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F1E483DE-DBC6-42DC-A583-0AB0ACAE7045}" xr6:coauthVersionLast="44" xr6:coauthVersionMax="44" xr10:uidLastSave="{00000000-0000-0000-0000-000000000000}"/>
  <bookViews>
    <workbookView xWindow="-110" yWindow="-110" windowWidth="19420" windowHeight="10420" tabRatio="941" activeTab="1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55" i="38" l="1"/>
  <c r="AO55" i="38"/>
  <c r="AO106" i="38" s="1"/>
  <c r="BJ106" i="38" s="1"/>
  <c r="AP55" i="38"/>
  <c r="AP106" i="38" s="1"/>
  <c r="BK106" i="38" s="1"/>
  <c r="AN106" i="38"/>
  <c r="BI106" i="38" s="1"/>
  <c r="AS106" i="38"/>
  <c r="AT106" i="38"/>
  <c r="AU106" i="38"/>
  <c r="AV106" i="38"/>
  <c r="AW106" i="38"/>
  <c r="AX106" i="38"/>
  <c r="AY106" i="38"/>
  <c r="AZ106" i="38"/>
  <c r="BA106" i="38"/>
  <c r="BB106" i="38"/>
  <c r="BC106" i="38"/>
  <c r="BD106" i="38"/>
  <c r="BE106" i="38"/>
  <c r="S55" i="37"/>
  <c r="T55" i="37"/>
  <c r="U55" i="37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N106" i="36"/>
  <c r="AO106" i="36"/>
  <c r="AP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I106" i="36"/>
  <c r="BJ106" i="36"/>
  <c r="BK106" i="36"/>
  <c r="AR55" i="36"/>
  <c r="AS55" i="36"/>
  <c r="AT55" i="36"/>
  <c r="AU55" i="36"/>
  <c r="AV55" i="36"/>
  <c r="AW55" i="36"/>
  <c r="AX55" i="36"/>
  <c r="AY55" i="36"/>
  <c r="AZ55" i="36"/>
  <c r="BA55" i="36"/>
  <c r="BB55" i="36"/>
  <c r="BC55" i="36"/>
  <c r="BD55" i="36"/>
  <c r="BE55" i="36"/>
  <c r="BF55" i="36"/>
  <c r="BG55" i="36"/>
  <c r="BH55" i="36"/>
  <c r="BI55" i="36"/>
  <c r="BJ55" i="36"/>
  <c r="BK55" i="36"/>
  <c r="A313" i="58" l="1"/>
  <c r="B313" i="58"/>
  <c r="C313" i="58"/>
  <c r="D313" i="58"/>
  <c r="E313" i="58"/>
  <c r="F313" i="58"/>
  <c r="G313" i="58"/>
  <c r="H313" i="58"/>
  <c r="I313" i="58"/>
  <c r="J313" i="58"/>
  <c r="K313" i="58"/>
  <c r="L313" i="58"/>
  <c r="A212" i="58"/>
  <c r="B212" i="58"/>
  <c r="C212" i="58"/>
  <c r="D212" i="58"/>
  <c r="E212" i="58"/>
  <c r="F212" i="58"/>
  <c r="G212" i="58"/>
  <c r="H212" i="58"/>
  <c r="I212" i="58"/>
  <c r="J212" i="58"/>
  <c r="K212" i="58"/>
  <c r="L212" i="58"/>
  <c r="A316" i="51"/>
  <c r="A214" i="51"/>
  <c r="A316" i="50"/>
  <c r="A214" i="50"/>
  <c r="A316" i="54"/>
  <c r="A214" i="54"/>
  <c r="A316" i="49"/>
  <c r="A214" i="49"/>
  <c r="A316" i="48"/>
  <c r="A214" i="48"/>
  <c r="A316" i="47"/>
  <c r="A214" i="47"/>
  <c r="A316" i="46"/>
  <c r="A214" i="46"/>
  <c r="R109" i="51" l="1"/>
  <c r="X109" i="51" l="1"/>
  <c r="Q109" i="51"/>
  <c r="I109" i="51"/>
  <c r="U109" i="51"/>
  <c r="V109" i="51"/>
  <c r="N109" i="51"/>
  <c r="E109" i="51"/>
  <c r="W109" i="51"/>
  <c r="P55" i="38"/>
  <c r="L109" i="51"/>
  <c r="B109" i="51"/>
  <c r="H109" i="51"/>
  <c r="D109" i="51"/>
  <c r="K109" i="51"/>
  <c r="S109" i="51"/>
  <c r="O109" i="51"/>
  <c r="J109" i="51"/>
  <c r="F109" i="51"/>
  <c r="T109" i="51" l="1"/>
  <c r="P109" i="51"/>
  <c r="C109" i="51"/>
  <c r="G109" i="51"/>
  <c r="K214" i="47" l="1"/>
  <c r="J214" i="47"/>
  <c r="I214" i="47"/>
  <c r="E214" i="47"/>
  <c r="B214" i="47"/>
  <c r="L214" i="47"/>
  <c r="H214" i="47"/>
  <c r="G214" i="47"/>
  <c r="F214" i="47"/>
  <c r="D214" i="47"/>
  <c r="C214" i="47"/>
  <c r="F214" i="46" l="1"/>
  <c r="L214" i="46"/>
  <c r="B214" i="46"/>
  <c r="E214" i="46"/>
  <c r="I214" i="46"/>
  <c r="J214" i="46"/>
  <c r="K214" i="46"/>
  <c r="H214" i="46" l="1"/>
  <c r="C214" i="46"/>
  <c r="G214" i="46"/>
  <c r="D214" i="46"/>
  <c r="E214" i="49" l="1"/>
  <c r="G214" i="49"/>
  <c r="D214" i="49"/>
  <c r="K214" i="49"/>
  <c r="B214" i="49"/>
  <c r="J214" i="49"/>
  <c r="F214" i="49"/>
  <c r="I214" i="49"/>
  <c r="H214" i="49"/>
  <c r="C214" i="49"/>
  <c r="L214" i="49" l="1"/>
  <c r="P106" i="35" l="1"/>
  <c r="AK106" i="35" s="1"/>
  <c r="P106" i="25" l="1"/>
  <c r="P106" i="34"/>
  <c r="AK106" i="34" s="1"/>
  <c r="D214" i="48" l="1"/>
  <c r="B214" i="48"/>
  <c r="C214" i="48"/>
  <c r="K214" i="48"/>
  <c r="I214" i="48"/>
  <c r="E214" i="48"/>
  <c r="F214" i="48"/>
  <c r="G214" i="48"/>
  <c r="H214" i="48"/>
  <c r="J214" i="48"/>
  <c r="L214" i="48" l="1"/>
  <c r="E316" i="47" l="1"/>
  <c r="H316" i="48"/>
  <c r="B316" i="47"/>
  <c r="I316" i="48"/>
  <c r="F316" i="48"/>
  <c r="H316" i="49"/>
  <c r="H316" i="47"/>
  <c r="E316" i="49"/>
  <c r="B316" i="49"/>
  <c r="F316" i="47"/>
  <c r="C316" i="49"/>
  <c r="C316" i="47"/>
  <c r="C316" i="48"/>
  <c r="I316" i="49"/>
  <c r="I316" i="47"/>
  <c r="F316" i="49"/>
  <c r="L316" i="47"/>
  <c r="G316" i="49"/>
  <c r="G316" i="47"/>
  <c r="J316" i="48"/>
  <c r="G316" i="48"/>
  <c r="D316" i="49"/>
  <c r="D316" i="47"/>
  <c r="L316" i="48"/>
  <c r="D316" i="48"/>
  <c r="E316" i="48"/>
  <c r="B316" i="48"/>
  <c r="J316" i="49"/>
  <c r="K316" i="49"/>
  <c r="J316" i="47"/>
  <c r="K316" i="48"/>
  <c r="K316" i="47"/>
  <c r="L316" i="49" l="1"/>
  <c r="U106" i="25" l="1"/>
  <c r="E106" i="25" l="1"/>
  <c r="L106" i="25" l="1"/>
  <c r="O106" i="25"/>
  <c r="B106" i="25"/>
  <c r="C106" i="25"/>
  <c r="G106" i="25" l="1"/>
  <c r="H106" i="25" l="1"/>
  <c r="D106" i="25"/>
  <c r="L316" i="46" l="1"/>
  <c r="H316" i="46" l="1"/>
  <c r="F106" i="25"/>
  <c r="R106" i="25"/>
  <c r="C316" i="46"/>
  <c r="D316" i="46" l="1"/>
  <c r="Q106" i="25"/>
  <c r="K106" i="25"/>
  <c r="I106" i="25"/>
  <c r="N106" i="25"/>
  <c r="G316" i="46" l="1"/>
  <c r="F316" i="46"/>
  <c r="M106" i="25" l="1"/>
  <c r="J316" i="46"/>
  <c r="J106" i="25" l="1"/>
  <c r="E316" i="46"/>
  <c r="S106" i="25" l="1"/>
  <c r="B316" i="46"/>
  <c r="I316" i="46"/>
  <c r="T106" i="25" l="1"/>
  <c r="K316" i="46"/>
  <c r="AH55" i="40" l="1"/>
  <c r="Z55" i="40"/>
  <c r="AJ55" i="40" l="1"/>
  <c r="Y55" i="40"/>
  <c r="AE55" i="40"/>
  <c r="AO55" i="40"/>
  <c r="AA55" i="40"/>
  <c r="AC55" i="40"/>
  <c r="AF55" i="40"/>
  <c r="AB55" i="40"/>
  <c r="X55" i="40"/>
  <c r="AN55" i="40" l="1"/>
  <c r="AD55" i="40"/>
  <c r="AG55" i="40"/>
  <c r="AI55" i="40"/>
  <c r="P109" i="53" l="1"/>
  <c r="P214" i="47"/>
  <c r="P214" i="48"/>
  <c r="P316" i="48"/>
  <c r="P316" i="47"/>
  <c r="P214" i="49" l="1"/>
  <c r="P316" i="49"/>
  <c r="U109" i="53" l="1"/>
  <c r="U214" i="47"/>
  <c r="U214" i="48"/>
  <c r="U316" i="47"/>
  <c r="U316" i="48"/>
  <c r="V109" i="53"/>
  <c r="V214" i="47"/>
  <c r="V214" i="48"/>
  <c r="V316" i="47"/>
  <c r="V316" i="48"/>
  <c r="O109" i="53"/>
  <c r="O214" i="47"/>
  <c r="O214" i="48"/>
  <c r="O316" i="48"/>
  <c r="O316" i="47"/>
  <c r="T109" i="53"/>
  <c r="T214" i="47"/>
  <c r="T214" i="48"/>
  <c r="T316" i="47"/>
  <c r="T316" i="48"/>
  <c r="S109" i="53"/>
  <c r="S214" i="47"/>
  <c r="S214" i="48"/>
  <c r="S316" i="48"/>
  <c r="S316" i="47"/>
  <c r="Q109" i="53"/>
  <c r="Q214" i="47"/>
  <c r="Q214" i="48"/>
  <c r="Q316" i="48"/>
  <c r="Q316" i="47"/>
  <c r="R109" i="53" l="1"/>
  <c r="R214" i="47"/>
  <c r="R214" i="48"/>
  <c r="R316" i="47"/>
  <c r="R316" i="48"/>
  <c r="W109" i="53"/>
  <c r="W214" i="47"/>
  <c r="W214" i="48"/>
  <c r="W316" i="47"/>
  <c r="W316" i="48"/>
  <c r="T214" i="49"/>
  <c r="T316" i="49"/>
  <c r="O214" i="49"/>
  <c r="O316" i="49"/>
  <c r="Q214" i="49"/>
  <c r="Q316" i="49"/>
  <c r="V214" i="49"/>
  <c r="V316" i="49"/>
  <c r="S214" i="49"/>
  <c r="S316" i="49"/>
  <c r="U214" i="49"/>
  <c r="U316" i="49"/>
  <c r="W214" i="49" l="1"/>
  <c r="W316" i="49"/>
  <c r="R214" i="49"/>
  <c r="R316" i="49"/>
  <c r="AR106" i="38" l="1"/>
  <c r="W106" i="36"/>
  <c r="AP55" i="40"/>
  <c r="X109" i="53" l="1"/>
  <c r="X214" i="47"/>
  <c r="X214" i="48"/>
  <c r="X316" i="48"/>
  <c r="X316" i="47"/>
  <c r="N109" i="53"/>
  <c r="N214" i="47"/>
  <c r="N214" i="48"/>
  <c r="N316" i="48"/>
  <c r="N316" i="47"/>
  <c r="N214" i="49" l="1"/>
  <c r="N316" i="49"/>
  <c r="X214" i="49"/>
  <c r="X316" i="49"/>
  <c r="L316" i="54" l="1"/>
  <c r="L109" i="50"/>
  <c r="L214" i="54"/>
  <c r="N106" i="36" l="1"/>
  <c r="I106" i="36"/>
  <c r="T106" i="36"/>
  <c r="H106" i="36"/>
  <c r="M106" i="36"/>
  <c r="B106" i="36"/>
  <c r="L106" i="36"/>
  <c r="G106" i="36"/>
  <c r="F106" i="36"/>
  <c r="O106" i="36"/>
  <c r="U106" i="36"/>
  <c r="C106" i="36"/>
  <c r="K106" i="36"/>
  <c r="J106" i="36"/>
  <c r="E106" i="36"/>
  <c r="S106" i="36"/>
  <c r="D106" i="36"/>
  <c r="U55" i="38" l="1"/>
  <c r="R55" i="38" l="1"/>
  <c r="T55" i="38"/>
  <c r="S55" i="38"/>
  <c r="Q55" i="38"/>
  <c r="N55" i="38" l="1"/>
  <c r="AI55" i="38"/>
  <c r="J55" i="38"/>
  <c r="AE55" i="38"/>
  <c r="G55" i="38"/>
  <c r="AB55" i="38"/>
  <c r="I55" i="38"/>
  <c r="AD55" i="38"/>
  <c r="O55" i="38"/>
  <c r="AJ55" i="38"/>
  <c r="F55" i="38"/>
  <c r="AA55" i="38"/>
  <c r="H55" i="38"/>
  <c r="AC55" i="38"/>
  <c r="M55" i="38"/>
  <c r="AH55" i="38"/>
  <c r="D55" i="38"/>
  <c r="Y55" i="38"/>
  <c r="K55" i="38"/>
  <c r="AF55" i="38"/>
  <c r="C55" i="38"/>
  <c r="X55" i="38"/>
  <c r="E55" i="38"/>
  <c r="Z55" i="38"/>
  <c r="L55" i="38"/>
  <c r="AG55" i="38"/>
  <c r="K106" i="34" l="1"/>
  <c r="AF106" i="34" s="1"/>
  <c r="I106" i="34"/>
  <c r="AD106" i="34" s="1"/>
  <c r="M106" i="34"/>
  <c r="AH106" i="34" s="1"/>
  <c r="S106" i="34"/>
  <c r="AN106" i="34" s="1"/>
  <c r="Q106" i="34"/>
  <c r="AL106" i="34" s="1"/>
  <c r="G106" i="34"/>
  <c r="AB106" i="34" s="1"/>
  <c r="T106" i="34"/>
  <c r="AO106" i="34" s="1"/>
  <c r="H106" i="34"/>
  <c r="AC106" i="34" s="1"/>
  <c r="F106" i="34"/>
  <c r="AA106" i="34" s="1"/>
  <c r="D106" i="34"/>
  <c r="Y106" i="34" s="1"/>
  <c r="O106" i="34"/>
  <c r="AJ106" i="34" s="1"/>
  <c r="C106" i="34"/>
  <c r="X106" i="34" s="1"/>
  <c r="J106" i="34"/>
  <c r="AE106" i="34" s="1"/>
  <c r="E106" i="34"/>
  <c r="Z106" i="34" s="1"/>
  <c r="L106" i="34"/>
  <c r="AG106" i="34" s="1"/>
  <c r="U106" i="34"/>
  <c r="AP106" i="34" s="1"/>
  <c r="R106" i="34"/>
  <c r="AM106" i="34" s="1"/>
  <c r="N106" i="34"/>
  <c r="AI106" i="34" s="1"/>
  <c r="W55" i="38" l="1"/>
  <c r="B106" i="34" l="1"/>
  <c r="W106" i="34" s="1"/>
  <c r="B55" i="38"/>
  <c r="U106" i="35" l="1"/>
  <c r="AP106" i="35" s="1"/>
  <c r="U106" i="45" l="1"/>
  <c r="R106" i="35"/>
  <c r="AM106" i="35" s="1"/>
  <c r="M106" i="35"/>
  <c r="AH106" i="35" s="1"/>
  <c r="T106" i="35"/>
  <c r="AO106" i="35" s="1"/>
  <c r="C106" i="35"/>
  <c r="X106" i="35" s="1"/>
  <c r="K106" i="35"/>
  <c r="AF106" i="35" s="1"/>
  <c r="G106" i="35"/>
  <c r="AB106" i="35" s="1"/>
  <c r="O106" i="35"/>
  <c r="AJ106" i="35" s="1"/>
  <c r="T106" i="45" l="1"/>
  <c r="F106" i="35"/>
  <c r="AA106" i="35" s="1"/>
  <c r="I106" i="35"/>
  <c r="AD106" i="35" s="1"/>
  <c r="S106" i="35"/>
  <c r="AN106" i="35" s="1"/>
  <c r="J106" i="35"/>
  <c r="AE106" i="35" s="1"/>
  <c r="N106" i="35"/>
  <c r="AI106" i="35" s="1"/>
  <c r="C106" i="45" l="1"/>
  <c r="C55" i="37"/>
  <c r="M106" i="45"/>
  <c r="M55" i="37"/>
  <c r="O106" i="45"/>
  <c r="O55" i="37"/>
  <c r="K106" i="45"/>
  <c r="K55" i="37"/>
  <c r="G106" i="45"/>
  <c r="G55" i="37"/>
  <c r="S106" i="45"/>
  <c r="E106" i="35"/>
  <c r="Z106" i="35" s="1"/>
  <c r="D106" i="35"/>
  <c r="Y106" i="35" s="1"/>
  <c r="L106" i="35"/>
  <c r="AG106" i="35" s="1"/>
  <c r="B106" i="35"/>
  <c r="W106" i="35" s="1"/>
  <c r="H106" i="35"/>
  <c r="AC106" i="35" s="1"/>
  <c r="Q106" i="35"/>
  <c r="AL106" i="35" s="1"/>
  <c r="F106" i="45" l="1"/>
  <c r="F55" i="37"/>
  <c r="I106" i="45"/>
  <c r="I55" i="37"/>
  <c r="J106" i="45"/>
  <c r="J55" i="37"/>
  <c r="N106" i="45"/>
  <c r="N55" i="37"/>
  <c r="D106" i="45" l="1"/>
  <c r="D55" i="37"/>
  <c r="B106" i="45"/>
  <c r="B55" i="37"/>
  <c r="H106" i="45"/>
  <c r="H55" i="37"/>
  <c r="E106" i="45"/>
  <c r="E55" i="37"/>
  <c r="L106" i="45"/>
  <c r="L55" i="37"/>
  <c r="F316" i="54" l="1"/>
  <c r="F109" i="50"/>
  <c r="H316" i="54"/>
  <c r="H109" i="50"/>
  <c r="C316" i="54"/>
  <c r="C109" i="50"/>
  <c r="F214" i="54"/>
  <c r="H214" i="54"/>
  <c r="C214" i="54"/>
  <c r="D316" i="54" l="1"/>
  <c r="D109" i="50"/>
  <c r="D214" i="54"/>
  <c r="B316" i="54" l="1"/>
  <c r="B109" i="50"/>
  <c r="I316" i="54"/>
  <c r="I109" i="50"/>
  <c r="G316" i="54"/>
  <c r="G109" i="50"/>
  <c r="E316" i="54"/>
  <c r="E109" i="50"/>
  <c r="J316" i="54"/>
  <c r="J109" i="50"/>
  <c r="B214" i="54"/>
  <c r="J214" i="54"/>
  <c r="G214" i="54"/>
  <c r="I214" i="54"/>
  <c r="E214" i="54"/>
  <c r="K316" i="54" l="1"/>
  <c r="K109" i="50"/>
  <c r="K214" i="54"/>
  <c r="X214" i="50" l="1"/>
  <c r="G312" i="58" l="1"/>
  <c r="K312" i="58"/>
  <c r="A312" i="58"/>
  <c r="K211" i="58"/>
  <c r="A211" i="58"/>
  <c r="B211" i="58"/>
  <c r="D312" i="58"/>
  <c r="F312" i="58"/>
  <c r="G211" i="58"/>
  <c r="H312" i="58"/>
  <c r="J211" i="58"/>
  <c r="L312" i="58"/>
  <c r="A315" i="51"/>
  <c r="A213" i="51"/>
  <c r="A315" i="50"/>
  <c r="A213" i="50"/>
  <c r="A315" i="54"/>
  <c r="A213" i="54"/>
  <c r="A315" i="49"/>
  <c r="A213" i="49"/>
  <c r="A315" i="48"/>
  <c r="A213" i="48"/>
  <c r="A315" i="47"/>
  <c r="A213" i="47"/>
  <c r="A315" i="46"/>
  <c r="A213" i="46"/>
  <c r="C312" i="58" l="1"/>
  <c r="C211" i="58"/>
  <c r="I312" i="58"/>
  <c r="E312" i="58"/>
  <c r="F211" i="58"/>
  <c r="J312" i="58"/>
  <c r="B312" i="58"/>
  <c r="I211" i="58"/>
  <c r="E211" i="58"/>
  <c r="L211" i="58"/>
  <c r="H211" i="58"/>
  <c r="D211" i="58"/>
  <c r="B311" i="58"/>
  <c r="C311" i="58"/>
  <c r="D311" i="58"/>
  <c r="E311" i="58"/>
  <c r="F311" i="58"/>
  <c r="G311" i="58"/>
  <c r="H311" i="58"/>
  <c r="I311" i="58"/>
  <c r="J311" i="58"/>
  <c r="K311" i="58"/>
  <c r="L311" i="58"/>
  <c r="B210" i="58"/>
  <c r="C210" i="58"/>
  <c r="D210" i="58"/>
  <c r="E210" i="58"/>
  <c r="F210" i="58"/>
  <c r="G210" i="58"/>
  <c r="H210" i="58"/>
  <c r="I210" i="58"/>
  <c r="J210" i="58"/>
  <c r="K210" i="58"/>
  <c r="L210" i="58"/>
  <c r="A314" i="50"/>
  <c r="A212" i="50"/>
  <c r="A212" i="54"/>
  <c r="A212" i="48"/>
  <c r="B2" i="57" l="1"/>
  <c r="A313" i="51" l="1"/>
  <c r="A211" i="51"/>
  <c r="A313" i="50"/>
  <c r="A211" i="50"/>
  <c r="A313" i="54"/>
  <c r="A211" i="54"/>
  <c r="A313" i="49"/>
  <c r="A211" i="49"/>
  <c r="A313" i="48"/>
  <c r="A211" i="48"/>
  <c r="A313" i="47"/>
  <c r="A211" i="47"/>
  <c r="A313" i="46"/>
  <c r="A211" i="46"/>
  <c r="L209" i="58"/>
  <c r="K209" i="58"/>
  <c r="J209" i="58"/>
  <c r="I209" i="58"/>
  <c r="H209" i="58"/>
  <c r="G209" i="58"/>
  <c r="F209" i="58"/>
  <c r="E209" i="58"/>
  <c r="D209" i="58"/>
  <c r="C209" i="58"/>
  <c r="B209" i="58"/>
  <c r="L310" i="58"/>
  <c r="K310" i="58"/>
  <c r="J310" i="58"/>
  <c r="I310" i="58"/>
  <c r="H310" i="58"/>
  <c r="G310" i="58"/>
  <c r="F310" i="58"/>
  <c r="E310" i="58"/>
  <c r="D310" i="58"/>
  <c r="C310" i="58"/>
  <c r="B310" i="58"/>
  <c r="U104" i="57"/>
  <c r="T104" i="57"/>
  <c r="S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310" i="58" l="1"/>
  <c r="A209" i="58"/>
  <c r="J309" i="58"/>
  <c r="F309" i="58"/>
  <c r="B309" i="58"/>
  <c r="A312" i="51"/>
  <c r="A210" i="51"/>
  <c r="A312" i="50"/>
  <c r="A210" i="50"/>
  <c r="A312" i="54"/>
  <c r="A210" i="54"/>
  <c r="A312" i="49"/>
  <c r="A210" i="49"/>
  <c r="A312" i="48"/>
  <c r="A210" i="48"/>
  <c r="A312" i="47"/>
  <c r="A210" i="47"/>
  <c r="A312" i="46"/>
  <c r="A210" i="46"/>
  <c r="K309" i="58" l="1"/>
  <c r="D309" i="58"/>
  <c r="H309" i="58"/>
  <c r="L309" i="58"/>
  <c r="C309" i="58"/>
  <c r="G309" i="58"/>
  <c r="E309" i="58"/>
  <c r="I309" i="58"/>
  <c r="E208" i="58"/>
  <c r="I208" i="58"/>
  <c r="B208" i="58"/>
  <c r="F208" i="58"/>
  <c r="J208" i="58"/>
  <c r="C208" i="58"/>
  <c r="G208" i="58"/>
  <c r="K208" i="58"/>
  <c r="D208" i="58"/>
  <c r="H208" i="58"/>
  <c r="L208" i="58"/>
  <c r="I137" i="58"/>
  <c r="C136" i="58"/>
  <c r="K134" i="58"/>
  <c r="G134" i="58"/>
  <c r="K132" i="58"/>
  <c r="I129" i="58"/>
  <c r="G128" i="58"/>
  <c r="C128" i="58"/>
  <c r="E125" i="58"/>
  <c r="E123" i="58"/>
  <c r="I121" i="58"/>
  <c r="C120" i="58"/>
  <c r="K118" i="58"/>
  <c r="E115" i="58"/>
  <c r="I113" i="58"/>
  <c r="E113" i="58"/>
  <c r="K112" i="58"/>
  <c r="G112" i="58"/>
  <c r="C112" i="58"/>
  <c r="I111" i="58"/>
  <c r="E111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B178" i="58"/>
  <c r="B162" i="58"/>
  <c r="B146" i="58"/>
  <c r="B114" i="58"/>
  <c r="A5" i="58"/>
  <c r="A311" i="51"/>
  <c r="A209" i="51"/>
  <c r="A311" i="50"/>
  <c r="A209" i="50"/>
  <c r="A311" i="54"/>
  <c r="A209" i="54"/>
  <c r="A311" i="49"/>
  <c r="A209" i="49"/>
  <c r="A311" i="48"/>
  <c r="A209" i="48"/>
  <c r="A311" i="47"/>
  <c r="A209" i="47"/>
  <c r="A311" i="46"/>
  <c r="A209" i="46"/>
  <c r="B219" i="58" l="1"/>
  <c r="B130" i="58"/>
  <c r="B235" i="58"/>
  <c r="B247" i="58"/>
  <c r="B271" i="58"/>
  <c r="B287" i="58"/>
  <c r="B194" i="58"/>
  <c r="B307" i="58"/>
  <c r="J228" i="58"/>
  <c r="B217" i="58"/>
  <c r="B225" i="58"/>
  <c r="B237" i="58"/>
  <c r="B245" i="58"/>
  <c r="B249" i="58"/>
  <c r="B281" i="58"/>
  <c r="B305" i="58"/>
  <c r="D111" i="58"/>
  <c r="H111" i="58"/>
  <c r="L111" i="58"/>
  <c r="F112" i="58"/>
  <c r="J112" i="58"/>
  <c r="D113" i="58"/>
  <c r="H113" i="58"/>
  <c r="L113" i="58"/>
  <c r="L139" i="58"/>
  <c r="D143" i="58"/>
  <c r="F146" i="58"/>
  <c r="L147" i="58"/>
  <c r="J148" i="58"/>
  <c r="D149" i="58"/>
  <c r="H149" i="58"/>
  <c r="F150" i="58"/>
  <c r="J150" i="58"/>
  <c r="D151" i="58"/>
  <c r="F152" i="58"/>
  <c r="J152" i="58"/>
  <c r="H153" i="58"/>
  <c r="L153" i="58"/>
  <c r="F154" i="58"/>
  <c r="D155" i="58"/>
  <c r="H155" i="58"/>
  <c r="L155" i="58"/>
  <c r="J156" i="58"/>
  <c r="D157" i="58"/>
  <c r="H157" i="58"/>
  <c r="F158" i="58"/>
  <c r="J158" i="58"/>
  <c r="D159" i="58"/>
  <c r="L159" i="58"/>
  <c r="F160" i="58"/>
  <c r="J160" i="58"/>
  <c r="L161" i="58"/>
  <c r="F162" i="58"/>
  <c r="D163" i="58"/>
  <c r="H163" i="58"/>
  <c r="L163" i="58"/>
  <c r="J164" i="58"/>
  <c r="D165" i="58"/>
  <c r="H165" i="58"/>
  <c r="F166" i="58"/>
  <c r="J166" i="58"/>
  <c r="D167" i="58"/>
  <c r="L167" i="58"/>
  <c r="F168" i="58"/>
  <c r="J168" i="58"/>
  <c r="H169" i="58"/>
  <c r="L169" i="58"/>
  <c r="F170" i="58"/>
  <c r="D171" i="58"/>
  <c r="H171" i="58"/>
  <c r="L171" i="58"/>
  <c r="J172" i="58"/>
  <c r="D173" i="58"/>
  <c r="H173" i="58"/>
  <c r="F174" i="58"/>
  <c r="J174" i="58"/>
  <c r="D175" i="58"/>
  <c r="L175" i="58"/>
  <c r="F176" i="58"/>
  <c r="J176" i="58"/>
  <c r="H177" i="58"/>
  <c r="L177" i="58"/>
  <c r="F178" i="58"/>
  <c r="D179" i="58"/>
  <c r="H179" i="58"/>
  <c r="L179" i="58"/>
  <c r="J180" i="58"/>
  <c r="D181" i="58"/>
  <c r="H181" i="58"/>
  <c r="F182" i="58"/>
  <c r="J182" i="58"/>
  <c r="D183" i="58"/>
  <c r="L183" i="58"/>
  <c r="F184" i="58"/>
  <c r="J184" i="58"/>
  <c r="H185" i="58"/>
  <c r="L185" i="58"/>
  <c r="F186" i="58"/>
  <c r="D187" i="58"/>
  <c r="H187" i="58"/>
  <c r="L187" i="58"/>
  <c r="J188" i="58"/>
  <c r="J190" i="58"/>
  <c r="L193" i="58"/>
  <c r="H195" i="58"/>
  <c r="D197" i="58"/>
  <c r="F200" i="58"/>
  <c r="L201" i="58"/>
  <c r="B221" i="58"/>
  <c r="B241" i="58"/>
  <c r="B253" i="58"/>
  <c r="B261" i="58"/>
  <c r="B269" i="58"/>
  <c r="B277" i="58"/>
  <c r="B289" i="58"/>
  <c r="B297" i="58"/>
  <c r="B215" i="58"/>
  <c r="B223" i="58"/>
  <c r="B227" i="58"/>
  <c r="B231" i="58"/>
  <c r="B239" i="58"/>
  <c r="B243" i="58"/>
  <c r="B251" i="58"/>
  <c r="B255" i="58"/>
  <c r="B259" i="58"/>
  <c r="B263" i="58"/>
  <c r="B267" i="58"/>
  <c r="B275" i="58"/>
  <c r="B279" i="58"/>
  <c r="B283" i="58"/>
  <c r="B291" i="58"/>
  <c r="B295" i="58"/>
  <c r="B299" i="58"/>
  <c r="B303" i="58"/>
  <c r="B138" i="58"/>
  <c r="B154" i="58"/>
  <c r="B186" i="58"/>
  <c r="D291" i="58"/>
  <c r="B122" i="58"/>
  <c r="B170" i="58"/>
  <c r="B202" i="58"/>
  <c r="L247" i="58"/>
  <c r="B111" i="58"/>
  <c r="B216" i="58"/>
  <c r="B220" i="58"/>
  <c r="B224" i="58"/>
  <c r="B228" i="58"/>
  <c r="B232" i="58"/>
  <c r="B236" i="58"/>
  <c r="B240" i="58"/>
  <c r="B244" i="58"/>
  <c r="B248" i="58"/>
  <c r="B252" i="58"/>
  <c r="B256" i="58"/>
  <c r="B260" i="58"/>
  <c r="B264" i="58"/>
  <c r="B268" i="58"/>
  <c r="B272" i="58"/>
  <c r="B276" i="58"/>
  <c r="B280" i="58"/>
  <c r="B284" i="58"/>
  <c r="B288" i="58"/>
  <c r="B292" i="58"/>
  <c r="B296" i="58"/>
  <c r="B300" i="58"/>
  <c r="B304" i="58"/>
  <c r="B308" i="58"/>
  <c r="B126" i="58"/>
  <c r="B142" i="58"/>
  <c r="B158" i="58"/>
  <c r="B174" i="58"/>
  <c r="B190" i="58"/>
  <c r="B206" i="58"/>
  <c r="B229" i="58"/>
  <c r="B233" i="58"/>
  <c r="B257" i="58"/>
  <c r="B265" i="58"/>
  <c r="B273" i="58"/>
  <c r="B285" i="58"/>
  <c r="B293" i="58"/>
  <c r="B301" i="58"/>
  <c r="H203" i="58"/>
  <c r="J206" i="58"/>
  <c r="B113" i="58"/>
  <c r="B218" i="58"/>
  <c r="B222" i="58"/>
  <c r="B226" i="58"/>
  <c r="B230" i="58"/>
  <c r="B234" i="58"/>
  <c r="B238" i="58"/>
  <c r="B242" i="58"/>
  <c r="B246" i="58"/>
  <c r="B250" i="58"/>
  <c r="B254" i="58"/>
  <c r="B258" i="58"/>
  <c r="B262" i="58"/>
  <c r="B266" i="58"/>
  <c r="B270" i="58"/>
  <c r="B274" i="58"/>
  <c r="B278" i="58"/>
  <c r="B282" i="58"/>
  <c r="B286" i="58"/>
  <c r="B290" i="58"/>
  <c r="B294" i="58"/>
  <c r="B298" i="58"/>
  <c r="B302" i="58"/>
  <c r="B306" i="58"/>
  <c r="B118" i="58"/>
  <c r="B134" i="58"/>
  <c r="B150" i="58"/>
  <c r="B166" i="58"/>
  <c r="B182" i="58"/>
  <c r="B198" i="58"/>
  <c r="B124" i="58"/>
  <c r="B140" i="58"/>
  <c r="B144" i="58"/>
  <c r="B156" i="58"/>
  <c r="B164" i="58"/>
  <c r="B168" i="58"/>
  <c r="B172" i="58"/>
  <c r="B188" i="58"/>
  <c r="B196" i="58"/>
  <c r="B200" i="58"/>
  <c r="B204" i="58"/>
  <c r="L252" i="58"/>
  <c r="B112" i="58"/>
  <c r="B128" i="58"/>
  <c r="B160" i="58"/>
  <c r="B176" i="58"/>
  <c r="B184" i="58"/>
  <c r="B192" i="58"/>
  <c r="H262" i="58"/>
  <c r="B115" i="58"/>
  <c r="B117" i="58"/>
  <c r="B119" i="58"/>
  <c r="B121" i="58"/>
  <c r="B123" i="58"/>
  <c r="B125" i="58"/>
  <c r="B127" i="58"/>
  <c r="B129" i="58"/>
  <c r="B131" i="58"/>
  <c r="B133" i="58"/>
  <c r="B135" i="58"/>
  <c r="B137" i="58"/>
  <c r="B139" i="58"/>
  <c r="B141" i="58"/>
  <c r="B143" i="58"/>
  <c r="B145" i="58"/>
  <c r="B147" i="58"/>
  <c r="B149" i="58"/>
  <c r="B151" i="58"/>
  <c r="B153" i="58"/>
  <c r="B155" i="58"/>
  <c r="B157" i="58"/>
  <c r="B159" i="58"/>
  <c r="B161" i="58"/>
  <c r="B163" i="58"/>
  <c r="B165" i="58"/>
  <c r="B167" i="58"/>
  <c r="B169" i="58"/>
  <c r="B171" i="58"/>
  <c r="B173" i="58"/>
  <c r="B175" i="58"/>
  <c r="B177" i="58"/>
  <c r="B179" i="58"/>
  <c r="B181" i="58"/>
  <c r="B183" i="58"/>
  <c r="B185" i="58"/>
  <c r="B187" i="58"/>
  <c r="B189" i="58"/>
  <c r="B191" i="58"/>
  <c r="B193" i="58"/>
  <c r="B195" i="58"/>
  <c r="B197" i="58"/>
  <c r="B199" i="58"/>
  <c r="B201" i="58"/>
  <c r="B203" i="58"/>
  <c r="B205" i="58"/>
  <c r="B207" i="58"/>
  <c r="L215" i="58"/>
  <c r="F222" i="58"/>
  <c r="H241" i="58"/>
  <c r="D251" i="58"/>
  <c r="D256" i="58"/>
  <c r="B116" i="58"/>
  <c r="B120" i="58"/>
  <c r="B132" i="58"/>
  <c r="B136" i="58"/>
  <c r="B148" i="58"/>
  <c r="B152" i="58"/>
  <c r="B180" i="58"/>
  <c r="G215" i="58"/>
  <c r="I216" i="58"/>
  <c r="K217" i="58"/>
  <c r="G219" i="58"/>
  <c r="I220" i="58"/>
  <c r="E222" i="58"/>
  <c r="G223" i="58"/>
  <c r="I224" i="58"/>
  <c r="K225" i="58"/>
  <c r="G227" i="58"/>
  <c r="I228" i="58"/>
  <c r="K229" i="58"/>
  <c r="C231" i="58"/>
  <c r="E232" i="58"/>
  <c r="G233" i="58"/>
  <c r="I234" i="58"/>
  <c r="I236" i="58"/>
  <c r="K237" i="58"/>
  <c r="G239" i="58"/>
  <c r="G138" i="58"/>
  <c r="C111" i="58"/>
  <c r="G111" i="58"/>
  <c r="K111" i="58"/>
  <c r="E112" i="58"/>
  <c r="I112" i="58"/>
  <c r="C113" i="58"/>
  <c r="G113" i="58"/>
  <c r="K113" i="58"/>
  <c r="E215" i="58"/>
  <c r="E114" i="58"/>
  <c r="I215" i="58"/>
  <c r="I114" i="58"/>
  <c r="C216" i="58"/>
  <c r="C115" i="58"/>
  <c r="G216" i="58"/>
  <c r="G115" i="58"/>
  <c r="K216" i="58"/>
  <c r="K115" i="58"/>
  <c r="E217" i="58"/>
  <c r="E116" i="58"/>
  <c r="I217" i="58"/>
  <c r="I116" i="58"/>
  <c r="C218" i="58"/>
  <c r="C117" i="58"/>
  <c r="G218" i="58"/>
  <c r="G117" i="58"/>
  <c r="K218" i="58"/>
  <c r="K117" i="58"/>
  <c r="E219" i="58"/>
  <c r="E118" i="58"/>
  <c r="I219" i="58"/>
  <c r="I118" i="58"/>
  <c r="C220" i="58"/>
  <c r="C119" i="58"/>
  <c r="G220" i="58"/>
  <c r="G119" i="58"/>
  <c r="K220" i="58"/>
  <c r="K119" i="58"/>
  <c r="E221" i="58"/>
  <c r="E120" i="58"/>
  <c r="I221" i="58"/>
  <c r="I120" i="58"/>
  <c r="C222" i="58"/>
  <c r="C121" i="58"/>
  <c r="G222" i="58"/>
  <c r="G121" i="58"/>
  <c r="K222" i="58"/>
  <c r="K121" i="58"/>
  <c r="E223" i="58"/>
  <c r="E122" i="58"/>
  <c r="I223" i="58"/>
  <c r="I122" i="58"/>
  <c r="C224" i="58"/>
  <c r="C123" i="58"/>
  <c r="G224" i="58"/>
  <c r="G123" i="58"/>
  <c r="K224" i="58"/>
  <c r="K123" i="58"/>
  <c r="E225" i="58"/>
  <c r="E124" i="58"/>
  <c r="I225" i="58"/>
  <c r="I124" i="58"/>
  <c r="C226" i="58"/>
  <c r="C125" i="58"/>
  <c r="G226" i="58"/>
  <c r="G125" i="58"/>
  <c r="K226" i="58"/>
  <c r="K125" i="58"/>
  <c r="E227" i="58"/>
  <c r="E126" i="58"/>
  <c r="I227" i="58"/>
  <c r="I126" i="58"/>
  <c r="C228" i="58"/>
  <c r="C127" i="58"/>
  <c r="G228" i="58"/>
  <c r="G127" i="58"/>
  <c r="K228" i="58"/>
  <c r="K127" i="58"/>
  <c r="E229" i="58"/>
  <c r="E128" i="58"/>
  <c r="I229" i="58"/>
  <c r="I128" i="58"/>
  <c r="C230" i="58"/>
  <c r="C129" i="58"/>
  <c r="G230" i="58"/>
  <c r="G129" i="58"/>
  <c r="K230" i="58"/>
  <c r="K129" i="58"/>
  <c r="E231" i="58"/>
  <c r="E130" i="58"/>
  <c r="I231" i="58"/>
  <c r="I130" i="58"/>
  <c r="C232" i="58"/>
  <c r="C131" i="58"/>
  <c r="G232" i="58"/>
  <c r="G131" i="58"/>
  <c r="K232" i="58"/>
  <c r="K131" i="58"/>
  <c r="E233" i="58"/>
  <c r="E132" i="58"/>
  <c r="I233" i="58"/>
  <c r="I132" i="58"/>
  <c r="C234" i="58"/>
  <c r="C133" i="58"/>
  <c r="G234" i="58"/>
  <c r="G133" i="58"/>
  <c r="K234" i="58"/>
  <c r="K133" i="58"/>
  <c r="E235" i="58"/>
  <c r="E134" i="58"/>
  <c r="I235" i="58"/>
  <c r="I134" i="58"/>
  <c r="C236" i="58"/>
  <c r="C135" i="58"/>
  <c r="G236" i="58"/>
  <c r="G135" i="58"/>
  <c r="K236" i="58"/>
  <c r="K135" i="58"/>
  <c r="E237" i="58"/>
  <c r="E136" i="58"/>
  <c r="I237" i="58"/>
  <c r="I136" i="58"/>
  <c r="C238" i="58"/>
  <c r="C137" i="58"/>
  <c r="G238" i="58"/>
  <c r="G137" i="58"/>
  <c r="K238" i="58"/>
  <c r="K137" i="58"/>
  <c r="E239" i="58"/>
  <c r="E138" i="58"/>
  <c r="I239" i="58"/>
  <c r="I138" i="58"/>
  <c r="C240" i="58"/>
  <c r="C139" i="58"/>
  <c r="G240" i="58"/>
  <c r="G139" i="58"/>
  <c r="K240" i="58"/>
  <c r="K139" i="58"/>
  <c r="E241" i="58"/>
  <c r="E140" i="58"/>
  <c r="I241" i="58"/>
  <c r="I140" i="58"/>
  <c r="C242" i="58"/>
  <c r="C141" i="58"/>
  <c r="G242" i="58"/>
  <c r="G141" i="58"/>
  <c r="K242" i="58"/>
  <c r="K141" i="58"/>
  <c r="E243" i="58"/>
  <c r="E142" i="58"/>
  <c r="I243" i="58"/>
  <c r="I142" i="58"/>
  <c r="C244" i="58"/>
  <c r="C143" i="58"/>
  <c r="G244" i="58"/>
  <c r="G143" i="58"/>
  <c r="K244" i="58"/>
  <c r="K143" i="58"/>
  <c r="E245" i="58"/>
  <c r="E144" i="58"/>
  <c r="I245" i="58"/>
  <c r="I144" i="58"/>
  <c r="C246" i="58"/>
  <c r="C145" i="58"/>
  <c r="G246" i="58"/>
  <c r="G145" i="58"/>
  <c r="K246" i="58"/>
  <c r="K145" i="58"/>
  <c r="E247" i="58"/>
  <c r="E146" i="58"/>
  <c r="I247" i="58"/>
  <c r="I146" i="58"/>
  <c r="C248" i="58"/>
  <c r="C147" i="58"/>
  <c r="G248" i="58"/>
  <c r="G147" i="58"/>
  <c r="K248" i="58"/>
  <c r="K147" i="58"/>
  <c r="E249" i="58"/>
  <c r="E148" i="58"/>
  <c r="I249" i="58"/>
  <c r="I148" i="58"/>
  <c r="C250" i="58"/>
  <c r="C149" i="58"/>
  <c r="G250" i="58"/>
  <c r="G149" i="58"/>
  <c r="K250" i="58"/>
  <c r="K149" i="58"/>
  <c r="E251" i="58"/>
  <c r="E150" i="58"/>
  <c r="I251" i="58"/>
  <c r="I150" i="58"/>
  <c r="C252" i="58"/>
  <c r="C151" i="58"/>
  <c r="G252" i="58"/>
  <c r="G151" i="58"/>
  <c r="K252" i="58"/>
  <c r="K151" i="58"/>
  <c r="E253" i="58"/>
  <c r="E152" i="58"/>
  <c r="I253" i="58"/>
  <c r="I152" i="58"/>
  <c r="C254" i="58"/>
  <c r="C153" i="58"/>
  <c r="G254" i="58"/>
  <c r="G153" i="58"/>
  <c r="K254" i="58"/>
  <c r="K153" i="58"/>
  <c r="E255" i="58"/>
  <c r="E154" i="58"/>
  <c r="I255" i="58"/>
  <c r="I154" i="58"/>
  <c r="C256" i="58"/>
  <c r="C155" i="58"/>
  <c r="G256" i="58"/>
  <c r="G155" i="58"/>
  <c r="K256" i="58"/>
  <c r="K155" i="58"/>
  <c r="E257" i="58"/>
  <c r="E156" i="58"/>
  <c r="I257" i="58"/>
  <c r="I156" i="58"/>
  <c r="C258" i="58"/>
  <c r="C157" i="58"/>
  <c r="G258" i="58"/>
  <c r="G157" i="58"/>
  <c r="K258" i="58"/>
  <c r="K157" i="58"/>
  <c r="E259" i="58"/>
  <c r="E158" i="58"/>
  <c r="I259" i="58"/>
  <c r="I158" i="58"/>
  <c r="C260" i="58"/>
  <c r="C159" i="58"/>
  <c r="G260" i="58"/>
  <c r="G159" i="58"/>
  <c r="K260" i="58"/>
  <c r="K159" i="58"/>
  <c r="E261" i="58"/>
  <c r="E160" i="58"/>
  <c r="I261" i="58"/>
  <c r="I160" i="58"/>
  <c r="C262" i="58"/>
  <c r="C161" i="58"/>
  <c r="G262" i="58"/>
  <c r="G161" i="58"/>
  <c r="K262" i="58"/>
  <c r="K161" i="58"/>
  <c r="E263" i="58"/>
  <c r="E162" i="58"/>
  <c r="I263" i="58"/>
  <c r="I162" i="58"/>
  <c r="C264" i="58"/>
  <c r="C163" i="58"/>
  <c r="G264" i="58"/>
  <c r="G163" i="58"/>
  <c r="K264" i="58"/>
  <c r="K163" i="58"/>
  <c r="E265" i="58"/>
  <c r="E164" i="58"/>
  <c r="I265" i="58"/>
  <c r="I164" i="58"/>
  <c r="C165" i="58"/>
  <c r="C266" i="58"/>
  <c r="G266" i="58"/>
  <c r="G165" i="58"/>
  <c r="K266" i="58"/>
  <c r="K165" i="58"/>
  <c r="E267" i="58"/>
  <c r="E166" i="58"/>
  <c r="I267" i="58"/>
  <c r="I166" i="58"/>
  <c r="C268" i="58"/>
  <c r="C167" i="58"/>
  <c r="G268" i="58"/>
  <c r="G167" i="58"/>
  <c r="K268" i="58"/>
  <c r="K167" i="58"/>
  <c r="E269" i="58"/>
  <c r="E168" i="58"/>
  <c r="I269" i="58"/>
  <c r="I168" i="58"/>
  <c r="C270" i="58"/>
  <c r="C169" i="58"/>
  <c r="G270" i="58"/>
  <c r="G169" i="58"/>
  <c r="K270" i="58"/>
  <c r="K169" i="58"/>
  <c r="E271" i="58"/>
  <c r="E170" i="58"/>
  <c r="I271" i="58"/>
  <c r="I170" i="58"/>
  <c r="C272" i="58"/>
  <c r="C171" i="58"/>
  <c r="G272" i="58"/>
  <c r="G171" i="58"/>
  <c r="K272" i="58"/>
  <c r="K171" i="58"/>
  <c r="E273" i="58"/>
  <c r="E172" i="58"/>
  <c r="I273" i="58"/>
  <c r="I172" i="58"/>
  <c r="C274" i="58"/>
  <c r="C173" i="58"/>
  <c r="G274" i="58"/>
  <c r="G173" i="58"/>
  <c r="K274" i="58"/>
  <c r="K173" i="58"/>
  <c r="E275" i="58"/>
  <c r="E174" i="58"/>
  <c r="I275" i="58"/>
  <c r="I174" i="58"/>
  <c r="C276" i="58"/>
  <c r="C175" i="58"/>
  <c r="G276" i="58"/>
  <c r="G175" i="58"/>
  <c r="K276" i="58"/>
  <c r="K175" i="58"/>
  <c r="E277" i="58"/>
  <c r="E176" i="58"/>
  <c r="I277" i="58"/>
  <c r="I176" i="58"/>
  <c r="C278" i="58"/>
  <c r="C177" i="58"/>
  <c r="G278" i="58"/>
  <c r="G177" i="58"/>
  <c r="K278" i="58"/>
  <c r="K177" i="58"/>
  <c r="E279" i="58"/>
  <c r="E178" i="58"/>
  <c r="I279" i="58"/>
  <c r="I178" i="58"/>
  <c r="C280" i="58"/>
  <c r="C179" i="58"/>
  <c r="G280" i="58"/>
  <c r="G179" i="58"/>
  <c r="K280" i="58"/>
  <c r="K179" i="58"/>
  <c r="E281" i="58"/>
  <c r="E180" i="58"/>
  <c r="I281" i="58"/>
  <c r="I180" i="58"/>
  <c r="C282" i="58"/>
  <c r="C181" i="58"/>
  <c r="G282" i="58"/>
  <c r="G181" i="58"/>
  <c r="K282" i="58"/>
  <c r="K181" i="58"/>
  <c r="E283" i="58"/>
  <c r="E182" i="58"/>
  <c r="I283" i="58"/>
  <c r="I182" i="58"/>
  <c r="C284" i="58"/>
  <c r="C183" i="58"/>
  <c r="G284" i="58"/>
  <c r="G183" i="58"/>
  <c r="K284" i="58"/>
  <c r="K183" i="58"/>
  <c r="E285" i="58"/>
  <c r="E184" i="58"/>
  <c r="I285" i="58"/>
  <c r="I184" i="58"/>
  <c r="C286" i="58"/>
  <c r="C185" i="58"/>
  <c r="G286" i="58"/>
  <c r="G185" i="58"/>
  <c r="K286" i="58"/>
  <c r="K185" i="58"/>
  <c r="E287" i="58"/>
  <c r="E186" i="58"/>
  <c r="I287" i="58"/>
  <c r="I186" i="58"/>
  <c r="C288" i="58"/>
  <c r="C187" i="58"/>
  <c r="G288" i="58"/>
  <c r="G187" i="58"/>
  <c r="K288" i="58"/>
  <c r="K187" i="58"/>
  <c r="E289" i="58"/>
  <c r="E188" i="58"/>
  <c r="I289" i="58"/>
  <c r="I188" i="58"/>
  <c r="C290" i="58"/>
  <c r="C189" i="58"/>
  <c r="G290" i="58"/>
  <c r="G189" i="58"/>
  <c r="K290" i="58"/>
  <c r="K189" i="58"/>
  <c r="E291" i="58"/>
  <c r="E190" i="58"/>
  <c r="I291" i="58"/>
  <c r="I190" i="58"/>
  <c r="C292" i="58"/>
  <c r="C191" i="58"/>
  <c r="G292" i="58"/>
  <c r="G191" i="58"/>
  <c r="K292" i="58"/>
  <c r="K191" i="58"/>
  <c r="E293" i="58"/>
  <c r="E192" i="58"/>
  <c r="I293" i="58"/>
  <c r="I192" i="58"/>
  <c r="C294" i="58"/>
  <c r="C193" i="58"/>
  <c r="G294" i="58"/>
  <c r="G193" i="58"/>
  <c r="K294" i="58"/>
  <c r="K193" i="58"/>
  <c r="E295" i="58"/>
  <c r="E194" i="58"/>
  <c r="I295" i="58"/>
  <c r="I194" i="58"/>
  <c r="C296" i="58"/>
  <c r="C195" i="58"/>
  <c r="G296" i="58"/>
  <c r="G195" i="58"/>
  <c r="K195" i="58"/>
  <c r="K296" i="58"/>
  <c r="E297" i="58"/>
  <c r="E196" i="58"/>
  <c r="I297" i="58"/>
  <c r="I196" i="58"/>
  <c r="C298" i="58"/>
  <c r="C197" i="58"/>
  <c r="G298" i="58"/>
  <c r="G197" i="58"/>
  <c r="K298" i="58"/>
  <c r="K197" i="58"/>
  <c r="E299" i="58"/>
  <c r="E198" i="58"/>
  <c r="I299" i="58"/>
  <c r="I198" i="58"/>
  <c r="C300" i="58"/>
  <c r="C199" i="58"/>
  <c r="G300" i="58"/>
  <c r="G199" i="58"/>
  <c r="K300" i="58"/>
  <c r="K199" i="58"/>
  <c r="E301" i="58"/>
  <c r="E200" i="58"/>
  <c r="I301" i="58"/>
  <c r="I200" i="58"/>
  <c r="C302" i="58"/>
  <c r="C201" i="58"/>
  <c r="G302" i="58"/>
  <c r="G201" i="58"/>
  <c r="K302" i="58"/>
  <c r="K201" i="58"/>
  <c r="E303" i="58"/>
  <c r="E202" i="58"/>
  <c r="I303" i="58"/>
  <c r="I202" i="58"/>
  <c r="C304" i="58"/>
  <c r="C203" i="58"/>
  <c r="G304" i="58"/>
  <c r="G203" i="58"/>
  <c r="K304" i="58"/>
  <c r="K203" i="58"/>
  <c r="E305" i="58"/>
  <c r="E204" i="58"/>
  <c r="I305" i="58"/>
  <c r="I204" i="58"/>
  <c r="C306" i="58"/>
  <c r="C205" i="58"/>
  <c r="G306" i="58"/>
  <c r="G205" i="58"/>
  <c r="K306" i="58"/>
  <c r="K205" i="58"/>
  <c r="E307" i="58"/>
  <c r="E206" i="58"/>
  <c r="I307" i="58"/>
  <c r="I206" i="58"/>
  <c r="C308" i="58"/>
  <c r="C207" i="58"/>
  <c r="G308" i="58"/>
  <c r="G207" i="58"/>
  <c r="K308" i="58"/>
  <c r="K207" i="58"/>
  <c r="K116" i="58"/>
  <c r="G118" i="58"/>
  <c r="K124" i="58"/>
  <c r="G126" i="58"/>
  <c r="E131" i="58"/>
  <c r="C215" i="58"/>
  <c r="K215" i="58"/>
  <c r="C217" i="58"/>
  <c r="E218" i="58"/>
  <c r="C219" i="58"/>
  <c r="E220" i="58"/>
  <c r="G221" i="58"/>
  <c r="C223" i="58"/>
  <c r="E224" i="58"/>
  <c r="G225" i="58"/>
  <c r="I226" i="58"/>
  <c r="K227" i="58"/>
  <c r="C229" i="58"/>
  <c r="E230" i="58"/>
  <c r="G231" i="58"/>
  <c r="I232" i="58"/>
  <c r="E234" i="58"/>
  <c r="G235" i="58"/>
  <c r="E236" i="58"/>
  <c r="G237" i="58"/>
  <c r="I238" i="58"/>
  <c r="G114" i="58"/>
  <c r="E119" i="58"/>
  <c r="F215" i="58"/>
  <c r="F114" i="58"/>
  <c r="J215" i="58"/>
  <c r="J114" i="58"/>
  <c r="D216" i="58"/>
  <c r="D115" i="58"/>
  <c r="H216" i="58"/>
  <c r="H115" i="58"/>
  <c r="L216" i="58"/>
  <c r="L115" i="58"/>
  <c r="F217" i="58"/>
  <c r="F116" i="58"/>
  <c r="J217" i="58"/>
  <c r="J116" i="58"/>
  <c r="D218" i="58"/>
  <c r="D117" i="58"/>
  <c r="H218" i="58"/>
  <c r="H117" i="58"/>
  <c r="L218" i="58"/>
  <c r="L117" i="58"/>
  <c r="F219" i="58"/>
  <c r="F118" i="58"/>
  <c r="J219" i="58"/>
  <c r="J118" i="58"/>
  <c r="D220" i="58"/>
  <c r="D119" i="58"/>
  <c r="H220" i="58"/>
  <c r="H119" i="58"/>
  <c r="L220" i="58"/>
  <c r="L119" i="58"/>
  <c r="F221" i="58"/>
  <c r="F120" i="58"/>
  <c r="J221" i="58"/>
  <c r="J120" i="58"/>
  <c r="D222" i="58"/>
  <c r="D121" i="58"/>
  <c r="H222" i="58"/>
  <c r="H121" i="58"/>
  <c r="L222" i="58"/>
  <c r="L121" i="58"/>
  <c r="F223" i="58"/>
  <c r="F122" i="58"/>
  <c r="J223" i="58"/>
  <c r="J122" i="58"/>
  <c r="D224" i="58"/>
  <c r="D123" i="58"/>
  <c r="H224" i="58"/>
  <c r="H123" i="58"/>
  <c r="L224" i="58"/>
  <c r="L123" i="58"/>
  <c r="F225" i="58"/>
  <c r="F124" i="58"/>
  <c r="J225" i="58"/>
  <c r="J124" i="58"/>
  <c r="D226" i="58"/>
  <c r="D125" i="58"/>
  <c r="H226" i="58"/>
  <c r="H125" i="58"/>
  <c r="L226" i="58"/>
  <c r="L125" i="58"/>
  <c r="F227" i="58"/>
  <c r="F126" i="58"/>
  <c r="J227" i="58"/>
  <c r="J126" i="58"/>
  <c r="D228" i="58"/>
  <c r="D127" i="58"/>
  <c r="H228" i="58"/>
  <c r="H127" i="58"/>
  <c r="L228" i="58"/>
  <c r="L127" i="58"/>
  <c r="F229" i="58"/>
  <c r="F128" i="58"/>
  <c r="J229" i="58"/>
  <c r="J128" i="58"/>
  <c r="D230" i="58"/>
  <c r="D129" i="58"/>
  <c r="H230" i="58"/>
  <c r="H129" i="58"/>
  <c r="L230" i="58"/>
  <c r="L129" i="58"/>
  <c r="F231" i="58"/>
  <c r="F130" i="58"/>
  <c r="J231" i="58"/>
  <c r="J130" i="58"/>
  <c r="D232" i="58"/>
  <c r="D131" i="58"/>
  <c r="H232" i="58"/>
  <c r="H131" i="58"/>
  <c r="L232" i="58"/>
  <c r="L131" i="58"/>
  <c r="F233" i="58"/>
  <c r="F132" i="58"/>
  <c r="J233" i="58"/>
  <c r="J132" i="58"/>
  <c r="D234" i="58"/>
  <c r="D133" i="58"/>
  <c r="H234" i="58"/>
  <c r="H133" i="58"/>
  <c r="L234" i="58"/>
  <c r="L133" i="58"/>
  <c r="F235" i="58"/>
  <c r="F134" i="58"/>
  <c r="J235" i="58"/>
  <c r="J134" i="58"/>
  <c r="D236" i="58"/>
  <c r="D135" i="58"/>
  <c r="H236" i="58"/>
  <c r="H135" i="58"/>
  <c r="L236" i="58"/>
  <c r="L135" i="58"/>
  <c r="F237" i="58"/>
  <c r="F136" i="58"/>
  <c r="J237" i="58"/>
  <c r="J136" i="58"/>
  <c r="D238" i="58"/>
  <c r="D137" i="58"/>
  <c r="H238" i="58"/>
  <c r="H137" i="58"/>
  <c r="L238" i="58"/>
  <c r="L137" i="58"/>
  <c r="F239" i="58"/>
  <c r="J239" i="58"/>
  <c r="J138" i="58"/>
  <c r="D240" i="58"/>
  <c r="D139" i="58"/>
  <c r="H240" i="58"/>
  <c r="H139" i="58"/>
  <c r="L240" i="58"/>
  <c r="F241" i="58"/>
  <c r="F140" i="58"/>
  <c r="J241" i="58"/>
  <c r="J140" i="58"/>
  <c r="D242" i="58"/>
  <c r="D141" i="58"/>
  <c r="H242" i="58"/>
  <c r="L242" i="58"/>
  <c r="L141" i="58"/>
  <c r="F243" i="58"/>
  <c r="F142" i="58"/>
  <c r="J243" i="58"/>
  <c r="J142" i="58"/>
  <c r="D244" i="58"/>
  <c r="H244" i="58"/>
  <c r="H143" i="58"/>
  <c r="L244" i="58"/>
  <c r="L143" i="58"/>
  <c r="F245" i="58"/>
  <c r="F144" i="58"/>
  <c r="J245" i="58"/>
  <c r="D246" i="58"/>
  <c r="D145" i="58"/>
  <c r="H246" i="58"/>
  <c r="H145" i="58"/>
  <c r="L246" i="58"/>
  <c r="L145" i="58"/>
  <c r="F247" i="58"/>
  <c r="J247" i="58"/>
  <c r="J146" i="58"/>
  <c r="D248" i="58"/>
  <c r="D147" i="58"/>
  <c r="H248" i="58"/>
  <c r="H147" i="58"/>
  <c r="L248" i="58"/>
  <c r="C114" i="58"/>
  <c r="I115" i="58"/>
  <c r="E117" i="58"/>
  <c r="G120" i="58"/>
  <c r="C122" i="58"/>
  <c r="I123" i="58"/>
  <c r="K126" i="58"/>
  <c r="C130" i="58"/>
  <c r="I131" i="58"/>
  <c r="E133" i="58"/>
  <c r="G136" i="58"/>
  <c r="F138" i="58"/>
  <c r="J144" i="58"/>
  <c r="E216" i="58"/>
  <c r="G217" i="58"/>
  <c r="I218" i="58"/>
  <c r="K219" i="58"/>
  <c r="C221" i="58"/>
  <c r="K221" i="58"/>
  <c r="I222" i="58"/>
  <c r="K223" i="58"/>
  <c r="C225" i="58"/>
  <c r="E226" i="58"/>
  <c r="C227" i="58"/>
  <c r="E228" i="58"/>
  <c r="G229" i="58"/>
  <c r="I230" i="58"/>
  <c r="K231" i="58"/>
  <c r="C233" i="58"/>
  <c r="K233" i="58"/>
  <c r="C235" i="58"/>
  <c r="K235" i="58"/>
  <c r="C237" i="58"/>
  <c r="E238" i="58"/>
  <c r="C239" i="58"/>
  <c r="C138" i="58"/>
  <c r="C116" i="58"/>
  <c r="I117" i="58"/>
  <c r="K120" i="58"/>
  <c r="G122" i="58"/>
  <c r="C124" i="58"/>
  <c r="I125" i="58"/>
  <c r="E127" i="58"/>
  <c r="K128" i="58"/>
  <c r="G130" i="58"/>
  <c r="C132" i="58"/>
  <c r="I133" i="58"/>
  <c r="E135" i="58"/>
  <c r="K136" i="58"/>
  <c r="F111" i="58"/>
  <c r="J111" i="58"/>
  <c r="D112" i="58"/>
  <c r="H112" i="58"/>
  <c r="L112" i="58"/>
  <c r="F113" i="58"/>
  <c r="J113" i="58"/>
  <c r="D215" i="58"/>
  <c r="D114" i="58"/>
  <c r="H215" i="58"/>
  <c r="H114" i="58"/>
  <c r="L114" i="58"/>
  <c r="F216" i="58"/>
  <c r="F115" i="58"/>
  <c r="J216" i="58"/>
  <c r="J115" i="58"/>
  <c r="D217" i="58"/>
  <c r="D116" i="58"/>
  <c r="H217" i="58"/>
  <c r="H116" i="58"/>
  <c r="L217" i="58"/>
  <c r="L116" i="58"/>
  <c r="F218" i="58"/>
  <c r="F117" i="58"/>
  <c r="J218" i="58"/>
  <c r="J117" i="58"/>
  <c r="D118" i="58"/>
  <c r="D219" i="58"/>
  <c r="H219" i="58"/>
  <c r="H118" i="58"/>
  <c r="L219" i="58"/>
  <c r="L118" i="58"/>
  <c r="F220" i="58"/>
  <c r="F119" i="58"/>
  <c r="J119" i="58"/>
  <c r="J220" i="58"/>
  <c r="D221" i="58"/>
  <c r="D120" i="58"/>
  <c r="H221" i="58"/>
  <c r="H120" i="58"/>
  <c r="L221" i="58"/>
  <c r="L120" i="58"/>
  <c r="F121" i="58"/>
  <c r="J222" i="58"/>
  <c r="J121" i="58"/>
  <c r="D223" i="58"/>
  <c r="D122" i="58"/>
  <c r="H223" i="58"/>
  <c r="H122" i="58"/>
  <c r="L223" i="58"/>
  <c r="L122" i="58"/>
  <c r="F224" i="58"/>
  <c r="F123" i="58"/>
  <c r="J224" i="58"/>
  <c r="J123" i="58"/>
  <c r="D225" i="58"/>
  <c r="D124" i="58"/>
  <c r="H124" i="58"/>
  <c r="H225" i="58"/>
  <c r="L225" i="58"/>
  <c r="L124" i="58"/>
  <c r="F226" i="58"/>
  <c r="F125" i="58"/>
  <c r="J226" i="58"/>
  <c r="J125" i="58"/>
  <c r="D126" i="58"/>
  <c r="D227" i="58"/>
  <c r="H227" i="58"/>
  <c r="H126" i="58"/>
  <c r="L227" i="58"/>
  <c r="L126" i="58"/>
  <c r="F228" i="58"/>
  <c r="F127" i="58"/>
  <c r="J127" i="58"/>
  <c r="D229" i="58"/>
  <c r="D128" i="58"/>
  <c r="H229" i="58"/>
  <c r="H128" i="58"/>
  <c r="L229" i="58"/>
  <c r="L128" i="58"/>
  <c r="F230" i="58"/>
  <c r="F129" i="58"/>
  <c r="J230" i="58"/>
  <c r="J129" i="58"/>
  <c r="D231" i="58"/>
  <c r="D130" i="58"/>
  <c r="H231" i="58"/>
  <c r="H130" i="58"/>
  <c r="L130" i="58"/>
  <c r="L231" i="58"/>
  <c r="F232" i="58"/>
  <c r="F131" i="58"/>
  <c r="J232" i="58"/>
  <c r="J131" i="58"/>
  <c r="D233" i="58"/>
  <c r="D132" i="58"/>
  <c r="H132" i="58"/>
  <c r="H233" i="58"/>
  <c r="L233" i="58"/>
  <c r="L132" i="58"/>
  <c r="F234" i="58"/>
  <c r="F133" i="58"/>
  <c r="J234" i="58"/>
  <c r="J133" i="58"/>
  <c r="D134" i="58"/>
  <c r="H235" i="58"/>
  <c r="H134" i="58"/>
  <c r="L235" i="58"/>
  <c r="L134" i="58"/>
  <c r="F236" i="58"/>
  <c r="F135" i="58"/>
  <c r="J236" i="58"/>
  <c r="J135" i="58"/>
  <c r="D237" i="58"/>
  <c r="D136" i="58"/>
  <c r="H237" i="58"/>
  <c r="H136" i="58"/>
  <c r="L237" i="58"/>
  <c r="L136" i="58"/>
  <c r="F137" i="58"/>
  <c r="F238" i="58"/>
  <c r="J238" i="58"/>
  <c r="J137" i="58"/>
  <c r="D239" i="58"/>
  <c r="D138" i="58"/>
  <c r="H239" i="58"/>
  <c r="H138" i="58"/>
  <c r="L138" i="58"/>
  <c r="L239" i="58"/>
  <c r="F240" i="58"/>
  <c r="F139" i="58"/>
  <c r="J240" i="58"/>
  <c r="J139" i="58"/>
  <c r="D241" i="58"/>
  <c r="D140" i="58"/>
  <c r="H140" i="58"/>
  <c r="L241" i="58"/>
  <c r="L140" i="58"/>
  <c r="F242" i="58"/>
  <c r="F141" i="58"/>
  <c r="J242" i="58"/>
  <c r="J141" i="58"/>
  <c r="J244" i="58"/>
  <c r="K114" i="58"/>
  <c r="G116" i="58"/>
  <c r="C118" i="58"/>
  <c r="I119" i="58"/>
  <c r="E121" i="58"/>
  <c r="K122" i="58"/>
  <c r="G124" i="58"/>
  <c r="C126" i="58"/>
  <c r="I127" i="58"/>
  <c r="E129" i="58"/>
  <c r="K130" i="58"/>
  <c r="G132" i="58"/>
  <c r="C134" i="58"/>
  <c r="I135" i="58"/>
  <c r="E137" i="58"/>
  <c r="H141" i="58"/>
  <c r="D235" i="58"/>
  <c r="K239" i="58"/>
  <c r="K138" i="58"/>
  <c r="E240" i="58"/>
  <c r="E139" i="58"/>
  <c r="I240" i="58"/>
  <c r="I139" i="58"/>
  <c r="C241" i="58"/>
  <c r="C140" i="58"/>
  <c r="G241" i="58"/>
  <c r="G140" i="58"/>
  <c r="K241" i="58"/>
  <c r="K140" i="58"/>
  <c r="E242" i="58"/>
  <c r="E141" i="58"/>
  <c r="I242" i="58"/>
  <c r="I141" i="58"/>
  <c r="C243" i="58"/>
  <c r="C142" i="58"/>
  <c r="G243" i="58"/>
  <c r="G142" i="58"/>
  <c r="K243" i="58"/>
  <c r="K142" i="58"/>
  <c r="E244" i="58"/>
  <c r="E143" i="58"/>
  <c r="I244" i="58"/>
  <c r="I143" i="58"/>
  <c r="C245" i="58"/>
  <c r="C144" i="58"/>
  <c r="G245" i="58"/>
  <c r="G144" i="58"/>
  <c r="K245" i="58"/>
  <c r="K144" i="58"/>
  <c r="E246" i="58"/>
  <c r="E145" i="58"/>
  <c r="I246" i="58"/>
  <c r="I145" i="58"/>
  <c r="C247" i="58"/>
  <c r="C146" i="58"/>
  <c r="G247" i="58"/>
  <c r="G146" i="58"/>
  <c r="K247" i="58"/>
  <c r="K146" i="58"/>
  <c r="E248" i="58"/>
  <c r="E147" i="58"/>
  <c r="I248" i="58"/>
  <c r="I147" i="58"/>
  <c r="C249" i="58"/>
  <c r="C148" i="58"/>
  <c r="G249" i="58"/>
  <c r="G148" i="58"/>
  <c r="K249" i="58"/>
  <c r="K148" i="58"/>
  <c r="E250" i="58"/>
  <c r="E149" i="58"/>
  <c r="I250" i="58"/>
  <c r="I149" i="58"/>
  <c r="C251" i="58"/>
  <c r="C150" i="58"/>
  <c r="G251" i="58"/>
  <c r="G150" i="58"/>
  <c r="K251" i="58"/>
  <c r="K150" i="58"/>
  <c r="E252" i="58"/>
  <c r="E151" i="58"/>
  <c r="I252" i="58"/>
  <c r="I151" i="58"/>
  <c r="C253" i="58"/>
  <c r="C152" i="58"/>
  <c r="G253" i="58"/>
  <c r="G152" i="58"/>
  <c r="K253" i="58"/>
  <c r="K152" i="58"/>
  <c r="E254" i="58"/>
  <c r="E153" i="58"/>
  <c r="I254" i="58"/>
  <c r="I153" i="58"/>
  <c r="C255" i="58"/>
  <c r="C154" i="58"/>
  <c r="G255" i="58"/>
  <c r="G154" i="58"/>
  <c r="K255" i="58"/>
  <c r="K154" i="58"/>
  <c r="E256" i="58"/>
  <c r="E155" i="58"/>
  <c r="I256" i="58"/>
  <c r="I155" i="58"/>
  <c r="C257" i="58"/>
  <c r="C156" i="58"/>
  <c r="G257" i="58"/>
  <c r="G156" i="58"/>
  <c r="K257" i="58"/>
  <c r="K156" i="58"/>
  <c r="E258" i="58"/>
  <c r="E157" i="58"/>
  <c r="I258" i="58"/>
  <c r="I157" i="58"/>
  <c r="C259" i="58"/>
  <c r="C158" i="58"/>
  <c r="G259" i="58"/>
  <c r="G158" i="58"/>
  <c r="K259" i="58"/>
  <c r="K158" i="58"/>
  <c r="E260" i="58"/>
  <c r="E159" i="58"/>
  <c r="I260" i="58"/>
  <c r="I159" i="58"/>
  <c r="C261" i="58"/>
  <c r="C160" i="58"/>
  <c r="G261" i="58"/>
  <c r="G160" i="58"/>
  <c r="K261" i="58"/>
  <c r="K160" i="58"/>
  <c r="E262" i="58"/>
  <c r="E161" i="58"/>
  <c r="I262" i="58"/>
  <c r="I161" i="58"/>
  <c r="C263" i="58"/>
  <c r="C162" i="58"/>
  <c r="G263" i="58"/>
  <c r="G162" i="58"/>
  <c r="K263" i="58"/>
  <c r="K162" i="58"/>
  <c r="E264" i="58"/>
  <c r="E163" i="58"/>
  <c r="I264" i="58"/>
  <c r="I163" i="58"/>
  <c r="C265" i="58"/>
  <c r="C164" i="58"/>
  <c r="G265" i="58"/>
  <c r="G164" i="58"/>
  <c r="K265" i="58"/>
  <c r="K164" i="58"/>
  <c r="E266" i="58"/>
  <c r="E165" i="58"/>
  <c r="I266" i="58"/>
  <c r="I165" i="58"/>
  <c r="C267" i="58"/>
  <c r="C166" i="58"/>
  <c r="G267" i="58"/>
  <c r="G166" i="58"/>
  <c r="K267" i="58"/>
  <c r="K166" i="58"/>
  <c r="E268" i="58"/>
  <c r="E167" i="58"/>
  <c r="I268" i="58"/>
  <c r="I167" i="58"/>
  <c r="C269" i="58"/>
  <c r="C168" i="58"/>
  <c r="G269" i="58"/>
  <c r="G168" i="58"/>
  <c r="K269" i="58"/>
  <c r="K168" i="58"/>
  <c r="E169" i="58"/>
  <c r="I270" i="58"/>
  <c r="I169" i="58"/>
  <c r="C271" i="58"/>
  <c r="C170" i="58"/>
  <c r="G271" i="58"/>
  <c r="G170" i="58"/>
  <c r="K271" i="58"/>
  <c r="K170" i="58"/>
  <c r="E272" i="58"/>
  <c r="E171" i="58"/>
  <c r="I272" i="58"/>
  <c r="I171" i="58"/>
  <c r="C273" i="58"/>
  <c r="C172" i="58"/>
  <c r="G273" i="58"/>
  <c r="G172" i="58"/>
  <c r="K273" i="58"/>
  <c r="K172" i="58"/>
  <c r="E274" i="58"/>
  <c r="E173" i="58"/>
  <c r="I274" i="58"/>
  <c r="I173" i="58"/>
  <c r="C275" i="58"/>
  <c r="C174" i="58"/>
  <c r="G275" i="58"/>
  <c r="G174" i="58"/>
  <c r="K275" i="58"/>
  <c r="K174" i="58"/>
  <c r="E276" i="58"/>
  <c r="E175" i="58"/>
  <c r="I276" i="58"/>
  <c r="I175" i="58"/>
  <c r="C277" i="58"/>
  <c r="C176" i="58"/>
  <c r="G277" i="58"/>
  <c r="G176" i="58"/>
  <c r="K277" i="58"/>
  <c r="K176" i="58"/>
  <c r="E278" i="58"/>
  <c r="E177" i="58"/>
  <c r="I278" i="58"/>
  <c r="I177" i="58"/>
  <c r="C279" i="58"/>
  <c r="C178" i="58"/>
  <c r="G279" i="58"/>
  <c r="G178" i="58"/>
  <c r="K178" i="58"/>
  <c r="E280" i="58"/>
  <c r="E179" i="58"/>
  <c r="I280" i="58"/>
  <c r="I179" i="58"/>
  <c r="C281" i="58"/>
  <c r="C180" i="58"/>
  <c r="G281" i="58"/>
  <c r="G180" i="58"/>
  <c r="K281" i="58"/>
  <c r="K180" i="58"/>
  <c r="E282" i="58"/>
  <c r="E181" i="58"/>
  <c r="I282" i="58"/>
  <c r="I181" i="58"/>
  <c r="C283" i="58"/>
  <c r="C182" i="58"/>
  <c r="G283" i="58"/>
  <c r="G182" i="58"/>
  <c r="K283" i="58"/>
  <c r="K182" i="58"/>
  <c r="E284" i="58"/>
  <c r="E183" i="58"/>
  <c r="I284" i="58"/>
  <c r="I183" i="58"/>
  <c r="C285" i="58"/>
  <c r="C184" i="58"/>
  <c r="G184" i="58"/>
  <c r="G285" i="58"/>
  <c r="K285" i="58"/>
  <c r="K184" i="58"/>
  <c r="E286" i="58"/>
  <c r="E185" i="58"/>
  <c r="I286" i="58"/>
  <c r="I185" i="58"/>
  <c r="C287" i="58"/>
  <c r="C186" i="58"/>
  <c r="G287" i="58"/>
  <c r="G186" i="58"/>
  <c r="K287" i="58"/>
  <c r="K186" i="58"/>
  <c r="E288" i="58"/>
  <c r="E187" i="58"/>
  <c r="I288" i="58"/>
  <c r="I187" i="58"/>
  <c r="C289" i="58"/>
  <c r="C188" i="58"/>
  <c r="G289" i="58"/>
  <c r="G188" i="58"/>
  <c r="K289" i="58"/>
  <c r="K188" i="58"/>
  <c r="E290" i="58"/>
  <c r="E189" i="58"/>
  <c r="I290" i="58"/>
  <c r="I189" i="58"/>
  <c r="C291" i="58"/>
  <c r="C190" i="58"/>
  <c r="G291" i="58"/>
  <c r="G190" i="58"/>
  <c r="K291" i="58"/>
  <c r="K190" i="58"/>
  <c r="E292" i="58"/>
  <c r="E191" i="58"/>
  <c r="I191" i="58"/>
  <c r="I292" i="58"/>
  <c r="C293" i="58"/>
  <c r="C192" i="58"/>
  <c r="G293" i="58"/>
  <c r="G192" i="58"/>
  <c r="K293" i="58"/>
  <c r="K192" i="58"/>
  <c r="E294" i="58"/>
  <c r="E193" i="58"/>
  <c r="I294" i="58"/>
  <c r="I193" i="58"/>
  <c r="C295" i="58"/>
  <c r="C194" i="58"/>
  <c r="G194" i="58"/>
  <c r="G295" i="58"/>
  <c r="K295" i="58"/>
  <c r="K194" i="58"/>
  <c r="E296" i="58"/>
  <c r="E195" i="58"/>
  <c r="I296" i="58"/>
  <c r="I195" i="58"/>
  <c r="C297" i="58"/>
  <c r="C196" i="58"/>
  <c r="G297" i="58"/>
  <c r="G196" i="58"/>
  <c r="K297" i="58"/>
  <c r="K196" i="58"/>
  <c r="E197" i="58"/>
  <c r="E298" i="58"/>
  <c r="I298" i="58"/>
  <c r="I197" i="58"/>
  <c r="C198" i="58"/>
  <c r="C299" i="58"/>
  <c r="G299" i="58"/>
  <c r="G198" i="58"/>
  <c r="K299" i="58"/>
  <c r="K198" i="58"/>
  <c r="E300" i="58"/>
  <c r="E199" i="58"/>
  <c r="I300" i="58"/>
  <c r="I199" i="58"/>
  <c r="C301" i="58"/>
  <c r="C200" i="58"/>
  <c r="G301" i="58"/>
  <c r="G200" i="58"/>
  <c r="K301" i="58"/>
  <c r="K200" i="58"/>
  <c r="E201" i="58"/>
  <c r="E302" i="58"/>
  <c r="I302" i="58"/>
  <c r="I201" i="58"/>
  <c r="C303" i="58"/>
  <c r="C202" i="58"/>
  <c r="G303" i="58"/>
  <c r="G202" i="58"/>
  <c r="K303" i="58"/>
  <c r="K202" i="58"/>
  <c r="E203" i="58"/>
  <c r="I304" i="58"/>
  <c r="I203" i="58"/>
  <c r="C305" i="58"/>
  <c r="C204" i="58"/>
  <c r="G305" i="58"/>
  <c r="G204" i="58"/>
  <c r="K305" i="58"/>
  <c r="K204" i="58"/>
  <c r="E306" i="58"/>
  <c r="E205" i="58"/>
  <c r="I306" i="58"/>
  <c r="I205" i="58"/>
  <c r="C307" i="58"/>
  <c r="C206" i="58"/>
  <c r="G206" i="58"/>
  <c r="G307" i="58"/>
  <c r="K307" i="58"/>
  <c r="K206" i="58"/>
  <c r="E308" i="58"/>
  <c r="E207" i="58"/>
  <c r="I207" i="58"/>
  <c r="I308" i="58"/>
  <c r="L151" i="58"/>
  <c r="H161" i="58"/>
  <c r="E270" i="58"/>
  <c r="D142" i="58"/>
  <c r="H243" i="58"/>
  <c r="H142" i="58"/>
  <c r="L243" i="58"/>
  <c r="L142" i="58"/>
  <c r="F244" i="58"/>
  <c r="F143" i="58"/>
  <c r="J143" i="58"/>
  <c r="D245" i="58"/>
  <c r="D144" i="58"/>
  <c r="H245" i="58"/>
  <c r="H144" i="58"/>
  <c r="L245" i="58"/>
  <c r="L144" i="58"/>
  <c r="F145" i="58"/>
  <c r="J246" i="58"/>
  <c r="J145" i="58"/>
  <c r="D247" i="58"/>
  <c r="D146" i="58"/>
  <c r="H247" i="58"/>
  <c r="H146" i="58"/>
  <c r="L146" i="58"/>
  <c r="F248" i="58"/>
  <c r="F147" i="58"/>
  <c r="J248" i="58"/>
  <c r="J147" i="58"/>
  <c r="D249" i="58"/>
  <c r="D148" i="58"/>
  <c r="H148" i="58"/>
  <c r="L249" i="58"/>
  <c r="L148" i="58"/>
  <c r="F250" i="58"/>
  <c r="F149" i="58"/>
  <c r="J250" i="58"/>
  <c r="J149" i="58"/>
  <c r="D150" i="58"/>
  <c r="H251" i="58"/>
  <c r="H150" i="58"/>
  <c r="L251" i="58"/>
  <c r="L150" i="58"/>
  <c r="F252" i="58"/>
  <c r="F151" i="58"/>
  <c r="J252" i="58"/>
  <c r="J151" i="58"/>
  <c r="D253" i="58"/>
  <c r="D152" i="58"/>
  <c r="H253" i="58"/>
  <c r="H152" i="58"/>
  <c r="L253" i="58"/>
  <c r="L152" i="58"/>
  <c r="F254" i="58"/>
  <c r="F153" i="58"/>
  <c r="J254" i="58"/>
  <c r="J153" i="58"/>
  <c r="D255" i="58"/>
  <c r="D154" i="58"/>
  <c r="H255" i="58"/>
  <c r="H154" i="58"/>
  <c r="L255" i="58"/>
  <c r="L154" i="58"/>
  <c r="F256" i="58"/>
  <c r="F155" i="58"/>
  <c r="J256" i="58"/>
  <c r="J155" i="58"/>
  <c r="D257" i="58"/>
  <c r="D156" i="58"/>
  <c r="H257" i="58"/>
  <c r="H156" i="58"/>
  <c r="L257" i="58"/>
  <c r="L156" i="58"/>
  <c r="F258" i="58"/>
  <c r="F157" i="58"/>
  <c r="J258" i="58"/>
  <c r="J157" i="58"/>
  <c r="D259" i="58"/>
  <c r="D158" i="58"/>
  <c r="H259" i="58"/>
  <c r="H158" i="58"/>
  <c r="L259" i="58"/>
  <c r="L158" i="58"/>
  <c r="F260" i="58"/>
  <c r="F159" i="58"/>
  <c r="J260" i="58"/>
  <c r="J159" i="58"/>
  <c r="D261" i="58"/>
  <c r="D160" i="58"/>
  <c r="H261" i="58"/>
  <c r="H160" i="58"/>
  <c r="L261" i="58"/>
  <c r="L160" i="58"/>
  <c r="F262" i="58"/>
  <c r="F161" i="58"/>
  <c r="J262" i="58"/>
  <c r="J161" i="58"/>
  <c r="D263" i="58"/>
  <c r="D162" i="58"/>
  <c r="H263" i="58"/>
  <c r="H162" i="58"/>
  <c r="L263" i="58"/>
  <c r="L162" i="58"/>
  <c r="F264" i="58"/>
  <c r="F163" i="58"/>
  <c r="J264" i="58"/>
  <c r="J163" i="58"/>
  <c r="D265" i="58"/>
  <c r="D164" i="58"/>
  <c r="H265" i="58"/>
  <c r="H164" i="58"/>
  <c r="L265" i="58"/>
  <c r="L164" i="58"/>
  <c r="F266" i="58"/>
  <c r="F165" i="58"/>
  <c r="J266" i="58"/>
  <c r="J165" i="58"/>
  <c r="D267" i="58"/>
  <c r="D166" i="58"/>
  <c r="H267" i="58"/>
  <c r="H166" i="58"/>
  <c r="L267" i="58"/>
  <c r="L166" i="58"/>
  <c r="F268" i="58"/>
  <c r="F167" i="58"/>
  <c r="J268" i="58"/>
  <c r="J167" i="58"/>
  <c r="D269" i="58"/>
  <c r="D168" i="58"/>
  <c r="H269" i="58"/>
  <c r="H168" i="58"/>
  <c r="L269" i="58"/>
  <c r="L168" i="58"/>
  <c r="F270" i="58"/>
  <c r="F169" i="58"/>
  <c r="J270" i="58"/>
  <c r="J169" i="58"/>
  <c r="D271" i="58"/>
  <c r="D170" i="58"/>
  <c r="H271" i="58"/>
  <c r="H170" i="58"/>
  <c r="L271" i="58"/>
  <c r="L170" i="58"/>
  <c r="F272" i="58"/>
  <c r="F171" i="58"/>
  <c r="J272" i="58"/>
  <c r="J171" i="58"/>
  <c r="D273" i="58"/>
  <c r="D172" i="58"/>
  <c r="H273" i="58"/>
  <c r="H172" i="58"/>
  <c r="L273" i="58"/>
  <c r="L172" i="58"/>
  <c r="F274" i="58"/>
  <c r="F173" i="58"/>
  <c r="J274" i="58"/>
  <c r="J173" i="58"/>
  <c r="D275" i="58"/>
  <c r="D174" i="58"/>
  <c r="H275" i="58"/>
  <c r="H174" i="58"/>
  <c r="L275" i="58"/>
  <c r="L174" i="58"/>
  <c r="F276" i="58"/>
  <c r="F175" i="58"/>
  <c r="J276" i="58"/>
  <c r="J175" i="58"/>
  <c r="D277" i="58"/>
  <c r="D176" i="58"/>
  <c r="H277" i="58"/>
  <c r="H176" i="58"/>
  <c r="L277" i="58"/>
  <c r="L176" i="58"/>
  <c r="F278" i="58"/>
  <c r="F177" i="58"/>
  <c r="J278" i="58"/>
  <c r="J177" i="58"/>
  <c r="D279" i="58"/>
  <c r="D178" i="58"/>
  <c r="H279" i="58"/>
  <c r="H178" i="58"/>
  <c r="L279" i="58"/>
  <c r="L178" i="58"/>
  <c r="F280" i="58"/>
  <c r="F179" i="58"/>
  <c r="J280" i="58"/>
  <c r="J179" i="58"/>
  <c r="D281" i="58"/>
  <c r="D180" i="58"/>
  <c r="H281" i="58"/>
  <c r="H180" i="58"/>
  <c r="L281" i="58"/>
  <c r="L180" i="58"/>
  <c r="F282" i="58"/>
  <c r="F181" i="58"/>
  <c r="J282" i="58"/>
  <c r="J181" i="58"/>
  <c r="D283" i="58"/>
  <c r="D182" i="58"/>
  <c r="H283" i="58"/>
  <c r="H182" i="58"/>
  <c r="L283" i="58"/>
  <c r="L182" i="58"/>
  <c r="F284" i="58"/>
  <c r="F183" i="58"/>
  <c r="J284" i="58"/>
  <c r="J183" i="58"/>
  <c r="D285" i="58"/>
  <c r="D184" i="58"/>
  <c r="H285" i="58"/>
  <c r="H184" i="58"/>
  <c r="L285" i="58"/>
  <c r="L184" i="58"/>
  <c r="F286" i="58"/>
  <c r="F185" i="58"/>
  <c r="J286" i="58"/>
  <c r="J185" i="58"/>
  <c r="D287" i="58"/>
  <c r="D186" i="58"/>
  <c r="H287" i="58"/>
  <c r="H186" i="58"/>
  <c r="L287" i="58"/>
  <c r="L186" i="58"/>
  <c r="F288" i="58"/>
  <c r="F187" i="58"/>
  <c r="J288" i="58"/>
  <c r="J187" i="58"/>
  <c r="D289" i="58"/>
  <c r="D188" i="58"/>
  <c r="H289" i="58"/>
  <c r="H188" i="58"/>
  <c r="L289" i="58"/>
  <c r="L188" i="58"/>
  <c r="F290" i="58"/>
  <c r="J290" i="58"/>
  <c r="J189" i="58"/>
  <c r="D190" i="58"/>
  <c r="H291" i="58"/>
  <c r="H190" i="58"/>
  <c r="L291" i="58"/>
  <c r="L190" i="58"/>
  <c r="F292" i="58"/>
  <c r="F191" i="58"/>
  <c r="J292" i="58"/>
  <c r="J191" i="58"/>
  <c r="D293" i="58"/>
  <c r="D192" i="58"/>
  <c r="H293" i="58"/>
  <c r="H192" i="58"/>
  <c r="L192" i="58"/>
  <c r="L293" i="58"/>
  <c r="F294" i="58"/>
  <c r="F193" i="58"/>
  <c r="J294" i="58"/>
  <c r="J193" i="58"/>
  <c r="D295" i="58"/>
  <c r="D194" i="58"/>
  <c r="H295" i="58"/>
  <c r="H194" i="58"/>
  <c r="L295" i="58"/>
  <c r="L194" i="58"/>
  <c r="F296" i="58"/>
  <c r="F195" i="58"/>
  <c r="J296" i="58"/>
  <c r="J195" i="58"/>
  <c r="D297" i="58"/>
  <c r="D196" i="58"/>
  <c r="H297" i="58"/>
  <c r="H196" i="58"/>
  <c r="L297" i="58"/>
  <c r="L196" i="58"/>
  <c r="F298" i="58"/>
  <c r="F197" i="58"/>
  <c r="J298" i="58"/>
  <c r="J197" i="58"/>
  <c r="D299" i="58"/>
  <c r="D198" i="58"/>
  <c r="H299" i="58"/>
  <c r="H198" i="58"/>
  <c r="L198" i="58"/>
  <c r="L299" i="58"/>
  <c r="F300" i="58"/>
  <c r="F199" i="58"/>
  <c r="J300" i="58"/>
  <c r="J199" i="58"/>
  <c r="D301" i="58"/>
  <c r="D200" i="58"/>
  <c r="H301" i="58"/>
  <c r="H200" i="58"/>
  <c r="L301" i="58"/>
  <c r="L200" i="58"/>
  <c r="F302" i="58"/>
  <c r="F201" i="58"/>
  <c r="J302" i="58"/>
  <c r="J201" i="58"/>
  <c r="D303" i="58"/>
  <c r="D202" i="58"/>
  <c r="H303" i="58"/>
  <c r="H202" i="58"/>
  <c r="L303" i="58"/>
  <c r="L202" i="58"/>
  <c r="F304" i="58"/>
  <c r="F203" i="58"/>
  <c r="J304" i="58"/>
  <c r="J203" i="58"/>
  <c r="D305" i="58"/>
  <c r="D204" i="58"/>
  <c r="H305" i="58"/>
  <c r="H204" i="58"/>
  <c r="L305" i="58"/>
  <c r="L204" i="58"/>
  <c r="F306" i="58"/>
  <c r="F205" i="58"/>
  <c r="J306" i="58"/>
  <c r="J205" i="58"/>
  <c r="D307" i="58"/>
  <c r="D206" i="58"/>
  <c r="H307" i="58"/>
  <c r="H206" i="58"/>
  <c r="L307" i="58"/>
  <c r="L206" i="58"/>
  <c r="F308" i="58"/>
  <c r="F207" i="58"/>
  <c r="J308" i="58"/>
  <c r="J207" i="58"/>
  <c r="F189" i="58"/>
  <c r="F246" i="58"/>
  <c r="K279" i="58"/>
  <c r="F249" i="58"/>
  <c r="J249" i="58"/>
  <c r="D250" i="58"/>
  <c r="H250" i="58"/>
  <c r="L250" i="58"/>
  <c r="F251" i="58"/>
  <c r="J251" i="58"/>
  <c r="D252" i="58"/>
  <c r="H252" i="58"/>
  <c r="F253" i="58"/>
  <c r="J253" i="58"/>
  <c r="D254" i="58"/>
  <c r="H254" i="58"/>
  <c r="L254" i="58"/>
  <c r="F255" i="58"/>
  <c r="J255" i="58"/>
  <c r="H256" i="58"/>
  <c r="L256" i="58"/>
  <c r="F257" i="58"/>
  <c r="J257" i="58"/>
  <c r="D258" i="58"/>
  <c r="H258" i="58"/>
  <c r="L258" i="58"/>
  <c r="F259" i="58"/>
  <c r="J259" i="58"/>
  <c r="D260" i="58"/>
  <c r="H260" i="58"/>
  <c r="L260" i="58"/>
  <c r="F261" i="58"/>
  <c r="J261" i="58"/>
  <c r="D262" i="58"/>
  <c r="L262" i="58"/>
  <c r="F263" i="58"/>
  <c r="J263" i="58"/>
  <c r="D264" i="58"/>
  <c r="H264" i="58"/>
  <c r="L264" i="58"/>
  <c r="F265" i="58"/>
  <c r="J265" i="58"/>
  <c r="D266" i="58"/>
  <c r="H266" i="58"/>
  <c r="L266" i="58"/>
  <c r="F267" i="58"/>
  <c r="J267" i="58"/>
  <c r="D268" i="58"/>
  <c r="H268" i="58"/>
  <c r="L268" i="58"/>
  <c r="F269" i="58"/>
  <c r="J269" i="58"/>
  <c r="D270" i="58"/>
  <c r="H270" i="58"/>
  <c r="L270" i="58"/>
  <c r="F271" i="58"/>
  <c r="J271" i="58"/>
  <c r="D272" i="58"/>
  <c r="H272" i="58"/>
  <c r="L272" i="58"/>
  <c r="F273" i="58"/>
  <c r="J273" i="58"/>
  <c r="D274" i="58"/>
  <c r="H274" i="58"/>
  <c r="L274" i="58"/>
  <c r="F275" i="58"/>
  <c r="J275" i="58"/>
  <c r="D276" i="58"/>
  <c r="H276" i="58"/>
  <c r="L276" i="58"/>
  <c r="F277" i="58"/>
  <c r="J277" i="58"/>
  <c r="D278" i="58"/>
  <c r="H278" i="58"/>
  <c r="L278" i="58"/>
  <c r="F279" i="58"/>
  <c r="J279" i="58"/>
  <c r="D280" i="58"/>
  <c r="H280" i="58"/>
  <c r="L280" i="58"/>
  <c r="F281" i="58"/>
  <c r="J281" i="58"/>
  <c r="D282" i="58"/>
  <c r="H282" i="58"/>
  <c r="L282" i="58"/>
  <c r="F283" i="58"/>
  <c r="J283" i="58"/>
  <c r="D284" i="58"/>
  <c r="H284" i="58"/>
  <c r="L284" i="58"/>
  <c r="F285" i="58"/>
  <c r="J285" i="58"/>
  <c r="D286" i="58"/>
  <c r="H286" i="58"/>
  <c r="L286" i="58"/>
  <c r="F287" i="58"/>
  <c r="J287" i="58"/>
  <c r="D288" i="58"/>
  <c r="H288" i="58"/>
  <c r="L288" i="58"/>
  <c r="F289" i="58"/>
  <c r="J289" i="58"/>
  <c r="D290" i="58"/>
  <c r="D189" i="58"/>
  <c r="H290" i="58"/>
  <c r="H189" i="58"/>
  <c r="L290" i="58"/>
  <c r="L189" i="58"/>
  <c r="F291" i="58"/>
  <c r="F190" i="58"/>
  <c r="J291" i="58"/>
  <c r="D292" i="58"/>
  <c r="D191" i="58"/>
  <c r="H292" i="58"/>
  <c r="H191" i="58"/>
  <c r="L292" i="58"/>
  <c r="L191" i="58"/>
  <c r="F293" i="58"/>
  <c r="J293" i="58"/>
  <c r="J192" i="58"/>
  <c r="D294" i="58"/>
  <c r="D193" i="58"/>
  <c r="H294" i="58"/>
  <c r="H193" i="58"/>
  <c r="L294" i="58"/>
  <c r="F295" i="58"/>
  <c r="F194" i="58"/>
  <c r="J295" i="58"/>
  <c r="J194" i="58"/>
  <c r="D296" i="58"/>
  <c r="D195" i="58"/>
  <c r="H296" i="58"/>
  <c r="L296" i="58"/>
  <c r="L195" i="58"/>
  <c r="F297" i="58"/>
  <c r="F196" i="58"/>
  <c r="J297" i="58"/>
  <c r="J196" i="58"/>
  <c r="D298" i="58"/>
  <c r="H298" i="58"/>
  <c r="H197" i="58"/>
  <c r="L298" i="58"/>
  <c r="L197" i="58"/>
  <c r="F299" i="58"/>
  <c r="F198" i="58"/>
  <c r="J299" i="58"/>
  <c r="D300" i="58"/>
  <c r="D199" i="58"/>
  <c r="H300" i="58"/>
  <c r="H199" i="58"/>
  <c r="L300" i="58"/>
  <c r="L199" i="58"/>
  <c r="F301" i="58"/>
  <c r="J301" i="58"/>
  <c r="J200" i="58"/>
  <c r="D302" i="58"/>
  <c r="D201" i="58"/>
  <c r="H302" i="58"/>
  <c r="H201" i="58"/>
  <c r="L302" i="58"/>
  <c r="F303" i="58"/>
  <c r="F202" i="58"/>
  <c r="J303" i="58"/>
  <c r="J202" i="58"/>
  <c r="D304" i="58"/>
  <c r="D203" i="58"/>
  <c r="H304" i="58"/>
  <c r="L304" i="58"/>
  <c r="L203" i="58"/>
  <c r="F305" i="58"/>
  <c r="F204" i="58"/>
  <c r="J305" i="58"/>
  <c r="J204" i="58"/>
  <c r="D306" i="58"/>
  <c r="H306" i="58"/>
  <c r="H205" i="58"/>
  <c r="L306" i="58"/>
  <c r="L205" i="58"/>
  <c r="F307" i="58"/>
  <c r="F206" i="58"/>
  <c r="J307" i="58"/>
  <c r="D308" i="58"/>
  <c r="D207" i="58"/>
  <c r="H308" i="58"/>
  <c r="H207" i="58"/>
  <c r="L308" i="58"/>
  <c r="L207" i="58"/>
  <c r="F148" i="58"/>
  <c r="L149" i="58"/>
  <c r="H151" i="58"/>
  <c r="D153" i="58"/>
  <c r="J154" i="58"/>
  <c r="F156" i="58"/>
  <c r="L157" i="58"/>
  <c r="H159" i="58"/>
  <c r="D161" i="58"/>
  <c r="J162" i="58"/>
  <c r="F164" i="58"/>
  <c r="L165" i="58"/>
  <c r="H167" i="58"/>
  <c r="D169" i="58"/>
  <c r="J170" i="58"/>
  <c r="F172" i="58"/>
  <c r="L173" i="58"/>
  <c r="H175" i="58"/>
  <c r="D177" i="58"/>
  <c r="J178" i="58"/>
  <c r="F180" i="58"/>
  <c r="L181" i="58"/>
  <c r="H183" i="58"/>
  <c r="D185" i="58"/>
  <c r="J186" i="58"/>
  <c r="F188" i="58"/>
  <c r="F192" i="58"/>
  <c r="J198" i="58"/>
  <c r="D205" i="58"/>
  <c r="D243" i="58"/>
  <c r="H249" i="58"/>
  <c r="E304" i="58"/>
  <c r="N103" i="57"/>
  <c r="B103" i="57"/>
  <c r="F103" i="57" l="1"/>
  <c r="J103" i="57"/>
  <c r="C103" i="57"/>
  <c r="G103" i="57"/>
  <c r="K103" i="57"/>
  <c r="O103" i="57"/>
  <c r="D103" i="57"/>
  <c r="H103" i="57"/>
  <c r="L103" i="57"/>
  <c r="U103" i="57"/>
  <c r="E103" i="57"/>
  <c r="I103" i="57"/>
  <c r="M103" i="57"/>
  <c r="S103" i="57"/>
  <c r="T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A310" i="51" l="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310" i="48"/>
  <c r="A309" i="48"/>
  <c r="A308" i="48"/>
  <c r="A307" i="48"/>
  <c r="A306" i="48"/>
  <c r="A305" i="48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20" i="48"/>
  <c r="A219" i="48"/>
  <c r="A218" i="48"/>
  <c r="A217" i="48"/>
  <c r="A208" i="48"/>
  <c r="A207" i="48"/>
  <c r="A206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08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310" i="46"/>
  <c r="A208" i="46"/>
  <c r="A309" i="46" l="1"/>
  <c r="A308" i="46"/>
  <c r="A307" i="46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A2" i="56" l="1"/>
  <c r="A1" i="56"/>
  <c r="N102" i="57" l="1"/>
  <c r="E102" i="57"/>
  <c r="G102" i="57"/>
  <c r="J102" i="57"/>
  <c r="S102" i="57" l="1"/>
  <c r="D102" i="57"/>
  <c r="K102" i="57"/>
  <c r="F102" i="57"/>
  <c r="O102" i="57"/>
  <c r="L102" i="57" l="1"/>
  <c r="H102" i="57"/>
  <c r="T102" i="57"/>
  <c r="C102" i="57"/>
  <c r="I102" i="57" l="1"/>
  <c r="M102" i="57"/>
  <c r="U102" i="57" l="1"/>
  <c r="G101" i="57" l="1"/>
  <c r="O101" i="57"/>
  <c r="K101" i="57"/>
  <c r="C101" i="57"/>
  <c r="S101" i="57"/>
  <c r="I101" i="57" l="1"/>
  <c r="E101" i="57"/>
  <c r="T100" i="57"/>
  <c r="T101" i="57"/>
  <c r="N101" i="57"/>
  <c r="J101" i="57"/>
  <c r="U101" i="57"/>
  <c r="L101" i="57"/>
  <c r="H100" i="57"/>
  <c r="H101" i="57"/>
  <c r="M101" i="57"/>
  <c r="F101" i="57"/>
  <c r="S100" i="57"/>
  <c r="K100" i="57"/>
  <c r="G100" i="57"/>
  <c r="K99" i="57"/>
  <c r="J100" i="57"/>
  <c r="N100" i="57"/>
  <c r="O100" i="57" l="1"/>
  <c r="C98" i="57"/>
  <c r="C99" i="57"/>
  <c r="C100" i="57"/>
  <c r="O99" i="57"/>
  <c r="E99" i="57"/>
  <c r="E100" i="57"/>
  <c r="D101" i="57"/>
  <c r="M100" i="57"/>
  <c r="U100" i="57"/>
  <c r="L99" i="57" l="1"/>
  <c r="L100" i="57"/>
  <c r="T99" i="57"/>
  <c r="H98" i="57"/>
  <c r="H99" i="57"/>
  <c r="G96" i="57"/>
  <c r="I99" i="57"/>
  <c r="I100" i="57"/>
  <c r="N99" i="57"/>
  <c r="M99" i="57"/>
  <c r="J99" i="57"/>
  <c r="F99" i="57"/>
  <c r="F100" i="57"/>
  <c r="M98" i="57"/>
  <c r="S98" i="57"/>
  <c r="S99" i="57"/>
  <c r="G97" i="57"/>
  <c r="O98" i="57"/>
  <c r="G98" i="57"/>
  <c r="G99" i="57"/>
  <c r="U99" i="57"/>
  <c r="T97" i="57"/>
  <c r="U97" i="57"/>
  <c r="O97" i="57" l="1"/>
  <c r="T98" i="57"/>
  <c r="E97" i="57"/>
  <c r="E98" i="57"/>
  <c r="K98" i="57"/>
  <c r="M97" i="57"/>
  <c r="C96" i="57"/>
  <c r="C97" i="57"/>
  <c r="D100" i="57"/>
  <c r="F97" i="57"/>
  <c r="F98" i="57"/>
  <c r="U96" i="57"/>
  <c r="T96" i="57"/>
  <c r="L97" i="57"/>
  <c r="L98" i="57"/>
  <c r="G95" i="57"/>
  <c r="U98" i="57"/>
  <c r="H97" i="57"/>
  <c r="J97" i="57" l="1"/>
  <c r="J98" i="57"/>
  <c r="N97" i="57"/>
  <c r="N98" i="57"/>
  <c r="S96" i="57"/>
  <c r="I97" i="57"/>
  <c r="I98" i="57"/>
  <c r="D98" i="57"/>
  <c r="U95" i="57"/>
  <c r="D99" i="57"/>
  <c r="E96" i="57"/>
  <c r="S97" i="57"/>
  <c r="K96" i="57"/>
  <c r="K97" i="57"/>
  <c r="E95" i="57"/>
  <c r="C93" i="57" l="1"/>
  <c r="F96" i="57"/>
  <c r="O95" i="57"/>
  <c r="O96" i="57"/>
  <c r="D97" i="57"/>
  <c r="G93" i="57"/>
  <c r="G94" i="57"/>
  <c r="C94" i="57"/>
  <c r="C95" i="57"/>
  <c r="K95" i="57"/>
  <c r="T94" i="57"/>
  <c r="T95" i="57"/>
  <c r="H96" i="57"/>
  <c r="M95" i="57"/>
  <c r="M96" i="57"/>
  <c r="U94" i="57"/>
  <c r="T93" i="57"/>
  <c r="O94" i="57"/>
  <c r="H94" i="57" l="1"/>
  <c r="F94" i="57"/>
  <c r="J96" i="57"/>
  <c r="N96" i="57"/>
  <c r="L95" i="57"/>
  <c r="L96" i="57"/>
  <c r="S94" i="57"/>
  <c r="S95" i="57"/>
  <c r="I95" i="57"/>
  <c r="I96" i="57"/>
  <c r="K94" i="57"/>
  <c r="G92" i="57"/>
  <c r="D96" i="57"/>
  <c r="H95" i="57"/>
  <c r="F95" i="57"/>
  <c r="H93" i="57"/>
  <c r="F93" i="57"/>
  <c r="N94" i="57" l="1"/>
  <c r="J94" i="57"/>
  <c r="J95" i="57"/>
  <c r="N95" i="57"/>
  <c r="T92" i="57"/>
  <c r="U92" i="57"/>
  <c r="U93" i="57"/>
  <c r="E93" i="57"/>
  <c r="E94" i="57"/>
  <c r="D95" i="57"/>
  <c r="M93" i="57"/>
  <c r="M94" i="57"/>
  <c r="L94" i="57"/>
  <c r="H92" i="57"/>
  <c r="J93" i="57"/>
  <c r="G90" i="57" l="1"/>
  <c r="G91" i="57"/>
  <c r="S93" i="57"/>
  <c r="O93" i="57"/>
  <c r="D94" i="57"/>
  <c r="I93" i="57"/>
  <c r="I94" i="57"/>
  <c r="C91" i="57"/>
  <c r="C92" i="57"/>
  <c r="M92" i="57"/>
  <c r="K92" i="57"/>
  <c r="K93" i="57"/>
  <c r="U91" i="57"/>
  <c r="G89" i="57"/>
  <c r="K90" i="57" l="1"/>
  <c r="E92" i="57"/>
  <c r="F90" i="57"/>
  <c r="I92" i="57"/>
  <c r="E90" i="57"/>
  <c r="O91" i="57"/>
  <c r="F91" i="57"/>
  <c r="F92" i="57"/>
  <c r="S91" i="57"/>
  <c r="O92" i="57"/>
  <c r="L93" i="57"/>
  <c r="L91" i="57"/>
  <c r="T90" i="57"/>
  <c r="T91" i="57"/>
  <c r="N92" i="57"/>
  <c r="N93" i="57"/>
  <c r="K91" i="57"/>
  <c r="S92" i="57"/>
  <c r="C89" i="57" l="1"/>
  <c r="C90" i="57"/>
  <c r="H90" i="57"/>
  <c r="H91" i="57"/>
  <c r="J91" i="57"/>
  <c r="J92" i="57"/>
  <c r="G88" i="57"/>
  <c r="M90" i="57"/>
  <c r="M91" i="57"/>
  <c r="L92" i="57"/>
  <c r="O90" i="57"/>
  <c r="D92" i="57"/>
  <c r="D93" i="57"/>
  <c r="U89" i="57"/>
  <c r="U90" i="57"/>
  <c r="I91" i="57"/>
  <c r="E91" i="57"/>
  <c r="C88" i="57"/>
  <c r="F89" i="57"/>
  <c r="U88" i="57"/>
  <c r="T88" i="57" l="1"/>
  <c r="T89" i="57"/>
  <c r="H89" i="57"/>
  <c r="S89" i="57"/>
  <c r="S90" i="57"/>
  <c r="O89" i="57"/>
  <c r="N90" i="57"/>
  <c r="N91" i="57"/>
  <c r="N89" i="57"/>
  <c r="G86" i="57" l="1"/>
  <c r="G87" i="57"/>
  <c r="L89" i="57"/>
  <c r="L90" i="57"/>
  <c r="K88" i="57"/>
  <c r="K89" i="57"/>
  <c r="D90" i="57"/>
  <c r="I89" i="57"/>
  <c r="I90" i="57"/>
  <c r="S88" i="57"/>
  <c r="M88" i="57"/>
  <c r="J89" i="57"/>
  <c r="J90" i="57"/>
  <c r="D91" i="57"/>
  <c r="M89" i="57"/>
  <c r="T87" i="57"/>
  <c r="E88" i="57"/>
  <c r="E89" i="57"/>
  <c r="G85" i="57"/>
  <c r="S87" i="57"/>
  <c r="U86" i="57" l="1"/>
  <c r="U87" i="57"/>
  <c r="F87" i="57"/>
  <c r="F88" i="57"/>
  <c r="H87" i="57"/>
  <c r="H88" i="57"/>
  <c r="M87" i="57"/>
  <c r="E87" i="57"/>
  <c r="J88" i="57"/>
  <c r="C86" i="57"/>
  <c r="C87" i="57"/>
  <c r="I88" i="57"/>
  <c r="T86" i="57"/>
  <c r="O87" i="57"/>
  <c r="O88" i="57"/>
  <c r="G84" i="57"/>
  <c r="E86" i="57"/>
  <c r="N87" i="57" l="1"/>
  <c r="N88" i="57"/>
  <c r="L88" i="57"/>
  <c r="K86" i="57"/>
  <c r="K87" i="57"/>
  <c r="D88" i="57"/>
  <c r="D89" i="57"/>
  <c r="M86" i="57"/>
  <c r="I87" i="57"/>
  <c r="G83" i="57"/>
  <c r="C84" i="57" l="1"/>
  <c r="C85" i="57"/>
  <c r="O85" i="57"/>
  <c r="O86" i="57"/>
  <c r="H85" i="57"/>
  <c r="H86" i="57"/>
  <c r="L86" i="57"/>
  <c r="D87" i="57"/>
  <c r="F85" i="57"/>
  <c r="F86" i="57"/>
  <c r="J86" i="57"/>
  <c r="J87" i="57"/>
  <c r="L87" i="57"/>
  <c r="K85" i="57"/>
  <c r="U84" i="57"/>
  <c r="U85" i="57"/>
  <c r="S85" i="57"/>
  <c r="S86" i="57"/>
  <c r="T84" i="57"/>
  <c r="T85" i="57"/>
  <c r="M85" i="57"/>
  <c r="U83" i="57"/>
  <c r="K84" i="57"/>
  <c r="H84" i="57"/>
  <c r="I85" i="57" l="1"/>
  <c r="I86" i="57"/>
  <c r="N84" i="57"/>
  <c r="N85" i="57"/>
  <c r="N86" i="57"/>
  <c r="F84" i="57"/>
  <c r="S84" i="57"/>
  <c r="T83" i="57"/>
  <c r="E84" i="57"/>
  <c r="E85" i="57"/>
  <c r="O84" i="57"/>
  <c r="O83" i="57"/>
  <c r="F83" i="57"/>
  <c r="J84" i="57" l="1"/>
  <c r="J85" i="57"/>
  <c r="C82" i="57"/>
  <c r="C83" i="57"/>
  <c r="K83" i="57"/>
  <c r="G81" i="57"/>
  <c r="G82" i="57"/>
  <c r="M84" i="57"/>
  <c r="M83" i="57"/>
  <c r="E83" i="57"/>
  <c r="L84" i="57"/>
  <c r="L85" i="57"/>
  <c r="D85" i="57"/>
  <c r="D86" i="57"/>
  <c r="I84" i="57"/>
  <c r="L83" i="57"/>
  <c r="I83" i="57"/>
  <c r="F81" i="57" l="1"/>
  <c r="F82" i="57"/>
  <c r="H82" i="57"/>
  <c r="H83" i="57"/>
  <c r="E82" i="57"/>
  <c r="T81" i="57"/>
  <c r="T82" i="57"/>
  <c r="K82" i="57"/>
  <c r="U81" i="57"/>
  <c r="U82" i="57"/>
  <c r="I82" i="57"/>
  <c r="M82" i="57"/>
  <c r="S82" i="57"/>
  <c r="S83" i="57"/>
  <c r="G80" i="57"/>
  <c r="L82" i="57"/>
  <c r="U80" i="57"/>
  <c r="K81" i="57"/>
  <c r="C81" i="57" l="1"/>
  <c r="J82" i="57"/>
  <c r="J83" i="57"/>
  <c r="D84" i="57"/>
  <c r="N82" i="57"/>
  <c r="N83" i="57"/>
  <c r="O81" i="57"/>
  <c r="O82" i="57"/>
  <c r="T80" i="57"/>
  <c r="M81" i="57"/>
  <c r="N81" i="57"/>
  <c r="U79" i="57"/>
  <c r="D83" i="57" l="1"/>
  <c r="G78" i="57"/>
  <c r="G79" i="57"/>
  <c r="F80" i="57"/>
  <c r="E80" i="57"/>
  <c r="E81" i="57"/>
  <c r="C79" i="57"/>
  <c r="C80" i="57"/>
  <c r="D82" i="57"/>
  <c r="H80" i="57"/>
  <c r="H81" i="57"/>
  <c r="S80" i="57"/>
  <c r="S81" i="57"/>
  <c r="T79" i="57"/>
  <c r="M80" i="57"/>
  <c r="J81" i="57"/>
  <c r="N80" i="57"/>
  <c r="I80" i="57" l="1"/>
  <c r="I81" i="57"/>
  <c r="K79" i="57"/>
  <c r="K80" i="57"/>
  <c r="O79" i="57"/>
  <c r="O80" i="57"/>
  <c r="D81" i="57"/>
  <c r="L80" i="57"/>
  <c r="L81" i="57"/>
  <c r="C78" i="57"/>
  <c r="T78" i="57"/>
  <c r="S79" i="57"/>
  <c r="K78" i="57"/>
  <c r="F78" i="57" l="1"/>
  <c r="F79" i="57"/>
  <c r="H78" i="57"/>
  <c r="H79" i="57"/>
  <c r="U77" i="57"/>
  <c r="U78" i="57"/>
  <c r="G76" i="57"/>
  <c r="G77" i="57"/>
  <c r="O78" i="57"/>
  <c r="N79" i="57"/>
  <c r="E78" i="57"/>
  <c r="E79" i="57"/>
  <c r="L79" i="57"/>
  <c r="J79" i="57"/>
  <c r="J80" i="57"/>
  <c r="M78" i="57"/>
  <c r="M79" i="57"/>
  <c r="D80" i="57"/>
  <c r="H77" i="57"/>
  <c r="I78" i="57" l="1"/>
  <c r="I79" i="57"/>
  <c r="T76" i="57"/>
  <c r="T77" i="57"/>
  <c r="G75" i="57"/>
  <c r="D79" i="57"/>
  <c r="J78" i="57"/>
  <c r="C76" i="57"/>
  <c r="C77" i="57"/>
  <c r="M77" i="57"/>
  <c r="H76" i="57"/>
  <c r="M76" i="57"/>
  <c r="S77" i="57"/>
  <c r="S78" i="57"/>
  <c r="K77" i="57"/>
  <c r="L78" i="57" l="1"/>
  <c r="E76" i="57"/>
  <c r="E77" i="57"/>
  <c r="L77" i="57"/>
  <c r="N77" i="57"/>
  <c r="N78" i="57"/>
  <c r="U75" i="57"/>
  <c r="U76" i="57"/>
  <c r="F76" i="57"/>
  <c r="F77" i="57"/>
  <c r="G74" i="57"/>
  <c r="O76" i="57"/>
  <c r="O77" i="57"/>
  <c r="O75" i="57"/>
  <c r="N76" i="57" l="1"/>
  <c r="K76" i="57"/>
  <c r="U73" i="57"/>
  <c r="D76" i="57"/>
  <c r="U74" i="57"/>
  <c r="J76" i="57"/>
  <c r="J77" i="57"/>
  <c r="I77" i="57"/>
  <c r="M75" i="57"/>
  <c r="L76" i="57"/>
  <c r="D77" i="57"/>
  <c r="D78" i="57"/>
  <c r="T74" i="57"/>
  <c r="T75" i="57"/>
  <c r="S75" i="57"/>
  <c r="S76" i="57"/>
  <c r="G73" i="57"/>
  <c r="F75" i="57"/>
  <c r="C74" i="57"/>
  <c r="C75" i="57"/>
  <c r="E75" i="57"/>
  <c r="F74" i="57" l="1"/>
  <c r="H74" i="57"/>
  <c r="H75" i="57"/>
  <c r="E74" i="57"/>
  <c r="K74" i="57"/>
  <c r="I75" i="57"/>
  <c r="I76" i="57"/>
  <c r="S74" i="57"/>
  <c r="M74" i="57"/>
  <c r="K75" i="57"/>
  <c r="S73" i="57"/>
  <c r="J74" i="57" l="1"/>
  <c r="J75" i="57"/>
  <c r="L74" i="57"/>
  <c r="N74" i="57"/>
  <c r="N75" i="57"/>
  <c r="I74" i="57"/>
  <c r="C72" i="57"/>
  <c r="C73" i="57"/>
  <c r="T72" i="57"/>
  <c r="T73" i="57"/>
  <c r="G71" i="57"/>
  <c r="G72" i="57"/>
  <c r="D75" i="57"/>
  <c r="L75" i="57"/>
  <c r="O73" i="57"/>
  <c r="O74" i="57"/>
  <c r="F73" i="57"/>
  <c r="C71" i="57"/>
  <c r="O72" i="57"/>
  <c r="H72" i="57" l="1"/>
  <c r="H73" i="57"/>
  <c r="I73" i="57"/>
  <c r="L73" i="57"/>
  <c r="U71" i="57"/>
  <c r="U72" i="57"/>
  <c r="D74" i="57"/>
  <c r="T71" i="57"/>
  <c r="K72" i="57"/>
  <c r="K73" i="57"/>
  <c r="E73" i="57"/>
  <c r="J73" i="57"/>
  <c r="M72" i="57"/>
  <c r="M73" i="57"/>
  <c r="K71" i="57"/>
  <c r="G70" i="57" l="1"/>
  <c r="N72" i="57"/>
  <c r="N73" i="57"/>
  <c r="J72" i="57"/>
  <c r="F71" i="57"/>
  <c r="F72" i="57"/>
  <c r="U70" i="57"/>
  <c r="E71" i="57"/>
  <c r="M71" i="57"/>
  <c r="E72" i="57"/>
  <c r="L72" i="57"/>
  <c r="S71" i="57"/>
  <c r="S72" i="57"/>
  <c r="T69" i="57" l="1"/>
  <c r="T70" i="57"/>
  <c r="G68" i="57"/>
  <c r="I71" i="57"/>
  <c r="I72" i="57"/>
  <c r="D71" i="57"/>
  <c r="S70" i="57"/>
  <c r="E70" i="57"/>
  <c r="G69" i="57"/>
  <c r="D72" i="57"/>
  <c r="D73" i="57"/>
  <c r="C69" i="57"/>
  <c r="C70" i="57"/>
  <c r="L71" i="57"/>
  <c r="O70" i="57"/>
  <c r="O71" i="57"/>
  <c r="H70" i="57"/>
  <c r="H71" i="57"/>
  <c r="M70" i="57"/>
  <c r="S69" i="57"/>
  <c r="J71" i="57" l="1"/>
  <c r="G67" i="57"/>
  <c r="K69" i="57"/>
  <c r="K70" i="57"/>
  <c r="I70" i="57"/>
  <c r="T68" i="57"/>
  <c r="N70" i="57"/>
  <c r="N71" i="57"/>
  <c r="L70" i="57"/>
  <c r="U68" i="57"/>
  <c r="U69" i="57"/>
  <c r="F69" i="57"/>
  <c r="F70" i="57"/>
  <c r="C68" i="57"/>
  <c r="M69" i="57"/>
  <c r="L69" i="57"/>
  <c r="C67" i="57"/>
  <c r="K68" i="57"/>
  <c r="D70" i="57"/>
  <c r="U67" i="57"/>
  <c r="M68" i="57"/>
  <c r="H68" i="57" l="1"/>
  <c r="H69" i="57"/>
  <c r="J70" i="57"/>
  <c r="E68" i="57"/>
  <c r="E69" i="57"/>
  <c r="O68" i="57"/>
  <c r="O69" i="57"/>
  <c r="N69" i="57"/>
  <c r="F68" i="57"/>
  <c r="T67" i="57"/>
  <c r="G66" i="57"/>
  <c r="I68" i="57" l="1"/>
  <c r="I69" i="57"/>
  <c r="D69" i="57"/>
  <c r="S67" i="57"/>
  <c r="S68" i="57"/>
  <c r="J68" i="57"/>
  <c r="H67" i="57"/>
  <c r="K67" i="57"/>
  <c r="M67" i="57"/>
  <c r="C66" i="57"/>
  <c r="J69" i="57"/>
  <c r="L68" i="57"/>
  <c r="T66" i="57"/>
  <c r="E67" i="57"/>
  <c r="N68" i="57"/>
  <c r="O66" i="57" l="1"/>
  <c r="O67" i="57"/>
  <c r="F66" i="57"/>
  <c r="F67" i="57"/>
  <c r="G64" i="57"/>
  <c r="G65" i="57"/>
  <c r="H66" i="57"/>
  <c r="U65" i="57"/>
  <c r="U66" i="57"/>
  <c r="K66" i="57"/>
  <c r="M65" i="57" l="1"/>
  <c r="M66" i="57"/>
  <c r="S65" i="57"/>
  <c r="S66" i="57"/>
  <c r="C64" i="57"/>
  <c r="C65" i="57"/>
  <c r="L67" i="57"/>
  <c r="I66" i="57"/>
  <c r="I67" i="57"/>
  <c r="T65" i="57"/>
  <c r="E65" i="57"/>
  <c r="E66" i="57"/>
  <c r="N66" i="57"/>
  <c r="N67" i="57"/>
  <c r="D67" i="57"/>
  <c r="D68" i="57"/>
  <c r="J66" i="57"/>
  <c r="J67" i="57"/>
  <c r="U64" i="57"/>
  <c r="F63" i="57" l="1"/>
  <c r="K64" i="57"/>
  <c r="K65" i="57"/>
  <c r="G63" i="57"/>
  <c r="J65" i="57"/>
  <c r="O65" i="57"/>
  <c r="L65" i="57"/>
  <c r="E64" i="57"/>
  <c r="H64" i="57"/>
  <c r="H65" i="57"/>
  <c r="C63" i="57"/>
  <c r="F64" i="57"/>
  <c r="F65" i="57"/>
  <c r="J64" i="57"/>
  <c r="T64" i="57"/>
  <c r="S64" i="57"/>
  <c r="L66" i="57"/>
  <c r="I64" i="57" l="1"/>
  <c r="I65" i="57"/>
  <c r="T62" i="57"/>
  <c r="O63" i="57"/>
  <c r="O64" i="57"/>
  <c r="G61" i="57"/>
  <c r="M63" i="57"/>
  <c r="M64" i="57"/>
  <c r="G62" i="57"/>
  <c r="H63" i="57"/>
  <c r="U62" i="57"/>
  <c r="U63" i="57"/>
  <c r="N64" i="57"/>
  <c r="N65" i="57"/>
  <c r="T63" i="57"/>
  <c r="D65" i="57"/>
  <c r="D66" i="57"/>
  <c r="E63" i="57"/>
  <c r="N63" i="57"/>
  <c r="D64" i="57"/>
  <c r="H62" i="57"/>
  <c r="T61" i="57"/>
  <c r="E62" i="57"/>
  <c r="L64" i="57" l="1"/>
  <c r="U61" i="57"/>
  <c r="C61" i="57"/>
  <c r="C62" i="57"/>
  <c r="I63" i="57"/>
  <c r="S62" i="57"/>
  <c r="S63" i="57"/>
  <c r="F62" i="57"/>
  <c r="G60" i="57"/>
  <c r="M62" i="57"/>
  <c r="K62" i="57"/>
  <c r="K63" i="57"/>
  <c r="K61" i="57"/>
  <c r="L62" i="57" l="1"/>
  <c r="L63" i="57"/>
  <c r="I62" i="57"/>
  <c r="J63" i="57"/>
  <c r="J62" i="57"/>
  <c r="O61" i="57"/>
  <c r="O62" i="57"/>
  <c r="C60" i="57"/>
  <c r="T60" i="57"/>
  <c r="U60" i="57"/>
  <c r="O60" i="57"/>
  <c r="E60" i="57" l="1"/>
  <c r="E61" i="57"/>
  <c r="N61" i="57"/>
  <c r="N62" i="57"/>
  <c r="F61" i="57"/>
  <c r="G59" i="57"/>
  <c r="H60" i="57"/>
  <c r="H61" i="57"/>
  <c r="G58" i="57"/>
  <c r="S60" i="57"/>
  <c r="S61" i="57"/>
  <c r="D62" i="57"/>
  <c r="D63" i="57"/>
  <c r="M60" i="57"/>
  <c r="M61" i="57"/>
  <c r="J61" i="57"/>
  <c r="C59" i="57"/>
  <c r="D61" i="57"/>
  <c r="J60" i="57"/>
  <c r="I60" i="57" l="1"/>
  <c r="U58" i="57"/>
  <c r="U59" i="57"/>
  <c r="K59" i="57"/>
  <c r="K60" i="57"/>
  <c r="I61" i="57"/>
  <c r="L61" i="57"/>
  <c r="S59" i="57"/>
  <c r="S58" i="57"/>
  <c r="G57" i="57"/>
  <c r="C58" i="57"/>
  <c r="F59" i="57"/>
  <c r="F60" i="57"/>
  <c r="L60" i="57"/>
  <c r="T58" i="57"/>
  <c r="T59" i="57"/>
  <c r="N60" i="57"/>
  <c r="C57" i="57" l="1"/>
  <c r="M58" i="57"/>
  <c r="M59" i="57"/>
  <c r="H59" i="57"/>
  <c r="T57" i="57"/>
  <c r="E58" i="57"/>
  <c r="E59" i="57"/>
  <c r="O58" i="57"/>
  <c r="O59" i="57"/>
  <c r="K58" i="57"/>
  <c r="U57" i="57"/>
  <c r="H58" i="57"/>
  <c r="L59" i="57"/>
  <c r="F58" i="57"/>
  <c r="L58" i="57"/>
  <c r="N59" i="57" l="1"/>
  <c r="F57" i="57"/>
  <c r="I58" i="57"/>
  <c r="M57" i="57"/>
  <c r="D60" i="57"/>
  <c r="I59" i="57"/>
  <c r="E57" i="57"/>
  <c r="H57" i="57"/>
  <c r="O57" i="57"/>
  <c r="S57" i="57"/>
  <c r="K57" i="57"/>
  <c r="J58" i="57"/>
  <c r="J59" i="57"/>
  <c r="J57" i="57" l="1"/>
  <c r="D58" i="57"/>
  <c r="L57" i="57"/>
  <c r="I57" i="57"/>
  <c r="N57" i="57"/>
  <c r="D59" i="57"/>
  <c r="N58" i="57"/>
  <c r="D57" i="57" l="1"/>
  <c r="J108" i="51" l="1"/>
  <c r="J214" i="51" s="1"/>
  <c r="L108" i="51"/>
  <c r="L214" i="51" s="1"/>
  <c r="F108" i="51"/>
  <c r="F214" i="51" s="1"/>
  <c r="E108" i="51"/>
  <c r="E214" i="51" s="1"/>
  <c r="I108" i="51"/>
  <c r="I214" i="51" s="1"/>
  <c r="K108" i="51"/>
  <c r="K214" i="51" s="1"/>
  <c r="B108" i="51"/>
  <c r="B214" i="51" s="1"/>
  <c r="C108" i="51" l="1"/>
  <c r="C214" i="51" s="1"/>
  <c r="G108" i="51"/>
  <c r="G214" i="51" s="1"/>
  <c r="H108" i="51"/>
  <c r="H214" i="51" s="1"/>
  <c r="D108" i="51"/>
  <c r="D214" i="51" s="1"/>
  <c r="R108" i="51" l="1"/>
  <c r="R214" i="51" s="1"/>
  <c r="AD214" i="51" s="1"/>
  <c r="W108" i="51"/>
  <c r="W214" i="51" s="1"/>
  <c r="AI214" i="51" s="1"/>
  <c r="S108" i="51"/>
  <c r="S214" i="51" s="1"/>
  <c r="AE214" i="51" s="1"/>
  <c r="V108" i="51"/>
  <c r="V214" i="51" s="1"/>
  <c r="AH214" i="51" s="1"/>
  <c r="N108" i="51"/>
  <c r="N214" i="51" s="1"/>
  <c r="Z214" i="51" s="1"/>
  <c r="P108" i="51"/>
  <c r="P214" i="51" s="1"/>
  <c r="AB214" i="51" s="1"/>
  <c r="Q108" i="51"/>
  <c r="Q214" i="51" s="1"/>
  <c r="AC214" i="51" s="1"/>
  <c r="T108" i="51"/>
  <c r="T214" i="51" s="1"/>
  <c r="AF214" i="51" s="1"/>
  <c r="O108" i="51"/>
  <c r="O214" i="51" s="1"/>
  <c r="AA214" i="51" s="1"/>
  <c r="U108" i="51"/>
  <c r="U214" i="51" s="1"/>
  <c r="AG214" i="51" s="1"/>
  <c r="X108" i="51"/>
  <c r="X214" i="51" s="1"/>
  <c r="AJ214" i="51" s="1"/>
  <c r="I213" i="49" l="1"/>
  <c r="G213" i="49"/>
  <c r="E213" i="49"/>
  <c r="C213" i="49"/>
  <c r="D213" i="49"/>
  <c r="L213" i="49"/>
  <c r="J213" i="49"/>
  <c r="H213" i="49"/>
  <c r="F213" i="49"/>
  <c r="B213" i="49"/>
  <c r="K213" i="49"/>
  <c r="E107" i="51" l="1"/>
  <c r="E213" i="46"/>
  <c r="B213" i="47"/>
  <c r="I213" i="46"/>
  <c r="F213" i="46"/>
  <c r="D213" i="47"/>
  <c r="K213" i="46"/>
  <c r="B107" i="51"/>
  <c r="B213" i="46"/>
  <c r="C213" i="46"/>
  <c r="E213" i="47"/>
  <c r="G213" i="47"/>
  <c r="J213" i="46"/>
  <c r="L213" i="46"/>
  <c r="H213" i="46"/>
  <c r="N107" i="51"/>
  <c r="P107" i="51"/>
  <c r="Q107" i="51"/>
  <c r="S107" i="51"/>
  <c r="L107" i="51"/>
  <c r="J107" i="51"/>
  <c r="H107" i="51"/>
  <c r="L213" i="51" l="1"/>
  <c r="H213" i="51"/>
  <c r="J213" i="51"/>
  <c r="C213" i="47"/>
  <c r="O107" i="51"/>
  <c r="I213" i="47"/>
  <c r="U107" i="51"/>
  <c r="Q213" i="51"/>
  <c r="D107" i="51"/>
  <c r="D213" i="46"/>
  <c r="S213" i="51"/>
  <c r="F213" i="47"/>
  <c r="R107" i="51"/>
  <c r="C107" i="51"/>
  <c r="K213" i="47"/>
  <c r="W107" i="51"/>
  <c r="G107" i="51"/>
  <c r="G213" i="46"/>
  <c r="P213" i="51"/>
  <c r="B213" i="51"/>
  <c r="F107" i="51"/>
  <c r="L213" i="47"/>
  <c r="X107" i="51"/>
  <c r="H213" i="47"/>
  <c r="T107" i="51"/>
  <c r="J213" i="47"/>
  <c r="V107" i="51"/>
  <c r="N213" i="51"/>
  <c r="K107" i="51"/>
  <c r="I107" i="51"/>
  <c r="E213" i="51"/>
  <c r="W213" i="51" l="1"/>
  <c r="V213" i="51"/>
  <c r="T213" i="51"/>
  <c r="X213" i="51"/>
  <c r="F213" i="51"/>
  <c r="G213" i="51"/>
  <c r="C213" i="51"/>
  <c r="I213" i="51"/>
  <c r="R213" i="51"/>
  <c r="K213" i="51"/>
  <c r="D213" i="51"/>
  <c r="U213" i="51"/>
  <c r="O213" i="51"/>
  <c r="B219" i="49" l="1"/>
  <c r="H219" i="47"/>
  <c r="F220" i="47"/>
  <c r="G217" i="47"/>
  <c r="D116" i="47"/>
  <c r="G115" i="47"/>
  <c r="H112" i="47"/>
  <c r="D112" i="47"/>
  <c r="F120" i="47"/>
  <c r="G222" i="47"/>
  <c r="H114" i="47"/>
  <c r="N6" i="51"/>
  <c r="C112" i="47"/>
  <c r="F112" i="47"/>
  <c r="G112" i="47"/>
  <c r="O6" i="51"/>
  <c r="T6" i="51"/>
  <c r="B112" i="47"/>
  <c r="R6" i="51"/>
  <c r="U6" i="51"/>
  <c r="J120" i="49"/>
  <c r="P6" i="51"/>
  <c r="S6" i="51"/>
  <c r="I112" i="47"/>
  <c r="N12" i="51"/>
  <c r="L112" i="47"/>
  <c r="I114" i="47" l="1"/>
  <c r="D113" i="47"/>
  <c r="Q6" i="51"/>
  <c r="E112" i="47"/>
  <c r="B113" i="47"/>
  <c r="L114" i="47"/>
  <c r="E114" i="47"/>
  <c r="D114" i="47"/>
  <c r="F113" i="47"/>
  <c r="C113" i="47"/>
  <c r="E219" i="47"/>
  <c r="E117" i="47"/>
  <c r="E115" i="47"/>
  <c r="E217" i="47"/>
  <c r="L219" i="49"/>
  <c r="X12" i="51"/>
  <c r="L117" i="49"/>
  <c r="R8" i="51"/>
  <c r="F113" i="49"/>
  <c r="C219" i="49"/>
  <c r="C117" i="49"/>
  <c r="O12" i="51"/>
  <c r="S16" i="51"/>
  <c r="G121" i="49"/>
  <c r="G223" i="49"/>
  <c r="C222" i="49"/>
  <c r="O15" i="51"/>
  <c r="C120" i="49"/>
  <c r="X13" i="51"/>
  <c r="L220" i="49"/>
  <c r="L118" i="49"/>
  <c r="O14" i="51"/>
  <c r="C119" i="49"/>
  <c r="C221" i="49"/>
  <c r="D220" i="47"/>
  <c r="D118" i="47"/>
  <c r="B119" i="47"/>
  <c r="B221" i="47"/>
  <c r="L113" i="47"/>
  <c r="J218" i="47"/>
  <c r="L217" i="47"/>
  <c r="L115" i="47"/>
  <c r="I116" i="47"/>
  <c r="I218" i="47"/>
  <c r="J223" i="49"/>
  <c r="J121" i="49"/>
  <c r="J113" i="49"/>
  <c r="E118" i="49"/>
  <c r="Q13" i="51"/>
  <c r="E220" i="49"/>
  <c r="L121" i="49"/>
  <c r="L223" i="49"/>
  <c r="T13" i="51"/>
  <c r="H118" i="49"/>
  <c r="H220" i="49"/>
  <c r="S14" i="51"/>
  <c r="G221" i="49"/>
  <c r="G119" i="49"/>
  <c r="R12" i="51"/>
  <c r="F219" i="49"/>
  <c r="F117" i="49"/>
  <c r="D217" i="49"/>
  <c r="P10" i="51"/>
  <c r="D115" i="49"/>
  <c r="H217" i="47"/>
  <c r="H115" i="47"/>
  <c r="D223" i="47"/>
  <c r="D121" i="47"/>
  <c r="C115" i="47"/>
  <c r="C217" i="47"/>
  <c r="K116" i="49"/>
  <c r="K218" i="49"/>
  <c r="I218" i="49"/>
  <c r="I116" i="49"/>
  <c r="U11" i="51"/>
  <c r="X11" i="51"/>
  <c r="L116" i="49"/>
  <c r="L218" i="49"/>
  <c r="T12" i="51"/>
  <c r="H219" i="49"/>
  <c r="H117" i="49"/>
  <c r="F120" i="49"/>
  <c r="R15" i="51"/>
  <c r="F222" i="49"/>
  <c r="F112" i="49"/>
  <c r="R7" i="51"/>
  <c r="R112" i="51" s="1"/>
  <c r="D220" i="49"/>
  <c r="D118" i="49"/>
  <c r="P13" i="51"/>
  <c r="C121" i="49"/>
  <c r="C223" i="49"/>
  <c r="K217" i="49"/>
  <c r="K115" i="49"/>
  <c r="J115" i="49"/>
  <c r="J217" i="49"/>
  <c r="I221" i="49"/>
  <c r="I119" i="49"/>
  <c r="U14" i="51"/>
  <c r="Q11" i="51"/>
  <c r="E116" i="49"/>
  <c r="E218" i="49"/>
  <c r="X14" i="51"/>
  <c r="L119" i="49"/>
  <c r="L221" i="49"/>
  <c r="H120" i="49"/>
  <c r="H222" i="49"/>
  <c r="T15" i="51"/>
  <c r="T7" i="51"/>
  <c r="T112" i="51" s="1"/>
  <c r="H112" i="49"/>
  <c r="N11" i="51"/>
  <c r="N117" i="51" s="1"/>
  <c r="B116" i="49"/>
  <c r="B218" i="49"/>
  <c r="S15" i="51"/>
  <c r="G120" i="49"/>
  <c r="G222" i="49"/>
  <c r="B120" i="47"/>
  <c r="B222" i="47"/>
  <c r="G117" i="47"/>
  <c r="G219" i="47"/>
  <c r="G220" i="47"/>
  <c r="G118" i="47"/>
  <c r="D221" i="47"/>
  <c r="D119" i="47"/>
  <c r="J116" i="49"/>
  <c r="V11" i="51"/>
  <c r="J218" i="49"/>
  <c r="H220" i="47"/>
  <c r="H118" i="47"/>
  <c r="F217" i="47"/>
  <c r="F115" i="47"/>
  <c r="I113" i="49"/>
  <c r="U8" i="51"/>
  <c r="H218" i="47"/>
  <c r="H116" i="47"/>
  <c r="F219" i="47"/>
  <c r="F117" i="47"/>
  <c r="C118" i="47"/>
  <c r="C220" i="47"/>
  <c r="D218" i="47"/>
  <c r="H117" i="47"/>
  <c r="J222" i="49"/>
  <c r="C114" i="47"/>
  <c r="N9" i="51"/>
  <c r="B114" i="49"/>
  <c r="G118" i="49"/>
  <c r="G220" i="49"/>
  <c r="S13" i="51"/>
  <c r="U10" i="51"/>
  <c r="I115" i="49"/>
  <c r="I217" i="49"/>
  <c r="C112" i="49"/>
  <c r="O7" i="51"/>
  <c r="O112" i="51" s="1"/>
  <c r="D116" i="49"/>
  <c r="D218" i="49"/>
  <c r="P11" i="51"/>
  <c r="H115" i="49"/>
  <c r="H217" i="49"/>
  <c r="T10" i="51"/>
  <c r="I117" i="47"/>
  <c r="I219" i="47"/>
  <c r="B115" i="47"/>
  <c r="B217" i="47"/>
  <c r="J222" i="47"/>
  <c r="I118" i="47"/>
  <c r="I220" i="47"/>
  <c r="I120" i="47"/>
  <c r="I222" i="47"/>
  <c r="J117" i="49"/>
  <c r="J219" i="49"/>
  <c r="Q9" i="51"/>
  <c r="E114" i="49"/>
  <c r="X8" i="51"/>
  <c r="L113" i="49"/>
  <c r="H114" i="49"/>
  <c r="T9" i="51"/>
  <c r="H119" i="47"/>
  <c r="H221" i="47"/>
  <c r="D219" i="47"/>
  <c r="D117" i="47"/>
  <c r="K120" i="49"/>
  <c r="K222" i="49"/>
  <c r="K112" i="49"/>
  <c r="U15" i="51"/>
  <c r="I222" i="49"/>
  <c r="I120" i="49"/>
  <c r="U7" i="51"/>
  <c r="U112" i="51" s="1"/>
  <c r="I112" i="49"/>
  <c r="L120" i="49"/>
  <c r="X15" i="51"/>
  <c r="L222" i="49"/>
  <c r="L112" i="49"/>
  <c r="X7" i="51"/>
  <c r="F116" i="49"/>
  <c r="R11" i="51"/>
  <c r="F218" i="49"/>
  <c r="P9" i="51"/>
  <c r="D114" i="49"/>
  <c r="C113" i="49"/>
  <c r="O8" i="51"/>
  <c r="J221" i="49"/>
  <c r="J119" i="49"/>
  <c r="E120" i="49"/>
  <c r="E222" i="49"/>
  <c r="Q15" i="51"/>
  <c r="E112" i="49"/>
  <c r="Q7" i="51"/>
  <c r="X6" i="51"/>
  <c r="T11" i="51"/>
  <c r="H218" i="49"/>
  <c r="H116" i="49"/>
  <c r="G219" i="49"/>
  <c r="G117" i="49"/>
  <c r="S12" i="51"/>
  <c r="F119" i="49"/>
  <c r="R14" i="51"/>
  <c r="F221" i="49"/>
  <c r="D219" i="49"/>
  <c r="P12" i="51"/>
  <c r="D117" i="49"/>
  <c r="I114" i="49"/>
  <c r="U9" i="51"/>
  <c r="G112" i="49"/>
  <c r="S7" i="51"/>
  <c r="S112" i="51" s="1"/>
  <c r="F118" i="49"/>
  <c r="R13" i="51"/>
  <c r="F220" i="49"/>
  <c r="F114" i="49"/>
  <c r="R9" i="51"/>
  <c r="R114" i="51" s="1"/>
  <c r="D120" i="49"/>
  <c r="P15" i="51"/>
  <c r="D222" i="49"/>
  <c r="D112" i="49"/>
  <c r="P7" i="51"/>
  <c r="P112" i="51" s="1"/>
  <c r="B116" i="47"/>
  <c r="B218" i="47"/>
  <c r="J220" i="47"/>
  <c r="G121" i="47"/>
  <c r="G223" i="47"/>
  <c r="G113" i="47"/>
  <c r="V9" i="51"/>
  <c r="J114" i="49"/>
  <c r="Q14" i="51"/>
  <c r="E119" i="49"/>
  <c r="E221" i="49"/>
  <c r="E115" i="49"/>
  <c r="E217" i="49"/>
  <c r="Q10" i="51"/>
  <c r="H120" i="47"/>
  <c r="H222" i="47"/>
  <c r="E116" i="47"/>
  <c r="E218" i="47"/>
  <c r="F116" i="47"/>
  <c r="F218" i="47"/>
  <c r="C219" i="47"/>
  <c r="C117" i="47"/>
  <c r="N14" i="51"/>
  <c r="B221" i="49"/>
  <c r="B119" i="49"/>
  <c r="I113" i="47"/>
  <c r="G218" i="47"/>
  <c r="G116" i="47"/>
  <c r="G221" i="47"/>
  <c r="G119" i="47"/>
  <c r="D120" i="47"/>
  <c r="D222" i="47"/>
  <c r="I117" i="49"/>
  <c r="I219" i="49"/>
  <c r="U12" i="51"/>
  <c r="F222" i="47"/>
  <c r="F118" i="47"/>
  <c r="J112" i="49"/>
  <c r="F114" i="47"/>
  <c r="I119" i="47"/>
  <c r="G120" i="47"/>
  <c r="N8" i="51"/>
  <c r="L222" i="47"/>
  <c r="L120" i="47"/>
  <c r="B223" i="47"/>
  <c r="B121" i="47"/>
  <c r="G115" i="49"/>
  <c r="S10" i="51"/>
  <c r="G217" i="49"/>
  <c r="C118" i="49"/>
  <c r="O13" i="51"/>
  <c r="C220" i="49"/>
  <c r="T8" i="51"/>
  <c r="H113" i="49"/>
  <c r="X10" i="51"/>
  <c r="L115" i="49"/>
  <c r="L217" i="49"/>
  <c r="D121" i="49"/>
  <c r="P16" i="51"/>
  <c r="D223" i="49"/>
  <c r="B120" i="49"/>
  <c r="B222" i="49"/>
  <c r="N15" i="51"/>
  <c r="C120" i="47"/>
  <c r="C222" i="47"/>
  <c r="Q12" i="51"/>
  <c r="E117" i="49"/>
  <c r="E219" i="49"/>
  <c r="Q8" i="51"/>
  <c r="E113" i="49"/>
  <c r="I115" i="47"/>
  <c r="I217" i="47"/>
  <c r="E223" i="47"/>
  <c r="E121" i="47"/>
  <c r="E113" i="47"/>
  <c r="L117" i="47"/>
  <c r="L219" i="47"/>
  <c r="L218" i="47"/>
  <c r="L116" i="47"/>
  <c r="E221" i="47"/>
  <c r="E119" i="47"/>
  <c r="B117" i="47"/>
  <c r="B219" i="47"/>
  <c r="L119" i="47"/>
  <c r="L221" i="47"/>
  <c r="F223" i="49"/>
  <c r="F121" i="49"/>
  <c r="P14" i="51"/>
  <c r="D119" i="49"/>
  <c r="D221" i="49"/>
  <c r="O9" i="51"/>
  <c r="C114" i="49"/>
  <c r="L220" i="47"/>
  <c r="L118" i="47"/>
  <c r="C119" i="47"/>
  <c r="C221" i="47"/>
  <c r="B220" i="49"/>
  <c r="B118" i="49"/>
  <c r="N13" i="51"/>
  <c r="H121" i="49"/>
  <c r="H223" i="49"/>
  <c r="S9" i="51"/>
  <c r="G114" i="49"/>
  <c r="E220" i="47"/>
  <c r="E118" i="47"/>
  <c r="K119" i="49"/>
  <c r="K221" i="49"/>
  <c r="S8" i="51"/>
  <c r="G113" i="49"/>
  <c r="F115" i="49"/>
  <c r="F217" i="49"/>
  <c r="R10" i="51"/>
  <c r="D113" i="49"/>
  <c r="P8" i="51"/>
  <c r="C218" i="49"/>
  <c r="O11" i="51"/>
  <c r="C116" i="49"/>
  <c r="K220" i="49"/>
  <c r="I118" i="49"/>
  <c r="I220" i="49"/>
  <c r="U13" i="51"/>
  <c r="B112" i="49"/>
  <c r="N7" i="51"/>
  <c r="N112" i="51" s="1"/>
  <c r="S11" i="51"/>
  <c r="G218" i="49"/>
  <c r="G116" i="49"/>
  <c r="J220" i="49"/>
  <c r="V13" i="51"/>
  <c r="J118" i="49"/>
  <c r="L114" i="49"/>
  <c r="X9" i="51"/>
  <c r="X114" i="51" s="1"/>
  <c r="H221" i="49"/>
  <c r="H119" i="49"/>
  <c r="T14" i="51"/>
  <c r="C217" i="49"/>
  <c r="C115" i="49"/>
  <c r="O10" i="51"/>
  <c r="E120" i="47"/>
  <c r="E222" i="47"/>
  <c r="B114" i="47"/>
  <c r="N10" i="51"/>
  <c r="B217" i="49"/>
  <c r="B115" i="49"/>
  <c r="F119" i="47"/>
  <c r="F221" i="47"/>
  <c r="C116" i="47"/>
  <c r="C218" i="47"/>
  <c r="B118" i="47"/>
  <c r="B220" i="47"/>
  <c r="G114" i="47"/>
  <c r="D217" i="47"/>
  <c r="D115" i="47"/>
  <c r="H113" i="47"/>
  <c r="V7" i="51"/>
  <c r="V15" i="51"/>
  <c r="I221" i="47"/>
  <c r="B117" i="49"/>
  <c r="B113" i="49"/>
  <c r="K118" i="49"/>
  <c r="K114" i="49"/>
  <c r="V12" i="51"/>
  <c r="V10" i="51"/>
  <c r="J113" i="47"/>
  <c r="J112" i="47"/>
  <c r="V16" i="51"/>
  <c r="X16" i="51"/>
  <c r="R16" i="51"/>
  <c r="T113" i="51" l="1"/>
  <c r="Q112" i="51"/>
  <c r="S113" i="51"/>
  <c r="U114" i="51"/>
  <c r="O113" i="51"/>
  <c r="J116" i="47"/>
  <c r="V220" i="51"/>
  <c r="Q113" i="51"/>
  <c r="X113" i="51"/>
  <c r="J118" i="47"/>
  <c r="V6" i="51"/>
  <c r="V112" i="51" s="1"/>
  <c r="U113" i="51"/>
  <c r="N113" i="51"/>
  <c r="R121" i="51"/>
  <c r="R223" i="51"/>
  <c r="I121" i="49"/>
  <c r="U16" i="51"/>
  <c r="I223" i="49"/>
  <c r="V222" i="51"/>
  <c r="N221" i="51"/>
  <c r="N119" i="51"/>
  <c r="U120" i="51"/>
  <c r="U222" i="51"/>
  <c r="X121" i="51"/>
  <c r="X223" i="51"/>
  <c r="V121" i="51"/>
  <c r="V223" i="51"/>
  <c r="O117" i="51"/>
  <c r="O219" i="51"/>
  <c r="N16" i="51"/>
  <c r="B223" i="49"/>
  <c r="B121" i="49"/>
  <c r="L223" i="47"/>
  <c r="L121" i="47"/>
  <c r="I223" i="47"/>
  <c r="I121" i="47"/>
  <c r="J119" i="47"/>
  <c r="J221" i="47"/>
  <c r="N115" i="51"/>
  <c r="N217" i="51"/>
  <c r="O115" i="51"/>
  <c r="O217" i="51"/>
  <c r="U118" i="51"/>
  <c r="U220" i="51"/>
  <c r="S114" i="51"/>
  <c r="N220" i="51"/>
  <c r="N118" i="51"/>
  <c r="O114" i="51"/>
  <c r="O118" i="51"/>
  <c r="O220" i="51"/>
  <c r="U219" i="51"/>
  <c r="U117" i="51"/>
  <c r="P120" i="51"/>
  <c r="P222" i="51"/>
  <c r="P219" i="51"/>
  <c r="P117" i="51"/>
  <c r="P114" i="51"/>
  <c r="X112" i="51"/>
  <c r="Q114" i="51"/>
  <c r="T115" i="51"/>
  <c r="T217" i="51"/>
  <c r="V218" i="51"/>
  <c r="V116" i="51"/>
  <c r="R120" i="51"/>
  <c r="R222" i="51"/>
  <c r="T117" i="51"/>
  <c r="T219" i="51"/>
  <c r="U218" i="51"/>
  <c r="U116" i="51"/>
  <c r="T220" i="51"/>
  <c r="T118" i="51"/>
  <c r="X117" i="51"/>
  <c r="X219" i="51"/>
  <c r="H223" i="47"/>
  <c r="H121" i="47"/>
  <c r="R115" i="51"/>
  <c r="R217" i="51"/>
  <c r="S219" i="51"/>
  <c r="S117" i="51"/>
  <c r="V118" i="51"/>
  <c r="V117" i="51"/>
  <c r="Q218" i="51"/>
  <c r="Q116" i="51"/>
  <c r="Q220" i="51"/>
  <c r="Q118" i="51"/>
  <c r="K121" i="49"/>
  <c r="K223" i="49"/>
  <c r="J121" i="47"/>
  <c r="J223" i="47"/>
  <c r="J217" i="47"/>
  <c r="J115" i="47"/>
  <c r="K113" i="49"/>
  <c r="T16" i="51"/>
  <c r="Q217" i="51"/>
  <c r="Q115" i="51"/>
  <c r="T218" i="51"/>
  <c r="T116" i="51"/>
  <c r="Q222" i="51"/>
  <c r="Q120" i="51"/>
  <c r="V14" i="51"/>
  <c r="V120" i="51" s="1"/>
  <c r="R116" i="51"/>
  <c r="R218" i="51"/>
  <c r="J120" i="47"/>
  <c r="U217" i="51"/>
  <c r="U115" i="51"/>
  <c r="N218" i="51"/>
  <c r="N116" i="51"/>
  <c r="X119" i="51"/>
  <c r="X221" i="51"/>
  <c r="U221" i="51"/>
  <c r="U119" i="51"/>
  <c r="P220" i="51"/>
  <c r="P118" i="51"/>
  <c r="P115" i="51"/>
  <c r="P217" i="51"/>
  <c r="R219" i="51"/>
  <c r="R117" i="51"/>
  <c r="O119" i="51"/>
  <c r="O221" i="51"/>
  <c r="R113" i="51"/>
  <c r="Q16" i="51"/>
  <c r="E223" i="49"/>
  <c r="E121" i="49"/>
  <c r="S116" i="51"/>
  <c r="S218" i="51"/>
  <c r="O116" i="51"/>
  <c r="O218" i="51"/>
  <c r="R220" i="51"/>
  <c r="R118" i="51"/>
  <c r="J114" i="47"/>
  <c r="T120" i="51"/>
  <c r="T222" i="51"/>
  <c r="V115" i="51"/>
  <c r="S221" i="51"/>
  <c r="S119" i="51"/>
  <c r="X220" i="51"/>
  <c r="X118" i="51"/>
  <c r="F121" i="47"/>
  <c r="F223" i="47"/>
  <c r="C223" i="47"/>
  <c r="C121" i="47"/>
  <c r="J219" i="47"/>
  <c r="J117" i="47"/>
  <c r="K219" i="49"/>
  <c r="K117" i="49"/>
  <c r="T119" i="51"/>
  <c r="T221" i="51"/>
  <c r="P113" i="51"/>
  <c r="P119" i="51"/>
  <c r="P221" i="51"/>
  <c r="N219" i="51"/>
  <c r="Q117" i="51"/>
  <c r="Q219" i="51"/>
  <c r="N120" i="51"/>
  <c r="N222" i="51"/>
  <c r="P121" i="51"/>
  <c r="P223" i="51"/>
  <c r="X217" i="51"/>
  <c r="X115" i="51"/>
  <c r="S217" i="51"/>
  <c r="S115" i="51"/>
  <c r="Q221" i="51"/>
  <c r="Q119" i="51"/>
  <c r="R221" i="51"/>
  <c r="R119" i="51"/>
  <c r="X120" i="51"/>
  <c r="X222" i="51"/>
  <c r="T114" i="51"/>
  <c r="P116" i="51"/>
  <c r="P218" i="51"/>
  <c r="S118" i="51"/>
  <c r="S220" i="51"/>
  <c r="N114" i="51"/>
  <c r="S222" i="51"/>
  <c r="S120" i="51"/>
  <c r="O16" i="51"/>
  <c r="X116" i="51"/>
  <c r="X218" i="51"/>
  <c r="V8" i="51"/>
  <c r="V113" i="51" s="1"/>
  <c r="O222" i="51"/>
  <c r="O120" i="51"/>
  <c r="S223" i="51"/>
  <c r="S121" i="51"/>
  <c r="W6" i="51"/>
  <c r="K113" i="47"/>
  <c r="W16" i="51"/>
  <c r="V217" i="51" l="1"/>
  <c r="R17" i="51"/>
  <c r="F224" i="49"/>
  <c r="F122" i="49"/>
  <c r="K117" i="47"/>
  <c r="K219" i="47"/>
  <c r="P17" i="51"/>
  <c r="D224" i="49"/>
  <c r="D122" i="49"/>
  <c r="G224" i="49"/>
  <c r="S17" i="51"/>
  <c r="G122" i="49"/>
  <c r="U17" i="51"/>
  <c r="I122" i="49"/>
  <c r="I224" i="49"/>
  <c r="C224" i="47"/>
  <c r="C122" i="47"/>
  <c r="K224" i="47"/>
  <c r="K122" i="47"/>
  <c r="K221" i="47"/>
  <c r="K119" i="47"/>
  <c r="W14" i="51"/>
  <c r="K115" i="47"/>
  <c r="K217" i="47"/>
  <c r="W10" i="51"/>
  <c r="K118" i="47"/>
  <c r="K220" i="47"/>
  <c r="W13" i="51"/>
  <c r="V219" i="51"/>
  <c r="E122" i="47"/>
  <c r="E224" i="47"/>
  <c r="H224" i="47"/>
  <c r="H122" i="47"/>
  <c r="K223" i="47"/>
  <c r="K121" i="47"/>
  <c r="O121" i="51"/>
  <c r="O223" i="51"/>
  <c r="T223" i="51"/>
  <c r="T121" i="51"/>
  <c r="C224" i="49"/>
  <c r="O17" i="51"/>
  <c r="C122" i="49"/>
  <c r="Q17" i="51"/>
  <c r="E224" i="49"/>
  <c r="E122" i="49"/>
  <c r="L122" i="47"/>
  <c r="L224" i="47"/>
  <c r="J122" i="47"/>
  <c r="J224" i="47"/>
  <c r="G224" i="47"/>
  <c r="G122" i="47"/>
  <c r="F224" i="47"/>
  <c r="F122" i="47"/>
  <c r="K222" i="47"/>
  <c r="K120" i="47"/>
  <c r="W15" i="51"/>
  <c r="K112" i="47"/>
  <c r="W7" i="51"/>
  <c r="W112" i="51" s="1"/>
  <c r="V114" i="51"/>
  <c r="U223" i="51"/>
  <c r="U121" i="51"/>
  <c r="I224" i="47"/>
  <c r="I122" i="47"/>
  <c r="L122" i="49"/>
  <c r="L224" i="49"/>
  <c r="X17" i="51"/>
  <c r="D122" i="47"/>
  <c r="D224" i="47"/>
  <c r="B122" i="49"/>
  <c r="B224" i="49"/>
  <c r="N17" i="51"/>
  <c r="H224" i="49"/>
  <c r="H122" i="49"/>
  <c r="T17" i="51"/>
  <c r="K224" i="49"/>
  <c r="W17" i="51"/>
  <c r="K122" i="49"/>
  <c r="V17" i="51"/>
  <c r="J224" i="49"/>
  <c r="J122" i="49"/>
  <c r="B224" i="47"/>
  <c r="B122" i="47"/>
  <c r="K218" i="47"/>
  <c r="K116" i="47"/>
  <c r="W11" i="51"/>
  <c r="K114" i="47"/>
  <c r="W9" i="51"/>
  <c r="W12" i="51"/>
  <c r="Q121" i="51"/>
  <c r="Q223" i="51"/>
  <c r="V119" i="51"/>
  <c r="V221" i="51"/>
  <c r="W8" i="51"/>
  <c r="N223" i="51"/>
  <c r="N121" i="51"/>
  <c r="H123" i="47" l="1"/>
  <c r="H225" i="47"/>
  <c r="N18" i="51"/>
  <c r="B123" i="49"/>
  <c r="B225" i="49"/>
  <c r="W218" i="51"/>
  <c r="W116" i="51"/>
  <c r="X224" i="51"/>
  <c r="X122" i="51"/>
  <c r="C123" i="47"/>
  <c r="C225" i="47"/>
  <c r="W18" i="51"/>
  <c r="K225" i="49"/>
  <c r="K123" i="49"/>
  <c r="D225" i="49"/>
  <c r="P18" i="51"/>
  <c r="D123" i="49"/>
  <c r="H225" i="49"/>
  <c r="H123" i="49"/>
  <c r="T18" i="51"/>
  <c r="O18" i="51"/>
  <c r="C225" i="49"/>
  <c r="C123" i="49"/>
  <c r="J225" i="47"/>
  <c r="J123" i="47"/>
  <c r="V224" i="51"/>
  <c r="V122" i="51"/>
  <c r="T122" i="51"/>
  <c r="T224" i="51"/>
  <c r="W118" i="51"/>
  <c r="W220" i="51"/>
  <c r="U122" i="51"/>
  <c r="U224" i="51"/>
  <c r="R224" i="51"/>
  <c r="R122" i="51"/>
  <c r="K225" i="47"/>
  <c r="K123" i="47"/>
  <c r="L225" i="49"/>
  <c r="X18" i="51"/>
  <c r="L123" i="49"/>
  <c r="W117" i="51"/>
  <c r="W219" i="51"/>
  <c r="Q122" i="51"/>
  <c r="Q224" i="51"/>
  <c r="B123" i="47"/>
  <c r="B225" i="47"/>
  <c r="L123" i="47"/>
  <c r="L225" i="47"/>
  <c r="V18" i="51"/>
  <c r="J123" i="49"/>
  <c r="J225" i="49"/>
  <c r="F225" i="49"/>
  <c r="R18" i="51"/>
  <c r="F123" i="49"/>
  <c r="F123" i="47"/>
  <c r="F225" i="47"/>
  <c r="W113" i="51"/>
  <c r="W224" i="51"/>
  <c r="W122" i="51"/>
  <c r="W221" i="51"/>
  <c r="W119" i="51"/>
  <c r="S224" i="51"/>
  <c r="S122" i="51"/>
  <c r="P122" i="51"/>
  <c r="P224" i="51"/>
  <c r="W223" i="51"/>
  <c r="G123" i="47"/>
  <c r="G225" i="47"/>
  <c r="I225" i="47"/>
  <c r="I123" i="47"/>
  <c r="E123" i="47"/>
  <c r="E225" i="47"/>
  <c r="S18" i="51"/>
  <c r="G225" i="49"/>
  <c r="G123" i="49"/>
  <c r="E123" i="49"/>
  <c r="Q18" i="51"/>
  <c r="E225" i="49"/>
  <c r="I225" i="49"/>
  <c r="U18" i="51"/>
  <c r="I123" i="49"/>
  <c r="D225" i="47"/>
  <c r="D123" i="47"/>
  <c r="W114" i="51"/>
  <c r="N122" i="51"/>
  <c r="N224" i="51"/>
  <c r="W120" i="51"/>
  <c r="W222" i="51"/>
  <c r="O122" i="51"/>
  <c r="O224" i="51"/>
  <c r="W115" i="51"/>
  <c r="W217" i="51"/>
  <c r="W121" i="51"/>
  <c r="L124" i="49" l="1"/>
  <c r="X19" i="51"/>
  <c r="L226" i="49"/>
  <c r="F226" i="47"/>
  <c r="F124" i="47"/>
  <c r="O123" i="51"/>
  <c r="O225" i="51"/>
  <c r="N123" i="51"/>
  <c r="N225" i="51"/>
  <c r="L124" i="47"/>
  <c r="L226" i="47"/>
  <c r="K226" i="49"/>
  <c r="K124" i="49"/>
  <c r="W19" i="51"/>
  <c r="N19" i="51"/>
  <c r="B124" i="49"/>
  <c r="B226" i="49"/>
  <c r="D226" i="47"/>
  <c r="D124" i="47"/>
  <c r="H226" i="47"/>
  <c r="H124" i="47"/>
  <c r="U123" i="51"/>
  <c r="U225" i="51"/>
  <c r="I226" i="49"/>
  <c r="I124" i="49"/>
  <c r="U19" i="51"/>
  <c r="H226" i="49"/>
  <c r="H124" i="49"/>
  <c r="T19" i="51"/>
  <c r="K226" i="47"/>
  <c r="K124" i="47"/>
  <c r="R19" i="51"/>
  <c r="F124" i="49"/>
  <c r="F226" i="49"/>
  <c r="B124" i="47"/>
  <c r="B226" i="47"/>
  <c r="S19" i="51"/>
  <c r="G124" i="49"/>
  <c r="G226" i="49"/>
  <c r="V19" i="51"/>
  <c r="J124" i="49"/>
  <c r="J226" i="49"/>
  <c r="G124" i="47"/>
  <c r="G226" i="47"/>
  <c r="R123" i="51"/>
  <c r="R225" i="51"/>
  <c r="V225" i="51"/>
  <c r="V123" i="51"/>
  <c r="X123" i="51"/>
  <c r="X225" i="51"/>
  <c r="T225" i="51"/>
  <c r="T123" i="51"/>
  <c r="P225" i="51"/>
  <c r="P123" i="51"/>
  <c r="W123" i="51"/>
  <c r="W225" i="51"/>
  <c r="I226" i="47"/>
  <c r="I124" i="47"/>
  <c r="E226" i="47"/>
  <c r="E124" i="47"/>
  <c r="J124" i="47"/>
  <c r="J226" i="47"/>
  <c r="C226" i="49"/>
  <c r="O19" i="51"/>
  <c r="C124" i="49"/>
  <c r="E226" i="49"/>
  <c r="Q19" i="51"/>
  <c r="E124" i="49"/>
  <c r="P19" i="51"/>
  <c r="D124" i="49"/>
  <c r="D226" i="49"/>
  <c r="C226" i="47"/>
  <c r="C124" i="47"/>
  <c r="Q123" i="51"/>
  <c r="Q225" i="51"/>
  <c r="S225" i="51"/>
  <c r="S123" i="51"/>
  <c r="H125" i="49" l="1"/>
  <c r="H227" i="49"/>
  <c r="T20" i="51"/>
  <c r="E125" i="47"/>
  <c r="E227" i="47"/>
  <c r="K227" i="47"/>
  <c r="K125" i="47"/>
  <c r="F227" i="49"/>
  <c r="F125" i="49"/>
  <c r="R20" i="51"/>
  <c r="E227" i="49"/>
  <c r="Q20" i="51"/>
  <c r="E125" i="49"/>
  <c r="F227" i="47"/>
  <c r="F125" i="47"/>
  <c r="J125" i="47"/>
  <c r="J227" i="47"/>
  <c r="W226" i="51"/>
  <c r="W124" i="51"/>
  <c r="B125" i="47"/>
  <c r="B227" i="47"/>
  <c r="B227" i="49"/>
  <c r="N20" i="51"/>
  <c r="B125" i="49"/>
  <c r="P226" i="51"/>
  <c r="P124" i="51"/>
  <c r="V20" i="51"/>
  <c r="J227" i="49"/>
  <c r="J125" i="49"/>
  <c r="C227" i="49"/>
  <c r="C125" i="49"/>
  <c r="O20" i="51"/>
  <c r="S20" i="51"/>
  <c r="G125" i="49"/>
  <c r="G227" i="49"/>
  <c r="W20" i="51"/>
  <c r="K125" i="49"/>
  <c r="K227" i="49"/>
  <c r="C227" i="47"/>
  <c r="C125" i="47"/>
  <c r="O124" i="51"/>
  <c r="O226" i="51"/>
  <c r="S226" i="51"/>
  <c r="S124" i="51"/>
  <c r="U124" i="51"/>
  <c r="U226" i="51"/>
  <c r="X124" i="51"/>
  <c r="X226" i="51"/>
  <c r="D125" i="47"/>
  <c r="D227" i="47"/>
  <c r="I227" i="47"/>
  <c r="I125" i="47"/>
  <c r="L125" i="47"/>
  <c r="L227" i="47"/>
  <c r="G227" i="47"/>
  <c r="G125" i="47"/>
  <c r="L125" i="49"/>
  <c r="L227" i="49"/>
  <c r="X20" i="51"/>
  <c r="P20" i="51"/>
  <c r="D227" i="49"/>
  <c r="D125" i="49"/>
  <c r="U20" i="51"/>
  <c r="I125" i="49"/>
  <c r="I227" i="49"/>
  <c r="H227" i="47"/>
  <c r="H125" i="47"/>
  <c r="Q226" i="51"/>
  <c r="Q124" i="51"/>
  <c r="V124" i="51"/>
  <c r="V226" i="51"/>
  <c r="R124" i="51"/>
  <c r="R226" i="51"/>
  <c r="T124" i="51"/>
  <c r="T226" i="51"/>
  <c r="N124" i="51"/>
  <c r="N226" i="51"/>
  <c r="E228" i="49" l="1"/>
  <c r="Q21" i="51"/>
  <c r="E126" i="49"/>
  <c r="X21" i="51"/>
  <c r="L126" i="49"/>
  <c r="L228" i="49"/>
  <c r="T227" i="51"/>
  <c r="T125" i="51"/>
  <c r="D228" i="49"/>
  <c r="P21" i="51"/>
  <c r="D126" i="49"/>
  <c r="L126" i="47"/>
  <c r="L228" i="47"/>
  <c r="F126" i="49"/>
  <c r="R21" i="51"/>
  <c r="F228" i="49"/>
  <c r="E228" i="47"/>
  <c r="E126" i="47"/>
  <c r="J228" i="47"/>
  <c r="J126" i="47"/>
  <c r="D126" i="47"/>
  <c r="D228" i="47"/>
  <c r="H126" i="47"/>
  <c r="H228" i="47"/>
  <c r="V125" i="51"/>
  <c r="V227" i="51"/>
  <c r="N227" i="51"/>
  <c r="N125" i="51"/>
  <c r="V21" i="51"/>
  <c r="J126" i="49"/>
  <c r="J228" i="49"/>
  <c r="H228" i="49"/>
  <c r="H126" i="49"/>
  <c r="T21" i="51"/>
  <c r="C228" i="49"/>
  <c r="O21" i="51"/>
  <c r="C126" i="49"/>
  <c r="W21" i="51"/>
  <c r="K126" i="49"/>
  <c r="K228" i="49"/>
  <c r="C126" i="47"/>
  <c r="C228" i="47"/>
  <c r="B126" i="47"/>
  <c r="B228" i="47"/>
  <c r="P125" i="51"/>
  <c r="P227" i="51"/>
  <c r="S125" i="51"/>
  <c r="S227" i="51"/>
  <c r="S21" i="51"/>
  <c r="G126" i="49"/>
  <c r="G228" i="49"/>
  <c r="F126" i="47"/>
  <c r="F228" i="47"/>
  <c r="Q125" i="51"/>
  <c r="Q227" i="51"/>
  <c r="I228" i="47"/>
  <c r="I126" i="47"/>
  <c r="B228" i="49"/>
  <c r="B126" i="49"/>
  <c r="N21" i="51"/>
  <c r="U21" i="51"/>
  <c r="I228" i="49"/>
  <c r="I126" i="49"/>
  <c r="K228" i="47"/>
  <c r="K126" i="47"/>
  <c r="G228" i="47"/>
  <c r="G126" i="47"/>
  <c r="U227" i="51"/>
  <c r="U125" i="51"/>
  <c r="X227" i="51"/>
  <c r="X125" i="51"/>
  <c r="W125" i="51"/>
  <c r="W227" i="51"/>
  <c r="O125" i="51"/>
  <c r="O227" i="51"/>
  <c r="R227" i="51"/>
  <c r="R125" i="51"/>
  <c r="B127" i="47" l="1"/>
  <c r="B229" i="47"/>
  <c r="J229" i="49"/>
  <c r="V22" i="51"/>
  <c r="J127" i="49"/>
  <c r="N126" i="51"/>
  <c r="N228" i="51"/>
  <c r="S126" i="51"/>
  <c r="S228" i="51"/>
  <c r="K229" i="47"/>
  <c r="K127" i="47"/>
  <c r="S22" i="51"/>
  <c r="G127" i="49"/>
  <c r="G229" i="49"/>
  <c r="L229" i="49"/>
  <c r="L127" i="49"/>
  <c r="X22" i="51"/>
  <c r="K229" i="49"/>
  <c r="K127" i="49"/>
  <c r="W22" i="51"/>
  <c r="D127" i="47"/>
  <c r="D229" i="47"/>
  <c r="I127" i="47"/>
  <c r="I229" i="47"/>
  <c r="U126" i="51"/>
  <c r="U228" i="51"/>
  <c r="O228" i="51"/>
  <c r="O126" i="51"/>
  <c r="R228" i="51"/>
  <c r="R126" i="51"/>
  <c r="D229" i="49"/>
  <c r="P22" i="51"/>
  <c r="D127" i="49"/>
  <c r="J127" i="47"/>
  <c r="J229" i="47"/>
  <c r="P126" i="51"/>
  <c r="P228" i="51"/>
  <c r="L229" i="47"/>
  <c r="L127" i="47"/>
  <c r="E229" i="49"/>
  <c r="E127" i="49"/>
  <c r="Q22" i="51"/>
  <c r="I229" i="49"/>
  <c r="U22" i="51"/>
  <c r="I127" i="49"/>
  <c r="F127" i="47"/>
  <c r="F229" i="47"/>
  <c r="H127" i="47"/>
  <c r="H229" i="47"/>
  <c r="W228" i="51"/>
  <c r="W126" i="51"/>
  <c r="T126" i="51"/>
  <c r="T228" i="51"/>
  <c r="F127" i="49"/>
  <c r="F229" i="49"/>
  <c r="R22" i="51"/>
  <c r="G127" i="47"/>
  <c r="G229" i="47"/>
  <c r="Q126" i="51"/>
  <c r="Q228" i="51"/>
  <c r="E229" i="47"/>
  <c r="E127" i="47"/>
  <c r="C229" i="49"/>
  <c r="O22" i="51"/>
  <c r="C127" i="49"/>
  <c r="H229" i="49"/>
  <c r="H127" i="49"/>
  <c r="T22" i="51"/>
  <c r="B127" i="49"/>
  <c r="B229" i="49"/>
  <c r="N22" i="51"/>
  <c r="C229" i="47"/>
  <c r="C127" i="47"/>
  <c r="V126" i="51"/>
  <c r="V228" i="51"/>
  <c r="X126" i="51"/>
  <c r="X228" i="51"/>
  <c r="D230" i="49" l="1"/>
  <c r="D128" i="49"/>
  <c r="P23" i="51"/>
  <c r="K230" i="47"/>
  <c r="K128" i="47"/>
  <c r="O229" i="51"/>
  <c r="O127" i="51"/>
  <c r="E128" i="47"/>
  <c r="E230" i="47"/>
  <c r="J128" i="47"/>
  <c r="J230" i="47"/>
  <c r="U23" i="51"/>
  <c r="I128" i="49"/>
  <c r="I230" i="49"/>
  <c r="B230" i="47"/>
  <c r="B128" i="47"/>
  <c r="V23" i="51"/>
  <c r="J230" i="49"/>
  <c r="J128" i="49"/>
  <c r="H230" i="47"/>
  <c r="H128" i="47"/>
  <c r="V127" i="51"/>
  <c r="V229" i="51"/>
  <c r="L128" i="47"/>
  <c r="L230" i="47"/>
  <c r="Q127" i="51"/>
  <c r="Q229" i="51"/>
  <c r="P127" i="51"/>
  <c r="P229" i="51"/>
  <c r="I128" i="47"/>
  <c r="I230" i="47"/>
  <c r="G128" i="49"/>
  <c r="G230" i="49"/>
  <c r="S23" i="51"/>
  <c r="N229" i="51"/>
  <c r="N127" i="51"/>
  <c r="X127" i="51"/>
  <c r="X229" i="51"/>
  <c r="W23" i="51"/>
  <c r="K128" i="49"/>
  <c r="K230" i="49"/>
  <c r="B128" i="49"/>
  <c r="N23" i="51"/>
  <c r="B230" i="49"/>
  <c r="F230" i="47"/>
  <c r="F128" i="47"/>
  <c r="T229" i="51"/>
  <c r="T127" i="51"/>
  <c r="F128" i="49"/>
  <c r="F230" i="49"/>
  <c r="R23" i="51"/>
  <c r="H128" i="49"/>
  <c r="H230" i="49"/>
  <c r="T23" i="51"/>
  <c r="D128" i="47"/>
  <c r="D230" i="47"/>
  <c r="X23" i="51"/>
  <c r="L230" i="49"/>
  <c r="L128" i="49"/>
  <c r="E230" i="49"/>
  <c r="Q23" i="51"/>
  <c r="E128" i="49"/>
  <c r="C230" i="49"/>
  <c r="C128" i="49"/>
  <c r="O23" i="51"/>
  <c r="C128" i="47"/>
  <c r="C230" i="47"/>
  <c r="G128" i="47"/>
  <c r="G230" i="47"/>
  <c r="R127" i="51"/>
  <c r="R229" i="51"/>
  <c r="U229" i="51"/>
  <c r="U127" i="51"/>
  <c r="W229" i="51"/>
  <c r="W127" i="51"/>
  <c r="S127" i="51"/>
  <c r="S229" i="51"/>
  <c r="L231" i="49" l="1"/>
  <c r="L129" i="49"/>
  <c r="X24" i="51"/>
  <c r="B129" i="49"/>
  <c r="N24" i="51"/>
  <c r="B231" i="49"/>
  <c r="R128" i="51"/>
  <c r="R230" i="51"/>
  <c r="P128" i="51"/>
  <c r="P230" i="51"/>
  <c r="K129" i="47"/>
  <c r="K231" i="47"/>
  <c r="B129" i="47"/>
  <c r="B231" i="47"/>
  <c r="D231" i="49"/>
  <c r="P24" i="51"/>
  <c r="D129" i="49"/>
  <c r="E231" i="49"/>
  <c r="Q24" i="51"/>
  <c r="E129" i="49"/>
  <c r="K129" i="49"/>
  <c r="K231" i="49"/>
  <c r="W24" i="51"/>
  <c r="U230" i="51"/>
  <c r="U128" i="51"/>
  <c r="D231" i="47"/>
  <c r="D129" i="47"/>
  <c r="C231" i="47"/>
  <c r="C129" i="47"/>
  <c r="E129" i="47"/>
  <c r="E231" i="47"/>
  <c r="C129" i="49"/>
  <c r="O24" i="51"/>
  <c r="C231" i="49"/>
  <c r="R24" i="51"/>
  <c r="F231" i="49"/>
  <c r="F129" i="49"/>
  <c r="F231" i="47"/>
  <c r="F129" i="47"/>
  <c r="U24" i="51"/>
  <c r="I129" i="49"/>
  <c r="I231" i="49"/>
  <c r="H129" i="47"/>
  <c r="H231" i="47"/>
  <c r="T128" i="51"/>
  <c r="T230" i="51"/>
  <c r="N128" i="51"/>
  <c r="N230" i="51"/>
  <c r="W230" i="51"/>
  <c r="W128" i="51"/>
  <c r="V24" i="51"/>
  <c r="J129" i="49"/>
  <c r="J231" i="49"/>
  <c r="L231" i="47"/>
  <c r="L129" i="47"/>
  <c r="S24" i="51"/>
  <c r="G129" i="49"/>
  <c r="G231" i="49"/>
  <c r="T24" i="51"/>
  <c r="H231" i="49"/>
  <c r="H129" i="49"/>
  <c r="G129" i="47"/>
  <c r="G231" i="47"/>
  <c r="J129" i="47"/>
  <c r="J231" i="47"/>
  <c r="I129" i="47"/>
  <c r="I231" i="47"/>
  <c r="O230" i="51"/>
  <c r="O128" i="51"/>
  <c r="Q230" i="51"/>
  <c r="Q128" i="51"/>
  <c r="X128" i="51"/>
  <c r="X230" i="51"/>
  <c r="S230" i="51"/>
  <c r="S128" i="51"/>
  <c r="V230" i="51"/>
  <c r="V128" i="51"/>
  <c r="E130" i="47" l="1"/>
  <c r="E232" i="47"/>
  <c r="J130" i="49"/>
  <c r="J232" i="49"/>
  <c r="V25" i="51"/>
  <c r="Q25" i="51"/>
  <c r="E232" i="49"/>
  <c r="E130" i="49"/>
  <c r="D232" i="49"/>
  <c r="P25" i="51"/>
  <c r="D130" i="49"/>
  <c r="L130" i="47"/>
  <c r="L232" i="47"/>
  <c r="R25" i="51"/>
  <c r="F232" i="49"/>
  <c r="F130" i="49"/>
  <c r="C130" i="47"/>
  <c r="C232" i="47"/>
  <c r="B232" i="47"/>
  <c r="B130" i="47"/>
  <c r="S231" i="51"/>
  <c r="S129" i="51"/>
  <c r="U231" i="51"/>
  <c r="U129" i="51"/>
  <c r="P129" i="51"/>
  <c r="P231" i="51"/>
  <c r="I130" i="47"/>
  <c r="I232" i="47"/>
  <c r="F130" i="47"/>
  <c r="F232" i="47"/>
  <c r="T231" i="51"/>
  <c r="T129" i="51"/>
  <c r="R129" i="51"/>
  <c r="R231" i="51"/>
  <c r="Q129" i="51"/>
  <c r="Q231" i="51"/>
  <c r="C232" i="49"/>
  <c r="O25" i="51"/>
  <c r="C130" i="49"/>
  <c r="I232" i="49"/>
  <c r="I130" i="49"/>
  <c r="U25" i="51"/>
  <c r="J130" i="47"/>
  <c r="J232" i="47"/>
  <c r="K232" i="47"/>
  <c r="K130" i="47"/>
  <c r="W129" i="51"/>
  <c r="W231" i="51"/>
  <c r="X129" i="51"/>
  <c r="X231" i="51"/>
  <c r="H130" i="49"/>
  <c r="T25" i="51"/>
  <c r="H232" i="49"/>
  <c r="L130" i="49"/>
  <c r="X25" i="51"/>
  <c r="L232" i="49"/>
  <c r="G232" i="47"/>
  <c r="G130" i="47"/>
  <c r="B130" i="49"/>
  <c r="B232" i="49"/>
  <c r="N25" i="51"/>
  <c r="S25" i="51"/>
  <c r="G130" i="49"/>
  <c r="G232" i="49"/>
  <c r="K232" i="49"/>
  <c r="W25" i="51"/>
  <c r="K130" i="49"/>
  <c r="D232" i="47"/>
  <c r="D130" i="47"/>
  <c r="H232" i="47"/>
  <c r="H130" i="47"/>
  <c r="V129" i="51"/>
  <c r="V231" i="51"/>
  <c r="O231" i="51"/>
  <c r="O129" i="51"/>
  <c r="N129" i="51"/>
  <c r="N231" i="51"/>
  <c r="B233" i="49" l="1"/>
  <c r="B131" i="49"/>
  <c r="N26" i="51"/>
  <c r="N130" i="51"/>
  <c r="N232" i="51"/>
  <c r="L233" i="47"/>
  <c r="L131" i="47"/>
  <c r="H131" i="47"/>
  <c r="H233" i="47"/>
  <c r="F131" i="49"/>
  <c r="R26" i="51"/>
  <c r="F233" i="49"/>
  <c r="J233" i="49"/>
  <c r="J131" i="49"/>
  <c r="V26" i="51"/>
  <c r="Q26" i="51"/>
  <c r="E233" i="49"/>
  <c r="E131" i="49"/>
  <c r="J131" i="47"/>
  <c r="J233" i="47"/>
  <c r="W130" i="51"/>
  <c r="W232" i="51"/>
  <c r="S130" i="51"/>
  <c r="S232" i="51"/>
  <c r="U130" i="51"/>
  <c r="U232" i="51"/>
  <c r="O130" i="51"/>
  <c r="O232" i="51"/>
  <c r="G233" i="49"/>
  <c r="G131" i="49"/>
  <c r="S26" i="51"/>
  <c r="I233" i="49"/>
  <c r="I131" i="49"/>
  <c r="U26" i="51"/>
  <c r="R232" i="51"/>
  <c r="R130" i="51"/>
  <c r="Q232" i="51"/>
  <c r="Q130" i="51"/>
  <c r="K131" i="47"/>
  <c r="K233" i="47"/>
  <c r="E233" i="47"/>
  <c r="E131" i="47"/>
  <c r="C233" i="47"/>
  <c r="C131" i="47"/>
  <c r="K131" i="49"/>
  <c r="K233" i="49"/>
  <c r="W26" i="51"/>
  <c r="D131" i="47"/>
  <c r="D233" i="47"/>
  <c r="T130" i="51"/>
  <c r="T232" i="51"/>
  <c r="I131" i="47"/>
  <c r="I233" i="47"/>
  <c r="L131" i="49"/>
  <c r="X26" i="51"/>
  <c r="L233" i="49"/>
  <c r="G131" i="47"/>
  <c r="G233" i="47"/>
  <c r="P130" i="51"/>
  <c r="P232" i="51"/>
  <c r="B233" i="47"/>
  <c r="B131" i="47"/>
  <c r="D233" i="49"/>
  <c r="P26" i="51"/>
  <c r="D131" i="49"/>
  <c r="C233" i="49"/>
  <c r="C131" i="49"/>
  <c r="O26" i="51"/>
  <c r="H233" i="49"/>
  <c r="H131" i="49"/>
  <c r="T26" i="51"/>
  <c r="F233" i="47"/>
  <c r="F131" i="47"/>
  <c r="X130" i="51"/>
  <c r="X232" i="51"/>
  <c r="V130" i="51"/>
  <c r="V232" i="51"/>
  <c r="I132" i="47" l="1"/>
  <c r="I234" i="47"/>
  <c r="H132" i="47"/>
  <c r="H234" i="47"/>
  <c r="T131" i="51"/>
  <c r="T233" i="51"/>
  <c r="N233" i="51"/>
  <c r="N131" i="51"/>
  <c r="U27" i="51"/>
  <c r="I132" i="49"/>
  <c r="I234" i="49"/>
  <c r="D132" i="49"/>
  <c r="D234" i="49"/>
  <c r="P27" i="51"/>
  <c r="K132" i="49"/>
  <c r="W27" i="51"/>
  <c r="K234" i="49"/>
  <c r="T27" i="51"/>
  <c r="H234" i="49"/>
  <c r="H132" i="49"/>
  <c r="D132" i="47"/>
  <c r="D234" i="47"/>
  <c r="O131" i="51"/>
  <c r="O233" i="51"/>
  <c r="P233" i="51"/>
  <c r="P131" i="51"/>
  <c r="W233" i="51"/>
  <c r="W131" i="51"/>
  <c r="B132" i="47"/>
  <c r="B234" i="47"/>
  <c r="L132" i="49"/>
  <c r="X27" i="51"/>
  <c r="L234" i="49"/>
  <c r="X233" i="51"/>
  <c r="X131" i="51"/>
  <c r="L234" i="47"/>
  <c r="L132" i="47"/>
  <c r="G234" i="49"/>
  <c r="S27" i="51"/>
  <c r="G132" i="49"/>
  <c r="R27" i="51"/>
  <c r="F132" i="49"/>
  <c r="F234" i="49"/>
  <c r="C234" i="49"/>
  <c r="O27" i="51"/>
  <c r="C132" i="49"/>
  <c r="G234" i="47"/>
  <c r="G132" i="47"/>
  <c r="E234" i="47"/>
  <c r="E132" i="47"/>
  <c r="S131" i="51"/>
  <c r="S233" i="51"/>
  <c r="Q233" i="51"/>
  <c r="Q131" i="51"/>
  <c r="V27" i="51"/>
  <c r="J132" i="49"/>
  <c r="J234" i="49"/>
  <c r="J132" i="47"/>
  <c r="J234" i="47"/>
  <c r="K234" i="47"/>
  <c r="K132" i="47"/>
  <c r="B234" i="49"/>
  <c r="N27" i="51"/>
  <c r="B132" i="49"/>
  <c r="Q27" i="51"/>
  <c r="E234" i="49"/>
  <c r="E132" i="49"/>
  <c r="F234" i="47"/>
  <c r="F132" i="47"/>
  <c r="C234" i="47"/>
  <c r="C132" i="47"/>
  <c r="U233" i="51"/>
  <c r="U131" i="51"/>
  <c r="V131" i="51"/>
  <c r="V233" i="51"/>
  <c r="R131" i="51"/>
  <c r="R233" i="51"/>
  <c r="B235" i="47" l="1"/>
  <c r="B133" i="47"/>
  <c r="D133" i="49"/>
  <c r="D235" i="49"/>
  <c r="P28" i="51"/>
  <c r="Q132" i="51"/>
  <c r="Q234" i="51"/>
  <c r="V132" i="51"/>
  <c r="V234" i="51"/>
  <c r="X28" i="51"/>
  <c r="L133" i="49"/>
  <c r="L235" i="49"/>
  <c r="G133" i="47"/>
  <c r="G235" i="47"/>
  <c r="G235" i="49"/>
  <c r="S28" i="51"/>
  <c r="G133" i="49"/>
  <c r="K133" i="49"/>
  <c r="K235" i="49"/>
  <c r="W28" i="51"/>
  <c r="C133" i="47"/>
  <c r="C235" i="47"/>
  <c r="O234" i="51"/>
  <c r="O132" i="51"/>
  <c r="R234" i="51"/>
  <c r="R132" i="51"/>
  <c r="X132" i="51"/>
  <c r="X234" i="51"/>
  <c r="U132" i="51"/>
  <c r="U234" i="51"/>
  <c r="L235" i="47"/>
  <c r="L133" i="47"/>
  <c r="H235" i="47"/>
  <c r="H133" i="47"/>
  <c r="W234" i="51"/>
  <c r="W132" i="51"/>
  <c r="C133" i="49"/>
  <c r="O28" i="51"/>
  <c r="C235" i="49"/>
  <c r="F133" i="47"/>
  <c r="F235" i="47"/>
  <c r="S132" i="51"/>
  <c r="S234" i="51"/>
  <c r="H235" i="49"/>
  <c r="H133" i="49"/>
  <c r="T28" i="51"/>
  <c r="N28" i="51"/>
  <c r="B235" i="49"/>
  <c r="B133" i="49"/>
  <c r="V28" i="51"/>
  <c r="J133" i="49"/>
  <c r="J235" i="49"/>
  <c r="K235" i="47"/>
  <c r="K133" i="47"/>
  <c r="I133" i="47"/>
  <c r="I235" i="47"/>
  <c r="J133" i="47"/>
  <c r="J235" i="47"/>
  <c r="E235" i="47"/>
  <c r="E133" i="47"/>
  <c r="R28" i="51"/>
  <c r="F235" i="49"/>
  <c r="F133" i="49"/>
  <c r="D235" i="47"/>
  <c r="D133" i="47"/>
  <c r="I133" i="49"/>
  <c r="U28" i="51"/>
  <c r="I235" i="49"/>
  <c r="E133" i="49"/>
  <c r="E235" i="49"/>
  <c r="Q28" i="51"/>
  <c r="N132" i="51"/>
  <c r="N234" i="51"/>
  <c r="T132" i="51"/>
  <c r="T234" i="51"/>
  <c r="P132" i="51"/>
  <c r="P234" i="51"/>
  <c r="P61" i="34"/>
  <c r="AK61" i="34" s="1"/>
  <c r="P81" i="34"/>
  <c r="AK81" i="34" s="1"/>
  <c r="P67" i="34"/>
  <c r="AK67" i="34" s="1"/>
  <c r="P92" i="34"/>
  <c r="AK92" i="34" s="1"/>
  <c r="P94" i="34"/>
  <c r="AK94" i="34" s="1"/>
  <c r="P85" i="34"/>
  <c r="AK85" i="34" s="1"/>
  <c r="P71" i="34"/>
  <c r="AK71" i="34" s="1"/>
  <c r="P96" i="34"/>
  <c r="AK96" i="34" s="1"/>
  <c r="P101" i="34"/>
  <c r="AK101" i="34" s="1"/>
  <c r="P62" i="34"/>
  <c r="AK62" i="34" s="1"/>
  <c r="P66" i="34" l="1"/>
  <c r="AK66" i="34" s="1"/>
  <c r="P90" i="34"/>
  <c r="AK90" i="34" s="1"/>
  <c r="P102" i="35"/>
  <c r="AK102" i="35" s="1"/>
  <c r="P104" i="35"/>
  <c r="AK104" i="35" s="1"/>
  <c r="P58" i="34"/>
  <c r="AK58" i="34" s="1"/>
  <c r="P94" i="35"/>
  <c r="AK94" i="35" s="1"/>
  <c r="P98" i="35"/>
  <c r="AK98" i="35" s="1"/>
  <c r="P80" i="34"/>
  <c r="AK80" i="34" s="1"/>
  <c r="P104" i="34"/>
  <c r="AK104" i="34" s="1"/>
  <c r="P97" i="34"/>
  <c r="AK97" i="34" s="1"/>
  <c r="P100" i="34"/>
  <c r="AK100" i="34" s="1"/>
  <c r="P75" i="34"/>
  <c r="AK75" i="34" s="1"/>
  <c r="P95" i="35"/>
  <c r="AK95" i="35" s="1"/>
  <c r="P64" i="34"/>
  <c r="AK64" i="34" s="1"/>
  <c r="P93" i="34"/>
  <c r="AK93" i="34" s="1"/>
  <c r="P86" i="34"/>
  <c r="AK86" i="34" s="1"/>
  <c r="P74" i="34"/>
  <c r="AK74" i="34" s="1"/>
  <c r="P99" i="35"/>
  <c r="AK99" i="35" s="1"/>
  <c r="P68" i="34"/>
  <c r="AK68" i="34" s="1"/>
  <c r="I236" i="49"/>
  <c r="U29" i="51"/>
  <c r="I134" i="49"/>
  <c r="L236" i="49"/>
  <c r="L134" i="49"/>
  <c r="X29" i="51"/>
  <c r="P105" i="34"/>
  <c r="AK105" i="34" s="1"/>
  <c r="P75" i="25"/>
  <c r="P24" i="38"/>
  <c r="BF24" i="36"/>
  <c r="BF20" i="36"/>
  <c r="P20" i="38"/>
  <c r="P71" i="25"/>
  <c r="P41" i="38"/>
  <c r="P92" i="25"/>
  <c r="BF41" i="36"/>
  <c r="T29" i="51"/>
  <c r="H134" i="49"/>
  <c r="H236" i="49"/>
  <c r="D134" i="49"/>
  <c r="P29" i="51"/>
  <c r="D236" i="49"/>
  <c r="E236" i="47"/>
  <c r="E134" i="47"/>
  <c r="J236" i="49"/>
  <c r="V29" i="51"/>
  <c r="J134" i="49"/>
  <c r="D134" i="47"/>
  <c r="D236" i="47"/>
  <c r="H236" i="47"/>
  <c r="H134" i="47"/>
  <c r="P92" i="35"/>
  <c r="AK92" i="35" s="1"/>
  <c r="P87" i="34"/>
  <c r="AK87" i="34" s="1"/>
  <c r="P98" i="34"/>
  <c r="AK98" i="34" s="1"/>
  <c r="P88" i="34"/>
  <c r="AK88" i="34" s="1"/>
  <c r="P63" i="34"/>
  <c r="AK63" i="34" s="1"/>
  <c r="P72" i="34"/>
  <c r="AK72" i="34" s="1"/>
  <c r="P84" i="34"/>
  <c r="AK84" i="34" s="1"/>
  <c r="P91" i="34"/>
  <c r="AK91" i="34" s="1"/>
  <c r="P73" i="34"/>
  <c r="AK73" i="34" s="1"/>
  <c r="P104" i="25"/>
  <c r="P53" i="38"/>
  <c r="BF53" i="36"/>
  <c r="P91" i="25"/>
  <c r="BF40" i="36"/>
  <c r="P40" i="38"/>
  <c r="P38" i="38"/>
  <c r="BF38" i="36"/>
  <c r="P89" i="25"/>
  <c r="P33" i="38"/>
  <c r="BF33" i="36"/>
  <c r="P84" i="25"/>
  <c r="P36" i="38"/>
  <c r="BF36" i="36"/>
  <c r="P87" i="25"/>
  <c r="P65" i="25"/>
  <c r="BF14" i="36"/>
  <c r="P14" i="38"/>
  <c r="BF13" i="36"/>
  <c r="P64" i="25"/>
  <c r="P13" i="38"/>
  <c r="P67" i="25"/>
  <c r="P16" i="38"/>
  <c r="BF16" i="36"/>
  <c r="P62" i="25"/>
  <c r="BF11" i="36"/>
  <c r="P11" i="38"/>
  <c r="P7" i="38"/>
  <c r="P58" i="25"/>
  <c r="BF7" i="36"/>
  <c r="P66" i="25"/>
  <c r="BF15" i="36"/>
  <c r="P15" i="38"/>
  <c r="BF26" i="36"/>
  <c r="P26" i="38"/>
  <c r="P77" i="25"/>
  <c r="BF54" i="36"/>
  <c r="P54" i="38"/>
  <c r="P105" i="25"/>
  <c r="P105" i="35"/>
  <c r="AK105" i="35" s="1"/>
  <c r="N235" i="51"/>
  <c r="N133" i="51"/>
  <c r="X235" i="51"/>
  <c r="X133" i="51"/>
  <c r="K236" i="49"/>
  <c r="W29" i="51"/>
  <c r="K134" i="49"/>
  <c r="P37" i="38"/>
  <c r="BF37" i="36"/>
  <c r="P88" i="25"/>
  <c r="P68" i="25"/>
  <c r="P17" i="38"/>
  <c r="BF17" i="36"/>
  <c r="P70" i="25"/>
  <c r="P19" i="38"/>
  <c r="BF19" i="36"/>
  <c r="P46" i="38"/>
  <c r="BF46" i="36"/>
  <c r="P97" i="25"/>
  <c r="L134" i="47"/>
  <c r="L236" i="47"/>
  <c r="K236" i="47"/>
  <c r="K134" i="47"/>
  <c r="P96" i="35"/>
  <c r="AK96" i="35" s="1"/>
  <c r="P100" i="35"/>
  <c r="AK100" i="35" s="1"/>
  <c r="P102" i="34"/>
  <c r="AK102" i="34" s="1"/>
  <c r="P76" i="34"/>
  <c r="AK76" i="34" s="1"/>
  <c r="P103" i="34"/>
  <c r="AK103" i="34" s="1"/>
  <c r="P82" i="34"/>
  <c r="AK82" i="34" s="1"/>
  <c r="P95" i="34"/>
  <c r="AK95" i="34" s="1"/>
  <c r="P99" i="34"/>
  <c r="AK99" i="34" s="1"/>
  <c r="P77" i="34"/>
  <c r="AK77" i="34" s="1"/>
  <c r="P78" i="34"/>
  <c r="AK78" i="34" s="1"/>
  <c r="P59" i="34"/>
  <c r="AK59" i="34" s="1"/>
  <c r="P21" i="38"/>
  <c r="P72" i="25"/>
  <c r="BF21" i="36"/>
  <c r="BF8" i="36"/>
  <c r="P59" i="25"/>
  <c r="P8" i="38"/>
  <c r="P59" i="38" s="1"/>
  <c r="P90" i="25"/>
  <c r="P39" i="38"/>
  <c r="BF39" i="36"/>
  <c r="P35" i="38"/>
  <c r="BF35" i="36"/>
  <c r="P86" i="25"/>
  <c r="P31" i="38"/>
  <c r="P82" i="25"/>
  <c r="BF31" i="36"/>
  <c r="P96" i="25"/>
  <c r="BF45" i="36"/>
  <c r="P45" i="38"/>
  <c r="P48" i="38"/>
  <c r="BF48" i="36"/>
  <c r="P99" i="25"/>
  <c r="P6" i="38"/>
  <c r="BF6" i="36"/>
  <c r="P25" i="38"/>
  <c r="BF25" i="36"/>
  <c r="P76" i="25"/>
  <c r="P28" i="38"/>
  <c r="BF28" i="36"/>
  <c r="P79" i="25"/>
  <c r="BF42" i="36"/>
  <c r="P42" i="38"/>
  <c r="P93" i="25"/>
  <c r="BF34" i="36"/>
  <c r="P34" i="38"/>
  <c r="P85" i="25"/>
  <c r="V133" i="51"/>
  <c r="V235" i="51"/>
  <c r="O235" i="51"/>
  <c r="O133" i="51"/>
  <c r="W235" i="51"/>
  <c r="W133" i="51"/>
  <c r="S235" i="51"/>
  <c r="S133" i="51"/>
  <c r="E236" i="49"/>
  <c r="Q29" i="51"/>
  <c r="E134" i="49"/>
  <c r="F236" i="47"/>
  <c r="F134" i="47"/>
  <c r="P18" i="38"/>
  <c r="P69" i="25"/>
  <c r="BF18" i="36"/>
  <c r="P78" i="25"/>
  <c r="P27" i="38"/>
  <c r="BF27" i="36"/>
  <c r="P23" i="38"/>
  <c r="P74" i="25"/>
  <c r="BF23" i="36"/>
  <c r="P95" i="25"/>
  <c r="BF44" i="36"/>
  <c r="P44" i="38"/>
  <c r="Q133" i="51"/>
  <c r="Q235" i="51"/>
  <c r="U235" i="51"/>
  <c r="U133" i="51"/>
  <c r="T133" i="51"/>
  <c r="T235" i="51"/>
  <c r="C134" i="49"/>
  <c r="O29" i="51"/>
  <c r="C236" i="49"/>
  <c r="J134" i="47"/>
  <c r="J236" i="47"/>
  <c r="B236" i="47"/>
  <c r="B134" i="47"/>
  <c r="I134" i="47"/>
  <c r="I236" i="47"/>
  <c r="G134" i="49"/>
  <c r="S29" i="51"/>
  <c r="G236" i="49"/>
  <c r="B134" i="49"/>
  <c r="B236" i="49"/>
  <c r="N29" i="51"/>
  <c r="F134" i="49"/>
  <c r="R29" i="51"/>
  <c r="F236" i="49"/>
  <c r="G236" i="47"/>
  <c r="G134" i="47"/>
  <c r="C236" i="47"/>
  <c r="C134" i="47"/>
  <c r="P93" i="35"/>
  <c r="AK93" i="35" s="1"/>
  <c r="P97" i="35"/>
  <c r="AK97" i="35" s="1"/>
  <c r="P101" i="35"/>
  <c r="AK101" i="35" s="1"/>
  <c r="P103" i="35"/>
  <c r="AK103" i="35" s="1"/>
  <c r="P69" i="34"/>
  <c r="AK69" i="34" s="1"/>
  <c r="P83" i="34"/>
  <c r="AK83" i="34" s="1"/>
  <c r="P65" i="34"/>
  <c r="AK65" i="34" s="1"/>
  <c r="P79" i="34"/>
  <c r="AK79" i="34" s="1"/>
  <c r="P70" i="34"/>
  <c r="AK70" i="34" s="1"/>
  <c r="P60" i="34"/>
  <c r="AK60" i="34" s="1"/>
  <c r="P89" i="34"/>
  <c r="AK89" i="34" s="1"/>
  <c r="P51" i="38"/>
  <c r="BF51" i="36"/>
  <c r="P102" i="25"/>
  <c r="BF47" i="36"/>
  <c r="P98" i="25"/>
  <c r="P47" i="38"/>
  <c r="BF43" i="36"/>
  <c r="P43" i="38"/>
  <c r="P94" i="38" s="1"/>
  <c r="P94" i="25"/>
  <c r="P49" i="38"/>
  <c r="P100" i="25"/>
  <c r="BF49" i="36"/>
  <c r="BF52" i="36"/>
  <c r="P103" i="25"/>
  <c r="P52" i="38"/>
  <c r="P73" i="25"/>
  <c r="BF22" i="36"/>
  <c r="P22" i="38"/>
  <c r="P73" i="38" s="1"/>
  <c r="P80" i="25"/>
  <c r="BF29" i="36"/>
  <c r="P29" i="38"/>
  <c r="BF32" i="36"/>
  <c r="P32" i="38"/>
  <c r="P83" i="25"/>
  <c r="P81" i="25"/>
  <c r="P30" i="38"/>
  <c r="BF30" i="36"/>
  <c r="BF9" i="36"/>
  <c r="P60" i="25"/>
  <c r="P9" i="38"/>
  <c r="BF12" i="36"/>
  <c r="P12" i="38"/>
  <c r="P63" i="25"/>
  <c r="BF50" i="36"/>
  <c r="P50" i="38"/>
  <c r="P101" i="25"/>
  <c r="P10" i="38"/>
  <c r="BF10" i="36"/>
  <c r="P61" i="25"/>
  <c r="R235" i="51"/>
  <c r="R133" i="51"/>
  <c r="P133" i="51"/>
  <c r="P235" i="51"/>
  <c r="P93" i="38" l="1"/>
  <c r="P66" i="38"/>
  <c r="P85" i="38"/>
  <c r="P78" i="38"/>
  <c r="P105" i="38"/>
  <c r="P106" i="38"/>
  <c r="P80" i="38"/>
  <c r="P76" i="38"/>
  <c r="P100" i="38"/>
  <c r="P69" i="38"/>
  <c r="P60" i="38"/>
  <c r="P72" i="38"/>
  <c r="P83" i="38"/>
  <c r="P68" i="38"/>
  <c r="P61" i="38"/>
  <c r="P102" i="38"/>
  <c r="P95" i="38"/>
  <c r="P90" i="38"/>
  <c r="P63" i="38"/>
  <c r="P97" i="38"/>
  <c r="P64" i="38"/>
  <c r="P87" i="38"/>
  <c r="B237" i="47"/>
  <c r="B135" i="47"/>
  <c r="L135" i="49"/>
  <c r="L237" i="49"/>
  <c r="X30" i="51"/>
  <c r="K237" i="47"/>
  <c r="K135" i="47"/>
  <c r="C135" i="47"/>
  <c r="C237" i="47"/>
  <c r="D237" i="49"/>
  <c r="D135" i="49"/>
  <c r="P30" i="51"/>
  <c r="J237" i="49"/>
  <c r="V30" i="51"/>
  <c r="J135" i="49"/>
  <c r="I237" i="47"/>
  <c r="I135" i="47"/>
  <c r="J213" i="48"/>
  <c r="G213" i="48"/>
  <c r="E213" i="48"/>
  <c r="K213" i="48"/>
  <c r="B213" i="48"/>
  <c r="P81" i="38"/>
  <c r="P98" i="38"/>
  <c r="N236" i="51"/>
  <c r="N134" i="51"/>
  <c r="S134" i="51"/>
  <c r="S236" i="51"/>
  <c r="Q134" i="51"/>
  <c r="Q236" i="51"/>
  <c r="P82" i="38"/>
  <c r="W134" i="51"/>
  <c r="W236" i="51"/>
  <c r="P65" i="38"/>
  <c r="P84" i="38"/>
  <c r="P91" i="38"/>
  <c r="P104" i="38"/>
  <c r="V236" i="51"/>
  <c r="V134" i="51"/>
  <c r="P71" i="38"/>
  <c r="H237" i="47"/>
  <c r="H135" i="47"/>
  <c r="J237" i="47"/>
  <c r="J135" i="47"/>
  <c r="O134" i="51"/>
  <c r="O236" i="51"/>
  <c r="L135" i="47"/>
  <c r="L237" i="47"/>
  <c r="I237" i="49"/>
  <c r="I135" i="49"/>
  <c r="U30" i="51"/>
  <c r="W30" i="51"/>
  <c r="K237" i="49"/>
  <c r="K135" i="49"/>
  <c r="F237" i="49"/>
  <c r="R30" i="51"/>
  <c r="F135" i="49"/>
  <c r="N30" i="51"/>
  <c r="B135" i="49"/>
  <c r="B237" i="49"/>
  <c r="G135" i="47"/>
  <c r="G237" i="47"/>
  <c r="H213" i="48"/>
  <c r="F213" i="48"/>
  <c r="I213" i="48"/>
  <c r="C213" i="48"/>
  <c r="D213" i="48"/>
  <c r="R236" i="51"/>
  <c r="R134" i="51"/>
  <c r="P74" i="38"/>
  <c r="P79" i="38"/>
  <c r="P99" i="38"/>
  <c r="P88" i="38"/>
  <c r="P58" i="38"/>
  <c r="P91" i="35"/>
  <c r="AK91" i="35" s="1"/>
  <c r="P92" i="38"/>
  <c r="X236" i="51"/>
  <c r="X134" i="51"/>
  <c r="U236" i="51"/>
  <c r="U134" i="51"/>
  <c r="H135" i="49"/>
  <c r="H237" i="49"/>
  <c r="T30" i="51"/>
  <c r="F237" i="47"/>
  <c r="F135" i="47"/>
  <c r="P134" i="51"/>
  <c r="P236" i="51"/>
  <c r="T134" i="51"/>
  <c r="T236" i="51"/>
  <c r="E135" i="47"/>
  <c r="E237" i="47"/>
  <c r="G237" i="49"/>
  <c r="S30" i="51"/>
  <c r="G135" i="49"/>
  <c r="C135" i="49"/>
  <c r="C237" i="49"/>
  <c r="O30" i="51"/>
  <c r="E135" i="49"/>
  <c r="E237" i="49"/>
  <c r="Q30" i="51"/>
  <c r="D135" i="47"/>
  <c r="D237" i="47"/>
  <c r="P101" i="38"/>
  <c r="P103" i="38"/>
  <c r="P96" i="38"/>
  <c r="P86" i="38"/>
  <c r="P70" i="38"/>
  <c r="P77" i="38"/>
  <c r="P62" i="38"/>
  <c r="P67" i="38"/>
  <c r="P89" i="38"/>
  <c r="P75" i="38"/>
  <c r="P90" i="35"/>
  <c r="AK90" i="35" s="1"/>
  <c r="I136" i="47" l="1"/>
  <c r="I238" i="47"/>
  <c r="U31" i="51"/>
  <c r="I136" i="49"/>
  <c r="I238" i="49"/>
  <c r="H136" i="47"/>
  <c r="H238" i="47"/>
  <c r="J238" i="47"/>
  <c r="J136" i="47"/>
  <c r="G238" i="49"/>
  <c r="G136" i="49"/>
  <c r="S31" i="51"/>
  <c r="Q31" i="51"/>
  <c r="E136" i="49"/>
  <c r="E238" i="49"/>
  <c r="B238" i="49"/>
  <c r="N31" i="51"/>
  <c r="B136" i="49"/>
  <c r="D136" i="47"/>
  <c r="D238" i="47"/>
  <c r="K136" i="49"/>
  <c r="W31" i="51"/>
  <c r="K238" i="49"/>
  <c r="L238" i="47"/>
  <c r="L136" i="47"/>
  <c r="K238" i="47"/>
  <c r="K136" i="47"/>
  <c r="P31" i="51"/>
  <c r="D238" i="49"/>
  <c r="D136" i="49"/>
  <c r="C136" i="47"/>
  <c r="C238" i="47"/>
  <c r="E238" i="47"/>
  <c r="E136" i="47"/>
  <c r="L213" i="48"/>
  <c r="N135" i="51"/>
  <c r="N237" i="51"/>
  <c r="P135" i="51"/>
  <c r="P237" i="51"/>
  <c r="B238" i="47"/>
  <c r="B136" i="47"/>
  <c r="T135" i="51"/>
  <c r="T237" i="51"/>
  <c r="F136" i="49"/>
  <c r="F238" i="49"/>
  <c r="R31" i="51"/>
  <c r="H238" i="49"/>
  <c r="T31" i="51"/>
  <c r="H136" i="49"/>
  <c r="C238" i="49"/>
  <c r="C136" i="49"/>
  <c r="O31" i="51"/>
  <c r="F136" i="47"/>
  <c r="F238" i="47"/>
  <c r="O237" i="51"/>
  <c r="O135" i="51"/>
  <c r="S135" i="51"/>
  <c r="S237" i="51"/>
  <c r="R237" i="51"/>
  <c r="R135" i="51"/>
  <c r="W135" i="51"/>
  <c r="W237" i="51"/>
  <c r="V237" i="51"/>
  <c r="V135" i="51"/>
  <c r="X31" i="51"/>
  <c r="L238" i="49"/>
  <c r="L136" i="49"/>
  <c r="G238" i="47"/>
  <c r="G136" i="47"/>
  <c r="J238" i="49"/>
  <c r="V31" i="51"/>
  <c r="J136" i="49"/>
  <c r="Q135" i="51"/>
  <c r="Q237" i="51"/>
  <c r="U237" i="51"/>
  <c r="U135" i="51"/>
  <c r="X237" i="51"/>
  <c r="X135" i="51"/>
  <c r="L239" i="49" l="1"/>
  <c r="X32" i="51"/>
  <c r="L137" i="49"/>
  <c r="N32" i="51"/>
  <c r="B239" i="49"/>
  <c r="B137" i="49"/>
  <c r="U238" i="51"/>
  <c r="U136" i="51"/>
  <c r="E137" i="47"/>
  <c r="E239" i="47"/>
  <c r="C239" i="49"/>
  <c r="O32" i="51"/>
  <c r="C137" i="49"/>
  <c r="W32" i="51"/>
  <c r="K137" i="49"/>
  <c r="K239" i="49"/>
  <c r="R32" i="51"/>
  <c r="F137" i="49"/>
  <c r="F239" i="49"/>
  <c r="H239" i="49"/>
  <c r="H137" i="49"/>
  <c r="T32" i="51"/>
  <c r="G239" i="49"/>
  <c r="G137" i="49"/>
  <c r="S32" i="51"/>
  <c r="F137" i="47"/>
  <c r="F239" i="47"/>
  <c r="C137" i="47"/>
  <c r="C239" i="47"/>
  <c r="I239" i="47"/>
  <c r="I137" i="47"/>
  <c r="V238" i="51"/>
  <c r="V136" i="51"/>
  <c r="X238" i="51"/>
  <c r="X136" i="51"/>
  <c r="R136" i="51"/>
  <c r="R238" i="51"/>
  <c r="W238" i="51"/>
  <c r="W136" i="51"/>
  <c r="D239" i="49"/>
  <c r="P32" i="51"/>
  <c r="D137" i="49"/>
  <c r="B137" i="47"/>
  <c r="B239" i="47"/>
  <c r="J137" i="49"/>
  <c r="V32" i="51"/>
  <c r="J239" i="49"/>
  <c r="G239" i="47"/>
  <c r="G137" i="47"/>
  <c r="E137" i="49"/>
  <c r="E239" i="49"/>
  <c r="Q32" i="51"/>
  <c r="J239" i="47"/>
  <c r="J137" i="47"/>
  <c r="O238" i="51"/>
  <c r="O136" i="51"/>
  <c r="T238" i="51"/>
  <c r="T136" i="51"/>
  <c r="P89" i="35"/>
  <c r="AK89" i="35" s="1"/>
  <c r="P136" i="51"/>
  <c r="P238" i="51"/>
  <c r="S136" i="51"/>
  <c r="S238" i="51"/>
  <c r="K239" i="47"/>
  <c r="K137" i="47"/>
  <c r="L239" i="47"/>
  <c r="L137" i="47"/>
  <c r="N136" i="51"/>
  <c r="N238" i="51"/>
  <c r="Q238" i="51"/>
  <c r="Q136" i="51"/>
  <c r="D137" i="47"/>
  <c r="D239" i="47"/>
  <c r="U32" i="51"/>
  <c r="I137" i="49"/>
  <c r="I239" i="49"/>
  <c r="H137" i="47"/>
  <c r="H239" i="47"/>
  <c r="P88" i="35"/>
  <c r="AK88" i="35" s="1"/>
  <c r="I138" i="49" l="1"/>
  <c r="I240" i="49"/>
  <c r="U33" i="51"/>
  <c r="I240" i="47"/>
  <c r="I138" i="47"/>
  <c r="E240" i="47"/>
  <c r="E138" i="47"/>
  <c r="K240" i="49"/>
  <c r="W33" i="51"/>
  <c r="K138" i="49"/>
  <c r="J240" i="49"/>
  <c r="V33" i="51"/>
  <c r="J138" i="49"/>
  <c r="F138" i="47"/>
  <c r="F240" i="47"/>
  <c r="H240" i="47"/>
  <c r="H138" i="47"/>
  <c r="T239" i="51"/>
  <c r="T137" i="51"/>
  <c r="N239" i="51"/>
  <c r="N137" i="51"/>
  <c r="C138" i="49"/>
  <c r="O33" i="51"/>
  <c r="C240" i="49"/>
  <c r="X33" i="51"/>
  <c r="L240" i="49"/>
  <c r="L138" i="49"/>
  <c r="S137" i="51"/>
  <c r="S239" i="51"/>
  <c r="R239" i="51"/>
  <c r="R137" i="51"/>
  <c r="B138" i="49"/>
  <c r="N33" i="51"/>
  <c r="B240" i="49"/>
  <c r="G138" i="49"/>
  <c r="S33" i="51"/>
  <c r="G240" i="49"/>
  <c r="R33" i="51"/>
  <c r="F138" i="49"/>
  <c r="F240" i="49"/>
  <c r="B240" i="47"/>
  <c r="B138" i="47"/>
  <c r="C240" i="47"/>
  <c r="C138" i="47"/>
  <c r="U239" i="51"/>
  <c r="U137" i="51"/>
  <c r="P137" i="51"/>
  <c r="P239" i="51"/>
  <c r="X239" i="51"/>
  <c r="X137" i="51"/>
  <c r="H138" i="49"/>
  <c r="T33" i="51"/>
  <c r="H240" i="49"/>
  <c r="K138" i="47"/>
  <c r="K240" i="47"/>
  <c r="V137" i="51"/>
  <c r="V239" i="51"/>
  <c r="W137" i="51"/>
  <c r="W239" i="51"/>
  <c r="E138" i="49"/>
  <c r="Q33" i="51"/>
  <c r="E240" i="49"/>
  <c r="P33" i="51"/>
  <c r="D138" i="49"/>
  <c r="D240" i="49"/>
  <c r="L240" i="47"/>
  <c r="L138" i="47"/>
  <c r="J240" i="47"/>
  <c r="J138" i="47"/>
  <c r="D138" i="47"/>
  <c r="D240" i="47"/>
  <c r="G138" i="47"/>
  <c r="G240" i="47"/>
  <c r="Q239" i="51"/>
  <c r="Q137" i="51"/>
  <c r="O137" i="51"/>
  <c r="O239" i="51"/>
  <c r="C139" i="47" l="1"/>
  <c r="C241" i="47"/>
  <c r="D241" i="47"/>
  <c r="D139" i="47"/>
  <c r="U138" i="51"/>
  <c r="U240" i="51"/>
  <c r="G139" i="49"/>
  <c r="G241" i="49"/>
  <c r="S34" i="51"/>
  <c r="G241" i="47"/>
  <c r="G139" i="47"/>
  <c r="L241" i="47"/>
  <c r="L139" i="47"/>
  <c r="P34" i="51"/>
  <c r="D241" i="49"/>
  <c r="D139" i="49"/>
  <c r="X34" i="51"/>
  <c r="L241" i="49"/>
  <c r="L139" i="49"/>
  <c r="U34" i="51"/>
  <c r="I241" i="49"/>
  <c r="I139" i="49"/>
  <c r="J241" i="47"/>
  <c r="J139" i="47"/>
  <c r="P87" i="35"/>
  <c r="AK87" i="35" s="1"/>
  <c r="N240" i="51"/>
  <c r="N138" i="51"/>
  <c r="H139" i="47"/>
  <c r="H241" i="47"/>
  <c r="I241" i="47"/>
  <c r="I139" i="47"/>
  <c r="S138" i="51"/>
  <c r="S240" i="51"/>
  <c r="K241" i="47"/>
  <c r="K139" i="47"/>
  <c r="H241" i="49"/>
  <c r="T34" i="51"/>
  <c r="H139" i="49"/>
  <c r="K241" i="49"/>
  <c r="K139" i="49"/>
  <c r="W34" i="51"/>
  <c r="E241" i="49"/>
  <c r="E139" i="49"/>
  <c r="Q34" i="51"/>
  <c r="B139" i="49"/>
  <c r="B241" i="49"/>
  <c r="N34" i="51"/>
  <c r="T138" i="51"/>
  <c r="T240" i="51"/>
  <c r="W240" i="51"/>
  <c r="W138" i="51"/>
  <c r="E241" i="47"/>
  <c r="E139" i="47"/>
  <c r="F241" i="49"/>
  <c r="F139" i="49"/>
  <c r="R34" i="51"/>
  <c r="Q240" i="51"/>
  <c r="Q138" i="51"/>
  <c r="O138" i="51"/>
  <c r="O240" i="51"/>
  <c r="B241" i="47"/>
  <c r="B139" i="47"/>
  <c r="J139" i="49"/>
  <c r="V34" i="51"/>
  <c r="J241" i="49"/>
  <c r="C139" i="49"/>
  <c r="C241" i="49"/>
  <c r="O34" i="51"/>
  <c r="F241" i="47"/>
  <c r="F139" i="47"/>
  <c r="P138" i="51"/>
  <c r="P240" i="51"/>
  <c r="R240" i="51"/>
  <c r="R138" i="51"/>
  <c r="X138" i="51"/>
  <c r="X240" i="51"/>
  <c r="V138" i="51"/>
  <c r="V240" i="51"/>
  <c r="I242" i="47" l="1"/>
  <c r="I140" i="47"/>
  <c r="B242" i="49"/>
  <c r="B140" i="49"/>
  <c r="N35" i="51"/>
  <c r="K242" i="47"/>
  <c r="K140" i="47"/>
  <c r="W35" i="51"/>
  <c r="K242" i="49"/>
  <c r="K140" i="49"/>
  <c r="E242" i="49"/>
  <c r="Q35" i="51"/>
  <c r="E140" i="49"/>
  <c r="V35" i="51"/>
  <c r="J140" i="49"/>
  <c r="J242" i="49"/>
  <c r="C140" i="47"/>
  <c r="C242" i="47"/>
  <c r="R241" i="51"/>
  <c r="R139" i="51"/>
  <c r="W241" i="51"/>
  <c r="W139" i="51"/>
  <c r="T139" i="51"/>
  <c r="T241" i="51"/>
  <c r="U241" i="51"/>
  <c r="U139" i="51"/>
  <c r="S241" i="51"/>
  <c r="S139" i="51"/>
  <c r="U35" i="51"/>
  <c r="I140" i="49"/>
  <c r="I242" i="49"/>
  <c r="D140" i="47"/>
  <c r="D242" i="47"/>
  <c r="J140" i="47"/>
  <c r="J242" i="47"/>
  <c r="C140" i="49"/>
  <c r="O35" i="51"/>
  <c r="C242" i="49"/>
  <c r="G242" i="49"/>
  <c r="S35" i="51"/>
  <c r="G140" i="49"/>
  <c r="B242" i="47"/>
  <c r="B140" i="47"/>
  <c r="F140" i="47"/>
  <c r="F242" i="47"/>
  <c r="E242" i="47"/>
  <c r="E140" i="47"/>
  <c r="O241" i="51"/>
  <c r="O139" i="51"/>
  <c r="V241" i="51"/>
  <c r="V139" i="51"/>
  <c r="N139" i="51"/>
  <c r="N241" i="51"/>
  <c r="P241" i="51"/>
  <c r="P139" i="51"/>
  <c r="L140" i="49"/>
  <c r="X35" i="51"/>
  <c r="L242" i="49"/>
  <c r="H140" i="47"/>
  <c r="H242" i="47"/>
  <c r="Q241" i="51"/>
  <c r="Q139" i="51"/>
  <c r="L140" i="47"/>
  <c r="L242" i="47"/>
  <c r="F242" i="49"/>
  <c r="F140" i="49"/>
  <c r="R35" i="51"/>
  <c r="D140" i="49"/>
  <c r="P35" i="51"/>
  <c r="D242" i="49"/>
  <c r="T35" i="51"/>
  <c r="H140" i="49"/>
  <c r="H242" i="49"/>
  <c r="G140" i="47"/>
  <c r="G242" i="47"/>
  <c r="X241" i="51"/>
  <c r="X139" i="51"/>
  <c r="P86" i="35"/>
  <c r="AK86" i="35" s="1"/>
  <c r="P85" i="35"/>
  <c r="AK85" i="35" s="1"/>
  <c r="E243" i="47" l="1"/>
  <c r="E141" i="47"/>
  <c r="H243" i="49"/>
  <c r="H141" i="49"/>
  <c r="T36" i="51"/>
  <c r="J141" i="47"/>
  <c r="J243" i="47"/>
  <c r="U242" i="51"/>
  <c r="U140" i="51"/>
  <c r="Q140" i="51"/>
  <c r="Q242" i="51"/>
  <c r="B243" i="47"/>
  <c r="B141" i="47"/>
  <c r="J243" i="49"/>
  <c r="J141" i="49"/>
  <c r="V36" i="51"/>
  <c r="F243" i="49"/>
  <c r="R36" i="51"/>
  <c r="F141" i="49"/>
  <c r="G243" i="47"/>
  <c r="G141" i="47"/>
  <c r="I141" i="49"/>
  <c r="U36" i="51"/>
  <c r="I243" i="49"/>
  <c r="F243" i="47"/>
  <c r="F141" i="47"/>
  <c r="S140" i="51"/>
  <c r="S242" i="51"/>
  <c r="H243" i="47"/>
  <c r="H141" i="47"/>
  <c r="T140" i="51"/>
  <c r="T242" i="51"/>
  <c r="L141" i="47"/>
  <c r="L243" i="47"/>
  <c r="O36" i="51"/>
  <c r="C141" i="49"/>
  <c r="C243" i="49"/>
  <c r="G141" i="49"/>
  <c r="S36" i="51"/>
  <c r="G243" i="49"/>
  <c r="B243" i="49"/>
  <c r="B141" i="49"/>
  <c r="N36" i="51"/>
  <c r="I141" i="47"/>
  <c r="I243" i="47"/>
  <c r="D243" i="47"/>
  <c r="D141" i="47"/>
  <c r="K243" i="49"/>
  <c r="K141" i="49"/>
  <c r="W36" i="51"/>
  <c r="R242" i="51"/>
  <c r="R140" i="51"/>
  <c r="W140" i="51"/>
  <c r="W242" i="51"/>
  <c r="K141" i="47"/>
  <c r="K243" i="47"/>
  <c r="X36" i="51"/>
  <c r="L243" i="49"/>
  <c r="L141" i="49"/>
  <c r="D243" i="49"/>
  <c r="P36" i="51"/>
  <c r="D141" i="49"/>
  <c r="E243" i="49"/>
  <c r="E141" i="49"/>
  <c r="Q36" i="51"/>
  <c r="C141" i="47"/>
  <c r="C243" i="47"/>
  <c r="P242" i="51"/>
  <c r="P140" i="51"/>
  <c r="X242" i="51"/>
  <c r="X140" i="51"/>
  <c r="O242" i="51"/>
  <c r="O140" i="51"/>
  <c r="V140" i="51"/>
  <c r="V242" i="51"/>
  <c r="N140" i="51"/>
  <c r="N242" i="51"/>
  <c r="Q37" i="51" l="1"/>
  <c r="E142" i="49"/>
  <c r="E244" i="49"/>
  <c r="G244" i="47"/>
  <c r="G142" i="47"/>
  <c r="Q141" i="51"/>
  <c r="Q243" i="51"/>
  <c r="O141" i="51"/>
  <c r="O243" i="51"/>
  <c r="T37" i="51"/>
  <c r="H244" i="49"/>
  <c r="H142" i="49"/>
  <c r="V37" i="51"/>
  <c r="J244" i="49"/>
  <c r="J142" i="49"/>
  <c r="E142" i="47"/>
  <c r="E244" i="47"/>
  <c r="R37" i="51"/>
  <c r="F244" i="49"/>
  <c r="F142" i="49"/>
  <c r="H244" i="47"/>
  <c r="H142" i="47"/>
  <c r="P84" i="35"/>
  <c r="AK84" i="35" s="1"/>
  <c r="V141" i="51"/>
  <c r="V243" i="51"/>
  <c r="K142" i="49"/>
  <c r="K244" i="49"/>
  <c r="W37" i="51"/>
  <c r="P243" i="51"/>
  <c r="P141" i="51"/>
  <c r="N243" i="51"/>
  <c r="N141" i="51"/>
  <c r="I142" i="47"/>
  <c r="I244" i="47"/>
  <c r="J244" i="47"/>
  <c r="J142" i="47"/>
  <c r="C142" i="49"/>
  <c r="C244" i="49"/>
  <c r="O37" i="51"/>
  <c r="L142" i="49"/>
  <c r="L244" i="49"/>
  <c r="X37" i="51"/>
  <c r="D142" i="47"/>
  <c r="D244" i="47"/>
  <c r="B142" i="47"/>
  <c r="B244" i="47"/>
  <c r="W141" i="51"/>
  <c r="W243" i="51"/>
  <c r="R141" i="51"/>
  <c r="R243" i="51"/>
  <c r="G142" i="49"/>
  <c r="S37" i="51"/>
  <c r="G244" i="49"/>
  <c r="C244" i="47"/>
  <c r="C142" i="47"/>
  <c r="X243" i="51"/>
  <c r="X141" i="51"/>
  <c r="S141" i="51"/>
  <c r="S243" i="51"/>
  <c r="U243" i="51"/>
  <c r="U141" i="51"/>
  <c r="L142" i="47"/>
  <c r="L244" i="47"/>
  <c r="P37" i="51"/>
  <c r="D142" i="49"/>
  <c r="D244" i="49"/>
  <c r="B142" i="49"/>
  <c r="B244" i="49"/>
  <c r="N37" i="51"/>
  <c r="I244" i="49"/>
  <c r="I142" i="49"/>
  <c r="U37" i="51"/>
  <c r="F244" i="47"/>
  <c r="F142" i="47"/>
  <c r="K142" i="47"/>
  <c r="K244" i="47"/>
  <c r="T141" i="51"/>
  <c r="T243" i="51"/>
  <c r="C245" i="47" l="1"/>
  <c r="C143" i="47"/>
  <c r="S244" i="51"/>
  <c r="S142" i="51"/>
  <c r="G143" i="49"/>
  <c r="S38" i="51"/>
  <c r="G245" i="49"/>
  <c r="L245" i="49"/>
  <c r="L143" i="49"/>
  <c r="X38" i="51"/>
  <c r="U38" i="51"/>
  <c r="I143" i="49"/>
  <c r="I245" i="49"/>
  <c r="B245" i="49"/>
  <c r="N38" i="51"/>
  <c r="B143" i="49"/>
  <c r="J143" i="47"/>
  <c r="J245" i="47"/>
  <c r="N142" i="51"/>
  <c r="N244" i="51"/>
  <c r="P38" i="51"/>
  <c r="D245" i="49"/>
  <c r="D143" i="49"/>
  <c r="F143" i="47"/>
  <c r="F245" i="47"/>
  <c r="K245" i="47"/>
  <c r="K143" i="47"/>
  <c r="H143" i="47"/>
  <c r="H245" i="47"/>
  <c r="O142" i="51"/>
  <c r="O244" i="51"/>
  <c r="R244" i="51"/>
  <c r="R142" i="51"/>
  <c r="T142" i="51"/>
  <c r="T244" i="51"/>
  <c r="F245" i="49"/>
  <c r="R38" i="51"/>
  <c r="F143" i="49"/>
  <c r="K143" i="49"/>
  <c r="K245" i="49"/>
  <c r="W38" i="51"/>
  <c r="U142" i="51"/>
  <c r="U244" i="51"/>
  <c r="P244" i="51"/>
  <c r="P142" i="51"/>
  <c r="W142" i="51"/>
  <c r="W244" i="51"/>
  <c r="L245" i="47"/>
  <c r="L143" i="47"/>
  <c r="E143" i="49"/>
  <c r="E245" i="49"/>
  <c r="Q38" i="51"/>
  <c r="V38" i="51"/>
  <c r="J245" i="49"/>
  <c r="J143" i="49"/>
  <c r="D245" i="47"/>
  <c r="D143" i="47"/>
  <c r="B245" i="47"/>
  <c r="B143" i="47"/>
  <c r="E143" i="47"/>
  <c r="E245" i="47"/>
  <c r="T38" i="51"/>
  <c r="H245" i="49"/>
  <c r="H143" i="49"/>
  <c r="C245" i="49"/>
  <c r="O38" i="51"/>
  <c r="C143" i="49"/>
  <c r="I245" i="47"/>
  <c r="I143" i="47"/>
  <c r="G245" i="47"/>
  <c r="G143" i="47"/>
  <c r="X142" i="51"/>
  <c r="X244" i="51"/>
  <c r="V142" i="51"/>
  <c r="V244" i="51"/>
  <c r="P83" i="35"/>
  <c r="AK83" i="35" s="1"/>
  <c r="Q244" i="51"/>
  <c r="Q142" i="51"/>
  <c r="U39" i="51" l="1"/>
  <c r="I246" i="49"/>
  <c r="I144" i="49"/>
  <c r="C144" i="47"/>
  <c r="C246" i="47"/>
  <c r="P143" i="51"/>
  <c r="P245" i="51"/>
  <c r="F246" i="49"/>
  <c r="R39" i="51"/>
  <c r="F144" i="49"/>
  <c r="I246" i="47"/>
  <c r="I144" i="47"/>
  <c r="S39" i="51"/>
  <c r="G144" i="49"/>
  <c r="G246" i="49"/>
  <c r="B246" i="47"/>
  <c r="B144" i="47"/>
  <c r="D144" i="47"/>
  <c r="D246" i="47"/>
  <c r="O143" i="51"/>
  <c r="O245" i="51"/>
  <c r="T143" i="51"/>
  <c r="T245" i="51"/>
  <c r="C246" i="49"/>
  <c r="C144" i="49"/>
  <c r="O39" i="51"/>
  <c r="P82" i="35"/>
  <c r="AK82" i="35" s="1"/>
  <c r="N143" i="51"/>
  <c r="N245" i="51"/>
  <c r="J246" i="47"/>
  <c r="J144" i="47"/>
  <c r="W39" i="51"/>
  <c r="K246" i="49"/>
  <c r="K144" i="49"/>
  <c r="Q39" i="51"/>
  <c r="E144" i="49"/>
  <c r="E246" i="49"/>
  <c r="D246" i="49"/>
  <c r="D144" i="49"/>
  <c r="P39" i="51"/>
  <c r="G144" i="47"/>
  <c r="G246" i="47"/>
  <c r="H246" i="47"/>
  <c r="H144" i="47"/>
  <c r="V143" i="51"/>
  <c r="V245" i="51"/>
  <c r="X245" i="51"/>
  <c r="X143" i="51"/>
  <c r="S245" i="51"/>
  <c r="S143" i="51"/>
  <c r="L246" i="47"/>
  <c r="L144" i="47"/>
  <c r="J246" i="49"/>
  <c r="V39" i="51"/>
  <c r="J144" i="49"/>
  <c r="U245" i="51"/>
  <c r="U143" i="51"/>
  <c r="E246" i="47"/>
  <c r="E144" i="47"/>
  <c r="L144" i="49"/>
  <c r="L246" i="49"/>
  <c r="X39" i="51"/>
  <c r="T39" i="51"/>
  <c r="H246" i="49"/>
  <c r="H144" i="49"/>
  <c r="B246" i="49"/>
  <c r="B144" i="49"/>
  <c r="N39" i="51"/>
  <c r="F144" i="47"/>
  <c r="F246" i="47"/>
  <c r="K246" i="47"/>
  <c r="K144" i="47"/>
  <c r="Q245" i="51"/>
  <c r="Q143" i="51"/>
  <c r="W245" i="51"/>
  <c r="W143" i="51"/>
  <c r="R245" i="51"/>
  <c r="R143" i="51"/>
  <c r="D247" i="47" l="1"/>
  <c r="D145" i="47"/>
  <c r="E145" i="49"/>
  <c r="Q40" i="51"/>
  <c r="E247" i="49"/>
  <c r="P144" i="51"/>
  <c r="P246" i="51"/>
  <c r="W246" i="51"/>
  <c r="W144" i="51"/>
  <c r="P81" i="35"/>
  <c r="AK81" i="35" s="1"/>
  <c r="L247" i="47"/>
  <c r="L145" i="47"/>
  <c r="O40" i="51"/>
  <c r="C247" i="49"/>
  <c r="C145" i="49"/>
  <c r="T40" i="51"/>
  <c r="H145" i="49"/>
  <c r="H247" i="49"/>
  <c r="G247" i="47"/>
  <c r="G145" i="47"/>
  <c r="B145" i="49"/>
  <c r="N40" i="51"/>
  <c r="B247" i="49"/>
  <c r="I247" i="47"/>
  <c r="I145" i="47"/>
  <c r="X144" i="51"/>
  <c r="X246" i="51"/>
  <c r="V144" i="51"/>
  <c r="V246" i="51"/>
  <c r="F145" i="47"/>
  <c r="F247" i="47"/>
  <c r="D247" i="49"/>
  <c r="D145" i="49"/>
  <c r="P40" i="51"/>
  <c r="X40" i="51"/>
  <c r="L145" i="49"/>
  <c r="L247" i="49"/>
  <c r="J145" i="49"/>
  <c r="V40" i="51"/>
  <c r="J247" i="49"/>
  <c r="J145" i="47"/>
  <c r="J247" i="47"/>
  <c r="C145" i="47"/>
  <c r="C247" i="47"/>
  <c r="N246" i="51"/>
  <c r="N144" i="51"/>
  <c r="Q246" i="51"/>
  <c r="Q144" i="51"/>
  <c r="O246" i="51"/>
  <c r="O144" i="51"/>
  <c r="S144" i="51"/>
  <c r="S246" i="51"/>
  <c r="R144" i="51"/>
  <c r="R246" i="51"/>
  <c r="K145" i="47"/>
  <c r="K247" i="47"/>
  <c r="K145" i="49"/>
  <c r="W40" i="51"/>
  <c r="K247" i="49"/>
  <c r="E247" i="47"/>
  <c r="E145" i="47"/>
  <c r="B145" i="47"/>
  <c r="B247" i="47"/>
  <c r="F145" i="49"/>
  <c r="R40" i="51"/>
  <c r="F247" i="49"/>
  <c r="G145" i="49"/>
  <c r="G247" i="49"/>
  <c r="S40" i="51"/>
  <c r="U40" i="51"/>
  <c r="I145" i="49"/>
  <c r="I247" i="49"/>
  <c r="H247" i="47"/>
  <c r="H145" i="47"/>
  <c r="T144" i="51"/>
  <c r="T246" i="51"/>
  <c r="U246" i="51"/>
  <c r="U144" i="51"/>
  <c r="G146" i="49" l="1"/>
  <c r="G248" i="49"/>
  <c r="S41" i="51"/>
  <c r="G248" i="47"/>
  <c r="G146" i="47"/>
  <c r="V247" i="51"/>
  <c r="V145" i="51"/>
  <c r="C248" i="49"/>
  <c r="C146" i="49"/>
  <c r="O41" i="51"/>
  <c r="Q41" i="51"/>
  <c r="E248" i="49"/>
  <c r="E146" i="49"/>
  <c r="I248" i="47"/>
  <c r="I146" i="47"/>
  <c r="T41" i="51"/>
  <c r="H248" i="49"/>
  <c r="H146" i="49"/>
  <c r="K248" i="49"/>
  <c r="W41" i="51"/>
  <c r="K146" i="49"/>
  <c r="L248" i="49"/>
  <c r="L146" i="49"/>
  <c r="X41" i="51"/>
  <c r="C146" i="47"/>
  <c r="C248" i="47"/>
  <c r="T247" i="51"/>
  <c r="T145" i="51"/>
  <c r="J248" i="47"/>
  <c r="J146" i="47"/>
  <c r="U247" i="51"/>
  <c r="U145" i="51"/>
  <c r="X247" i="51"/>
  <c r="X145" i="51"/>
  <c r="E248" i="47"/>
  <c r="E146" i="47"/>
  <c r="R41" i="51"/>
  <c r="F248" i="49"/>
  <c r="F146" i="49"/>
  <c r="V41" i="51"/>
  <c r="J146" i="49"/>
  <c r="J248" i="49"/>
  <c r="F146" i="47"/>
  <c r="F248" i="47"/>
  <c r="D248" i="47"/>
  <c r="D146" i="47"/>
  <c r="S145" i="51"/>
  <c r="S247" i="51"/>
  <c r="R145" i="51"/>
  <c r="R247" i="51"/>
  <c r="P247" i="51"/>
  <c r="P145" i="51"/>
  <c r="N145" i="51"/>
  <c r="N247" i="51"/>
  <c r="P41" i="51"/>
  <c r="D146" i="49"/>
  <c r="D248" i="49"/>
  <c r="H248" i="47"/>
  <c r="H146" i="47"/>
  <c r="N41" i="51"/>
  <c r="B248" i="49"/>
  <c r="B146" i="49"/>
  <c r="L146" i="47"/>
  <c r="L248" i="47"/>
  <c r="U41" i="51"/>
  <c r="I248" i="49"/>
  <c r="I146" i="49"/>
  <c r="K146" i="47"/>
  <c r="K248" i="47"/>
  <c r="B146" i="47"/>
  <c r="B248" i="47"/>
  <c r="W247" i="51"/>
  <c r="W145" i="51"/>
  <c r="O247" i="51"/>
  <c r="O145" i="51"/>
  <c r="Q145" i="51"/>
  <c r="Q247" i="51"/>
  <c r="P80" i="35"/>
  <c r="AK80" i="35" s="1"/>
  <c r="K147" i="47" l="1"/>
  <c r="K249" i="47"/>
  <c r="H249" i="49"/>
  <c r="H147" i="49"/>
  <c r="T42" i="51"/>
  <c r="D147" i="49"/>
  <c r="D249" i="49"/>
  <c r="P42" i="51"/>
  <c r="E147" i="47"/>
  <c r="E249" i="47"/>
  <c r="L147" i="47"/>
  <c r="L249" i="47"/>
  <c r="H147" i="47"/>
  <c r="H249" i="47"/>
  <c r="I147" i="49"/>
  <c r="I249" i="49"/>
  <c r="U42" i="51"/>
  <c r="B249" i="49"/>
  <c r="N42" i="51"/>
  <c r="B147" i="49"/>
  <c r="J147" i="47"/>
  <c r="J249" i="47"/>
  <c r="R146" i="51"/>
  <c r="R248" i="51"/>
  <c r="X248" i="51"/>
  <c r="X146" i="51"/>
  <c r="W248" i="51"/>
  <c r="W146" i="51"/>
  <c r="T248" i="51"/>
  <c r="T146" i="51"/>
  <c r="C147" i="47"/>
  <c r="C249" i="47"/>
  <c r="D249" i="47"/>
  <c r="D147" i="47"/>
  <c r="I147" i="47"/>
  <c r="I249" i="47"/>
  <c r="E249" i="49"/>
  <c r="E147" i="49"/>
  <c r="Q42" i="51"/>
  <c r="R42" i="51"/>
  <c r="F147" i="49"/>
  <c r="F249" i="49"/>
  <c r="K147" i="49"/>
  <c r="K249" i="49"/>
  <c r="W42" i="51"/>
  <c r="F249" i="47"/>
  <c r="F147" i="47"/>
  <c r="U248" i="51"/>
  <c r="U146" i="51"/>
  <c r="P248" i="51"/>
  <c r="P146" i="51"/>
  <c r="Q146" i="51"/>
  <c r="Q248" i="51"/>
  <c r="L147" i="49"/>
  <c r="L249" i="49"/>
  <c r="X42" i="51"/>
  <c r="V146" i="51"/>
  <c r="V248" i="51"/>
  <c r="S248" i="51"/>
  <c r="S146" i="51"/>
  <c r="B147" i="47"/>
  <c r="B249" i="47"/>
  <c r="S42" i="51"/>
  <c r="G249" i="49"/>
  <c r="G147" i="49"/>
  <c r="V42" i="51"/>
  <c r="J249" i="49"/>
  <c r="J147" i="49"/>
  <c r="O42" i="51"/>
  <c r="C249" i="49"/>
  <c r="C147" i="49"/>
  <c r="G147" i="47"/>
  <c r="G249" i="47"/>
  <c r="N146" i="51"/>
  <c r="N248" i="51"/>
  <c r="P79" i="35"/>
  <c r="AK79" i="35" s="1"/>
  <c r="O248" i="51"/>
  <c r="O146" i="51"/>
  <c r="J148" i="49" l="1"/>
  <c r="J250" i="49"/>
  <c r="V43" i="51"/>
  <c r="O147" i="51"/>
  <c r="O249" i="51"/>
  <c r="R249" i="51"/>
  <c r="R147" i="51"/>
  <c r="P147" i="51"/>
  <c r="P249" i="51"/>
  <c r="B148" i="47"/>
  <c r="B250" i="47"/>
  <c r="X147" i="51"/>
  <c r="X249" i="51"/>
  <c r="I250" i="47"/>
  <c r="I148" i="47"/>
  <c r="W43" i="51"/>
  <c r="K250" i="49"/>
  <c r="K148" i="49"/>
  <c r="C148" i="47"/>
  <c r="C250" i="47"/>
  <c r="Q249" i="51"/>
  <c r="Q147" i="51"/>
  <c r="J148" i="47"/>
  <c r="J250" i="47"/>
  <c r="N43" i="51"/>
  <c r="B148" i="49"/>
  <c r="B250" i="49"/>
  <c r="L250" i="49"/>
  <c r="L148" i="49"/>
  <c r="X43" i="51"/>
  <c r="G250" i="49"/>
  <c r="G148" i="49"/>
  <c r="S43" i="51"/>
  <c r="D148" i="47"/>
  <c r="D250" i="47"/>
  <c r="H148" i="47"/>
  <c r="H250" i="47"/>
  <c r="S249" i="51"/>
  <c r="S147" i="51"/>
  <c r="P78" i="35"/>
  <c r="AK78" i="35" s="1"/>
  <c r="U43" i="51"/>
  <c r="I148" i="49"/>
  <c r="I250" i="49"/>
  <c r="R43" i="51"/>
  <c r="F148" i="49"/>
  <c r="F250" i="49"/>
  <c r="F250" i="47"/>
  <c r="F148" i="47"/>
  <c r="O43" i="51"/>
  <c r="C148" i="49"/>
  <c r="C250" i="49"/>
  <c r="E148" i="49"/>
  <c r="Q43" i="51"/>
  <c r="E250" i="49"/>
  <c r="G250" i="47"/>
  <c r="G148" i="47"/>
  <c r="N147" i="51"/>
  <c r="N249" i="51"/>
  <c r="L250" i="47"/>
  <c r="L148" i="47"/>
  <c r="K250" i="47"/>
  <c r="K148" i="47"/>
  <c r="D148" i="49"/>
  <c r="P43" i="51"/>
  <c r="D250" i="49"/>
  <c r="T43" i="51"/>
  <c r="H148" i="49"/>
  <c r="H250" i="49"/>
  <c r="E148" i="47"/>
  <c r="E250" i="47"/>
  <c r="V147" i="51"/>
  <c r="V249" i="51"/>
  <c r="W147" i="51"/>
  <c r="W249" i="51"/>
  <c r="U249" i="51"/>
  <c r="U147" i="51"/>
  <c r="T147" i="51"/>
  <c r="T249" i="51"/>
  <c r="V44" i="51" l="1"/>
  <c r="J251" i="49"/>
  <c r="J149" i="49"/>
  <c r="U44" i="51"/>
  <c r="I149" i="49"/>
  <c r="I251" i="49"/>
  <c r="B251" i="47"/>
  <c r="B149" i="47"/>
  <c r="L251" i="49"/>
  <c r="X44" i="51"/>
  <c r="L149" i="49"/>
  <c r="D149" i="49"/>
  <c r="P44" i="51"/>
  <c r="D251" i="49"/>
  <c r="B251" i="49"/>
  <c r="B149" i="49"/>
  <c r="N44" i="51"/>
  <c r="C149" i="47"/>
  <c r="C251" i="47"/>
  <c r="S250" i="51"/>
  <c r="S148" i="51"/>
  <c r="N148" i="51"/>
  <c r="N250" i="51"/>
  <c r="L149" i="47"/>
  <c r="L251" i="47"/>
  <c r="G149" i="47"/>
  <c r="G251" i="47"/>
  <c r="P250" i="51"/>
  <c r="P148" i="51"/>
  <c r="H149" i="49"/>
  <c r="T44" i="51"/>
  <c r="H251" i="49"/>
  <c r="C149" i="49"/>
  <c r="O44" i="51"/>
  <c r="C251" i="49"/>
  <c r="D251" i="47"/>
  <c r="D149" i="47"/>
  <c r="K251" i="49"/>
  <c r="K149" i="49"/>
  <c r="W44" i="51"/>
  <c r="H251" i="47"/>
  <c r="H149" i="47"/>
  <c r="J149" i="47"/>
  <c r="J251" i="47"/>
  <c r="U148" i="51"/>
  <c r="U250" i="51"/>
  <c r="F149" i="49"/>
  <c r="R44" i="51"/>
  <c r="F251" i="49"/>
  <c r="I251" i="47"/>
  <c r="I149" i="47"/>
  <c r="V148" i="51"/>
  <c r="V250" i="51"/>
  <c r="E149" i="47"/>
  <c r="E251" i="47"/>
  <c r="K251" i="47"/>
  <c r="K149" i="47"/>
  <c r="G251" i="49"/>
  <c r="S44" i="51"/>
  <c r="G149" i="49"/>
  <c r="F251" i="47"/>
  <c r="F149" i="47"/>
  <c r="Q44" i="51"/>
  <c r="E149" i="49"/>
  <c r="E251" i="49"/>
  <c r="T148" i="51"/>
  <c r="T250" i="51"/>
  <c r="Q148" i="51"/>
  <c r="Q250" i="51"/>
  <c r="O148" i="51"/>
  <c r="O250" i="51"/>
  <c r="R250" i="51"/>
  <c r="R148" i="51"/>
  <c r="X148" i="51"/>
  <c r="X250" i="51"/>
  <c r="P77" i="35"/>
  <c r="AK77" i="35" s="1"/>
  <c r="W250" i="51"/>
  <c r="W148" i="51"/>
  <c r="P76" i="35"/>
  <c r="AK76" i="35" s="1"/>
  <c r="E150" i="49" l="1"/>
  <c r="Q45" i="51"/>
  <c r="E252" i="49"/>
  <c r="J150" i="47"/>
  <c r="J252" i="47"/>
  <c r="W149" i="51"/>
  <c r="W251" i="51"/>
  <c r="G150" i="49"/>
  <c r="G252" i="49"/>
  <c r="S45" i="51"/>
  <c r="I252" i="47"/>
  <c r="I150" i="47"/>
  <c r="F150" i="49"/>
  <c r="F252" i="49"/>
  <c r="R45" i="51"/>
  <c r="E150" i="47"/>
  <c r="E252" i="47"/>
  <c r="J252" i="49"/>
  <c r="V45" i="51"/>
  <c r="J150" i="49"/>
  <c r="F252" i="47"/>
  <c r="F150" i="47"/>
  <c r="K252" i="47"/>
  <c r="K150" i="47"/>
  <c r="Q149" i="51"/>
  <c r="Q251" i="51"/>
  <c r="S149" i="51"/>
  <c r="S251" i="51"/>
  <c r="N251" i="51"/>
  <c r="N149" i="51"/>
  <c r="P149" i="51"/>
  <c r="P251" i="51"/>
  <c r="U149" i="51"/>
  <c r="U251" i="51"/>
  <c r="U45" i="51"/>
  <c r="I252" i="49"/>
  <c r="I150" i="49"/>
  <c r="H252" i="49"/>
  <c r="T45" i="51"/>
  <c r="H150" i="49"/>
  <c r="O45" i="51"/>
  <c r="C150" i="49"/>
  <c r="C252" i="49"/>
  <c r="K150" i="49"/>
  <c r="W45" i="51"/>
  <c r="K252" i="49"/>
  <c r="C252" i="47"/>
  <c r="C150" i="47"/>
  <c r="G252" i="47"/>
  <c r="G150" i="47"/>
  <c r="R149" i="51"/>
  <c r="R251" i="51"/>
  <c r="T149" i="51"/>
  <c r="T251" i="51"/>
  <c r="L252" i="47"/>
  <c r="L150" i="47"/>
  <c r="B252" i="47"/>
  <c r="B150" i="47"/>
  <c r="P45" i="51"/>
  <c r="D150" i="49"/>
  <c r="D252" i="49"/>
  <c r="B252" i="49"/>
  <c r="N45" i="51"/>
  <c r="B150" i="49"/>
  <c r="X45" i="51"/>
  <c r="L150" i="49"/>
  <c r="L252" i="49"/>
  <c r="D150" i="47"/>
  <c r="D252" i="47"/>
  <c r="H252" i="47"/>
  <c r="H150" i="47"/>
  <c r="O251" i="51"/>
  <c r="O149" i="51"/>
  <c r="X251" i="51"/>
  <c r="X149" i="51"/>
  <c r="V149" i="51"/>
  <c r="V251" i="51"/>
  <c r="P75" i="35"/>
  <c r="AK75" i="35" s="1"/>
  <c r="C151" i="47" l="1"/>
  <c r="C253" i="47"/>
  <c r="I151" i="47"/>
  <c r="I253" i="47"/>
  <c r="V150" i="51"/>
  <c r="V252" i="51"/>
  <c r="K151" i="47"/>
  <c r="K253" i="47"/>
  <c r="E151" i="47"/>
  <c r="E253" i="47"/>
  <c r="D253" i="49"/>
  <c r="P46" i="51"/>
  <c r="D151" i="49"/>
  <c r="J151" i="49"/>
  <c r="J253" i="49"/>
  <c r="V46" i="51"/>
  <c r="N46" i="51"/>
  <c r="B151" i="49"/>
  <c r="B253" i="49"/>
  <c r="G253" i="47"/>
  <c r="G151" i="47"/>
  <c r="W150" i="51"/>
  <c r="W252" i="51"/>
  <c r="O252" i="51"/>
  <c r="O150" i="51"/>
  <c r="U150" i="51"/>
  <c r="U252" i="51"/>
  <c r="B151" i="47"/>
  <c r="B253" i="47"/>
  <c r="L253" i="49"/>
  <c r="L151" i="49"/>
  <c r="X46" i="51"/>
  <c r="R150" i="51"/>
  <c r="R252" i="51"/>
  <c r="H253" i="47"/>
  <c r="H151" i="47"/>
  <c r="E151" i="49"/>
  <c r="E253" i="49"/>
  <c r="Q46" i="51"/>
  <c r="K151" i="49"/>
  <c r="K253" i="49"/>
  <c r="W46" i="51"/>
  <c r="F151" i="49"/>
  <c r="R46" i="51"/>
  <c r="F253" i="49"/>
  <c r="J253" i="47"/>
  <c r="J151" i="47"/>
  <c r="T150" i="51"/>
  <c r="T252" i="51"/>
  <c r="S252" i="51"/>
  <c r="S150" i="51"/>
  <c r="Q150" i="51"/>
  <c r="Q252" i="51"/>
  <c r="I151" i="49"/>
  <c r="U46" i="51"/>
  <c r="I253" i="49"/>
  <c r="D151" i="47"/>
  <c r="D253" i="47"/>
  <c r="X252" i="51"/>
  <c r="X150" i="51"/>
  <c r="L253" i="47"/>
  <c r="L151" i="47"/>
  <c r="G151" i="49"/>
  <c r="G253" i="49"/>
  <c r="S46" i="51"/>
  <c r="C253" i="49"/>
  <c r="C151" i="49"/>
  <c r="O46" i="51"/>
  <c r="H253" i="49"/>
  <c r="T46" i="51"/>
  <c r="H151" i="49"/>
  <c r="F151" i="47"/>
  <c r="F253" i="47"/>
  <c r="N150" i="51"/>
  <c r="N252" i="51"/>
  <c r="P252" i="51"/>
  <c r="P150" i="51"/>
  <c r="P74" i="35"/>
  <c r="AK74" i="35" s="1"/>
  <c r="I152" i="47" l="1"/>
  <c r="I254" i="47"/>
  <c r="F152" i="47"/>
  <c r="F254" i="47"/>
  <c r="V151" i="51"/>
  <c r="V253" i="51"/>
  <c r="P253" i="51"/>
  <c r="P151" i="51"/>
  <c r="L152" i="49"/>
  <c r="X47" i="51"/>
  <c r="L254" i="49"/>
  <c r="E152" i="49"/>
  <c r="Q47" i="51"/>
  <c r="E254" i="49"/>
  <c r="K254" i="49"/>
  <c r="W47" i="51"/>
  <c r="K152" i="49"/>
  <c r="B254" i="49"/>
  <c r="N47" i="51"/>
  <c r="B152" i="49"/>
  <c r="B254" i="47"/>
  <c r="B152" i="47"/>
  <c r="E152" i="47"/>
  <c r="E254" i="47"/>
  <c r="O151" i="51"/>
  <c r="O253" i="51"/>
  <c r="U151" i="51"/>
  <c r="U253" i="51"/>
  <c r="R151" i="51"/>
  <c r="R253" i="51"/>
  <c r="N151" i="51"/>
  <c r="N253" i="51"/>
  <c r="O47" i="51"/>
  <c r="C254" i="49"/>
  <c r="C152" i="49"/>
  <c r="Q151" i="51"/>
  <c r="Q253" i="51"/>
  <c r="J152" i="47"/>
  <c r="J254" i="47"/>
  <c r="L152" i="47"/>
  <c r="L254" i="47"/>
  <c r="U47" i="51"/>
  <c r="I152" i="49"/>
  <c r="I254" i="49"/>
  <c r="D254" i="49"/>
  <c r="D152" i="49"/>
  <c r="P47" i="51"/>
  <c r="C152" i="47"/>
  <c r="C254" i="47"/>
  <c r="G152" i="47"/>
  <c r="G254" i="47"/>
  <c r="T151" i="51"/>
  <c r="T253" i="51"/>
  <c r="W253" i="51"/>
  <c r="W151" i="51"/>
  <c r="X253" i="51"/>
  <c r="X151" i="51"/>
  <c r="F254" i="49"/>
  <c r="F152" i="49"/>
  <c r="R47" i="51"/>
  <c r="J254" i="49"/>
  <c r="V47" i="51"/>
  <c r="J152" i="49"/>
  <c r="K152" i="47"/>
  <c r="K254" i="47"/>
  <c r="T47" i="51"/>
  <c r="H254" i="49"/>
  <c r="H152" i="49"/>
  <c r="S47" i="51"/>
  <c r="G254" i="49"/>
  <c r="G152" i="49"/>
  <c r="D254" i="47"/>
  <c r="D152" i="47"/>
  <c r="H152" i="47"/>
  <c r="H254" i="47"/>
  <c r="S253" i="51"/>
  <c r="S151" i="51"/>
  <c r="P73" i="35"/>
  <c r="AK73" i="35" s="1"/>
  <c r="G153" i="47" l="1"/>
  <c r="G255" i="47"/>
  <c r="H153" i="47"/>
  <c r="H255" i="47"/>
  <c r="V152" i="51"/>
  <c r="V254" i="51"/>
  <c r="P152" i="51"/>
  <c r="P254" i="51"/>
  <c r="E255" i="47"/>
  <c r="E153" i="47"/>
  <c r="T48" i="51"/>
  <c r="H153" i="49"/>
  <c r="H255" i="49"/>
  <c r="O48" i="51"/>
  <c r="C153" i="49"/>
  <c r="C255" i="49"/>
  <c r="Q48" i="51"/>
  <c r="E153" i="49"/>
  <c r="E255" i="49"/>
  <c r="B255" i="49"/>
  <c r="N48" i="51"/>
  <c r="B153" i="49"/>
  <c r="L153" i="47"/>
  <c r="L255" i="47"/>
  <c r="W254" i="51"/>
  <c r="W152" i="51"/>
  <c r="B255" i="47"/>
  <c r="B153" i="47"/>
  <c r="I255" i="49"/>
  <c r="U48" i="51"/>
  <c r="I153" i="49"/>
  <c r="O254" i="51"/>
  <c r="O152" i="51"/>
  <c r="D153" i="47"/>
  <c r="D255" i="47"/>
  <c r="F255" i="49"/>
  <c r="R48" i="51"/>
  <c r="F153" i="49"/>
  <c r="S48" i="51"/>
  <c r="G153" i="49"/>
  <c r="G255" i="49"/>
  <c r="W48" i="51"/>
  <c r="K153" i="49"/>
  <c r="K255" i="49"/>
  <c r="C255" i="47"/>
  <c r="C153" i="47"/>
  <c r="T152" i="51"/>
  <c r="T254" i="51"/>
  <c r="U254" i="51"/>
  <c r="U152" i="51"/>
  <c r="X152" i="51"/>
  <c r="X254" i="51"/>
  <c r="L255" i="49"/>
  <c r="X48" i="51"/>
  <c r="L153" i="49"/>
  <c r="J153" i="47"/>
  <c r="J255" i="47"/>
  <c r="N254" i="51"/>
  <c r="N152" i="51"/>
  <c r="K153" i="47"/>
  <c r="K255" i="47"/>
  <c r="J153" i="49"/>
  <c r="J255" i="49"/>
  <c r="V48" i="51"/>
  <c r="P48" i="51"/>
  <c r="D255" i="49"/>
  <c r="D153" i="49"/>
  <c r="I255" i="47"/>
  <c r="I153" i="47"/>
  <c r="F255" i="47"/>
  <c r="F153" i="47"/>
  <c r="S152" i="51"/>
  <c r="S254" i="51"/>
  <c r="R152" i="51"/>
  <c r="R254" i="51"/>
  <c r="Q254" i="51"/>
  <c r="Q152" i="51"/>
  <c r="T49" i="51" l="1"/>
  <c r="H256" i="49"/>
  <c r="H154" i="49"/>
  <c r="H154" i="47"/>
  <c r="H256" i="47"/>
  <c r="X153" i="51"/>
  <c r="X255" i="51"/>
  <c r="N153" i="51"/>
  <c r="N255" i="51"/>
  <c r="I154" i="47"/>
  <c r="I256" i="47"/>
  <c r="O49" i="51"/>
  <c r="C256" i="49"/>
  <c r="C154" i="49"/>
  <c r="Q49" i="51"/>
  <c r="E256" i="49"/>
  <c r="E154" i="49"/>
  <c r="W49" i="51"/>
  <c r="K256" i="49"/>
  <c r="K154" i="49"/>
  <c r="L256" i="49"/>
  <c r="X49" i="51"/>
  <c r="L154" i="49"/>
  <c r="D256" i="47"/>
  <c r="D154" i="47"/>
  <c r="G256" i="47"/>
  <c r="G154" i="47"/>
  <c r="V255" i="51"/>
  <c r="V153" i="51"/>
  <c r="S255" i="51"/>
  <c r="S153" i="51"/>
  <c r="O153" i="51"/>
  <c r="O255" i="51"/>
  <c r="V49" i="51"/>
  <c r="J154" i="49"/>
  <c r="J256" i="49"/>
  <c r="W255" i="51"/>
  <c r="W153" i="51"/>
  <c r="D256" i="49"/>
  <c r="P49" i="51"/>
  <c r="D154" i="49"/>
  <c r="G154" i="49"/>
  <c r="S49" i="51"/>
  <c r="G256" i="49"/>
  <c r="F154" i="49"/>
  <c r="F256" i="49"/>
  <c r="R49" i="51"/>
  <c r="F154" i="47"/>
  <c r="F256" i="47"/>
  <c r="C256" i="47"/>
  <c r="C154" i="47"/>
  <c r="R255" i="51"/>
  <c r="R153" i="51"/>
  <c r="U255" i="51"/>
  <c r="U153" i="51"/>
  <c r="P72" i="35"/>
  <c r="AK72" i="35" s="1"/>
  <c r="N49" i="51"/>
  <c r="B256" i="49"/>
  <c r="B154" i="49"/>
  <c r="I154" i="49"/>
  <c r="U49" i="51"/>
  <c r="I256" i="49"/>
  <c r="Q153" i="51"/>
  <c r="Q255" i="51"/>
  <c r="E154" i="47"/>
  <c r="E256" i="47"/>
  <c r="L154" i="47"/>
  <c r="L256" i="47"/>
  <c r="J256" i="47"/>
  <c r="J154" i="47"/>
  <c r="B256" i="47"/>
  <c r="B154" i="47"/>
  <c r="K154" i="47"/>
  <c r="K256" i="47"/>
  <c r="P153" i="51"/>
  <c r="P255" i="51"/>
  <c r="T153" i="51"/>
  <c r="T255" i="51"/>
  <c r="P71" i="35"/>
  <c r="AK71" i="35" s="1"/>
  <c r="E257" i="47" l="1"/>
  <c r="E155" i="47"/>
  <c r="D155" i="47"/>
  <c r="D257" i="47"/>
  <c r="O154" i="51"/>
  <c r="O256" i="51"/>
  <c r="B155" i="47"/>
  <c r="B257" i="47"/>
  <c r="C155" i="47"/>
  <c r="C257" i="47"/>
  <c r="K155" i="49"/>
  <c r="K257" i="49"/>
  <c r="W50" i="51"/>
  <c r="F257" i="49"/>
  <c r="R50" i="51"/>
  <c r="F155" i="49"/>
  <c r="B257" i="49"/>
  <c r="N50" i="51"/>
  <c r="B155" i="49"/>
  <c r="J155" i="47"/>
  <c r="J257" i="47"/>
  <c r="V50" i="51"/>
  <c r="J155" i="49"/>
  <c r="J257" i="49"/>
  <c r="V154" i="51"/>
  <c r="V256" i="51"/>
  <c r="G257" i="47"/>
  <c r="G155" i="47"/>
  <c r="E155" i="49"/>
  <c r="E257" i="49"/>
  <c r="Q50" i="51"/>
  <c r="F257" i="47"/>
  <c r="F155" i="47"/>
  <c r="U256" i="51"/>
  <c r="U154" i="51"/>
  <c r="N256" i="51"/>
  <c r="N154" i="51"/>
  <c r="P256" i="51"/>
  <c r="P154" i="51"/>
  <c r="Q256" i="51"/>
  <c r="Q154" i="51"/>
  <c r="G257" i="49"/>
  <c r="S50" i="51"/>
  <c r="G155" i="49"/>
  <c r="U50" i="51"/>
  <c r="I155" i="49"/>
  <c r="I257" i="49"/>
  <c r="D155" i="49"/>
  <c r="P50" i="51"/>
  <c r="D257" i="49"/>
  <c r="O50" i="51"/>
  <c r="C257" i="49"/>
  <c r="C155" i="49"/>
  <c r="K257" i="47"/>
  <c r="K155" i="47"/>
  <c r="L257" i="47"/>
  <c r="L155" i="47"/>
  <c r="H155" i="47"/>
  <c r="H257" i="47"/>
  <c r="L155" i="49"/>
  <c r="X50" i="51"/>
  <c r="L257" i="49"/>
  <c r="T50" i="51"/>
  <c r="H155" i="49"/>
  <c r="H257" i="49"/>
  <c r="I155" i="47"/>
  <c r="I257" i="47"/>
  <c r="R256" i="51"/>
  <c r="R154" i="51"/>
  <c r="S256" i="51"/>
  <c r="S154" i="51"/>
  <c r="X154" i="51"/>
  <c r="X256" i="51"/>
  <c r="W154" i="51"/>
  <c r="W256" i="51"/>
  <c r="T154" i="51"/>
  <c r="T256" i="51"/>
  <c r="P70" i="35"/>
  <c r="AK70" i="35" s="1"/>
  <c r="C258" i="49" l="1"/>
  <c r="O51" i="51"/>
  <c r="C156" i="49"/>
  <c r="V51" i="51"/>
  <c r="J258" i="49"/>
  <c r="J156" i="49"/>
  <c r="O257" i="51"/>
  <c r="O155" i="51"/>
  <c r="J258" i="47"/>
  <c r="J156" i="47"/>
  <c r="K258" i="47"/>
  <c r="K156" i="47"/>
  <c r="H258" i="49"/>
  <c r="T51" i="51"/>
  <c r="H156" i="49"/>
  <c r="B258" i="47"/>
  <c r="B156" i="47"/>
  <c r="F258" i="49"/>
  <c r="R51" i="51"/>
  <c r="F156" i="49"/>
  <c r="E156" i="49"/>
  <c r="Q51" i="51"/>
  <c r="E258" i="49"/>
  <c r="G258" i="47"/>
  <c r="G156" i="47"/>
  <c r="D156" i="47"/>
  <c r="D258" i="47"/>
  <c r="U155" i="51"/>
  <c r="U257" i="51"/>
  <c r="V155" i="51"/>
  <c r="V257" i="51"/>
  <c r="I258" i="47"/>
  <c r="I156" i="47"/>
  <c r="B258" i="49"/>
  <c r="B156" i="49"/>
  <c r="N51" i="51"/>
  <c r="T155" i="51"/>
  <c r="T257" i="51"/>
  <c r="R155" i="51"/>
  <c r="R257" i="51"/>
  <c r="I258" i="49"/>
  <c r="U51" i="51"/>
  <c r="I156" i="49"/>
  <c r="K258" i="49"/>
  <c r="K156" i="49"/>
  <c r="W51" i="51"/>
  <c r="D156" i="49"/>
  <c r="D258" i="49"/>
  <c r="P51" i="51"/>
  <c r="C258" i="47"/>
  <c r="C156" i="47"/>
  <c r="E258" i="47"/>
  <c r="E156" i="47"/>
  <c r="S155" i="51"/>
  <c r="S257" i="51"/>
  <c r="N257" i="51"/>
  <c r="N155" i="51"/>
  <c r="S51" i="51"/>
  <c r="G156" i="49"/>
  <c r="G258" i="49"/>
  <c r="F258" i="47"/>
  <c r="F156" i="47"/>
  <c r="Q257" i="51"/>
  <c r="Q155" i="51"/>
  <c r="L258" i="47"/>
  <c r="L156" i="47"/>
  <c r="L156" i="49"/>
  <c r="L258" i="49"/>
  <c r="X51" i="51"/>
  <c r="H156" i="47"/>
  <c r="H258" i="47"/>
  <c r="X155" i="51"/>
  <c r="X257" i="51"/>
  <c r="P155" i="51"/>
  <c r="P257" i="51"/>
  <c r="W257" i="51"/>
  <c r="W155" i="51"/>
  <c r="D259" i="47" l="1"/>
  <c r="D157" i="47"/>
  <c r="K259" i="49"/>
  <c r="W52" i="51"/>
  <c r="K157" i="49"/>
  <c r="W258" i="51"/>
  <c r="W156" i="51"/>
  <c r="V52" i="51"/>
  <c r="J157" i="49"/>
  <c r="J259" i="49"/>
  <c r="K157" i="47"/>
  <c r="K259" i="47"/>
  <c r="F157" i="49"/>
  <c r="R52" i="51"/>
  <c r="F259" i="49"/>
  <c r="G157" i="47"/>
  <c r="G259" i="47"/>
  <c r="I259" i="49"/>
  <c r="U52" i="51"/>
  <c r="I157" i="49"/>
  <c r="I259" i="47"/>
  <c r="I157" i="47"/>
  <c r="S258" i="51"/>
  <c r="S156" i="51"/>
  <c r="N156" i="51"/>
  <c r="N258" i="51"/>
  <c r="V156" i="51"/>
  <c r="V258" i="51"/>
  <c r="E157" i="47"/>
  <c r="E259" i="47"/>
  <c r="J157" i="47"/>
  <c r="J259" i="47"/>
  <c r="U258" i="51"/>
  <c r="U156" i="51"/>
  <c r="L259" i="47"/>
  <c r="L157" i="47"/>
  <c r="G259" i="49"/>
  <c r="G157" i="49"/>
  <c r="S52" i="51"/>
  <c r="E157" i="49"/>
  <c r="E259" i="49"/>
  <c r="Q52" i="51"/>
  <c r="F157" i="47"/>
  <c r="F259" i="47"/>
  <c r="X258" i="51"/>
  <c r="X156" i="51"/>
  <c r="P156" i="51"/>
  <c r="P258" i="51"/>
  <c r="R258" i="51"/>
  <c r="R156" i="51"/>
  <c r="O258" i="51"/>
  <c r="O156" i="51"/>
  <c r="T52" i="51"/>
  <c r="H157" i="49"/>
  <c r="H259" i="49"/>
  <c r="N52" i="51"/>
  <c r="B157" i="49"/>
  <c r="B259" i="49"/>
  <c r="O52" i="51"/>
  <c r="C157" i="49"/>
  <c r="C259" i="49"/>
  <c r="B259" i="47"/>
  <c r="B157" i="47"/>
  <c r="X52" i="51"/>
  <c r="L157" i="49"/>
  <c r="L259" i="49"/>
  <c r="D259" i="49"/>
  <c r="P52" i="51"/>
  <c r="D157" i="49"/>
  <c r="C157" i="47"/>
  <c r="C259" i="47"/>
  <c r="H259" i="47"/>
  <c r="H157" i="47"/>
  <c r="Q156" i="51"/>
  <c r="Q258" i="51"/>
  <c r="T258" i="51"/>
  <c r="T156" i="51"/>
  <c r="P69" i="35"/>
  <c r="AK69" i="35" s="1"/>
  <c r="H260" i="49" l="1"/>
  <c r="T53" i="51"/>
  <c r="H158" i="49"/>
  <c r="F158" i="49"/>
  <c r="R53" i="51"/>
  <c r="F260" i="49"/>
  <c r="H158" i="47"/>
  <c r="H260" i="47"/>
  <c r="O259" i="51"/>
  <c r="O157" i="51"/>
  <c r="T157" i="51"/>
  <c r="T259" i="51"/>
  <c r="V157" i="51"/>
  <c r="V259" i="51"/>
  <c r="P67" i="35"/>
  <c r="AK67" i="35" s="1"/>
  <c r="S53" i="51"/>
  <c r="G260" i="49"/>
  <c r="G158" i="49"/>
  <c r="E260" i="49"/>
  <c r="E158" i="49"/>
  <c r="Q53" i="51"/>
  <c r="K158" i="49"/>
  <c r="W53" i="51"/>
  <c r="K260" i="49"/>
  <c r="G158" i="47"/>
  <c r="G260" i="47"/>
  <c r="B260" i="47"/>
  <c r="B158" i="47"/>
  <c r="W157" i="51"/>
  <c r="W259" i="51"/>
  <c r="C158" i="49"/>
  <c r="O53" i="51"/>
  <c r="C260" i="49"/>
  <c r="L260" i="49"/>
  <c r="L158" i="49"/>
  <c r="X53" i="51"/>
  <c r="J158" i="49"/>
  <c r="V53" i="51"/>
  <c r="J260" i="49"/>
  <c r="N53" i="51"/>
  <c r="B158" i="49"/>
  <c r="B260" i="49"/>
  <c r="I158" i="49"/>
  <c r="I260" i="49"/>
  <c r="U53" i="51"/>
  <c r="D260" i="47"/>
  <c r="D158" i="47"/>
  <c r="K260" i="47"/>
  <c r="K158" i="47"/>
  <c r="P68" i="35"/>
  <c r="AK68" i="35" s="1"/>
  <c r="N157" i="51"/>
  <c r="N259" i="51"/>
  <c r="S157" i="51"/>
  <c r="S259" i="51"/>
  <c r="U157" i="51"/>
  <c r="U259" i="51"/>
  <c r="I260" i="47"/>
  <c r="I158" i="47"/>
  <c r="C158" i="47"/>
  <c r="C260" i="47"/>
  <c r="L260" i="47"/>
  <c r="L158" i="47"/>
  <c r="D158" i="49"/>
  <c r="D260" i="49"/>
  <c r="P53" i="51"/>
  <c r="E158" i="47"/>
  <c r="E260" i="47"/>
  <c r="J260" i="47"/>
  <c r="J158" i="47"/>
  <c r="F158" i="47"/>
  <c r="F260" i="47"/>
  <c r="P259" i="51"/>
  <c r="P157" i="51"/>
  <c r="X157" i="51"/>
  <c r="X259" i="51"/>
  <c r="Q259" i="51"/>
  <c r="Q157" i="51"/>
  <c r="R259" i="51"/>
  <c r="R157" i="51"/>
  <c r="L261" i="47" l="1"/>
  <c r="L159" i="47"/>
  <c r="D261" i="47"/>
  <c r="D159" i="47"/>
  <c r="W158" i="51"/>
  <c r="W260" i="51"/>
  <c r="B159" i="47"/>
  <c r="B261" i="47"/>
  <c r="P54" i="51"/>
  <c r="D159" i="49"/>
  <c r="D261" i="49"/>
  <c r="I159" i="49"/>
  <c r="U54" i="51"/>
  <c r="I261" i="49"/>
  <c r="J159" i="49"/>
  <c r="J261" i="49"/>
  <c r="V54" i="51"/>
  <c r="I261" i="47"/>
  <c r="I159" i="47"/>
  <c r="G159" i="47"/>
  <c r="G261" i="47"/>
  <c r="S260" i="51"/>
  <c r="S158" i="51"/>
  <c r="Q54" i="51"/>
  <c r="E159" i="49"/>
  <c r="E261" i="49"/>
  <c r="V158" i="51"/>
  <c r="V260" i="51"/>
  <c r="C159" i="49"/>
  <c r="O54" i="51"/>
  <c r="C261" i="49"/>
  <c r="J159" i="47"/>
  <c r="J261" i="47"/>
  <c r="P158" i="51"/>
  <c r="P260" i="51"/>
  <c r="U158" i="51"/>
  <c r="U260" i="51"/>
  <c r="T260" i="51"/>
  <c r="T158" i="51"/>
  <c r="H261" i="49"/>
  <c r="H159" i="49"/>
  <c r="T54" i="51"/>
  <c r="F261" i="47"/>
  <c r="F159" i="47"/>
  <c r="O260" i="51"/>
  <c r="O158" i="51"/>
  <c r="E159" i="47"/>
  <c r="E261" i="47"/>
  <c r="L261" i="49"/>
  <c r="L159" i="49"/>
  <c r="X54" i="51"/>
  <c r="B159" i="49"/>
  <c r="B261" i="49"/>
  <c r="N54" i="51"/>
  <c r="K261" i="47"/>
  <c r="K159" i="47"/>
  <c r="S54" i="51"/>
  <c r="G159" i="49"/>
  <c r="G261" i="49"/>
  <c r="F261" i="49"/>
  <c r="F159" i="49"/>
  <c r="R54" i="51"/>
  <c r="W54" i="51"/>
  <c r="K261" i="49"/>
  <c r="K159" i="49"/>
  <c r="H159" i="47"/>
  <c r="H261" i="47"/>
  <c r="C159" i="47"/>
  <c r="C261" i="47"/>
  <c r="N158" i="51"/>
  <c r="N260" i="51"/>
  <c r="X260" i="51"/>
  <c r="X158" i="51"/>
  <c r="Q158" i="51"/>
  <c r="Q260" i="51"/>
  <c r="R260" i="51"/>
  <c r="R158" i="51"/>
  <c r="P66" i="35"/>
  <c r="AK66" i="35" s="1"/>
  <c r="G262" i="49" l="1"/>
  <c r="G160" i="49"/>
  <c r="S55" i="51"/>
  <c r="P55" i="51"/>
  <c r="D160" i="49"/>
  <c r="D262" i="49"/>
  <c r="L160" i="49"/>
  <c r="X55" i="51"/>
  <c r="L262" i="49"/>
  <c r="F160" i="49"/>
  <c r="R55" i="51"/>
  <c r="F262" i="49"/>
  <c r="I160" i="47"/>
  <c r="I262" i="47"/>
  <c r="E262" i="49"/>
  <c r="Q55" i="51"/>
  <c r="E160" i="49"/>
  <c r="I262" i="49"/>
  <c r="I160" i="49"/>
  <c r="U55" i="51"/>
  <c r="B160" i="49"/>
  <c r="B262" i="49"/>
  <c r="N55" i="51"/>
  <c r="H262" i="47"/>
  <c r="H160" i="47"/>
  <c r="G262" i="47"/>
  <c r="G160" i="47"/>
  <c r="E160" i="47"/>
  <c r="E262" i="47"/>
  <c r="C262" i="47"/>
  <c r="C160" i="47"/>
  <c r="Q261" i="51"/>
  <c r="Q159" i="51"/>
  <c r="W55" i="51"/>
  <c r="K160" i="49"/>
  <c r="K262" i="49"/>
  <c r="L160" i="47"/>
  <c r="L262" i="47"/>
  <c r="B160" i="47"/>
  <c r="B262" i="47"/>
  <c r="J160" i="49"/>
  <c r="J262" i="49"/>
  <c r="V55" i="51"/>
  <c r="D262" i="47"/>
  <c r="D160" i="47"/>
  <c r="R261" i="51"/>
  <c r="R159" i="51"/>
  <c r="N159" i="51"/>
  <c r="N261" i="51"/>
  <c r="T261" i="51"/>
  <c r="T159" i="51"/>
  <c r="H160" i="49"/>
  <c r="T55" i="51"/>
  <c r="H262" i="49"/>
  <c r="W261" i="51"/>
  <c r="W159" i="51"/>
  <c r="X261" i="51"/>
  <c r="X159" i="51"/>
  <c r="J160" i="47"/>
  <c r="J262" i="47"/>
  <c r="C160" i="49"/>
  <c r="C262" i="49"/>
  <c r="O55" i="51"/>
  <c r="K160" i="47"/>
  <c r="K262" i="47"/>
  <c r="F262" i="47"/>
  <c r="F160" i="47"/>
  <c r="S159" i="51"/>
  <c r="S261" i="51"/>
  <c r="O261" i="51"/>
  <c r="O159" i="51"/>
  <c r="V261" i="51"/>
  <c r="V159" i="51"/>
  <c r="U261" i="51"/>
  <c r="U159" i="51"/>
  <c r="P159" i="51"/>
  <c r="P261" i="51"/>
  <c r="P65" i="35"/>
  <c r="AK65" i="35" s="1"/>
  <c r="K161" i="47" l="1"/>
  <c r="K263" i="47"/>
  <c r="G161" i="47"/>
  <c r="G263" i="47"/>
  <c r="E263" i="47"/>
  <c r="E161" i="47"/>
  <c r="C263" i="49"/>
  <c r="O56" i="51"/>
  <c r="C161" i="49"/>
  <c r="L263" i="49"/>
  <c r="X56" i="51"/>
  <c r="L161" i="49"/>
  <c r="V56" i="51"/>
  <c r="J161" i="49"/>
  <c r="J263" i="49"/>
  <c r="I263" i="49"/>
  <c r="U56" i="51"/>
  <c r="I161" i="49"/>
  <c r="I161" i="47"/>
  <c r="I263" i="47"/>
  <c r="P262" i="51"/>
  <c r="P160" i="51"/>
  <c r="P56" i="51"/>
  <c r="D263" i="49"/>
  <c r="D161" i="49"/>
  <c r="E263" i="49"/>
  <c r="E161" i="49"/>
  <c r="Q56" i="51"/>
  <c r="O160" i="51"/>
  <c r="O262" i="51"/>
  <c r="L263" i="47"/>
  <c r="L161" i="47"/>
  <c r="H263" i="49"/>
  <c r="H161" i="49"/>
  <c r="T56" i="51"/>
  <c r="B161" i="49"/>
  <c r="N56" i="51"/>
  <c r="B263" i="49"/>
  <c r="W56" i="51"/>
  <c r="K263" i="49"/>
  <c r="K161" i="49"/>
  <c r="V160" i="51"/>
  <c r="V262" i="51"/>
  <c r="U262" i="51"/>
  <c r="U160" i="51"/>
  <c r="Q160" i="51"/>
  <c r="Q262" i="51"/>
  <c r="X262" i="51"/>
  <c r="X160" i="51"/>
  <c r="R56" i="51"/>
  <c r="F161" i="49"/>
  <c r="F263" i="49"/>
  <c r="H263" i="47"/>
  <c r="H161" i="47"/>
  <c r="T262" i="51"/>
  <c r="T160" i="51"/>
  <c r="S160" i="51"/>
  <c r="S262" i="51"/>
  <c r="F161" i="47"/>
  <c r="F263" i="47"/>
  <c r="D161" i="47"/>
  <c r="D263" i="47"/>
  <c r="B161" i="47"/>
  <c r="B263" i="47"/>
  <c r="G161" i="49"/>
  <c r="S56" i="51"/>
  <c r="G263" i="49"/>
  <c r="J161" i="47"/>
  <c r="J263" i="47"/>
  <c r="C263" i="47"/>
  <c r="C161" i="47"/>
  <c r="W262" i="51"/>
  <c r="W160" i="51"/>
  <c r="N160" i="51"/>
  <c r="N262" i="51"/>
  <c r="R160" i="51"/>
  <c r="R262" i="51"/>
  <c r="N57" i="51" l="1"/>
  <c r="B162" i="49"/>
  <c r="B264" i="49"/>
  <c r="X57" i="51"/>
  <c r="L162" i="49"/>
  <c r="L264" i="49"/>
  <c r="D162" i="47"/>
  <c r="D264" i="47"/>
  <c r="E162" i="49"/>
  <c r="Q57" i="51"/>
  <c r="E264" i="49"/>
  <c r="E264" i="47"/>
  <c r="E162" i="47"/>
  <c r="K162" i="49"/>
  <c r="W57" i="51"/>
  <c r="K264" i="49"/>
  <c r="I162" i="49"/>
  <c r="U57" i="51"/>
  <c r="I264" i="49"/>
  <c r="F162" i="47"/>
  <c r="F264" i="47"/>
  <c r="B264" i="47"/>
  <c r="B162" i="47"/>
  <c r="S161" i="51"/>
  <c r="S263" i="51"/>
  <c r="N161" i="51"/>
  <c r="N263" i="51"/>
  <c r="P161" i="51"/>
  <c r="P263" i="51"/>
  <c r="O161" i="51"/>
  <c r="O263" i="51"/>
  <c r="C264" i="49"/>
  <c r="C162" i="49"/>
  <c r="O57" i="51"/>
  <c r="H264" i="49"/>
  <c r="T57" i="51"/>
  <c r="H162" i="49"/>
  <c r="J162" i="49"/>
  <c r="V57" i="51"/>
  <c r="J264" i="49"/>
  <c r="J264" i="47"/>
  <c r="J162" i="47"/>
  <c r="K264" i="47"/>
  <c r="K162" i="47"/>
  <c r="X161" i="51"/>
  <c r="X263" i="51"/>
  <c r="G162" i="49"/>
  <c r="G264" i="49"/>
  <c r="S57" i="51"/>
  <c r="G162" i="47"/>
  <c r="G264" i="47"/>
  <c r="P64" i="35"/>
  <c r="AK64" i="35" s="1"/>
  <c r="W161" i="51"/>
  <c r="W263" i="51"/>
  <c r="T263" i="51"/>
  <c r="T161" i="51"/>
  <c r="I162" i="47"/>
  <c r="I264" i="47"/>
  <c r="D264" i="49"/>
  <c r="P57" i="51"/>
  <c r="D162" i="49"/>
  <c r="L162" i="47"/>
  <c r="L264" i="47"/>
  <c r="F264" i="49"/>
  <c r="R57" i="51"/>
  <c r="F162" i="49"/>
  <c r="C162" i="47"/>
  <c r="C264" i="47"/>
  <c r="H264" i="47"/>
  <c r="H162" i="47"/>
  <c r="R161" i="51"/>
  <c r="R263" i="51"/>
  <c r="Q263" i="51"/>
  <c r="Q161" i="51"/>
  <c r="U161" i="51"/>
  <c r="U263" i="51"/>
  <c r="V263" i="51"/>
  <c r="V161" i="51"/>
  <c r="P63" i="35"/>
  <c r="AK63" i="35" s="1"/>
  <c r="L163" i="48"/>
  <c r="C163" i="48"/>
  <c r="H265" i="47" l="1"/>
  <c r="H163" i="47"/>
  <c r="W58" i="51"/>
  <c r="K265" i="49"/>
  <c r="K163" i="49"/>
  <c r="K265" i="47"/>
  <c r="K163" i="47"/>
  <c r="G163" i="49"/>
  <c r="S58" i="51"/>
  <c r="G265" i="49"/>
  <c r="U58" i="51"/>
  <c r="I265" i="49"/>
  <c r="I163" i="49"/>
  <c r="B265" i="47"/>
  <c r="B163" i="47"/>
  <c r="D163" i="49"/>
  <c r="D265" i="49"/>
  <c r="P58" i="51"/>
  <c r="C265" i="47"/>
  <c r="C163" i="47"/>
  <c r="E265" i="49"/>
  <c r="Q58" i="51"/>
  <c r="E163" i="49"/>
  <c r="D163" i="47"/>
  <c r="D265" i="47"/>
  <c r="O264" i="51"/>
  <c r="O162" i="51"/>
  <c r="K163" i="48"/>
  <c r="X264" i="51"/>
  <c r="X162" i="51"/>
  <c r="H265" i="49"/>
  <c r="T58" i="51"/>
  <c r="H163" i="49"/>
  <c r="I163" i="47"/>
  <c r="I265" i="47"/>
  <c r="L265" i="47"/>
  <c r="L163" i="47"/>
  <c r="X58" i="51"/>
  <c r="L265" i="49"/>
  <c r="L163" i="49"/>
  <c r="J163" i="49"/>
  <c r="V58" i="51"/>
  <c r="J265" i="49"/>
  <c r="O58" i="51"/>
  <c r="C265" i="49"/>
  <c r="C163" i="49"/>
  <c r="G265" i="47"/>
  <c r="G163" i="47"/>
  <c r="R264" i="51"/>
  <c r="R162" i="51"/>
  <c r="T162" i="51"/>
  <c r="T264" i="51"/>
  <c r="W264" i="51"/>
  <c r="W162" i="51"/>
  <c r="E163" i="47"/>
  <c r="E265" i="47"/>
  <c r="F265" i="47"/>
  <c r="F163" i="47"/>
  <c r="S264" i="51"/>
  <c r="S162" i="51"/>
  <c r="F163" i="49"/>
  <c r="F265" i="49"/>
  <c r="R58" i="51"/>
  <c r="B265" i="49"/>
  <c r="B163" i="49"/>
  <c r="N58" i="51"/>
  <c r="J163" i="47"/>
  <c r="J265" i="47"/>
  <c r="P162" i="51"/>
  <c r="P264" i="51"/>
  <c r="V264" i="51"/>
  <c r="V162" i="51"/>
  <c r="U162" i="51"/>
  <c r="U264" i="51"/>
  <c r="Q264" i="51"/>
  <c r="Q162" i="51"/>
  <c r="J163" i="48"/>
  <c r="N264" i="51"/>
  <c r="N162" i="51"/>
  <c r="B163" i="48"/>
  <c r="H163" i="48"/>
  <c r="L162" i="48"/>
  <c r="E163" i="48"/>
  <c r="G164" i="48" l="1"/>
  <c r="L164" i="48"/>
  <c r="X59" i="51"/>
  <c r="L266" i="49"/>
  <c r="L164" i="49"/>
  <c r="G266" i="47"/>
  <c r="G164" i="47"/>
  <c r="W163" i="51"/>
  <c r="W265" i="51"/>
  <c r="B164" i="48"/>
  <c r="H164" i="48"/>
  <c r="C164" i="48"/>
  <c r="N59" i="51"/>
  <c r="B164" i="49"/>
  <c r="B266" i="49"/>
  <c r="K164" i="49"/>
  <c r="K266" i="49"/>
  <c r="W59" i="51"/>
  <c r="E266" i="49"/>
  <c r="Q59" i="51"/>
  <c r="E164" i="49"/>
  <c r="H164" i="47"/>
  <c r="H266" i="47"/>
  <c r="C164" i="47"/>
  <c r="C266" i="47"/>
  <c r="R163" i="51"/>
  <c r="R265" i="51"/>
  <c r="G163" i="48"/>
  <c r="V265" i="51"/>
  <c r="V163" i="51"/>
  <c r="X163" i="51"/>
  <c r="X265" i="51"/>
  <c r="K162" i="48"/>
  <c r="I163" i="48"/>
  <c r="I266" i="47"/>
  <c r="I164" i="47"/>
  <c r="V59" i="51"/>
  <c r="J266" i="49"/>
  <c r="J164" i="49"/>
  <c r="D164" i="48"/>
  <c r="I164" i="48"/>
  <c r="J164" i="48"/>
  <c r="J164" i="47"/>
  <c r="J266" i="47"/>
  <c r="F266" i="49"/>
  <c r="F164" i="49"/>
  <c r="R59" i="51"/>
  <c r="C164" i="49"/>
  <c r="O59" i="51"/>
  <c r="C266" i="49"/>
  <c r="P59" i="51"/>
  <c r="D266" i="49"/>
  <c r="D164" i="49"/>
  <c r="D266" i="47"/>
  <c r="D164" i="47"/>
  <c r="E266" i="47"/>
  <c r="E164" i="47"/>
  <c r="C162" i="48"/>
  <c r="O265" i="51"/>
  <c r="O163" i="51"/>
  <c r="F163" i="48"/>
  <c r="Q163" i="51"/>
  <c r="Q265" i="51"/>
  <c r="P163" i="51"/>
  <c r="P265" i="51"/>
  <c r="J162" i="48"/>
  <c r="D163" i="48"/>
  <c r="L266" i="47"/>
  <c r="L164" i="47"/>
  <c r="T59" i="51"/>
  <c r="H266" i="49"/>
  <c r="H164" i="49"/>
  <c r="N163" i="51"/>
  <c r="N265" i="51"/>
  <c r="U265" i="51"/>
  <c r="U163" i="51"/>
  <c r="E164" i="48"/>
  <c r="F164" i="48"/>
  <c r="K164" i="48"/>
  <c r="I164" i="49"/>
  <c r="U59" i="51"/>
  <c r="I266" i="49"/>
  <c r="K164" i="47"/>
  <c r="K266" i="47"/>
  <c r="G266" i="49"/>
  <c r="G164" i="49"/>
  <c r="S59" i="51"/>
  <c r="B164" i="47"/>
  <c r="B266" i="47"/>
  <c r="F164" i="47"/>
  <c r="F266" i="47"/>
  <c r="T265" i="51"/>
  <c r="T163" i="51"/>
  <c r="S163" i="51"/>
  <c r="S265" i="51"/>
  <c r="P62" i="35"/>
  <c r="AK62" i="35" s="1"/>
  <c r="P61" i="35"/>
  <c r="AK61" i="35" s="1"/>
  <c r="J161" i="48"/>
  <c r="F162" i="48"/>
  <c r="K161" i="48"/>
  <c r="D162" i="48"/>
  <c r="I162" i="48"/>
  <c r="H162" i="48"/>
  <c r="C161" i="48"/>
  <c r="G162" i="48"/>
  <c r="V60" i="51" l="1"/>
  <c r="J267" i="49"/>
  <c r="J165" i="49"/>
  <c r="I267" i="47"/>
  <c r="I165" i="47"/>
  <c r="R164" i="51"/>
  <c r="R266" i="51"/>
  <c r="I267" i="48"/>
  <c r="I165" i="48"/>
  <c r="D267" i="48"/>
  <c r="D165" i="48"/>
  <c r="J165" i="48"/>
  <c r="J267" i="48"/>
  <c r="E267" i="47"/>
  <c r="E165" i="47"/>
  <c r="H165" i="49"/>
  <c r="H267" i="49"/>
  <c r="T60" i="51"/>
  <c r="P60" i="51"/>
  <c r="D267" i="49"/>
  <c r="D165" i="49"/>
  <c r="K165" i="49"/>
  <c r="K267" i="49"/>
  <c r="W60" i="51"/>
  <c r="H267" i="47"/>
  <c r="H165" i="47"/>
  <c r="S164" i="51"/>
  <c r="S266" i="51"/>
  <c r="K266" i="48"/>
  <c r="T164" i="51"/>
  <c r="T266" i="51"/>
  <c r="L161" i="48"/>
  <c r="C266" i="48"/>
  <c r="X266" i="51"/>
  <c r="X164" i="51"/>
  <c r="L267" i="48"/>
  <c r="L165" i="48"/>
  <c r="G267" i="47"/>
  <c r="G165" i="47"/>
  <c r="V266" i="51"/>
  <c r="V164" i="51"/>
  <c r="L266" i="48"/>
  <c r="B165" i="48"/>
  <c r="B267" i="48"/>
  <c r="L267" i="49"/>
  <c r="L165" i="49"/>
  <c r="X60" i="51"/>
  <c r="D165" i="47"/>
  <c r="D267" i="47"/>
  <c r="C165" i="47"/>
  <c r="C267" i="47"/>
  <c r="J165" i="47"/>
  <c r="J267" i="47"/>
  <c r="U164" i="51"/>
  <c r="U266" i="51"/>
  <c r="J266" i="48"/>
  <c r="N266" i="51"/>
  <c r="N164" i="51"/>
  <c r="G267" i="48"/>
  <c r="G165" i="48"/>
  <c r="B267" i="47"/>
  <c r="B165" i="47"/>
  <c r="O60" i="51"/>
  <c r="C267" i="49"/>
  <c r="C165" i="49"/>
  <c r="Q60" i="51"/>
  <c r="E165" i="49"/>
  <c r="E267" i="49"/>
  <c r="B162" i="48"/>
  <c r="P266" i="51"/>
  <c r="P164" i="51"/>
  <c r="W266" i="51"/>
  <c r="W164" i="51"/>
  <c r="H165" i="48"/>
  <c r="H267" i="48"/>
  <c r="K267" i="48"/>
  <c r="K165" i="48"/>
  <c r="K165" i="47"/>
  <c r="K267" i="47"/>
  <c r="B267" i="49"/>
  <c r="B165" i="49"/>
  <c r="N60" i="51"/>
  <c r="E165" i="48"/>
  <c r="E267" i="48"/>
  <c r="F165" i="48"/>
  <c r="F267" i="48"/>
  <c r="C165" i="48"/>
  <c r="C267" i="48"/>
  <c r="L165" i="47"/>
  <c r="L267" i="47"/>
  <c r="R60" i="51"/>
  <c r="F165" i="49"/>
  <c r="F267" i="49"/>
  <c r="G267" i="49"/>
  <c r="G165" i="49"/>
  <c r="S60" i="51"/>
  <c r="I165" i="49"/>
  <c r="U60" i="51"/>
  <c r="I267" i="49"/>
  <c r="F267" i="47"/>
  <c r="F165" i="47"/>
  <c r="E162" i="48"/>
  <c r="O164" i="51"/>
  <c r="O266" i="51"/>
  <c r="Q266" i="51"/>
  <c r="Q164" i="51"/>
  <c r="C160" i="48"/>
  <c r="K160" i="48"/>
  <c r="B161" i="48"/>
  <c r="G161" i="48"/>
  <c r="E161" i="48"/>
  <c r="J265" i="48" l="1"/>
  <c r="D266" i="48"/>
  <c r="B166" i="48"/>
  <c r="B268" i="48"/>
  <c r="T61" i="51"/>
  <c r="H268" i="49"/>
  <c r="H166" i="49"/>
  <c r="P61" i="51"/>
  <c r="D268" i="49"/>
  <c r="D166" i="49"/>
  <c r="V61" i="51"/>
  <c r="J268" i="49"/>
  <c r="J166" i="49"/>
  <c r="G166" i="47"/>
  <c r="G268" i="47"/>
  <c r="I266" i="48"/>
  <c r="F266" i="48"/>
  <c r="G268" i="48"/>
  <c r="G166" i="48"/>
  <c r="K166" i="48"/>
  <c r="K268" i="48"/>
  <c r="I166" i="47"/>
  <c r="I268" i="47"/>
  <c r="E166" i="47"/>
  <c r="E268" i="47"/>
  <c r="R61" i="51"/>
  <c r="F268" i="49"/>
  <c r="F166" i="49"/>
  <c r="B166" i="47"/>
  <c r="B268" i="47"/>
  <c r="J160" i="48"/>
  <c r="O165" i="51"/>
  <c r="O267" i="51"/>
  <c r="W165" i="51"/>
  <c r="W267" i="51"/>
  <c r="K265" i="48"/>
  <c r="D166" i="48"/>
  <c r="D268" i="48"/>
  <c r="L268" i="48"/>
  <c r="L166" i="48"/>
  <c r="E166" i="49"/>
  <c r="E268" i="49"/>
  <c r="Q61" i="51"/>
  <c r="J166" i="47"/>
  <c r="J268" i="47"/>
  <c r="X61" i="51"/>
  <c r="L166" i="49"/>
  <c r="L268" i="49"/>
  <c r="E266" i="48"/>
  <c r="H266" i="48"/>
  <c r="B266" i="48"/>
  <c r="H268" i="48"/>
  <c r="H166" i="48"/>
  <c r="F268" i="48"/>
  <c r="F166" i="48"/>
  <c r="J166" i="48"/>
  <c r="J268" i="48"/>
  <c r="G166" i="49"/>
  <c r="G268" i="49"/>
  <c r="S61" i="51"/>
  <c r="C268" i="49"/>
  <c r="C166" i="49"/>
  <c r="O61" i="51"/>
  <c r="K166" i="49"/>
  <c r="W61" i="51"/>
  <c r="K268" i="49"/>
  <c r="F166" i="47"/>
  <c r="F268" i="47"/>
  <c r="K166" i="47"/>
  <c r="K268" i="47"/>
  <c r="R267" i="51"/>
  <c r="R165" i="51"/>
  <c r="F161" i="48"/>
  <c r="H161" i="48"/>
  <c r="P60" i="35"/>
  <c r="AK60" i="35" s="1"/>
  <c r="I161" i="48"/>
  <c r="X267" i="51"/>
  <c r="X165" i="51"/>
  <c r="D161" i="48"/>
  <c r="T165" i="51"/>
  <c r="T267" i="51"/>
  <c r="L265" i="48"/>
  <c r="C268" i="48"/>
  <c r="C166" i="48"/>
  <c r="N61" i="51"/>
  <c r="B268" i="49"/>
  <c r="B166" i="49"/>
  <c r="C166" i="47"/>
  <c r="C268" i="47"/>
  <c r="U267" i="51"/>
  <c r="U165" i="51"/>
  <c r="G266" i="48"/>
  <c r="E268" i="48"/>
  <c r="E166" i="48"/>
  <c r="I166" i="49"/>
  <c r="I268" i="49"/>
  <c r="U61" i="51"/>
  <c r="H268" i="47"/>
  <c r="H166" i="47"/>
  <c r="C265" i="48"/>
  <c r="I166" i="48"/>
  <c r="I268" i="48"/>
  <c r="L166" i="47"/>
  <c r="L268" i="47"/>
  <c r="D166" i="47"/>
  <c r="D268" i="47"/>
  <c r="S165" i="51"/>
  <c r="S267" i="51"/>
  <c r="N165" i="51"/>
  <c r="N267" i="51"/>
  <c r="Q267" i="51"/>
  <c r="Q165" i="51"/>
  <c r="P267" i="51"/>
  <c r="P165" i="51"/>
  <c r="V165" i="51"/>
  <c r="V267" i="51"/>
  <c r="L160" i="48"/>
  <c r="P59" i="35"/>
  <c r="AK59" i="35" s="1"/>
  <c r="G160" i="48"/>
  <c r="H160" i="48"/>
  <c r="I160" i="48"/>
  <c r="E160" i="48"/>
  <c r="J264" i="48" l="1"/>
  <c r="B269" i="48"/>
  <c r="B167" i="48"/>
  <c r="R62" i="51"/>
  <c r="F167" i="49"/>
  <c r="F269" i="49"/>
  <c r="X166" i="51"/>
  <c r="X268" i="51"/>
  <c r="B265" i="48"/>
  <c r="F167" i="48"/>
  <c r="F269" i="48"/>
  <c r="L269" i="47"/>
  <c r="L167" i="47"/>
  <c r="J269" i="47"/>
  <c r="J167" i="47"/>
  <c r="C264" i="48"/>
  <c r="G269" i="48"/>
  <c r="G167" i="48"/>
  <c r="I167" i="49"/>
  <c r="U62" i="51"/>
  <c r="I269" i="49"/>
  <c r="G167" i="47"/>
  <c r="G269" i="47"/>
  <c r="E265" i="48"/>
  <c r="E167" i="48"/>
  <c r="E269" i="48"/>
  <c r="N62" i="51"/>
  <c r="B167" i="49"/>
  <c r="B269" i="49"/>
  <c r="T268" i="51"/>
  <c r="T166" i="51"/>
  <c r="J159" i="48"/>
  <c r="K264" i="48"/>
  <c r="J167" i="48"/>
  <c r="J269" i="48"/>
  <c r="S62" i="51"/>
  <c r="G167" i="49"/>
  <c r="G269" i="49"/>
  <c r="Q62" i="51"/>
  <c r="E167" i="49"/>
  <c r="E269" i="49"/>
  <c r="S166" i="51"/>
  <c r="S268" i="51"/>
  <c r="R166" i="51"/>
  <c r="R268" i="51"/>
  <c r="V268" i="51"/>
  <c r="V166" i="51"/>
  <c r="H265" i="48"/>
  <c r="P58" i="35"/>
  <c r="AK58" i="35" s="1"/>
  <c r="L269" i="48"/>
  <c r="L167" i="48"/>
  <c r="K167" i="47"/>
  <c r="K269" i="47"/>
  <c r="P62" i="51"/>
  <c r="D167" i="49"/>
  <c r="D269" i="49"/>
  <c r="T62" i="51"/>
  <c r="H269" i="49"/>
  <c r="H167" i="49"/>
  <c r="D269" i="47"/>
  <c r="D167" i="47"/>
  <c r="C159" i="48"/>
  <c r="U268" i="51"/>
  <c r="U166" i="51"/>
  <c r="N166" i="51"/>
  <c r="N268" i="51"/>
  <c r="O268" i="51"/>
  <c r="O166" i="51"/>
  <c r="K159" i="48"/>
  <c r="L264" i="48"/>
  <c r="I265" i="48"/>
  <c r="D269" i="48"/>
  <c r="D167" i="48"/>
  <c r="K167" i="48"/>
  <c r="K269" i="48"/>
  <c r="B269" i="47"/>
  <c r="B167" i="47"/>
  <c r="E269" i="47"/>
  <c r="E167" i="47"/>
  <c r="O62" i="51"/>
  <c r="C269" i="49"/>
  <c r="C167" i="49"/>
  <c r="V62" i="51"/>
  <c r="J167" i="49"/>
  <c r="J269" i="49"/>
  <c r="I167" i="47"/>
  <c r="I269" i="47"/>
  <c r="L159" i="48"/>
  <c r="F265" i="48"/>
  <c r="D265" i="48"/>
  <c r="G265" i="48"/>
  <c r="I167" i="48"/>
  <c r="I269" i="48"/>
  <c r="H167" i="48"/>
  <c r="H269" i="48"/>
  <c r="C167" i="48"/>
  <c r="C269" i="48"/>
  <c r="C167" i="47"/>
  <c r="C269" i="47"/>
  <c r="H269" i="47"/>
  <c r="H167" i="47"/>
  <c r="K167" i="49"/>
  <c r="K269" i="49"/>
  <c r="W62" i="51"/>
  <c r="L269" i="49"/>
  <c r="L167" i="49"/>
  <c r="X62" i="51"/>
  <c r="F167" i="47"/>
  <c r="F269" i="47"/>
  <c r="W166" i="51"/>
  <c r="W268" i="51"/>
  <c r="B160" i="48"/>
  <c r="Q166" i="51"/>
  <c r="Q268" i="51"/>
  <c r="F160" i="48"/>
  <c r="P268" i="51"/>
  <c r="P166" i="51"/>
  <c r="D160" i="48"/>
  <c r="J158" i="48"/>
  <c r="C158" i="48"/>
  <c r="G159" i="48"/>
  <c r="H168" i="48" l="1"/>
  <c r="H270" i="48"/>
  <c r="J168" i="47"/>
  <c r="J270" i="47"/>
  <c r="Q63" i="51"/>
  <c r="E168" i="49"/>
  <c r="E270" i="49"/>
  <c r="F270" i="47"/>
  <c r="F168" i="47"/>
  <c r="V167" i="51"/>
  <c r="V269" i="51"/>
  <c r="G264" i="48"/>
  <c r="E264" i="48"/>
  <c r="C263" i="48"/>
  <c r="I168" i="48"/>
  <c r="I270" i="48"/>
  <c r="E168" i="48"/>
  <c r="E270" i="48"/>
  <c r="C270" i="48"/>
  <c r="C168" i="48"/>
  <c r="H264" i="48"/>
  <c r="D264" i="48"/>
  <c r="K263" i="48"/>
  <c r="J263" i="48"/>
  <c r="L263" i="48"/>
  <c r="B270" i="48"/>
  <c r="B168" i="48"/>
  <c r="L270" i="48"/>
  <c r="L168" i="48"/>
  <c r="I168" i="47"/>
  <c r="I270" i="47"/>
  <c r="B168" i="47"/>
  <c r="B270" i="47"/>
  <c r="R63" i="51"/>
  <c r="F168" i="49"/>
  <c r="F270" i="49"/>
  <c r="B270" i="49"/>
  <c r="N63" i="51"/>
  <c r="B168" i="49"/>
  <c r="E168" i="47"/>
  <c r="E270" i="47"/>
  <c r="H168" i="47"/>
  <c r="H270" i="47"/>
  <c r="D159" i="48"/>
  <c r="O269" i="51"/>
  <c r="O167" i="51"/>
  <c r="T269" i="51"/>
  <c r="T167" i="51"/>
  <c r="E159" i="48"/>
  <c r="R269" i="51"/>
  <c r="R167" i="51"/>
  <c r="F270" i="48"/>
  <c r="F168" i="48"/>
  <c r="L270" i="47"/>
  <c r="L168" i="47"/>
  <c r="D270" i="47"/>
  <c r="D168" i="47"/>
  <c r="I264" i="48"/>
  <c r="G168" i="48"/>
  <c r="G270" i="48"/>
  <c r="K168" i="48"/>
  <c r="K270" i="48"/>
  <c r="W63" i="51"/>
  <c r="K168" i="49"/>
  <c r="K270" i="49"/>
  <c r="K168" i="47"/>
  <c r="K270" i="47"/>
  <c r="I270" i="49"/>
  <c r="I168" i="49"/>
  <c r="U63" i="51"/>
  <c r="C270" i="49"/>
  <c r="C168" i="49"/>
  <c r="O63" i="51"/>
  <c r="J270" i="49"/>
  <c r="V63" i="51"/>
  <c r="J168" i="49"/>
  <c r="W269" i="51"/>
  <c r="W167" i="51"/>
  <c r="L158" i="48"/>
  <c r="S167" i="51"/>
  <c r="S269" i="51"/>
  <c r="J270" i="48"/>
  <c r="J168" i="48"/>
  <c r="G270" i="49"/>
  <c r="S63" i="51"/>
  <c r="G168" i="49"/>
  <c r="F264" i="48"/>
  <c r="B264" i="48"/>
  <c r="D270" i="48"/>
  <c r="D168" i="48"/>
  <c r="D168" i="49"/>
  <c r="P63" i="51"/>
  <c r="D270" i="49"/>
  <c r="L168" i="49"/>
  <c r="L270" i="49"/>
  <c r="X63" i="51"/>
  <c r="T63" i="51"/>
  <c r="H168" i="49"/>
  <c r="H270" i="49"/>
  <c r="C168" i="47"/>
  <c r="C270" i="47"/>
  <c r="G168" i="47"/>
  <c r="G270" i="47"/>
  <c r="X269" i="51"/>
  <c r="X167" i="51"/>
  <c r="F159" i="48"/>
  <c r="I159" i="48"/>
  <c r="P269" i="51"/>
  <c r="P167" i="51"/>
  <c r="H159" i="48"/>
  <c r="Q269" i="51"/>
  <c r="Q167" i="51"/>
  <c r="K158" i="48"/>
  <c r="N269" i="51"/>
  <c r="N167" i="51"/>
  <c r="U167" i="51"/>
  <c r="U269" i="51"/>
  <c r="B159" i="48"/>
  <c r="J157" i="48"/>
  <c r="E158" i="48"/>
  <c r="K157" i="48"/>
  <c r="B158" i="48"/>
  <c r="G158" i="48"/>
  <c r="I158" i="48"/>
  <c r="L262" i="48" l="1"/>
  <c r="H169" i="48"/>
  <c r="H271" i="48"/>
  <c r="H271" i="49"/>
  <c r="T64" i="51"/>
  <c r="H169" i="49"/>
  <c r="L169" i="47"/>
  <c r="L271" i="47"/>
  <c r="T270" i="51"/>
  <c r="T168" i="51"/>
  <c r="F263" i="48"/>
  <c r="E169" i="48"/>
  <c r="E271" i="48"/>
  <c r="J271" i="48"/>
  <c r="J169" i="48"/>
  <c r="E271" i="47"/>
  <c r="E169" i="47"/>
  <c r="D169" i="47"/>
  <c r="D271" i="47"/>
  <c r="O64" i="51"/>
  <c r="C271" i="49"/>
  <c r="C169" i="49"/>
  <c r="E271" i="49"/>
  <c r="Q64" i="51"/>
  <c r="E169" i="49"/>
  <c r="K271" i="49"/>
  <c r="K169" i="49"/>
  <c r="W64" i="51"/>
  <c r="F271" i="47"/>
  <c r="F169" i="47"/>
  <c r="O270" i="51"/>
  <c r="O168" i="51"/>
  <c r="H263" i="48"/>
  <c r="B169" i="48"/>
  <c r="B271" i="48"/>
  <c r="K271" i="47"/>
  <c r="K169" i="47"/>
  <c r="H271" i="47"/>
  <c r="H169" i="47"/>
  <c r="D271" i="48"/>
  <c r="D169" i="48"/>
  <c r="F271" i="49"/>
  <c r="F169" i="49"/>
  <c r="R64" i="51"/>
  <c r="G169" i="49"/>
  <c r="G271" i="49"/>
  <c r="S64" i="51"/>
  <c r="B271" i="49"/>
  <c r="N64" i="51"/>
  <c r="B169" i="49"/>
  <c r="J271" i="47"/>
  <c r="J169" i="47"/>
  <c r="X168" i="51"/>
  <c r="X270" i="51"/>
  <c r="P270" i="51"/>
  <c r="P168" i="51"/>
  <c r="V168" i="51"/>
  <c r="V270" i="51"/>
  <c r="W270" i="51"/>
  <c r="W168" i="51"/>
  <c r="L157" i="48"/>
  <c r="H158" i="48"/>
  <c r="K262" i="48"/>
  <c r="E263" i="48"/>
  <c r="C271" i="48"/>
  <c r="C169" i="48"/>
  <c r="G169" i="47"/>
  <c r="G271" i="47"/>
  <c r="I169" i="47"/>
  <c r="I271" i="47"/>
  <c r="C262" i="48"/>
  <c r="F169" i="48"/>
  <c r="F271" i="48"/>
  <c r="L271" i="48"/>
  <c r="L169" i="48"/>
  <c r="L271" i="49"/>
  <c r="L169" i="49"/>
  <c r="X64" i="51"/>
  <c r="I263" i="48"/>
  <c r="G263" i="48"/>
  <c r="B263" i="48"/>
  <c r="D263" i="48"/>
  <c r="J262" i="48"/>
  <c r="I169" i="48"/>
  <c r="I271" i="48"/>
  <c r="G271" i="48"/>
  <c r="G169" i="48"/>
  <c r="K169" i="48"/>
  <c r="K271" i="48"/>
  <c r="B169" i="47"/>
  <c r="B271" i="47"/>
  <c r="V64" i="51"/>
  <c r="J169" i="49"/>
  <c r="J271" i="49"/>
  <c r="P64" i="51"/>
  <c r="D169" i="49"/>
  <c r="D271" i="49"/>
  <c r="I169" i="49"/>
  <c r="U64" i="51"/>
  <c r="I271" i="49"/>
  <c r="C169" i="47"/>
  <c r="C271" i="47"/>
  <c r="F158" i="48"/>
  <c r="S168" i="51"/>
  <c r="S270" i="51"/>
  <c r="U270" i="51"/>
  <c r="U168" i="51"/>
  <c r="N270" i="51"/>
  <c r="N168" i="51"/>
  <c r="R168" i="51"/>
  <c r="R270" i="51"/>
  <c r="D158" i="48"/>
  <c r="C157" i="48"/>
  <c r="Q168" i="51"/>
  <c r="Q270" i="51"/>
  <c r="K156" i="48"/>
  <c r="B272" i="48" l="1"/>
  <c r="B170" i="48"/>
  <c r="D170" i="48"/>
  <c r="D272" i="48"/>
  <c r="H170" i="49"/>
  <c r="T65" i="51"/>
  <c r="H272" i="49"/>
  <c r="F170" i="47"/>
  <c r="F272" i="47"/>
  <c r="B262" i="48"/>
  <c r="H262" i="48"/>
  <c r="G272" i="48"/>
  <c r="G170" i="48"/>
  <c r="F170" i="48"/>
  <c r="F272" i="48"/>
  <c r="E170" i="49"/>
  <c r="Q65" i="51"/>
  <c r="E272" i="49"/>
  <c r="E262" i="48"/>
  <c r="L261" i="48"/>
  <c r="C261" i="48"/>
  <c r="I262" i="48"/>
  <c r="I170" i="48"/>
  <c r="I272" i="48"/>
  <c r="E272" i="48"/>
  <c r="E170" i="48"/>
  <c r="C272" i="48"/>
  <c r="C170" i="48"/>
  <c r="C272" i="49"/>
  <c r="O65" i="51"/>
  <c r="C170" i="49"/>
  <c r="E170" i="47"/>
  <c r="E272" i="47"/>
  <c r="L170" i="47"/>
  <c r="L272" i="47"/>
  <c r="J272" i="47"/>
  <c r="J170" i="47"/>
  <c r="D272" i="47"/>
  <c r="D170" i="47"/>
  <c r="K272" i="47"/>
  <c r="K170" i="47"/>
  <c r="U271" i="51"/>
  <c r="U169" i="51"/>
  <c r="P169" i="51"/>
  <c r="P271" i="51"/>
  <c r="B157" i="48"/>
  <c r="C156" i="48"/>
  <c r="N169" i="51"/>
  <c r="N271" i="51"/>
  <c r="H157" i="48"/>
  <c r="W169" i="51"/>
  <c r="W271" i="51"/>
  <c r="Q271" i="51"/>
  <c r="Q169" i="51"/>
  <c r="O271" i="51"/>
  <c r="O169" i="51"/>
  <c r="L156" i="48"/>
  <c r="D262" i="48"/>
  <c r="I170" i="47"/>
  <c r="I272" i="47"/>
  <c r="J272" i="49"/>
  <c r="J170" i="49"/>
  <c r="V65" i="51"/>
  <c r="J261" i="48"/>
  <c r="F262" i="48"/>
  <c r="H170" i="48"/>
  <c r="H272" i="48"/>
  <c r="L272" i="48"/>
  <c r="L170" i="48"/>
  <c r="B272" i="49"/>
  <c r="B170" i="49"/>
  <c r="N65" i="51"/>
  <c r="G272" i="49"/>
  <c r="S65" i="51"/>
  <c r="G170" i="49"/>
  <c r="K272" i="49"/>
  <c r="W65" i="51"/>
  <c r="K170" i="49"/>
  <c r="B170" i="47"/>
  <c r="B272" i="47"/>
  <c r="G272" i="47"/>
  <c r="G170" i="47"/>
  <c r="J156" i="48"/>
  <c r="I157" i="48"/>
  <c r="S169" i="51"/>
  <c r="S271" i="51"/>
  <c r="T169" i="51"/>
  <c r="T271" i="51"/>
  <c r="K170" i="48"/>
  <c r="K272" i="48"/>
  <c r="L170" i="49"/>
  <c r="X65" i="51"/>
  <c r="L272" i="49"/>
  <c r="D157" i="48"/>
  <c r="R271" i="51"/>
  <c r="R169" i="51"/>
  <c r="G262" i="48"/>
  <c r="K261" i="48"/>
  <c r="J272" i="48"/>
  <c r="J170" i="48"/>
  <c r="D170" i="49"/>
  <c r="D272" i="49"/>
  <c r="P65" i="51"/>
  <c r="F170" i="49"/>
  <c r="R65" i="51"/>
  <c r="F272" i="49"/>
  <c r="I272" i="49"/>
  <c r="I170" i="49"/>
  <c r="U65" i="51"/>
  <c r="C272" i="47"/>
  <c r="C170" i="47"/>
  <c r="H272" i="47"/>
  <c r="H170" i="47"/>
  <c r="V271" i="51"/>
  <c r="V169" i="51"/>
  <c r="G157" i="48"/>
  <c r="X271" i="51"/>
  <c r="X169" i="51"/>
  <c r="E157" i="48"/>
  <c r="F157" i="48"/>
  <c r="E156" i="48"/>
  <c r="I156" i="48"/>
  <c r="D261" i="48" l="1"/>
  <c r="B261" i="48"/>
  <c r="I273" i="48"/>
  <c r="I171" i="48"/>
  <c r="C171" i="49"/>
  <c r="C273" i="49"/>
  <c r="O66" i="51"/>
  <c r="T66" i="51"/>
  <c r="H273" i="49"/>
  <c r="H171" i="49"/>
  <c r="N272" i="51"/>
  <c r="N170" i="51"/>
  <c r="T272" i="51"/>
  <c r="T170" i="51"/>
  <c r="L260" i="48"/>
  <c r="J273" i="48"/>
  <c r="J171" i="48"/>
  <c r="H261" i="48"/>
  <c r="F261" i="48"/>
  <c r="D171" i="48"/>
  <c r="D273" i="48"/>
  <c r="B171" i="48"/>
  <c r="B273" i="48"/>
  <c r="K273" i="47"/>
  <c r="K171" i="47"/>
  <c r="L171" i="47"/>
  <c r="L273" i="47"/>
  <c r="L171" i="49"/>
  <c r="X66" i="51"/>
  <c r="L273" i="49"/>
  <c r="F273" i="47"/>
  <c r="F171" i="47"/>
  <c r="C260" i="48"/>
  <c r="G261" i="48"/>
  <c r="F171" i="48"/>
  <c r="F273" i="48"/>
  <c r="E171" i="48"/>
  <c r="E273" i="48"/>
  <c r="C171" i="48"/>
  <c r="C273" i="48"/>
  <c r="B273" i="47"/>
  <c r="B171" i="47"/>
  <c r="K273" i="49"/>
  <c r="W66" i="51"/>
  <c r="K171" i="49"/>
  <c r="C171" i="47"/>
  <c r="C273" i="47"/>
  <c r="R66" i="51"/>
  <c r="F171" i="49"/>
  <c r="F273" i="49"/>
  <c r="I171" i="47"/>
  <c r="I273" i="47"/>
  <c r="P170" i="51"/>
  <c r="P272" i="51"/>
  <c r="W170" i="51"/>
  <c r="W272" i="51"/>
  <c r="D156" i="48"/>
  <c r="I261" i="48"/>
  <c r="G171" i="48"/>
  <c r="G273" i="48"/>
  <c r="G273" i="47"/>
  <c r="G171" i="47"/>
  <c r="N66" i="51"/>
  <c r="B273" i="49"/>
  <c r="B171" i="49"/>
  <c r="H273" i="48"/>
  <c r="H171" i="48"/>
  <c r="H273" i="47"/>
  <c r="H171" i="47"/>
  <c r="G171" i="49"/>
  <c r="G273" i="49"/>
  <c r="S66" i="51"/>
  <c r="J171" i="49"/>
  <c r="V66" i="51"/>
  <c r="J273" i="49"/>
  <c r="U66" i="51"/>
  <c r="I273" i="49"/>
  <c r="I171" i="49"/>
  <c r="D273" i="47"/>
  <c r="D171" i="47"/>
  <c r="U170" i="51"/>
  <c r="U272" i="51"/>
  <c r="R272" i="51"/>
  <c r="R170" i="51"/>
  <c r="G156" i="48"/>
  <c r="X170" i="51"/>
  <c r="X272" i="51"/>
  <c r="F156" i="48"/>
  <c r="O272" i="51"/>
  <c r="O170" i="51"/>
  <c r="L155" i="48"/>
  <c r="B156" i="48"/>
  <c r="J260" i="48"/>
  <c r="L171" i="48"/>
  <c r="L273" i="48"/>
  <c r="Q66" i="51"/>
  <c r="E273" i="49"/>
  <c r="E171" i="49"/>
  <c r="J155" i="48"/>
  <c r="V272" i="51"/>
  <c r="V170" i="51"/>
  <c r="K260" i="48"/>
  <c r="E171" i="47"/>
  <c r="E273" i="47"/>
  <c r="E261" i="48"/>
  <c r="K171" i="48"/>
  <c r="K273" i="48"/>
  <c r="P66" i="51"/>
  <c r="D273" i="49"/>
  <c r="D171" i="49"/>
  <c r="J171" i="47"/>
  <c r="J273" i="47"/>
  <c r="K155" i="48"/>
  <c r="S272" i="51"/>
  <c r="S170" i="51"/>
  <c r="C155" i="48"/>
  <c r="Q170" i="51"/>
  <c r="Q272" i="51"/>
  <c r="H156" i="48"/>
  <c r="D155" i="48"/>
  <c r="L154" i="48"/>
  <c r="J154" i="48"/>
  <c r="G155" i="48"/>
  <c r="C259" i="48" l="1"/>
  <c r="H260" i="48"/>
  <c r="L172" i="48"/>
  <c r="L274" i="48"/>
  <c r="W67" i="51"/>
  <c r="K172" i="49"/>
  <c r="K274" i="49"/>
  <c r="F172" i="47"/>
  <c r="F274" i="47"/>
  <c r="C154" i="48"/>
  <c r="X171" i="51"/>
  <c r="X273" i="51"/>
  <c r="F172" i="48"/>
  <c r="F274" i="48"/>
  <c r="U67" i="51"/>
  <c r="I274" i="49"/>
  <c r="I172" i="49"/>
  <c r="J259" i="48"/>
  <c r="L259" i="48"/>
  <c r="E260" i="48"/>
  <c r="H172" i="48"/>
  <c r="H274" i="48"/>
  <c r="E274" i="48"/>
  <c r="E172" i="48"/>
  <c r="J172" i="47"/>
  <c r="J274" i="47"/>
  <c r="R67" i="51"/>
  <c r="F172" i="49"/>
  <c r="F274" i="49"/>
  <c r="B274" i="47"/>
  <c r="B172" i="47"/>
  <c r="T67" i="51"/>
  <c r="H172" i="49"/>
  <c r="H274" i="49"/>
  <c r="G172" i="48"/>
  <c r="G274" i="48"/>
  <c r="B274" i="48"/>
  <c r="B172" i="48"/>
  <c r="K172" i="48"/>
  <c r="K274" i="48"/>
  <c r="L172" i="47"/>
  <c r="L274" i="47"/>
  <c r="K274" i="47"/>
  <c r="K172" i="47"/>
  <c r="E274" i="49"/>
  <c r="Q67" i="51"/>
  <c r="E172" i="49"/>
  <c r="V67" i="51"/>
  <c r="J172" i="49"/>
  <c r="J274" i="49"/>
  <c r="D274" i="47"/>
  <c r="D172" i="47"/>
  <c r="Q171" i="51"/>
  <c r="Q273" i="51"/>
  <c r="U171" i="51"/>
  <c r="U273" i="51"/>
  <c r="S273" i="51"/>
  <c r="S171" i="51"/>
  <c r="H155" i="48"/>
  <c r="O273" i="51"/>
  <c r="O171" i="51"/>
  <c r="F260" i="48"/>
  <c r="I274" i="48"/>
  <c r="I172" i="48"/>
  <c r="O67" i="51"/>
  <c r="C274" i="49"/>
  <c r="C172" i="49"/>
  <c r="G274" i="47"/>
  <c r="G172" i="47"/>
  <c r="P273" i="51"/>
  <c r="P171" i="51"/>
  <c r="F155" i="48"/>
  <c r="C274" i="48"/>
  <c r="C172" i="48"/>
  <c r="D172" i="49"/>
  <c r="D274" i="49"/>
  <c r="P67" i="51"/>
  <c r="L274" i="49"/>
  <c r="L172" i="49"/>
  <c r="X67" i="51"/>
  <c r="G172" i="49"/>
  <c r="G274" i="49"/>
  <c r="S67" i="51"/>
  <c r="E172" i="47"/>
  <c r="E274" i="47"/>
  <c r="H274" i="47"/>
  <c r="H172" i="47"/>
  <c r="E155" i="48"/>
  <c r="V273" i="51"/>
  <c r="V171" i="51"/>
  <c r="N273" i="51"/>
  <c r="N171" i="51"/>
  <c r="R273" i="51"/>
  <c r="R171" i="51"/>
  <c r="W171" i="51"/>
  <c r="W273" i="51"/>
  <c r="I260" i="48"/>
  <c r="B260" i="48"/>
  <c r="I274" i="47"/>
  <c r="I172" i="47"/>
  <c r="B172" i="49"/>
  <c r="N67" i="51"/>
  <c r="B274" i="49"/>
  <c r="I155" i="48"/>
  <c r="D274" i="48"/>
  <c r="D172" i="48"/>
  <c r="G260" i="48"/>
  <c r="K259" i="48"/>
  <c r="D260" i="48"/>
  <c r="J172" i="48"/>
  <c r="J274" i="48"/>
  <c r="C274" i="47"/>
  <c r="C172" i="47"/>
  <c r="K154" i="48"/>
  <c r="T171" i="51"/>
  <c r="T273" i="51"/>
  <c r="B155" i="48"/>
  <c r="I154" i="48"/>
  <c r="D154" i="48"/>
  <c r="C153" i="48"/>
  <c r="J153" i="48"/>
  <c r="L153" i="48"/>
  <c r="F154" i="48"/>
  <c r="K153" i="48"/>
  <c r="B259" i="48" l="1"/>
  <c r="H173" i="48"/>
  <c r="H275" i="48"/>
  <c r="L275" i="49"/>
  <c r="L173" i="49"/>
  <c r="X68" i="51"/>
  <c r="F275" i="47"/>
  <c r="F173" i="47"/>
  <c r="V172" i="51"/>
  <c r="V274" i="51"/>
  <c r="E259" i="48"/>
  <c r="G259" i="48"/>
  <c r="K275" i="48"/>
  <c r="K173" i="48"/>
  <c r="E275" i="48"/>
  <c r="E173" i="48"/>
  <c r="C275" i="48"/>
  <c r="C173" i="48"/>
  <c r="B173" i="47"/>
  <c r="B275" i="47"/>
  <c r="T68" i="51"/>
  <c r="H173" i="49"/>
  <c r="H275" i="49"/>
  <c r="H259" i="48"/>
  <c r="F259" i="48"/>
  <c r="J258" i="48"/>
  <c r="C258" i="48"/>
  <c r="D259" i="48"/>
  <c r="D275" i="48"/>
  <c r="D173" i="48"/>
  <c r="I275" i="48"/>
  <c r="I173" i="48"/>
  <c r="J275" i="48"/>
  <c r="J173" i="48"/>
  <c r="E275" i="47"/>
  <c r="E173" i="47"/>
  <c r="O68" i="51"/>
  <c r="C275" i="49"/>
  <c r="C173" i="49"/>
  <c r="G275" i="49"/>
  <c r="G173" i="49"/>
  <c r="S68" i="51"/>
  <c r="Q68" i="51"/>
  <c r="E275" i="49"/>
  <c r="E173" i="49"/>
  <c r="H275" i="47"/>
  <c r="H173" i="47"/>
  <c r="P274" i="51"/>
  <c r="P172" i="51"/>
  <c r="O172" i="51"/>
  <c r="O274" i="51"/>
  <c r="U274" i="51"/>
  <c r="U172" i="51"/>
  <c r="L173" i="48"/>
  <c r="L275" i="48"/>
  <c r="P68" i="51"/>
  <c r="D275" i="49"/>
  <c r="D173" i="49"/>
  <c r="X274" i="51"/>
  <c r="X172" i="51"/>
  <c r="W274" i="51"/>
  <c r="W172" i="51"/>
  <c r="K258" i="48"/>
  <c r="I259" i="48"/>
  <c r="L275" i="47"/>
  <c r="L173" i="47"/>
  <c r="J275" i="49"/>
  <c r="J173" i="49"/>
  <c r="V68" i="51"/>
  <c r="R68" i="51"/>
  <c r="F173" i="49"/>
  <c r="F275" i="49"/>
  <c r="G173" i="47"/>
  <c r="G275" i="47"/>
  <c r="K275" i="49"/>
  <c r="W68" i="51"/>
  <c r="K173" i="49"/>
  <c r="I173" i="47"/>
  <c r="I275" i="47"/>
  <c r="S274" i="51"/>
  <c r="S172" i="51"/>
  <c r="R274" i="51"/>
  <c r="R172" i="51"/>
  <c r="H154" i="48"/>
  <c r="G173" i="48"/>
  <c r="G275" i="48"/>
  <c r="K275" i="47"/>
  <c r="K173" i="47"/>
  <c r="U68" i="51"/>
  <c r="I173" i="49"/>
  <c r="I275" i="49"/>
  <c r="B154" i="48"/>
  <c r="T274" i="51"/>
  <c r="T172" i="51"/>
  <c r="L258" i="48"/>
  <c r="F275" i="48"/>
  <c r="F173" i="48"/>
  <c r="B173" i="48"/>
  <c r="B275" i="48"/>
  <c r="D173" i="47"/>
  <c r="D275" i="47"/>
  <c r="N68" i="51"/>
  <c r="B275" i="49"/>
  <c r="B173" i="49"/>
  <c r="C275" i="47"/>
  <c r="C173" i="47"/>
  <c r="J275" i="47"/>
  <c r="J173" i="47"/>
  <c r="G154" i="48"/>
  <c r="N172" i="51"/>
  <c r="N274" i="51"/>
  <c r="Q172" i="51"/>
  <c r="Q274" i="51"/>
  <c r="E154" i="48"/>
  <c r="D153" i="48"/>
  <c r="H153" i="48"/>
  <c r="J152" i="48"/>
  <c r="G153" i="48"/>
  <c r="I153" i="48"/>
  <c r="F258" i="48" l="1"/>
  <c r="I174" i="48"/>
  <c r="I276" i="48"/>
  <c r="D174" i="49"/>
  <c r="P69" i="51"/>
  <c r="D276" i="49"/>
  <c r="F276" i="47"/>
  <c r="F174" i="47"/>
  <c r="E258" i="48"/>
  <c r="B258" i="48"/>
  <c r="D276" i="48"/>
  <c r="D174" i="48"/>
  <c r="C174" i="48"/>
  <c r="C276" i="48"/>
  <c r="I174" i="47"/>
  <c r="I276" i="47"/>
  <c r="J276" i="49"/>
  <c r="V69" i="51"/>
  <c r="J174" i="49"/>
  <c r="C276" i="49"/>
  <c r="O69" i="51"/>
  <c r="C174" i="49"/>
  <c r="L174" i="49"/>
  <c r="X69" i="51"/>
  <c r="L276" i="49"/>
  <c r="H276" i="47"/>
  <c r="H174" i="47"/>
  <c r="C276" i="47"/>
  <c r="C174" i="47"/>
  <c r="R173" i="51"/>
  <c r="R275" i="51"/>
  <c r="S275" i="51"/>
  <c r="S173" i="51"/>
  <c r="B153" i="48"/>
  <c r="L257" i="48"/>
  <c r="H276" i="49"/>
  <c r="H174" i="49"/>
  <c r="T69" i="51"/>
  <c r="I174" i="49"/>
  <c r="I276" i="49"/>
  <c r="U69" i="51"/>
  <c r="F153" i="48"/>
  <c r="D258" i="48"/>
  <c r="G174" i="48"/>
  <c r="G276" i="48"/>
  <c r="L174" i="47"/>
  <c r="L276" i="47"/>
  <c r="J276" i="47"/>
  <c r="J174" i="47"/>
  <c r="G174" i="47"/>
  <c r="G276" i="47"/>
  <c r="N275" i="51"/>
  <c r="N173" i="51"/>
  <c r="W173" i="51"/>
  <c r="W275" i="51"/>
  <c r="G258" i="48"/>
  <c r="E174" i="48"/>
  <c r="E276" i="48"/>
  <c r="J276" i="48"/>
  <c r="J174" i="48"/>
  <c r="N69" i="51"/>
  <c r="B174" i="49"/>
  <c r="B276" i="49"/>
  <c r="B174" i="47"/>
  <c r="B276" i="47"/>
  <c r="U275" i="51"/>
  <c r="U173" i="51"/>
  <c r="V173" i="51"/>
  <c r="V275" i="51"/>
  <c r="O275" i="51"/>
  <c r="O173" i="51"/>
  <c r="E153" i="48"/>
  <c r="X275" i="51"/>
  <c r="X173" i="51"/>
  <c r="K257" i="48"/>
  <c r="H174" i="48"/>
  <c r="H276" i="48"/>
  <c r="K276" i="48"/>
  <c r="K174" i="48"/>
  <c r="F276" i="49"/>
  <c r="F174" i="49"/>
  <c r="R69" i="51"/>
  <c r="E276" i="47"/>
  <c r="E174" i="47"/>
  <c r="C257" i="48"/>
  <c r="I258" i="48"/>
  <c r="J257" i="48"/>
  <c r="H258" i="48"/>
  <c r="B174" i="48"/>
  <c r="B276" i="48"/>
  <c r="F276" i="48"/>
  <c r="F174" i="48"/>
  <c r="L174" i="48"/>
  <c r="L276" i="48"/>
  <c r="G276" i="49"/>
  <c r="G174" i="49"/>
  <c r="S69" i="51"/>
  <c r="E174" i="49"/>
  <c r="E276" i="49"/>
  <c r="Q69" i="51"/>
  <c r="K174" i="49"/>
  <c r="W69" i="51"/>
  <c r="K276" i="49"/>
  <c r="D276" i="47"/>
  <c r="D174" i="47"/>
  <c r="K174" i="47"/>
  <c r="K276" i="47"/>
  <c r="L152" i="48"/>
  <c r="K152" i="48"/>
  <c r="P275" i="51"/>
  <c r="P173" i="51"/>
  <c r="Q173" i="51"/>
  <c r="Q275" i="51"/>
  <c r="C152" i="48"/>
  <c r="T275" i="51"/>
  <c r="T173" i="51"/>
  <c r="C151" i="48"/>
  <c r="F152" i="48"/>
  <c r="J151" i="48"/>
  <c r="H152" i="48"/>
  <c r="B152" i="48"/>
  <c r="K256" i="48" l="1"/>
  <c r="H175" i="48"/>
  <c r="H277" i="48"/>
  <c r="X70" i="51"/>
  <c r="L175" i="49"/>
  <c r="L277" i="49"/>
  <c r="K175" i="49"/>
  <c r="K277" i="49"/>
  <c r="W70" i="51"/>
  <c r="R174" i="51"/>
  <c r="R276" i="51"/>
  <c r="I257" i="48"/>
  <c r="I175" i="48"/>
  <c r="I277" i="48"/>
  <c r="K175" i="48"/>
  <c r="K277" i="48"/>
  <c r="E257" i="48"/>
  <c r="G175" i="48"/>
  <c r="G277" i="48"/>
  <c r="L175" i="48"/>
  <c r="L277" i="48"/>
  <c r="P70" i="51"/>
  <c r="D175" i="49"/>
  <c r="D277" i="49"/>
  <c r="C175" i="49"/>
  <c r="C277" i="49"/>
  <c r="O70" i="51"/>
  <c r="F277" i="47"/>
  <c r="F175" i="47"/>
  <c r="L256" i="48"/>
  <c r="D257" i="48"/>
  <c r="G257" i="48"/>
  <c r="F175" i="48"/>
  <c r="F277" i="48"/>
  <c r="D277" i="48"/>
  <c r="D175" i="48"/>
  <c r="C277" i="48"/>
  <c r="C175" i="48"/>
  <c r="B277" i="47"/>
  <c r="B175" i="47"/>
  <c r="E175" i="47"/>
  <c r="E277" i="47"/>
  <c r="U70" i="51"/>
  <c r="I175" i="49"/>
  <c r="I277" i="49"/>
  <c r="H277" i="49"/>
  <c r="T70" i="51"/>
  <c r="H175" i="49"/>
  <c r="G175" i="47"/>
  <c r="G277" i="47"/>
  <c r="I277" i="47"/>
  <c r="I175" i="47"/>
  <c r="N174" i="51"/>
  <c r="N276" i="51"/>
  <c r="D152" i="48"/>
  <c r="U174" i="51"/>
  <c r="U276" i="51"/>
  <c r="L151" i="48"/>
  <c r="O276" i="51"/>
  <c r="O174" i="51"/>
  <c r="E152" i="48"/>
  <c r="P276" i="51"/>
  <c r="P174" i="51"/>
  <c r="B277" i="48"/>
  <c r="B175" i="48"/>
  <c r="L175" i="47"/>
  <c r="L277" i="47"/>
  <c r="J277" i="47"/>
  <c r="J175" i="47"/>
  <c r="X174" i="51"/>
  <c r="X276" i="51"/>
  <c r="B257" i="48"/>
  <c r="E277" i="48"/>
  <c r="E175" i="48"/>
  <c r="S70" i="51"/>
  <c r="G175" i="49"/>
  <c r="G277" i="49"/>
  <c r="F277" i="49"/>
  <c r="R70" i="51"/>
  <c r="F175" i="49"/>
  <c r="J277" i="49"/>
  <c r="V70" i="51"/>
  <c r="J175" i="49"/>
  <c r="B277" i="49"/>
  <c r="N70" i="51"/>
  <c r="B175" i="49"/>
  <c r="D277" i="47"/>
  <c r="D175" i="47"/>
  <c r="S276" i="51"/>
  <c r="S174" i="51"/>
  <c r="K151" i="48"/>
  <c r="F257" i="48"/>
  <c r="J175" i="48"/>
  <c r="J277" i="48"/>
  <c r="C175" i="47"/>
  <c r="C277" i="47"/>
  <c r="W276" i="51"/>
  <c r="W174" i="51"/>
  <c r="H257" i="48"/>
  <c r="J256" i="48"/>
  <c r="C256" i="48"/>
  <c r="K175" i="47"/>
  <c r="K277" i="47"/>
  <c r="Q70" i="51"/>
  <c r="E175" i="49"/>
  <c r="E277" i="49"/>
  <c r="H175" i="47"/>
  <c r="H277" i="47"/>
  <c r="Q276" i="51"/>
  <c r="Q174" i="51"/>
  <c r="I152" i="48"/>
  <c r="G152" i="48"/>
  <c r="T276" i="51"/>
  <c r="T174" i="51"/>
  <c r="V276" i="51"/>
  <c r="V174" i="51"/>
  <c r="L150" i="48"/>
  <c r="E151" i="48"/>
  <c r="B151" i="48"/>
  <c r="I151" i="48"/>
  <c r="J255" i="48" l="1"/>
  <c r="H176" i="48"/>
  <c r="H278" i="48"/>
  <c r="K176" i="48"/>
  <c r="K278" i="48"/>
  <c r="E278" i="49"/>
  <c r="E176" i="49"/>
  <c r="Q71" i="51"/>
  <c r="G176" i="47"/>
  <c r="G278" i="47"/>
  <c r="N277" i="51"/>
  <c r="N175" i="51"/>
  <c r="F176" i="48"/>
  <c r="F278" i="48"/>
  <c r="C255" i="48"/>
  <c r="K255" i="48"/>
  <c r="G256" i="48"/>
  <c r="I176" i="48"/>
  <c r="I278" i="48"/>
  <c r="J278" i="48"/>
  <c r="J176" i="48"/>
  <c r="E278" i="47"/>
  <c r="E176" i="47"/>
  <c r="G278" i="48"/>
  <c r="G176" i="48"/>
  <c r="D176" i="48"/>
  <c r="D278" i="48"/>
  <c r="L176" i="48"/>
  <c r="L278" i="48"/>
  <c r="L176" i="47"/>
  <c r="L278" i="47"/>
  <c r="I278" i="49"/>
  <c r="U71" i="51"/>
  <c r="I176" i="49"/>
  <c r="O71" i="51"/>
  <c r="C176" i="49"/>
  <c r="C278" i="49"/>
  <c r="V71" i="51"/>
  <c r="J278" i="49"/>
  <c r="J176" i="49"/>
  <c r="K278" i="47"/>
  <c r="K176" i="47"/>
  <c r="V175" i="51"/>
  <c r="V277" i="51"/>
  <c r="G151" i="48"/>
  <c r="K150" i="48"/>
  <c r="I256" i="48"/>
  <c r="H256" i="48"/>
  <c r="W71" i="51"/>
  <c r="K176" i="49"/>
  <c r="K278" i="49"/>
  <c r="F278" i="47"/>
  <c r="F176" i="47"/>
  <c r="H151" i="48"/>
  <c r="B278" i="48"/>
  <c r="B176" i="48"/>
  <c r="C278" i="48"/>
  <c r="C176" i="48"/>
  <c r="R71" i="51"/>
  <c r="F176" i="49"/>
  <c r="F278" i="49"/>
  <c r="L176" i="49"/>
  <c r="L278" i="49"/>
  <c r="X71" i="51"/>
  <c r="H176" i="49"/>
  <c r="H278" i="49"/>
  <c r="T71" i="51"/>
  <c r="B176" i="47"/>
  <c r="B278" i="47"/>
  <c r="C278" i="47"/>
  <c r="C176" i="47"/>
  <c r="H278" i="47"/>
  <c r="H176" i="47"/>
  <c r="Q175" i="51"/>
  <c r="Q277" i="51"/>
  <c r="J150" i="48"/>
  <c r="P277" i="51"/>
  <c r="P175" i="51"/>
  <c r="W175" i="51"/>
  <c r="W277" i="51"/>
  <c r="E256" i="48"/>
  <c r="L255" i="48"/>
  <c r="J176" i="47"/>
  <c r="J278" i="47"/>
  <c r="G278" i="49"/>
  <c r="S71" i="51"/>
  <c r="G176" i="49"/>
  <c r="O175" i="51"/>
  <c r="O277" i="51"/>
  <c r="F256" i="48"/>
  <c r="B256" i="48"/>
  <c r="D256" i="48"/>
  <c r="E278" i="48"/>
  <c r="E176" i="48"/>
  <c r="I278" i="47"/>
  <c r="I176" i="47"/>
  <c r="D278" i="49"/>
  <c r="P71" i="51"/>
  <c r="D176" i="49"/>
  <c r="N71" i="51"/>
  <c r="B176" i="49"/>
  <c r="B278" i="49"/>
  <c r="D176" i="47"/>
  <c r="D278" i="47"/>
  <c r="C150" i="48"/>
  <c r="F151" i="48"/>
  <c r="R277" i="51"/>
  <c r="R175" i="51"/>
  <c r="S175" i="51"/>
  <c r="S277" i="51"/>
  <c r="T277" i="51"/>
  <c r="T175" i="51"/>
  <c r="U277" i="51"/>
  <c r="U175" i="51"/>
  <c r="D151" i="48"/>
  <c r="X277" i="51"/>
  <c r="X175" i="51"/>
  <c r="J177" i="48" l="1"/>
  <c r="J279" i="48"/>
  <c r="L279" i="49"/>
  <c r="L177" i="49"/>
  <c r="X72" i="51"/>
  <c r="D177" i="49"/>
  <c r="P72" i="51"/>
  <c r="D279" i="49"/>
  <c r="G255" i="48"/>
  <c r="L254" i="48"/>
  <c r="I177" i="48"/>
  <c r="I279" i="48"/>
  <c r="K279" i="47"/>
  <c r="K177" i="47"/>
  <c r="E177" i="48"/>
  <c r="E279" i="48"/>
  <c r="C279" i="48"/>
  <c r="C177" i="48"/>
  <c r="G177" i="47"/>
  <c r="G279" i="47"/>
  <c r="J254" i="48"/>
  <c r="D255" i="48"/>
  <c r="K254" i="48"/>
  <c r="F255" i="48"/>
  <c r="H255" i="48"/>
  <c r="C254" i="48"/>
  <c r="D279" i="48"/>
  <c r="D177" i="48"/>
  <c r="F177" i="48"/>
  <c r="F279" i="48"/>
  <c r="K279" i="48"/>
  <c r="K177" i="48"/>
  <c r="G177" i="49"/>
  <c r="G279" i="49"/>
  <c r="S72" i="51"/>
  <c r="D279" i="47"/>
  <c r="D177" i="47"/>
  <c r="V72" i="51"/>
  <c r="J279" i="49"/>
  <c r="J177" i="49"/>
  <c r="E279" i="49"/>
  <c r="Q72" i="51"/>
  <c r="E177" i="49"/>
  <c r="C177" i="47"/>
  <c r="C279" i="47"/>
  <c r="P176" i="51"/>
  <c r="P278" i="51"/>
  <c r="D150" i="48"/>
  <c r="L149" i="48"/>
  <c r="T176" i="51"/>
  <c r="T278" i="51"/>
  <c r="R176" i="51"/>
  <c r="R278" i="51"/>
  <c r="W278" i="51"/>
  <c r="W176" i="51"/>
  <c r="O176" i="51"/>
  <c r="O278" i="51"/>
  <c r="G150" i="48"/>
  <c r="E177" i="47"/>
  <c r="E279" i="47"/>
  <c r="I177" i="47"/>
  <c r="I279" i="47"/>
  <c r="E255" i="48"/>
  <c r="I255" i="48"/>
  <c r="L279" i="48"/>
  <c r="L177" i="48"/>
  <c r="C279" i="49"/>
  <c r="C177" i="49"/>
  <c r="O72" i="51"/>
  <c r="F177" i="49"/>
  <c r="R72" i="51"/>
  <c r="F279" i="49"/>
  <c r="U72" i="51"/>
  <c r="I177" i="49"/>
  <c r="I279" i="49"/>
  <c r="K279" i="49"/>
  <c r="W72" i="51"/>
  <c r="K177" i="49"/>
  <c r="F177" i="47"/>
  <c r="F279" i="47"/>
  <c r="N278" i="51"/>
  <c r="N176" i="51"/>
  <c r="F150" i="48"/>
  <c r="S278" i="51"/>
  <c r="S176" i="51"/>
  <c r="I150" i="48"/>
  <c r="U176" i="51"/>
  <c r="U278" i="51"/>
  <c r="C149" i="48"/>
  <c r="Q176" i="51"/>
  <c r="Q278" i="51"/>
  <c r="H279" i="48"/>
  <c r="H177" i="48"/>
  <c r="B279" i="47"/>
  <c r="B177" i="47"/>
  <c r="J177" i="47"/>
  <c r="J279" i="47"/>
  <c r="V176" i="51"/>
  <c r="V278" i="51"/>
  <c r="B255" i="48"/>
  <c r="G279" i="48"/>
  <c r="G177" i="48"/>
  <c r="B279" i="48"/>
  <c r="B177" i="48"/>
  <c r="L279" i="47"/>
  <c r="L177" i="47"/>
  <c r="T72" i="51"/>
  <c r="H177" i="49"/>
  <c r="H279" i="49"/>
  <c r="B279" i="49"/>
  <c r="B177" i="49"/>
  <c r="N72" i="51"/>
  <c r="H279" i="47"/>
  <c r="H177" i="47"/>
  <c r="B150" i="48"/>
  <c r="E150" i="48"/>
  <c r="X176" i="51"/>
  <c r="X278" i="51"/>
  <c r="H150" i="48"/>
  <c r="K149" i="48"/>
  <c r="J149" i="48"/>
  <c r="L148" i="48"/>
  <c r="K148" i="48"/>
  <c r="H149" i="48"/>
  <c r="C148" i="48"/>
  <c r="I280" i="48" l="1"/>
  <c r="I178" i="48"/>
  <c r="Q73" i="51"/>
  <c r="E280" i="49"/>
  <c r="E178" i="49"/>
  <c r="L178" i="49"/>
  <c r="X73" i="51"/>
  <c r="L280" i="49"/>
  <c r="O279" i="51"/>
  <c r="O177" i="51"/>
  <c r="B254" i="48"/>
  <c r="I254" i="48"/>
  <c r="G254" i="48"/>
  <c r="J253" i="48"/>
  <c r="H178" i="48"/>
  <c r="H280" i="48"/>
  <c r="K280" i="48"/>
  <c r="K178" i="48"/>
  <c r="N73" i="51"/>
  <c r="B178" i="49"/>
  <c r="B280" i="49"/>
  <c r="E280" i="47"/>
  <c r="E178" i="47"/>
  <c r="L280" i="47"/>
  <c r="L178" i="47"/>
  <c r="J178" i="49"/>
  <c r="V73" i="51"/>
  <c r="J280" i="49"/>
  <c r="H178" i="47"/>
  <c r="H280" i="47"/>
  <c r="G280" i="47"/>
  <c r="G178" i="47"/>
  <c r="I149" i="48"/>
  <c r="J148" i="48"/>
  <c r="G149" i="48"/>
  <c r="D254" i="48"/>
  <c r="O73" i="51"/>
  <c r="C280" i="49"/>
  <c r="C178" i="49"/>
  <c r="C280" i="47"/>
  <c r="C178" i="47"/>
  <c r="W177" i="51"/>
  <c r="W279" i="51"/>
  <c r="P177" i="51"/>
  <c r="P279" i="51"/>
  <c r="L253" i="48"/>
  <c r="D178" i="48"/>
  <c r="D280" i="48"/>
  <c r="H178" i="49"/>
  <c r="H280" i="49"/>
  <c r="T73" i="51"/>
  <c r="K280" i="47"/>
  <c r="K178" i="47"/>
  <c r="T177" i="51"/>
  <c r="T279" i="51"/>
  <c r="S279" i="51"/>
  <c r="S177" i="51"/>
  <c r="H254" i="48"/>
  <c r="F178" i="48"/>
  <c r="F280" i="48"/>
  <c r="J178" i="48"/>
  <c r="J280" i="48"/>
  <c r="K280" i="49"/>
  <c r="K178" i="49"/>
  <c r="W73" i="51"/>
  <c r="B280" i="47"/>
  <c r="B178" i="47"/>
  <c r="N177" i="51"/>
  <c r="N279" i="51"/>
  <c r="U177" i="51"/>
  <c r="U279" i="51"/>
  <c r="D149" i="48"/>
  <c r="K253" i="48"/>
  <c r="E254" i="48"/>
  <c r="G280" i="48"/>
  <c r="G178" i="48"/>
  <c r="C280" i="48"/>
  <c r="C178" i="48"/>
  <c r="I178" i="47"/>
  <c r="I280" i="47"/>
  <c r="R73" i="51"/>
  <c r="F280" i="49"/>
  <c r="F178" i="49"/>
  <c r="U73" i="51"/>
  <c r="I178" i="49"/>
  <c r="I280" i="49"/>
  <c r="C253" i="48"/>
  <c r="F254" i="48"/>
  <c r="B280" i="48"/>
  <c r="B178" i="48"/>
  <c r="E280" i="48"/>
  <c r="E178" i="48"/>
  <c r="L280" i="48"/>
  <c r="L178" i="48"/>
  <c r="D280" i="49"/>
  <c r="P73" i="51"/>
  <c r="D178" i="49"/>
  <c r="S73" i="51"/>
  <c r="G178" i="49"/>
  <c r="G280" i="49"/>
  <c r="J280" i="47"/>
  <c r="J178" i="47"/>
  <c r="D178" i="47"/>
  <c r="D280" i="47"/>
  <c r="F178" i="47"/>
  <c r="F280" i="47"/>
  <c r="B149" i="48"/>
  <c r="R177" i="51"/>
  <c r="R279" i="51"/>
  <c r="E149" i="48"/>
  <c r="Q279" i="51"/>
  <c r="Q177" i="51"/>
  <c r="V279" i="51"/>
  <c r="V177" i="51"/>
  <c r="F149" i="48"/>
  <c r="X279" i="51"/>
  <c r="X177" i="51"/>
  <c r="K147" i="48"/>
  <c r="L147" i="48"/>
  <c r="E148" i="48"/>
  <c r="H148" i="48"/>
  <c r="I148" i="48"/>
  <c r="F179" i="48" l="1"/>
  <c r="F281" i="48"/>
  <c r="K179" i="48"/>
  <c r="K281" i="48"/>
  <c r="C179" i="47"/>
  <c r="C281" i="47"/>
  <c r="G281" i="47"/>
  <c r="G179" i="47"/>
  <c r="U178" i="51"/>
  <c r="U280" i="51"/>
  <c r="J252" i="48"/>
  <c r="B253" i="48"/>
  <c r="G179" i="48"/>
  <c r="G281" i="48"/>
  <c r="I253" i="48"/>
  <c r="B179" i="48"/>
  <c r="B281" i="48"/>
  <c r="C179" i="48"/>
  <c r="C281" i="48"/>
  <c r="X74" i="51"/>
  <c r="L281" i="49"/>
  <c r="L179" i="49"/>
  <c r="C252" i="48"/>
  <c r="G253" i="48"/>
  <c r="E253" i="48"/>
  <c r="L252" i="48"/>
  <c r="F253" i="48"/>
  <c r="D281" i="48"/>
  <c r="D179" i="48"/>
  <c r="L281" i="48"/>
  <c r="L179" i="48"/>
  <c r="I179" i="47"/>
  <c r="I281" i="47"/>
  <c r="B281" i="47"/>
  <c r="B179" i="47"/>
  <c r="G281" i="49"/>
  <c r="G179" i="49"/>
  <c r="S74" i="51"/>
  <c r="I179" i="49"/>
  <c r="U74" i="51"/>
  <c r="I281" i="49"/>
  <c r="H281" i="49"/>
  <c r="H179" i="49"/>
  <c r="T74" i="51"/>
  <c r="D179" i="47"/>
  <c r="D281" i="47"/>
  <c r="R178" i="51"/>
  <c r="R280" i="51"/>
  <c r="W178" i="51"/>
  <c r="W280" i="51"/>
  <c r="O178" i="51"/>
  <c r="O280" i="51"/>
  <c r="V178" i="51"/>
  <c r="V280" i="51"/>
  <c r="N280" i="51"/>
  <c r="N178" i="51"/>
  <c r="B148" i="48"/>
  <c r="L179" i="47"/>
  <c r="L281" i="47"/>
  <c r="C281" i="49"/>
  <c r="O74" i="51"/>
  <c r="C179" i="49"/>
  <c r="D253" i="48"/>
  <c r="K252" i="48"/>
  <c r="J179" i="48"/>
  <c r="J281" i="48"/>
  <c r="E281" i="47"/>
  <c r="E179" i="47"/>
  <c r="F179" i="49"/>
  <c r="F281" i="49"/>
  <c r="R74" i="51"/>
  <c r="H281" i="47"/>
  <c r="H179" i="47"/>
  <c r="K179" i="49"/>
  <c r="K281" i="49"/>
  <c r="W74" i="51"/>
  <c r="B179" i="49"/>
  <c r="N74" i="51"/>
  <c r="B281" i="49"/>
  <c r="C147" i="48"/>
  <c r="T178" i="51"/>
  <c r="T280" i="51"/>
  <c r="G148" i="48"/>
  <c r="E281" i="48"/>
  <c r="E179" i="48"/>
  <c r="D281" i="49"/>
  <c r="P74" i="51"/>
  <c r="D179" i="49"/>
  <c r="J179" i="47"/>
  <c r="J281" i="47"/>
  <c r="P178" i="51"/>
  <c r="P280" i="51"/>
  <c r="H253" i="48"/>
  <c r="H179" i="48"/>
  <c r="H281" i="48"/>
  <c r="I179" i="48"/>
  <c r="I281" i="48"/>
  <c r="K179" i="47"/>
  <c r="K281" i="47"/>
  <c r="J179" i="49"/>
  <c r="V74" i="51"/>
  <c r="J281" i="49"/>
  <c r="E281" i="49"/>
  <c r="E179" i="49"/>
  <c r="Q74" i="51"/>
  <c r="F179" i="47"/>
  <c r="F281" i="47"/>
  <c r="S178" i="51"/>
  <c r="S280" i="51"/>
  <c r="F148" i="48"/>
  <c r="D148" i="48"/>
  <c r="J147" i="48"/>
  <c r="X178" i="51"/>
  <c r="X280" i="51"/>
  <c r="Q280" i="51"/>
  <c r="Q178" i="51"/>
  <c r="G147" i="48"/>
  <c r="K146" i="48"/>
  <c r="L282" i="48" l="1"/>
  <c r="L180" i="48"/>
  <c r="X75" i="51"/>
  <c r="L180" i="49"/>
  <c r="L282" i="49"/>
  <c r="H180" i="49"/>
  <c r="T75" i="51"/>
  <c r="H282" i="49"/>
  <c r="U281" i="51"/>
  <c r="U179" i="51"/>
  <c r="H252" i="48"/>
  <c r="E252" i="48"/>
  <c r="H282" i="48"/>
  <c r="H180" i="48"/>
  <c r="I180" i="48"/>
  <c r="I282" i="48"/>
  <c r="D180" i="48"/>
  <c r="D282" i="48"/>
  <c r="B180" i="47"/>
  <c r="B282" i="47"/>
  <c r="B252" i="48"/>
  <c r="F252" i="48"/>
  <c r="G252" i="48"/>
  <c r="D252" i="48"/>
  <c r="I252" i="48"/>
  <c r="C251" i="48"/>
  <c r="G282" i="48"/>
  <c r="G180" i="48"/>
  <c r="K180" i="48"/>
  <c r="K282" i="48"/>
  <c r="I282" i="47"/>
  <c r="I180" i="47"/>
  <c r="C180" i="49"/>
  <c r="O75" i="51"/>
  <c r="C282" i="49"/>
  <c r="K282" i="49"/>
  <c r="W75" i="51"/>
  <c r="K180" i="49"/>
  <c r="E282" i="49"/>
  <c r="Q75" i="51"/>
  <c r="E180" i="49"/>
  <c r="G180" i="47"/>
  <c r="G282" i="47"/>
  <c r="E282" i="47"/>
  <c r="E180" i="47"/>
  <c r="Q179" i="51"/>
  <c r="Q281" i="51"/>
  <c r="V281" i="51"/>
  <c r="V179" i="51"/>
  <c r="N179" i="51"/>
  <c r="N281" i="51"/>
  <c r="O281" i="51"/>
  <c r="O179" i="51"/>
  <c r="F147" i="48"/>
  <c r="C146" i="48"/>
  <c r="B180" i="48"/>
  <c r="B282" i="48"/>
  <c r="J180" i="47"/>
  <c r="J282" i="47"/>
  <c r="H282" i="47"/>
  <c r="H180" i="47"/>
  <c r="K251" i="48"/>
  <c r="J251" i="48"/>
  <c r="J282" i="48"/>
  <c r="J180" i="48"/>
  <c r="L180" i="47"/>
  <c r="L282" i="47"/>
  <c r="U75" i="51"/>
  <c r="I282" i="49"/>
  <c r="I180" i="49"/>
  <c r="B282" i="49"/>
  <c r="B180" i="49"/>
  <c r="N75" i="51"/>
  <c r="G282" i="49"/>
  <c r="G180" i="49"/>
  <c r="S75" i="51"/>
  <c r="C282" i="47"/>
  <c r="C180" i="47"/>
  <c r="H147" i="48"/>
  <c r="W179" i="51"/>
  <c r="W281" i="51"/>
  <c r="E147" i="48"/>
  <c r="I147" i="48"/>
  <c r="J146" i="48"/>
  <c r="E180" i="48"/>
  <c r="E282" i="48"/>
  <c r="K282" i="47"/>
  <c r="K180" i="47"/>
  <c r="F180" i="47"/>
  <c r="F282" i="47"/>
  <c r="P179" i="51"/>
  <c r="P281" i="51"/>
  <c r="T281" i="51"/>
  <c r="T179" i="51"/>
  <c r="L251" i="48"/>
  <c r="F282" i="48"/>
  <c r="F180" i="48"/>
  <c r="C180" i="48"/>
  <c r="C282" i="48"/>
  <c r="F282" i="49"/>
  <c r="F180" i="49"/>
  <c r="R75" i="51"/>
  <c r="D282" i="49"/>
  <c r="P75" i="51"/>
  <c r="D180" i="49"/>
  <c r="J180" i="49"/>
  <c r="J282" i="49"/>
  <c r="V75" i="51"/>
  <c r="D180" i="47"/>
  <c r="D282" i="47"/>
  <c r="R281" i="51"/>
  <c r="R179" i="51"/>
  <c r="D147" i="48"/>
  <c r="S281" i="51"/>
  <c r="S179" i="51"/>
  <c r="L146" i="48"/>
  <c r="X281" i="51"/>
  <c r="X179" i="51"/>
  <c r="B147" i="48"/>
  <c r="F146" i="48"/>
  <c r="B146" i="48"/>
  <c r="I146" i="48"/>
  <c r="C145" i="48"/>
  <c r="F181" i="48" l="1"/>
  <c r="F283" i="48"/>
  <c r="L283" i="48"/>
  <c r="L181" i="48"/>
  <c r="J283" i="49"/>
  <c r="J181" i="49"/>
  <c r="V76" i="51"/>
  <c r="F283" i="47"/>
  <c r="F181" i="47"/>
  <c r="G251" i="48"/>
  <c r="I181" i="48"/>
  <c r="I283" i="48"/>
  <c r="J181" i="48"/>
  <c r="J283" i="48"/>
  <c r="F251" i="48"/>
  <c r="G283" i="48"/>
  <c r="G181" i="48"/>
  <c r="L181" i="47"/>
  <c r="L283" i="47"/>
  <c r="C250" i="48"/>
  <c r="E251" i="48"/>
  <c r="H251" i="48"/>
  <c r="K250" i="48"/>
  <c r="E181" i="48"/>
  <c r="E283" i="48"/>
  <c r="D283" i="48"/>
  <c r="D181" i="48"/>
  <c r="K283" i="48"/>
  <c r="K181" i="48"/>
  <c r="B283" i="47"/>
  <c r="B181" i="47"/>
  <c r="L283" i="49"/>
  <c r="X76" i="51"/>
  <c r="L181" i="49"/>
  <c r="G181" i="49"/>
  <c r="G283" i="49"/>
  <c r="S76" i="51"/>
  <c r="I181" i="49"/>
  <c r="U76" i="51"/>
  <c r="I283" i="49"/>
  <c r="I181" i="47"/>
  <c r="I283" i="47"/>
  <c r="V180" i="51"/>
  <c r="V282" i="51"/>
  <c r="P180" i="51"/>
  <c r="P282" i="51"/>
  <c r="S282" i="51"/>
  <c r="S180" i="51"/>
  <c r="U180" i="51"/>
  <c r="U282" i="51"/>
  <c r="W282" i="51"/>
  <c r="W180" i="51"/>
  <c r="T180" i="51"/>
  <c r="T282" i="51"/>
  <c r="X180" i="51"/>
  <c r="X282" i="51"/>
  <c r="D251" i="48"/>
  <c r="R76" i="51"/>
  <c r="F181" i="49"/>
  <c r="F283" i="49"/>
  <c r="D181" i="49"/>
  <c r="P76" i="51"/>
  <c r="D283" i="49"/>
  <c r="B251" i="48"/>
  <c r="B283" i="48"/>
  <c r="B181" i="48"/>
  <c r="E283" i="47"/>
  <c r="E181" i="47"/>
  <c r="O76" i="51"/>
  <c r="C283" i="49"/>
  <c r="C181" i="49"/>
  <c r="D283" i="47"/>
  <c r="D181" i="47"/>
  <c r="W76" i="51"/>
  <c r="K283" i="49"/>
  <c r="K181" i="49"/>
  <c r="H283" i="47"/>
  <c r="H181" i="47"/>
  <c r="J181" i="47"/>
  <c r="J283" i="47"/>
  <c r="R282" i="51"/>
  <c r="R180" i="51"/>
  <c r="K145" i="48"/>
  <c r="G146" i="48"/>
  <c r="H146" i="48"/>
  <c r="L250" i="48"/>
  <c r="H181" i="49"/>
  <c r="T76" i="51"/>
  <c r="H283" i="49"/>
  <c r="C181" i="47"/>
  <c r="C283" i="47"/>
  <c r="Q282" i="51"/>
  <c r="Q180" i="51"/>
  <c r="I251" i="48"/>
  <c r="J250" i="48"/>
  <c r="H283" i="48"/>
  <c r="H181" i="48"/>
  <c r="C283" i="48"/>
  <c r="C181" i="48"/>
  <c r="K181" i="47"/>
  <c r="K283" i="47"/>
  <c r="G283" i="47"/>
  <c r="G181" i="47"/>
  <c r="B181" i="49"/>
  <c r="N76" i="51"/>
  <c r="B283" i="49"/>
  <c r="E181" i="49"/>
  <c r="Q76" i="51"/>
  <c r="E283" i="49"/>
  <c r="L145" i="48"/>
  <c r="N282" i="51"/>
  <c r="N180" i="51"/>
  <c r="J145" i="48"/>
  <c r="O282" i="51"/>
  <c r="O180" i="51"/>
  <c r="D146" i="48"/>
  <c r="E146" i="48"/>
  <c r="I145" i="48"/>
  <c r="K144" i="48"/>
  <c r="F145" i="48"/>
  <c r="L144" i="48"/>
  <c r="C144" i="48"/>
  <c r="E250" i="48" l="1"/>
  <c r="F182" i="48"/>
  <c r="F284" i="48"/>
  <c r="C284" i="49"/>
  <c r="O77" i="51"/>
  <c r="C182" i="49"/>
  <c r="G284" i="47"/>
  <c r="G182" i="47"/>
  <c r="T181" i="51"/>
  <c r="T283" i="51"/>
  <c r="X283" i="51"/>
  <c r="X181" i="51"/>
  <c r="J249" i="48"/>
  <c r="H250" i="48"/>
  <c r="I182" i="48"/>
  <c r="I284" i="48"/>
  <c r="G284" i="48"/>
  <c r="G182" i="48"/>
  <c r="G250" i="48"/>
  <c r="F250" i="48"/>
  <c r="K249" i="48"/>
  <c r="E284" i="48"/>
  <c r="E182" i="48"/>
  <c r="D182" i="48"/>
  <c r="D284" i="48"/>
  <c r="C182" i="48"/>
  <c r="C284" i="48"/>
  <c r="G284" i="49"/>
  <c r="S77" i="51"/>
  <c r="G182" i="49"/>
  <c r="E182" i="49"/>
  <c r="E284" i="49"/>
  <c r="Q77" i="51"/>
  <c r="K284" i="49"/>
  <c r="K182" i="49"/>
  <c r="W77" i="51"/>
  <c r="L284" i="49"/>
  <c r="L182" i="49"/>
  <c r="X77" i="51"/>
  <c r="B182" i="47"/>
  <c r="B284" i="47"/>
  <c r="O283" i="51"/>
  <c r="O181" i="51"/>
  <c r="P283" i="51"/>
  <c r="P181" i="51"/>
  <c r="R181" i="51"/>
  <c r="R283" i="51"/>
  <c r="H145" i="48"/>
  <c r="G145" i="48"/>
  <c r="B250" i="48"/>
  <c r="B284" i="48"/>
  <c r="B182" i="48"/>
  <c r="T77" i="51"/>
  <c r="H284" i="49"/>
  <c r="H182" i="49"/>
  <c r="D284" i="47"/>
  <c r="D182" i="47"/>
  <c r="I250" i="48"/>
  <c r="H284" i="48"/>
  <c r="H182" i="48"/>
  <c r="L182" i="48"/>
  <c r="L284" i="48"/>
  <c r="L182" i="47"/>
  <c r="L284" i="47"/>
  <c r="I284" i="49"/>
  <c r="I182" i="49"/>
  <c r="U77" i="51"/>
  <c r="B284" i="49"/>
  <c r="N77" i="51"/>
  <c r="B182" i="49"/>
  <c r="J182" i="49"/>
  <c r="J284" i="49"/>
  <c r="V77" i="51"/>
  <c r="C284" i="47"/>
  <c r="C182" i="47"/>
  <c r="F182" i="47"/>
  <c r="F284" i="47"/>
  <c r="N283" i="51"/>
  <c r="N181" i="51"/>
  <c r="J144" i="48"/>
  <c r="D250" i="48"/>
  <c r="K284" i="48"/>
  <c r="K182" i="48"/>
  <c r="F284" i="49"/>
  <c r="F182" i="49"/>
  <c r="R77" i="51"/>
  <c r="S181" i="51"/>
  <c r="S283" i="51"/>
  <c r="L249" i="48"/>
  <c r="C249" i="48"/>
  <c r="J284" i="48"/>
  <c r="J182" i="48"/>
  <c r="I182" i="47"/>
  <c r="I284" i="47"/>
  <c r="P77" i="51"/>
  <c r="D182" i="49"/>
  <c r="D284" i="49"/>
  <c r="E284" i="47"/>
  <c r="E182" i="47"/>
  <c r="J182" i="47"/>
  <c r="J284" i="47"/>
  <c r="H182" i="47"/>
  <c r="H284" i="47"/>
  <c r="K182" i="47"/>
  <c r="K284" i="47"/>
  <c r="Q181" i="51"/>
  <c r="Q283" i="51"/>
  <c r="W181" i="51"/>
  <c r="W283" i="51"/>
  <c r="B145" i="48"/>
  <c r="D145" i="48"/>
  <c r="U283" i="51"/>
  <c r="U181" i="51"/>
  <c r="E145" i="48"/>
  <c r="V181" i="51"/>
  <c r="V283" i="51"/>
  <c r="G144" i="48"/>
  <c r="H144" i="48"/>
  <c r="D144" i="48"/>
  <c r="F285" i="48" l="1"/>
  <c r="F183" i="48"/>
  <c r="J183" i="48"/>
  <c r="J285" i="48"/>
  <c r="K183" i="49"/>
  <c r="K285" i="49"/>
  <c r="W78" i="51"/>
  <c r="D183" i="47"/>
  <c r="D285" i="47"/>
  <c r="V284" i="51"/>
  <c r="V182" i="51"/>
  <c r="H249" i="48"/>
  <c r="E249" i="48"/>
  <c r="F249" i="48"/>
  <c r="D249" i="48"/>
  <c r="K248" i="48"/>
  <c r="C248" i="48"/>
  <c r="B249" i="48"/>
  <c r="J248" i="48"/>
  <c r="B285" i="48"/>
  <c r="B183" i="48"/>
  <c r="K285" i="48"/>
  <c r="K183" i="48"/>
  <c r="K285" i="47"/>
  <c r="K183" i="47"/>
  <c r="H285" i="47"/>
  <c r="H183" i="47"/>
  <c r="U78" i="51"/>
  <c r="I183" i="49"/>
  <c r="I285" i="49"/>
  <c r="J183" i="49"/>
  <c r="J285" i="49"/>
  <c r="V78" i="51"/>
  <c r="B285" i="49"/>
  <c r="B183" i="49"/>
  <c r="N78" i="51"/>
  <c r="I285" i="47"/>
  <c r="I183" i="47"/>
  <c r="C143" i="48"/>
  <c r="X284" i="51"/>
  <c r="X182" i="51"/>
  <c r="K143" i="48"/>
  <c r="J143" i="48"/>
  <c r="O182" i="51"/>
  <c r="O284" i="51"/>
  <c r="L248" i="48"/>
  <c r="B183" i="47"/>
  <c r="B285" i="47"/>
  <c r="X78" i="51"/>
  <c r="L285" i="49"/>
  <c r="L183" i="49"/>
  <c r="N182" i="51"/>
  <c r="N284" i="51"/>
  <c r="I249" i="48"/>
  <c r="H285" i="48"/>
  <c r="H183" i="48"/>
  <c r="I183" i="48"/>
  <c r="I285" i="48"/>
  <c r="C285" i="48"/>
  <c r="C183" i="48"/>
  <c r="L183" i="47"/>
  <c r="L285" i="47"/>
  <c r="P78" i="51"/>
  <c r="D285" i="49"/>
  <c r="D183" i="49"/>
  <c r="T78" i="51"/>
  <c r="H285" i="49"/>
  <c r="H183" i="49"/>
  <c r="R78" i="51"/>
  <c r="F183" i="49"/>
  <c r="F285" i="49"/>
  <c r="J285" i="47"/>
  <c r="J183" i="47"/>
  <c r="R284" i="51"/>
  <c r="R182" i="51"/>
  <c r="I144" i="48"/>
  <c r="T284" i="51"/>
  <c r="T182" i="51"/>
  <c r="Q182" i="51"/>
  <c r="Q284" i="51"/>
  <c r="S182" i="51"/>
  <c r="S284" i="51"/>
  <c r="E144" i="48"/>
  <c r="E183" i="48"/>
  <c r="E285" i="48"/>
  <c r="G183" i="49"/>
  <c r="G285" i="49"/>
  <c r="S78" i="51"/>
  <c r="G285" i="47"/>
  <c r="G183" i="47"/>
  <c r="P182" i="51"/>
  <c r="P284" i="51"/>
  <c r="G249" i="48"/>
  <c r="D183" i="48"/>
  <c r="D285" i="48"/>
  <c r="G183" i="48"/>
  <c r="G285" i="48"/>
  <c r="L285" i="48"/>
  <c r="L183" i="48"/>
  <c r="E183" i="47"/>
  <c r="E285" i="47"/>
  <c r="C285" i="47"/>
  <c r="C183" i="47"/>
  <c r="E285" i="49"/>
  <c r="E183" i="49"/>
  <c r="Q78" i="51"/>
  <c r="C183" i="49"/>
  <c r="C285" i="49"/>
  <c r="O78" i="51"/>
  <c r="F285" i="47"/>
  <c r="F183" i="47"/>
  <c r="L143" i="48"/>
  <c r="U284" i="51"/>
  <c r="U182" i="51"/>
  <c r="B144" i="48"/>
  <c r="W182" i="51"/>
  <c r="W284" i="51"/>
  <c r="F144" i="48"/>
  <c r="H143" i="48"/>
  <c r="K142" i="48"/>
  <c r="J142" i="48"/>
  <c r="D143" i="48"/>
  <c r="F143" i="48"/>
  <c r="L142" i="48"/>
  <c r="G143" i="48"/>
  <c r="B248" i="48" l="1"/>
  <c r="L184" i="48"/>
  <c r="L286" i="48"/>
  <c r="K184" i="47"/>
  <c r="K286" i="47"/>
  <c r="J286" i="49"/>
  <c r="V79" i="51"/>
  <c r="J184" i="49"/>
  <c r="I248" i="48"/>
  <c r="G248" i="48"/>
  <c r="D248" i="48"/>
  <c r="J247" i="48"/>
  <c r="D184" i="48"/>
  <c r="D286" i="48"/>
  <c r="C184" i="48"/>
  <c r="C286" i="48"/>
  <c r="R79" i="51"/>
  <c r="F184" i="49"/>
  <c r="F286" i="49"/>
  <c r="F286" i="48"/>
  <c r="F184" i="48"/>
  <c r="I184" i="48"/>
  <c r="I286" i="48"/>
  <c r="K184" i="48"/>
  <c r="K286" i="48"/>
  <c r="L286" i="47"/>
  <c r="L184" i="47"/>
  <c r="I184" i="47"/>
  <c r="I286" i="47"/>
  <c r="N79" i="51"/>
  <c r="B184" i="49"/>
  <c r="B286" i="49"/>
  <c r="F286" i="47"/>
  <c r="F184" i="47"/>
  <c r="C184" i="47"/>
  <c r="C286" i="47"/>
  <c r="I143" i="48"/>
  <c r="B143" i="48"/>
  <c r="W183" i="51"/>
  <c r="W285" i="51"/>
  <c r="C247" i="48"/>
  <c r="E184" i="48"/>
  <c r="E286" i="48"/>
  <c r="Q79" i="51"/>
  <c r="E184" i="49"/>
  <c r="E286" i="49"/>
  <c r="H184" i="47"/>
  <c r="H286" i="47"/>
  <c r="B286" i="48"/>
  <c r="B184" i="48"/>
  <c r="G184" i="48"/>
  <c r="G286" i="48"/>
  <c r="J184" i="48"/>
  <c r="J286" i="48"/>
  <c r="L286" i="49"/>
  <c r="X79" i="51"/>
  <c r="L184" i="49"/>
  <c r="S79" i="51"/>
  <c r="G184" i="49"/>
  <c r="G286" i="49"/>
  <c r="I184" i="49"/>
  <c r="I286" i="49"/>
  <c r="U79" i="51"/>
  <c r="B286" i="47"/>
  <c r="B184" i="47"/>
  <c r="D286" i="47"/>
  <c r="D184" i="47"/>
  <c r="E286" i="47"/>
  <c r="E184" i="47"/>
  <c r="Q285" i="51"/>
  <c r="Q183" i="51"/>
  <c r="T285" i="51"/>
  <c r="T183" i="51"/>
  <c r="N183" i="51"/>
  <c r="N285" i="51"/>
  <c r="U183" i="51"/>
  <c r="U285" i="51"/>
  <c r="E248" i="48"/>
  <c r="L247" i="48"/>
  <c r="H248" i="48"/>
  <c r="J286" i="47"/>
  <c r="J184" i="47"/>
  <c r="D184" i="49"/>
  <c r="P79" i="51"/>
  <c r="D286" i="49"/>
  <c r="P285" i="51"/>
  <c r="P183" i="51"/>
  <c r="V183" i="51"/>
  <c r="V285" i="51"/>
  <c r="F248" i="48"/>
  <c r="K247" i="48"/>
  <c r="H184" i="48"/>
  <c r="H286" i="48"/>
  <c r="W79" i="51"/>
  <c r="K286" i="49"/>
  <c r="K184" i="49"/>
  <c r="T79" i="51"/>
  <c r="H286" i="49"/>
  <c r="H184" i="49"/>
  <c r="C184" i="49"/>
  <c r="C286" i="49"/>
  <c r="O79" i="51"/>
  <c r="G286" i="47"/>
  <c r="G184" i="47"/>
  <c r="O183" i="51"/>
  <c r="O285" i="51"/>
  <c r="S285" i="51"/>
  <c r="S183" i="51"/>
  <c r="R285" i="51"/>
  <c r="R183" i="51"/>
  <c r="X285" i="51"/>
  <c r="X183" i="51"/>
  <c r="C142" i="48"/>
  <c r="E143" i="48"/>
  <c r="I142" i="48"/>
  <c r="C141" i="48"/>
  <c r="E142" i="48"/>
  <c r="F142" i="48"/>
  <c r="H185" i="48" l="1"/>
  <c r="H287" i="48"/>
  <c r="F287" i="49"/>
  <c r="F185" i="49"/>
  <c r="R80" i="51"/>
  <c r="S80" i="51"/>
  <c r="G287" i="49"/>
  <c r="G185" i="49"/>
  <c r="F247" i="48"/>
  <c r="E247" i="48"/>
  <c r="D247" i="48"/>
  <c r="I247" i="48"/>
  <c r="G247" i="48"/>
  <c r="K246" i="48"/>
  <c r="H247" i="48"/>
  <c r="J246" i="48"/>
  <c r="I185" i="48"/>
  <c r="I287" i="48"/>
  <c r="E185" i="48"/>
  <c r="E287" i="48"/>
  <c r="K185" i="48"/>
  <c r="K287" i="48"/>
  <c r="D287" i="47"/>
  <c r="D185" i="47"/>
  <c r="B185" i="47"/>
  <c r="B287" i="47"/>
  <c r="O80" i="51"/>
  <c r="C185" i="49"/>
  <c r="C287" i="49"/>
  <c r="I287" i="49"/>
  <c r="I185" i="49"/>
  <c r="U80" i="51"/>
  <c r="J287" i="47"/>
  <c r="J185" i="47"/>
  <c r="I287" i="47"/>
  <c r="I185" i="47"/>
  <c r="U184" i="51"/>
  <c r="U286" i="51"/>
  <c r="Q184" i="51"/>
  <c r="Q286" i="51"/>
  <c r="N286" i="51"/>
  <c r="N184" i="51"/>
  <c r="J141" i="48"/>
  <c r="L246" i="48"/>
  <c r="L185" i="48"/>
  <c r="L287" i="48"/>
  <c r="E185" i="49"/>
  <c r="E287" i="49"/>
  <c r="Q80" i="51"/>
  <c r="O184" i="51"/>
  <c r="O286" i="51"/>
  <c r="S184" i="51"/>
  <c r="S286" i="51"/>
  <c r="B247" i="48"/>
  <c r="F287" i="48"/>
  <c r="F185" i="48"/>
  <c r="D287" i="48"/>
  <c r="D185" i="48"/>
  <c r="C185" i="48"/>
  <c r="C287" i="48"/>
  <c r="L287" i="49"/>
  <c r="X80" i="51"/>
  <c r="L185" i="49"/>
  <c r="G287" i="47"/>
  <c r="G185" i="47"/>
  <c r="P80" i="51"/>
  <c r="D185" i="49"/>
  <c r="D287" i="49"/>
  <c r="K287" i="49"/>
  <c r="K185" i="49"/>
  <c r="W80" i="51"/>
  <c r="F185" i="47"/>
  <c r="F287" i="47"/>
  <c r="T184" i="51"/>
  <c r="T286" i="51"/>
  <c r="K141" i="48"/>
  <c r="L141" i="48"/>
  <c r="G142" i="48"/>
  <c r="G185" i="48"/>
  <c r="G287" i="48"/>
  <c r="K287" i="47"/>
  <c r="K185" i="47"/>
  <c r="L287" i="47"/>
  <c r="L185" i="47"/>
  <c r="W286" i="51"/>
  <c r="W184" i="51"/>
  <c r="P286" i="51"/>
  <c r="P184" i="51"/>
  <c r="R286" i="51"/>
  <c r="R184" i="51"/>
  <c r="C246" i="48"/>
  <c r="B185" i="48"/>
  <c r="B287" i="48"/>
  <c r="J287" i="48"/>
  <c r="J185" i="48"/>
  <c r="E185" i="47"/>
  <c r="E287" i="47"/>
  <c r="H287" i="49"/>
  <c r="T80" i="51"/>
  <c r="H185" i="49"/>
  <c r="J185" i="49"/>
  <c r="V80" i="51"/>
  <c r="J287" i="49"/>
  <c r="N80" i="51"/>
  <c r="B287" i="49"/>
  <c r="B185" i="49"/>
  <c r="C185" i="47"/>
  <c r="C287" i="47"/>
  <c r="H287" i="47"/>
  <c r="H185" i="47"/>
  <c r="H142" i="48"/>
  <c r="X286" i="51"/>
  <c r="X184" i="51"/>
  <c r="D142" i="48"/>
  <c r="V184" i="51"/>
  <c r="V286" i="51"/>
  <c r="B142" i="48"/>
  <c r="F141" i="48"/>
  <c r="E141" i="48"/>
  <c r="K140" i="48"/>
  <c r="B141" i="48"/>
  <c r="G141" i="48"/>
  <c r="L140" i="48"/>
  <c r="I288" i="48" l="1"/>
  <c r="I186" i="48"/>
  <c r="T81" i="51"/>
  <c r="H288" i="49"/>
  <c r="H186" i="49"/>
  <c r="U81" i="51"/>
  <c r="I288" i="49"/>
  <c r="I186" i="49"/>
  <c r="N287" i="51"/>
  <c r="N185" i="51"/>
  <c r="J245" i="48"/>
  <c r="G246" i="48"/>
  <c r="H288" i="48"/>
  <c r="H186" i="48"/>
  <c r="F246" i="48"/>
  <c r="G288" i="48"/>
  <c r="G186" i="48"/>
  <c r="I288" i="47"/>
  <c r="I186" i="47"/>
  <c r="C245" i="48"/>
  <c r="D246" i="48"/>
  <c r="I246" i="48"/>
  <c r="H246" i="48"/>
  <c r="B288" i="48"/>
  <c r="B186" i="48"/>
  <c r="E186" i="48"/>
  <c r="E288" i="48"/>
  <c r="L186" i="48"/>
  <c r="L288" i="48"/>
  <c r="C288" i="49"/>
  <c r="C186" i="49"/>
  <c r="O81" i="51"/>
  <c r="E288" i="49"/>
  <c r="E186" i="49"/>
  <c r="Q81" i="51"/>
  <c r="W81" i="51"/>
  <c r="K186" i="49"/>
  <c r="K288" i="49"/>
  <c r="V81" i="51"/>
  <c r="J186" i="49"/>
  <c r="J288" i="49"/>
  <c r="B186" i="47"/>
  <c r="B288" i="47"/>
  <c r="F186" i="47"/>
  <c r="F288" i="47"/>
  <c r="C140" i="48"/>
  <c r="J140" i="48"/>
  <c r="I141" i="48"/>
  <c r="D186" i="48"/>
  <c r="D288" i="48"/>
  <c r="N81" i="51"/>
  <c r="B186" i="49"/>
  <c r="B288" i="49"/>
  <c r="C288" i="47"/>
  <c r="C186" i="47"/>
  <c r="B246" i="48"/>
  <c r="F186" i="48"/>
  <c r="F288" i="48"/>
  <c r="K288" i="48"/>
  <c r="K186" i="48"/>
  <c r="D186" i="49"/>
  <c r="D288" i="49"/>
  <c r="P81" i="51"/>
  <c r="S81" i="51"/>
  <c r="G288" i="49"/>
  <c r="G186" i="49"/>
  <c r="J288" i="47"/>
  <c r="J186" i="47"/>
  <c r="K288" i="47"/>
  <c r="K186" i="47"/>
  <c r="G288" i="47"/>
  <c r="G186" i="47"/>
  <c r="T185" i="51"/>
  <c r="T287" i="51"/>
  <c r="W287" i="51"/>
  <c r="W185" i="51"/>
  <c r="U185" i="51"/>
  <c r="U287" i="51"/>
  <c r="S185" i="51"/>
  <c r="S287" i="51"/>
  <c r="E246" i="48"/>
  <c r="C288" i="48"/>
  <c r="C186" i="48"/>
  <c r="L186" i="49"/>
  <c r="X81" i="51"/>
  <c r="L288" i="49"/>
  <c r="L245" i="48"/>
  <c r="K245" i="48"/>
  <c r="J288" i="48"/>
  <c r="J186" i="48"/>
  <c r="E288" i="47"/>
  <c r="E186" i="47"/>
  <c r="L186" i="47"/>
  <c r="L288" i="47"/>
  <c r="F186" i="49"/>
  <c r="R81" i="51"/>
  <c r="F288" i="49"/>
  <c r="H288" i="47"/>
  <c r="H186" i="47"/>
  <c r="D186" i="47"/>
  <c r="D288" i="47"/>
  <c r="V185" i="51"/>
  <c r="V287" i="51"/>
  <c r="P287" i="51"/>
  <c r="P185" i="51"/>
  <c r="X287" i="51"/>
  <c r="X185" i="51"/>
  <c r="Q185" i="51"/>
  <c r="Q287" i="51"/>
  <c r="O185" i="51"/>
  <c r="O287" i="51"/>
  <c r="H141" i="48"/>
  <c r="D141" i="48"/>
  <c r="R185" i="51"/>
  <c r="R287" i="51"/>
  <c r="F140" i="48"/>
  <c r="J139" i="48"/>
  <c r="D140" i="48"/>
  <c r="H140" i="48"/>
  <c r="C139" i="48"/>
  <c r="K139" i="48"/>
  <c r="E140" i="48"/>
  <c r="G245" i="48" l="1"/>
  <c r="I289" i="48"/>
  <c r="I187" i="48"/>
  <c r="L187" i="47"/>
  <c r="L289" i="47"/>
  <c r="X82" i="51"/>
  <c r="L289" i="49"/>
  <c r="L187" i="49"/>
  <c r="O186" i="51"/>
  <c r="O288" i="51"/>
  <c r="L244" i="48"/>
  <c r="H187" i="48"/>
  <c r="H289" i="48"/>
  <c r="C289" i="48"/>
  <c r="C187" i="48"/>
  <c r="K187" i="47"/>
  <c r="K289" i="47"/>
  <c r="G187" i="47"/>
  <c r="G289" i="47"/>
  <c r="D187" i="49"/>
  <c r="P82" i="51"/>
  <c r="D289" i="49"/>
  <c r="H187" i="49"/>
  <c r="H289" i="49"/>
  <c r="T82" i="51"/>
  <c r="O82" i="51"/>
  <c r="C187" i="49"/>
  <c r="C289" i="49"/>
  <c r="D289" i="47"/>
  <c r="D187" i="47"/>
  <c r="H245" i="48"/>
  <c r="I245" i="48"/>
  <c r="B187" i="47"/>
  <c r="B289" i="47"/>
  <c r="B187" i="49"/>
  <c r="N82" i="51"/>
  <c r="B289" i="49"/>
  <c r="S288" i="51"/>
  <c r="S186" i="51"/>
  <c r="N288" i="51"/>
  <c r="N186" i="51"/>
  <c r="W186" i="51"/>
  <c r="W288" i="51"/>
  <c r="D289" i="48"/>
  <c r="D187" i="48"/>
  <c r="E289" i="47"/>
  <c r="E187" i="47"/>
  <c r="V82" i="51"/>
  <c r="J187" i="49"/>
  <c r="J289" i="49"/>
  <c r="F187" i="49"/>
  <c r="F289" i="49"/>
  <c r="R82" i="51"/>
  <c r="I187" i="47"/>
  <c r="I289" i="47"/>
  <c r="R288" i="51"/>
  <c r="R186" i="51"/>
  <c r="P186" i="51"/>
  <c r="P288" i="51"/>
  <c r="V186" i="51"/>
  <c r="V288" i="51"/>
  <c r="Q288" i="51"/>
  <c r="Q186" i="51"/>
  <c r="T186" i="51"/>
  <c r="T288" i="51"/>
  <c r="K244" i="48"/>
  <c r="J244" i="48"/>
  <c r="E187" i="48"/>
  <c r="E289" i="48"/>
  <c r="L289" i="48"/>
  <c r="L187" i="48"/>
  <c r="H289" i="47"/>
  <c r="H187" i="47"/>
  <c r="J187" i="47"/>
  <c r="J289" i="47"/>
  <c r="G140" i="48"/>
  <c r="G289" i="48"/>
  <c r="G187" i="48"/>
  <c r="K187" i="48"/>
  <c r="K289" i="48"/>
  <c r="W82" i="51"/>
  <c r="K187" i="49"/>
  <c r="K289" i="49"/>
  <c r="E245" i="48"/>
  <c r="C244" i="48"/>
  <c r="B245" i="48"/>
  <c r="D245" i="48"/>
  <c r="F245" i="48"/>
  <c r="F289" i="48"/>
  <c r="F187" i="48"/>
  <c r="B187" i="48"/>
  <c r="B289" i="48"/>
  <c r="J187" i="48"/>
  <c r="J289" i="48"/>
  <c r="C187" i="47"/>
  <c r="C289" i="47"/>
  <c r="G289" i="49"/>
  <c r="G187" i="49"/>
  <c r="S82" i="51"/>
  <c r="E289" i="49"/>
  <c r="Q82" i="51"/>
  <c r="E187" i="49"/>
  <c r="I187" i="49"/>
  <c r="U82" i="51"/>
  <c r="I289" i="49"/>
  <c r="F187" i="47"/>
  <c r="F289" i="47"/>
  <c r="L139" i="48"/>
  <c r="X186" i="51"/>
  <c r="X288" i="51"/>
  <c r="B140" i="48"/>
  <c r="I140" i="48"/>
  <c r="U288" i="51"/>
  <c r="U186" i="51"/>
  <c r="E139" i="48"/>
  <c r="L138" i="48"/>
  <c r="F139" i="48"/>
  <c r="F290" i="48" l="1"/>
  <c r="F188" i="48"/>
  <c r="I188" i="48"/>
  <c r="I290" i="48"/>
  <c r="K290" i="49"/>
  <c r="W83" i="51"/>
  <c r="K188" i="49"/>
  <c r="E290" i="47"/>
  <c r="E188" i="47"/>
  <c r="N187" i="51"/>
  <c r="N289" i="51"/>
  <c r="D244" i="48"/>
  <c r="G244" i="48"/>
  <c r="E244" i="48"/>
  <c r="K290" i="48"/>
  <c r="K188" i="48"/>
  <c r="G188" i="48"/>
  <c r="G290" i="48"/>
  <c r="D290" i="48"/>
  <c r="D188" i="48"/>
  <c r="J290" i="47"/>
  <c r="J188" i="47"/>
  <c r="G290" i="49"/>
  <c r="S83" i="51"/>
  <c r="G188" i="49"/>
  <c r="F244" i="48"/>
  <c r="K243" i="48"/>
  <c r="I244" i="48"/>
  <c r="B244" i="48"/>
  <c r="C243" i="48"/>
  <c r="J243" i="48"/>
  <c r="B188" i="48"/>
  <c r="B290" i="48"/>
  <c r="H290" i="48"/>
  <c r="H188" i="48"/>
  <c r="J188" i="48"/>
  <c r="J290" i="48"/>
  <c r="L290" i="47"/>
  <c r="L188" i="47"/>
  <c r="C188" i="49"/>
  <c r="O83" i="51"/>
  <c r="C290" i="49"/>
  <c r="D290" i="49"/>
  <c r="P83" i="51"/>
  <c r="D188" i="49"/>
  <c r="T83" i="51"/>
  <c r="H290" i="49"/>
  <c r="H188" i="49"/>
  <c r="F188" i="47"/>
  <c r="F290" i="47"/>
  <c r="S289" i="51"/>
  <c r="S187" i="51"/>
  <c r="D139" i="48"/>
  <c r="W289" i="51"/>
  <c r="W187" i="51"/>
  <c r="V289" i="51"/>
  <c r="V187" i="51"/>
  <c r="O289" i="51"/>
  <c r="O187" i="51"/>
  <c r="K290" i="47"/>
  <c r="K188" i="47"/>
  <c r="E290" i="49"/>
  <c r="Q83" i="51"/>
  <c r="E188" i="49"/>
  <c r="T187" i="51"/>
  <c r="T289" i="51"/>
  <c r="L243" i="48"/>
  <c r="H244" i="48"/>
  <c r="I188" i="47"/>
  <c r="I290" i="47"/>
  <c r="I290" i="49"/>
  <c r="U83" i="51"/>
  <c r="I188" i="49"/>
  <c r="X83" i="51"/>
  <c r="L290" i="49"/>
  <c r="L188" i="49"/>
  <c r="B290" i="49"/>
  <c r="B188" i="49"/>
  <c r="N83" i="51"/>
  <c r="D188" i="47"/>
  <c r="D290" i="47"/>
  <c r="H188" i="47"/>
  <c r="H290" i="47"/>
  <c r="Q187" i="51"/>
  <c r="Q289" i="51"/>
  <c r="C138" i="48"/>
  <c r="K138" i="48"/>
  <c r="H139" i="48"/>
  <c r="G139" i="48"/>
  <c r="L290" i="48"/>
  <c r="L188" i="48"/>
  <c r="J290" i="49"/>
  <c r="V83" i="51"/>
  <c r="J188" i="49"/>
  <c r="P187" i="51"/>
  <c r="P289" i="51"/>
  <c r="E188" i="48"/>
  <c r="E290" i="48"/>
  <c r="C188" i="48"/>
  <c r="C290" i="48"/>
  <c r="R83" i="51"/>
  <c r="F188" i="49"/>
  <c r="F290" i="49"/>
  <c r="B188" i="47"/>
  <c r="B290" i="47"/>
  <c r="C188" i="47"/>
  <c r="C290" i="47"/>
  <c r="G290" i="47"/>
  <c r="G188" i="47"/>
  <c r="U289" i="51"/>
  <c r="U187" i="51"/>
  <c r="B139" i="48"/>
  <c r="J138" i="48"/>
  <c r="R289" i="51"/>
  <c r="R187" i="51"/>
  <c r="I139" i="48"/>
  <c r="X289" i="51"/>
  <c r="X187" i="51"/>
  <c r="D138" i="48"/>
  <c r="F138" i="48"/>
  <c r="I138" i="48"/>
  <c r="C137" i="48"/>
  <c r="E138" i="48"/>
  <c r="B138" i="48"/>
  <c r="L242" i="48" l="1"/>
  <c r="D189" i="48"/>
  <c r="D291" i="48"/>
  <c r="B291" i="47"/>
  <c r="B189" i="47"/>
  <c r="C189" i="47"/>
  <c r="C291" i="47"/>
  <c r="U290" i="51"/>
  <c r="U188" i="51"/>
  <c r="B291" i="48"/>
  <c r="B189" i="48"/>
  <c r="F291" i="48"/>
  <c r="F189" i="48"/>
  <c r="L189" i="48"/>
  <c r="L291" i="48"/>
  <c r="E189" i="47"/>
  <c r="E291" i="47"/>
  <c r="D189" i="47"/>
  <c r="D291" i="47"/>
  <c r="H189" i="49"/>
  <c r="T84" i="51"/>
  <c r="H291" i="49"/>
  <c r="E291" i="49"/>
  <c r="Q84" i="51"/>
  <c r="E189" i="49"/>
  <c r="B291" i="49"/>
  <c r="N84" i="51"/>
  <c r="B189" i="49"/>
  <c r="J291" i="47"/>
  <c r="J189" i="47"/>
  <c r="R290" i="51"/>
  <c r="R188" i="51"/>
  <c r="V188" i="51"/>
  <c r="V290" i="51"/>
  <c r="Q188" i="51"/>
  <c r="Q290" i="51"/>
  <c r="P290" i="51"/>
  <c r="P188" i="51"/>
  <c r="S188" i="51"/>
  <c r="S290" i="51"/>
  <c r="H243" i="48"/>
  <c r="J242" i="48"/>
  <c r="J189" i="48"/>
  <c r="J291" i="48"/>
  <c r="U84" i="51"/>
  <c r="I189" i="49"/>
  <c r="I291" i="49"/>
  <c r="H189" i="48"/>
  <c r="H291" i="48"/>
  <c r="L291" i="49"/>
  <c r="X84" i="51"/>
  <c r="L189" i="49"/>
  <c r="P84" i="51"/>
  <c r="D189" i="49"/>
  <c r="D291" i="49"/>
  <c r="K291" i="49"/>
  <c r="K189" i="49"/>
  <c r="W84" i="51"/>
  <c r="F189" i="47"/>
  <c r="F291" i="47"/>
  <c r="N188" i="51"/>
  <c r="N290" i="51"/>
  <c r="L137" i="48"/>
  <c r="T290" i="51"/>
  <c r="T188" i="51"/>
  <c r="W290" i="51"/>
  <c r="W188" i="51"/>
  <c r="C242" i="48"/>
  <c r="K242" i="48"/>
  <c r="I291" i="48"/>
  <c r="I189" i="48"/>
  <c r="C189" i="49"/>
  <c r="C291" i="49"/>
  <c r="O84" i="51"/>
  <c r="S84" i="51"/>
  <c r="G189" i="49"/>
  <c r="G291" i="49"/>
  <c r="E291" i="48"/>
  <c r="E189" i="48"/>
  <c r="C291" i="48"/>
  <c r="C189" i="48"/>
  <c r="J291" i="49"/>
  <c r="J189" i="49"/>
  <c r="V84" i="51"/>
  <c r="B243" i="48"/>
  <c r="E243" i="48"/>
  <c r="I243" i="48"/>
  <c r="G243" i="48"/>
  <c r="F243" i="48"/>
  <c r="D243" i="48"/>
  <c r="G291" i="48"/>
  <c r="G189" i="48"/>
  <c r="K291" i="48"/>
  <c r="K189" i="48"/>
  <c r="L189" i="47"/>
  <c r="L291" i="47"/>
  <c r="K189" i="47"/>
  <c r="K291" i="47"/>
  <c r="R84" i="51"/>
  <c r="F189" i="49"/>
  <c r="F291" i="49"/>
  <c r="G189" i="47"/>
  <c r="G291" i="47"/>
  <c r="I189" i="47"/>
  <c r="I291" i="47"/>
  <c r="H189" i="47"/>
  <c r="H291" i="47"/>
  <c r="X290" i="51"/>
  <c r="X188" i="51"/>
  <c r="H138" i="48"/>
  <c r="O290" i="51"/>
  <c r="O188" i="51"/>
  <c r="J137" i="48"/>
  <c r="K137" i="48"/>
  <c r="G138" i="48"/>
  <c r="H137" i="48"/>
  <c r="I137" i="48"/>
  <c r="C136" i="48"/>
  <c r="D137" i="48"/>
  <c r="F292" i="48" l="1"/>
  <c r="F190" i="48"/>
  <c r="G190" i="49"/>
  <c r="S85" i="51"/>
  <c r="G292" i="49"/>
  <c r="J292" i="47"/>
  <c r="J190" i="47"/>
  <c r="N189" i="51"/>
  <c r="N291" i="51"/>
  <c r="E242" i="48"/>
  <c r="F242" i="48"/>
  <c r="H242" i="48"/>
  <c r="J241" i="48"/>
  <c r="C241" i="48"/>
  <c r="K241" i="48"/>
  <c r="I242" i="48"/>
  <c r="L241" i="48"/>
  <c r="G292" i="48"/>
  <c r="G190" i="48"/>
  <c r="B292" i="48"/>
  <c r="B190" i="48"/>
  <c r="K190" i="48"/>
  <c r="K292" i="48"/>
  <c r="L190" i="47"/>
  <c r="L292" i="47"/>
  <c r="E190" i="49"/>
  <c r="Q85" i="51"/>
  <c r="E292" i="49"/>
  <c r="J292" i="49"/>
  <c r="J190" i="49"/>
  <c r="V85" i="51"/>
  <c r="F292" i="49"/>
  <c r="F190" i="49"/>
  <c r="R85" i="51"/>
  <c r="D292" i="47"/>
  <c r="D190" i="47"/>
  <c r="H292" i="47"/>
  <c r="H190" i="47"/>
  <c r="E137" i="48"/>
  <c r="V291" i="51"/>
  <c r="V189" i="51"/>
  <c r="Q189" i="51"/>
  <c r="Q291" i="51"/>
  <c r="J292" i="48"/>
  <c r="J190" i="48"/>
  <c r="L292" i="49"/>
  <c r="L190" i="49"/>
  <c r="X85" i="51"/>
  <c r="R189" i="51"/>
  <c r="R291" i="51"/>
  <c r="U291" i="51"/>
  <c r="U189" i="51"/>
  <c r="D242" i="48"/>
  <c r="G242" i="48"/>
  <c r="D190" i="48"/>
  <c r="D292" i="48"/>
  <c r="I292" i="48"/>
  <c r="I190" i="48"/>
  <c r="L292" i="48"/>
  <c r="L190" i="48"/>
  <c r="T85" i="51"/>
  <c r="H292" i="49"/>
  <c r="H190" i="49"/>
  <c r="N85" i="51"/>
  <c r="B190" i="49"/>
  <c r="B292" i="49"/>
  <c r="K292" i="49"/>
  <c r="W85" i="51"/>
  <c r="K190" i="49"/>
  <c r="C190" i="47"/>
  <c r="C292" i="47"/>
  <c r="F292" i="47"/>
  <c r="F190" i="47"/>
  <c r="G137" i="48"/>
  <c r="S291" i="51"/>
  <c r="S189" i="51"/>
  <c r="K136" i="48"/>
  <c r="W291" i="51"/>
  <c r="W189" i="51"/>
  <c r="J136" i="48"/>
  <c r="L136" i="48"/>
  <c r="E292" i="48"/>
  <c r="E190" i="48"/>
  <c r="O85" i="51"/>
  <c r="C292" i="49"/>
  <c r="C190" i="49"/>
  <c r="B292" i="47"/>
  <c r="B190" i="47"/>
  <c r="X291" i="51"/>
  <c r="X189" i="51"/>
  <c r="B242" i="48"/>
  <c r="H190" i="48"/>
  <c r="H292" i="48"/>
  <c r="C292" i="48"/>
  <c r="C190" i="48"/>
  <c r="I190" i="47"/>
  <c r="I292" i="47"/>
  <c r="P85" i="51"/>
  <c r="D190" i="49"/>
  <c r="D292" i="49"/>
  <c r="E292" i="47"/>
  <c r="E190" i="47"/>
  <c r="U85" i="51"/>
  <c r="I292" i="49"/>
  <c r="I190" i="49"/>
  <c r="K292" i="47"/>
  <c r="K190" i="47"/>
  <c r="G292" i="47"/>
  <c r="G190" i="47"/>
  <c r="F137" i="48"/>
  <c r="B137" i="48"/>
  <c r="O291" i="51"/>
  <c r="O189" i="51"/>
  <c r="P189" i="51"/>
  <c r="P291" i="51"/>
  <c r="T291" i="51"/>
  <c r="T189" i="51"/>
  <c r="K135" i="48"/>
  <c r="F136" i="48"/>
  <c r="I136" i="48"/>
  <c r="H241" i="48" l="1"/>
  <c r="G241" i="48"/>
  <c r="B293" i="48"/>
  <c r="B191" i="48"/>
  <c r="C293" i="49"/>
  <c r="C191" i="49"/>
  <c r="O86" i="51"/>
  <c r="H191" i="47"/>
  <c r="H293" i="47"/>
  <c r="K240" i="48"/>
  <c r="J240" i="48"/>
  <c r="C240" i="48"/>
  <c r="H293" i="48"/>
  <c r="H191" i="48"/>
  <c r="L293" i="48"/>
  <c r="L191" i="48"/>
  <c r="P86" i="51"/>
  <c r="D191" i="49"/>
  <c r="D293" i="49"/>
  <c r="L240" i="48"/>
  <c r="D241" i="48"/>
  <c r="E241" i="48"/>
  <c r="F191" i="48"/>
  <c r="F293" i="48"/>
  <c r="D191" i="48"/>
  <c r="D293" i="48"/>
  <c r="J293" i="48"/>
  <c r="J191" i="48"/>
  <c r="L191" i="47"/>
  <c r="L293" i="47"/>
  <c r="E293" i="49"/>
  <c r="Q86" i="51"/>
  <c r="E191" i="49"/>
  <c r="U86" i="51"/>
  <c r="I293" i="49"/>
  <c r="I191" i="49"/>
  <c r="N86" i="51"/>
  <c r="B191" i="49"/>
  <c r="B293" i="49"/>
  <c r="D293" i="47"/>
  <c r="D191" i="47"/>
  <c r="P292" i="51"/>
  <c r="P190" i="51"/>
  <c r="W190" i="51"/>
  <c r="W292" i="51"/>
  <c r="N292" i="51"/>
  <c r="N190" i="51"/>
  <c r="G136" i="48"/>
  <c r="R190" i="51"/>
  <c r="R292" i="51"/>
  <c r="C135" i="48"/>
  <c r="E136" i="48"/>
  <c r="B241" i="48"/>
  <c r="C191" i="48"/>
  <c r="C293" i="48"/>
  <c r="H191" i="49"/>
  <c r="T86" i="51"/>
  <c r="H293" i="49"/>
  <c r="E191" i="48"/>
  <c r="E293" i="48"/>
  <c r="K191" i="48"/>
  <c r="K293" i="48"/>
  <c r="K293" i="47"/>
  <c r="K191" i="47"/>
  <c r="G293" i="49"/>
  <c r="G191" i="49"/>
  <c r="S86" i="51"/>
  <c r="X86" i="51"/>
  <c r="L191" i="49"/>
  <c r="L293" i="49"/>
  <c r="W86" i="51"/>
  <c r="K293" i="49"/>
  <c r="K191" i="49"/>
  <c r="G191" i="47"/>
  <c r="G293" i="47"/>
  <c r="J293" i="47"/>
  <c r="J191" i="47"/>
  <c r="H136" i="48"/>
  <c r="I293" i="48"/>
  <c r="I191" i="48"/>
  <c r="E191" i="47"/>
  <c r="E293" i="47"/>
  <c r="F191" i="47"/>
  <c r="F293" i="47"/>
  <c r="B136" i="48"/>
  <c r="F241" i="48"/>
  <c r="I241" i="48"/>
  <c r="G293" i="48"/>
  <c r="G191" i="48"/>
  <c r="B191" i="47"/>
  <c r="B293" i="47"/>
  <c r="F293" i="49"/>
  <c r="F191" i="49"/>
  <c r="R86" i="51"/>
  <c r="V86" i="51"/>
  <c r="J191" i="49"/>
  <c r="J293" i="49"/>
  <c r="C293" i="47"/>
  <c r="C191" i="47"/>
  <c r="I191" i="47"/>
  <c r="I293" i="47"/>
  <c r="U292" i="51"/>
  <c r="U190" i="51"/>
  <c r="O292" i="51"/>
  <c r="O190" i="51"/>
  <c r="T190" i="51"/>
  <c r="T292" i="51"/>
  <c r="D136" i="48"/>
  <c r="X190" i="51"/>
  <c r="X292" i="51"/>
  <c r="V190" i="51"/>
  <c r="V292" i="51"/>
  <c r="Q292" i="51"/>
  <c r="Q190" i="51"/>
  <c r="L135" i="48"/>
  <c r="J135" i="48"/>
  <c r="S292" i="51"/>
  <c r="S190" i="51"/>
  <c r="D135" i="48"/>
  <c r="F135" i="48"/>
  <c r="J134" i="48"/>
  <c r="K294" i="48" l="1"/>
  <c r="K192" i="48"/>
  <c r="H294" i="49"/>
  <c r="T87" i="51"/>
  <c r="H192" i="49"/>
  <c r="G192" i="47"/>
  <c r="G294" i="47"/>
  <c r="W191" i="51"/>
  <c r="W293" i="51"/>
  <c r="N293" i="51"/>
  <c r="N191" i="51"/>
  <c r="F240" i="48"/>
  <c r="B240" i="48"/>
  <c r="I240" i="48"/>
  <c r="F192" i="48"/>
  <c r="F294" i="48"/>
  <c r="E240" i="48"/>
  <c r="C239" i="48"/>
  <c r="K239" i="48"/>
  <c r="L239" i="48"/>
  <c r="H240" i="48"/>
  <c r="B294" i="48"/>
  <c r="B192" i="48"/>
  <c r="L192" i="48"/>
  <c r="L294" i="48"/>
  <c r="W87" i="51"/>
  <c r="K192" i="49"/>
  <c r="K294" i="49"/>
  <c r="L294" i="49"/>
  <c r="X87" i="51"/>
  <c r="L192" i="49"/>
  <c r="I294" i="49"/>
  <c r="I192" i="49"/>
  <c r="U87" i="51"/>
  <c r="D294" i="49"/>
  <c r="P87" i="51"/>
  <c r="D192" i="49"/>
  <c r="J192" i="49"/>
  <c r="J294" i="49"/>
  <c r="V87" i="51"/>
  <c r="D192" i="47"/>
  <c r="D294" i="47"/>
  <c r="V293" i="51"/>
  <c r="V191" i="51"/>
  <c r="X293" i="51"/>
  <c r="X191" i="51"/>
  <c r="B135" i="48"/>
  <c r="U191" i="51"/>
  <c r="U293" i="51"/>
  <c r="L134" i="48"/>
  <c r="K134" i="48"/>
  <c r="O293" i="51"/>
  <c r="O191" i="51"/>
  <c r="H294" i="48"/>
  <c r="H192" i="48"/>
  <c r="E294" i="47"/>
  <c r="E192" i="47"/>
  <c r="N87" i="51"/>
  <c r="B294" i="49"/>
  <c r="B192" i="49"/>
  <c r="R293" i="51"/>
  <c r="R191" i="51"/>
  <c r="S293" i="51"/>
  <c r="S191" i="51"/>
  <c r="G240" i="48"/>
  <c r="D294" i="48"/>
  <c r="D192" i="48"/>
  <c r="G294" i="48"/>
  <c r="G192" i="48"/>
  <c r="J294" i="48"/>
  <c r="J192" i="48"/>
  <c r="I294" i="47"/>
  <c r="I192" i="47"/>
  <c r="F192" i="49"/>
  <c r="R87" i="51"/>
  <c r="F294" i="49"/>
  <c r="S87" i="51"/>
  <c r="G192" i="49"/>
  <c r="G294" i="49"/>
  <c r="B294" i="47"/>
  <c r="B192" i="47"/>
  <c r="H192" i="47"/>
  <c r="H294" i="47"/>
  <c r="I135" i="48"/>
  <c r="T293" i="51"/>
  <c r="T191" i="51"/>
  <c r="Q191" i="51"/>
  <c r="Q293" i="51"/>
  <c r="E135" i="48"/>
  <c r="C134" i="48"/>
  <c r="H135" i="48"/>
  <c r="E294" i="48"/>
  <c r="E192" i="48"/>
  <c r="L192" i="47"/>
  <c r="L294" i="47"/>
  <c r="K192" i="47"/>
  <c r="K294" i="47"/>
  <c r="J239" i="48"/>
  <c r="D240" i="48"/>
  <c r="I192" i="48"/>
  <c r="I294" i="48"/>
  <c r="C294" i="48"/>
  <c r="C192" i="48"/>
  <c r="J294" i="47"/>
  <c r="J192" i="47"/>
  <c r="E192" i="49"/>
  <c r="Q87" i="51"/>
  <c r="E294" i="49"/>
  <c r="C192" i="49"/>
  <c r="C294" i="49"/>
  <c r="O87" i="51"/>
  <c r="F192" i="47"/>
  <c r="F294" i="47"/>
  <c r="C294" i="47"/>
  <c r="C192" i="47"/>
  <c r="P191" i="51"/>
  <c r="P293" i="51"/>
  <c r="G135" i="48"/>
  <c r="J133" i="48"/>
  <c r="I134" i="48"/>
  <c r="E134" i="48"/>
  <c r="C133" i="48"/>
  <c r="B134" i="48"/>
  <c r="H134" i="48"/>
  <c r="K133" i="48"/>
  <c r="D239" i="48" l="1"/>
  <c r="H295" i="48"/>
  <c r="H193" i="48"/>
  <c r="K193" i="47"/>
  <c r="K295" i="47"/>
  <c r="E295" i="49"/>
  <c r="Q88" i="51"/>
  <c r="E193" i="49"/>
  <c r="Q192" i="51"/>
  <c r="Q294" i="51"/>
  <c r="F239" i="48"/>
  <c r="B295" i="48"/>
  <c r="B193" i="48"/>
  <c r="I193" i="48"/>
  <c r="I295" i="48"/>
  <c r="L295" i="48"/>
  <c r="L193" i="48"/>
  <c r="L295" i="47"/>
  <c r="L193" i="47"/>
  <c r="F295" i="47"/>
  <c r="F193" i="47"/>
  <c r="F295" i="49"/>
  <c r="F193" i="49"/>
  <c r="R88" i="51"/>
  <c r="G193" i="47"/>
  <c r="G295" i="47"/>
  <c r="J295" i="47"/>
  <c r="J193" i="47"/>
  <c r="I295" i="47"/>
  <c r="I193" i="47"/>
  <c r="T192" i="51"/>
  <c r="T294" i="51"/>
  <c r="E239" i="48"/>
  <c r="C295" i="48"/>
  <c r="C193" i="48"/>
  <c r="H193" i="49"/>
  <c r="T88" i="51"/>
  <c r="H295" i="49"/>
  <c r="U294" i="51"/>
  <c r="U192" i="51"/>
  <c r="K193" i="48"/>
  <c r="K295" i="48"/>
  <c r="G193" i="49"/>
  <c r="S88" i="51"/>
  <c r="G295" i="49"/>
  <c r="I295" i="49"/>
  <c r="I193" i="49"/>
  <c r="U88" i="51"/>
  <c r="C295" i="47"/>
  <c r="C193" i="47"/>
  <c r="N294" i="51"/>
  <c r="N192" i="51"/>
  <c r="C238" i="48"/>
  <c r="L238" i="48"/>
  <c r="D193" i="48"/>
  <c r="D295" i="48"/>
  <c r="B193" i="47"/>
  <c r="B295" i="47"/>
  <c r="N88" i="51"/>
  <c r="B295" i="49"/>
  <c r="B193" i="49"/>
  <c r="O294" i="51"/>
  <c r="O192" i="51"/>
  <c r="S192" i="51"/>
  <c r="S294" i="51"/>
  <c r="X192" i="51"/>
  <c r="X294" i="51"/>
  <c r="W192" i="51"/>
  <c r="W294" i="51"/>
  <c r="K238" i="48"/>
  <c r="H239" i="48"/>
  <c r="E193" i="48"/>
  <c r="E295" i="48"/>
  <c r="F193" i="48"/>
  <c r="F295" i="48"/>
  <c r="D295" i="47"/>
  <c r="D193" i="47"/>
  <c r="D295" i="49"/>
  <c r="P88" i="51"/>
  <c r="D193" i="49"/>
  <c r="B239" i="48"/>
  <c r="G239" i="48"/>
  <c r="I239" i="48"/>
  <c r="J238" i="48"/>
  <c r="G295" i="48"/>
  <c r="G193" i="48"/>
  <c r="J295" i="48"/>
  <c r="J193" i="48"/>
  <c r="E193" i="47"/>
  <c r="E295" i="47"/>
  <c r="C295" i="49"/>
  <c r="O88" i="51"/>
  <c r="C193" i="49"/>
  <c r="X88" i="51"/>
  <c r="L295" i="49"/>
  <c r="L193" i="49"/>
  <c r="J295" i="49"/>
  <c r="V88" i="51"/>
  <c r="J193" i="49"/>
  <c r="K193" i="49"/>
  <c r="K295" i="49"/>
  <c r="W88" i="51"/>
  <c r="H295" i="47"/>
  <c r="H193" i="47"/>
  <c r="D134" i="48"/>
  <c r="R294" i="51"/>
  <c r="R192" i="51"/>
  <c r="G134" i="48"/>
  <c r="V294" i="51"/>
  <c r="V192" i="51"/>
  <c r="P294" i="51"/>
  <c r="P192" i="51"/>
  <c r="L133" i="48"/>
  <c r="F134" i="48"/>
  <c r="H133" i="48"/>
  <c r="J132" i="48"/>
  <c r="D133" i="48"/>
  <c r="L132" i="48"/>
  <c r="B238" i="48" l="1"/>
  <c r="I194" i="48"/>
  <c r="I296" i="48"/>
  <c r="B296" i="48"/>
  <c r="B194" i="48"/>
  <c r="H296" i="49"/>
  <c r="H194" i="49"/>
  <c r="T89" i="51"/>
  <c r="G296" i="47"/>
  <c r="G194" i="47"/>
  <c r="V193" i="51"/>
  <c r="V295" i="51"/>
  <c r="C237" i="48"/>
  <c r="G238" i="48"/>
  <c r="I238" i="48"/>
  <c r="E238" i="48"/>
  <c r="F238" i="48"/>
  <c r="C296" i="48"/>
  <c r="C194" i="48"/>
  <c r="P89" i="51"/>
  <c r="D194" i="49"/>
  <c r="D296" i="49"/>
  <c r="L194" i="47"/>
  <c r="L296" i="47"/>
  <c r="G194" i="48"/>
  <c r="G296" i="48"/>
  <c r="F296" i="48"/>
  <c r="F194" i="48"/>
  <c r="J194" i="48"/>
  <c r="J296" i="48"/>
  <c r="I194" i="47"/>
  <c r="I296" i="47"/>
  <c r="E194" i="47"/>
  <c r="E296" i="47"/>
  <c r="L194" i="49"/>
  <c r="L296" i="49"/>
  <c r="X89" i="51"/>
  <c r="R89" i="51"/>
  <c r="F194" i="49"/>
  <c r="F296" i="49"/>
  <c r="F296" i="47"/>
  <c r="F194" i="47"/>
  <c r="K296" i="47"/>
  <c r="K194" i="47"/>
  <c r="I133" i="48"/>
  <c r="P193" i="51"/>
  <c r="P295" i="51"/>
  <c r="E133" i="48"/>
  <c r="R193" i="51"/>
  <c r="R295" i="51"/>
  <c r="K237" i="48"/>
  <c r="J237" i="48"/>
  <c r="L194" i="48"/>
  <c r="L296" i="48"/>
  <c r="K296" i="49"/>
  <c r="K194" i="49"/>
  <c r="W89" i="51"/>
  <c r="W295" i="51"/>
  <c r="W193" i="51"/>
  <c r="N295" i="51"/>
  <c r="N193" i="51"/>
  <c r="Q295" i="51"/>
  <c r="Q193" i="51"/>
  <c r="E194" i="48"/>
  <c r="E296" i="48"/>
  <c r="K296" i="48"/>
  <c r="K194" i="48"/>
  <c r="B194" i="49"/>
  <c r="B296" i="49"/>
  <c r="N89" i="51"/>
  <c r="S89" i="51"/>
  <c r="G296" i="49"/>
  <c r="G194" i="49"/>
  <c r="J296" i="49"/>
  <c r="J194" i="49"/>
  <c r="V89" i="51"/>
  <c r="C194" i="47"/>
  <c r="C296" i="47"/>
  <c r="H194" i="47"/>
  <c r="H296" i="47"/>
  <c r="B133" i="48"/>
  <c r="T193" i="51"/>
  <c r="T295" i="51"/>
  <c r="L237" i="48"/>
  <c r="H238" i="48"/>
  <c r="C194" i="49"/>
  <c r="C296" i="49"/>
  <c r="O89" i="51"/>
  <c r="J194" i="47"/>
  <c r="J296" i="47"/>
  <c r="X295" i="51"/>
  <c r="X193" i="51"/>
  <c r="K132" i="48"/>
  <c r="D296" i="48"/>
  <c r="D194" i="48"/>
  <c r="D238" i="48"/>
  <c r="H194" i="48"/>
  <c r="H296" i="48"/>
  <c r="E194" i="49"/>
  <c r="Q89" i="51"/>
  <c r="E296" i="49"/>
  <c r="U89" i="51"/>
  <c r="I194" i="49"/>
  <c r="I296" i="49"/>
  <c r="D296" i="47"/>
  <c r="D194" i="47"/>
  <c r="B194" i="47"/>
  <c r="B296" i="47"/>
  <c r="O295" i="51"/>
  <c r="O193" i="51"/>
  <c r="G133" i="48"/>
  <c r="C132" i="48"/>
  <c r="U193" i="51"/>
  <c r="U295" i="51"/>
  <c r="S295" i="51"/>
  <c r="S193" i="51"/>
  <c r="F133" i="48"/>
  <c r="C131" i="48"/>
  <c r="I132" i="48"/>
  <c r="H132" i="48"/>
  <c r="B237" i="48" l="1"/>
  <c r="L297" i="48"/>
  <c r="L195" i="48"/>
  <c r="D195" i="49"/>
  <c r="P90" i="51"/>
  <c r="D297" i="49"/>
  <c r="K236" i="48"/>
  <c r="L236" i="48"/>
  <c r="E237" i="48"/>
  <c r="I297" i="48"/>
  <c r="I195" i="48"/>
  <c r="B297" i="48"/>
  <c r="B195" i="48"/>
  <c r="K195" i="48"/>
  <c r="K297" i="48"/>
  <c r="L297" i="47"/>
  <c r="L195" i="47"/>
  <c r="I195" i="47"/>
  <c r="I297" i="47"/>
  <c r="L195" i="49"/>
  <c r="L297" i="49"/>
  <c r="X90" i="51"/>
  <c r="U90" i="51"/>
  <c r="I195" i="49"/>
  <c r="I297" i="49"/>
  <c r="B297" i="49"/>
  <c r="B195" i="49"/>
  <c r="N90" i="51"/>
  <c r="G297" i="47"/>
  <c r="G195" i="47"/>
  <c r="O194" i="51"/>
  <c r="O296" i="51"/>
  <c r="L131" i="48"/>
  <c r="V296" i="51"/>
  <c r="V194" i="51"/>
  <c r="W296" i="51"/>
  <c r="W194" i="51"/>
  <c r="X194" i="51"/>
  <c r="X296" i="51"/>
  <c r="B132" i="48"/>
  <c r="G237" i="48"/>
  <c r="S90" i="51"/>
  <c r="G195" i="49"/>
  <c r="G297" i="49"/>
  <c r="K297" i="49"/>
  <c r="K195" i="49"/>
  <c r="W90" i="51"/>
  <c r="P194" i="51"/>
  <c r="P296" i="51"/>
  <c r="E132" i="48"/>
  <c r="F237" i="48"/>
  <c r="J236" i="48"/>
  <c r="C297" i="48"/>
  <c r="C195" i="48"/>
  <c r="F195" i="49"/>
  <c r="F297" i="49"/>
  <c r="R90" i="51"/>
  <c r="J195" i="47"/>
  <c r="J297" i="47"/>
  <c r="N296" i="51"/>
  <c r="N194" i="51"/>
  <c r="K131" i="48"/>
  <c r="F132" i="48"/>
  <c r="F195" i="48"/>
  <c r="F297" i="48"/>
  <c r="G195" i="48"/>
  <c r="G297" i="48"/>
  <c r="E195" i="47"/>
  <c r="E297" i="47"/>
  <c r="D195" i="47"/>
  <c r="D297" i="47"/>
  <c r="Q194" i="51"/>
  <c r="Q296" i="51"/>
  <c r="S194" i="51"/>
  <c r="S296" i="51"/>
  <c r="D237" i="48"/>
  <c r="H237" i="48"/>
  <c r="E297" i="48"/>
  <c r="E195" i="48"/>
  <c r="H297" i="48"/>
  <c r="H195" i="48"/>
  <c r="K297" i="47"/>
  <c r="K195" i="47"/>
  <c r="C195" i="47"/>
  <c r="C297" i="47"/>
  <c r="H195" i="49"/>
  <c r="T90" i="51"/>
  <c r="H297" i="49"/>
  <c r="I237" i="48"/>
  <c r="C236" i="48"/>
  <c r="D195" i="48"/>
  <c r="D297" i="48"/>
  <c r="J195" i="48"/>
  <c r="J297" i="48"/>
  <c r="H195" i="47"/>
  <c r="H297" i="47"/>
  <c r="B297" i="47"/>
  <c r="B195" i="47"/>
  <c r="C195" i="49"/>
  <c r="O90" i="51"/>
  <c r="C297" i="49"/>
  <c r="V90" i="51"/>
  <c r="J297" i="49"/>
  <c r="J195" i="49"/>
  <c r="E297" i="49"/>
  <c r="E195" i="49"/>
  <c r="Q90" i="51"/>
  <c r="F195" i="47"/>
  <c r="F297" i="47"/>
  <c r="U296" i="51"/>
  <c r="U194" i="51"/>
  <c r="D132" i="48"/>
  <c r="J131" i="48"/>
  <c r="R194" i="51"/>
  <c r="R296" i="51"/>
  <c r="G132" i="48"/>
  <c r="T296" i="51"/>
  <c r="T194" i="51"/>
  <c r="D131" i="48"/>
  <c r="I131" i="48"/>
  <c r="E131" i="48"/>
  <c r="B131" i="48"/>
  <c r="C130" i="48"/>
  <c r="I196" i="48" l="1"/>
  <c r="I298" i="48"/>
  <c r="J298" i="48"/>
  <c r="J196" i="48"/>
  <c r="C196" i="49"/>
  <c r="C298" i="49"/>
  <c r="O91" i="51"/>
  <c r="E298" i="47"/>
  <c r="E196" i="47"/>
  <c r="G236" i="48"/>
  <c r="L235" i="48"/>
  <c r="B196" i="48"/>
  <c r="B298" i="48"/>
  <c r="H298" i="48"/>
  <c r="H196" i="48"/>
  <c r="B236" i="48"/>
  <c r="K235" i="48"/>
  <c r="E236" i="48"/>
  <c r="H236" i="48"/>
  <c r="J235" i="48"/>
  <c r="F236" i="48"/>
  <c r="F298" i="48"/>
  <c r="F196" i="48"/>
  <c r="K196" i="48"/>
  <c r="K298" i="48"/>
  <c r="L196" i="47"/>
  <c r="L298" i="47"/>
  <c r="I298" i="47"/>
  <c r="I196" i="47"/>
  <c r="X91" i="51"/>
  <c r="L298" i="49"/>
  <c r="L196" i="49"/>
  <c r="Q91" i="51"/>
  <c r="E298" i="49"/>
  <c r="E196" i="49"/>
  <c r="C298" i="47"/>
  <c r="C196" i="47"/>
  <c r="H196" i="47"/>
  <c r="H298" i="47"/>
  <c r="R195" i="51"/>
  <c r="R297" i="51"/>
  <c r="S195" i="51"/>
  <c r="S297" i="51"/>
  <c r="N195" i="51"/>
  <c r="N297" i="51"/>
  <c r="L130" i="48"/>
  <c r="J196" i="47"/>
  <c r="J298" i="47"/>
  <c r="P91" i="51"/>
  <c r="D298" i="49"/>
  <c r="D196" i="49"/>
  <c r="O195" i="51"/>
  <c r="O297" i="51"/>
  <c r="U195" i="51"/>
  <c r="U297" i="51"/>
  <c r="C235" i="48"/>
  <c r="D236" i="48"/>
  <c r="G298" i="48"/>
  <c r="G196" i="48"/>
  <c r="C298" i="48"/>
  <c r="C196" i="48"/>
  <c r="K196" i="47"/>
  <c r="K298" i="47"/>
  <c r="B196" i="49"/>
  <c r="B298" i="49"/>
  <c r="N91" i="51"/>
  <c r="S91" i="51"/>
  <c r="G196" i="49"/>
  <c r="G298" i="49"/>
  <c r="H196" i="49"/>
  <c r="T91" i="51"/>
  <c r="H298" i="49"/>
  <c r="F298" i="47"/>
  <c r="F196" i="47"/>
  <c r="Q195" i="51"/>
  <c r="Q297" i="51"/>
  <c r="T297" i="51"/>
  <c r="T195" i="51"/>
  <c r="H131" i="48"/>
  <c r="F131" i="48"/>
  <c r="X297" i="51"/>
  <c r="X195" i="51"/>
  <c r="E196" i="48"/>
  <c r="E298" i="48"/>
  <c r="F298" i="49"/>
  <c r="R91" i="51"/>
  <c r="F196" i="49"/>
  <c r="D196" i="47"/>
  <c r="D298" i="47"/>
  <c r="I236" i="48"/>
  <c r="D196" i="48"/>
  <c r="D298" i="48"/>
  <c r="L298" i="48"/>
  <c r="L196" i="48"/>
  <c r="U91" i="51"/>
  <c r="I196" i="49"/>
  <c r="I298" i="49"/>
  <c r="K196" i="49"/>
  <c r="W91" i="51"/>
  <c r="K298" i="49"/>
  <c r="B298" i="47"/>
  <c r="B196" i="47"/>
  <c r="V91" i="51"/>
  <c r="J298" i="49"/>
  <c r="J196" i="49"/>
  <c r="G298" i="47"/>
  <c r="G196" i="47"/>
  <c r="V195" i="51"/>
  <c r="V297" i="51"/>
  <c r="J130" i="48"/>
  <c r="W297" i="51"/>
  <c r="W195" i="51"/>
  <c r="G131" i="48"/>
  <c r="K130" i="48"/>
  <c r="P297" i="51"/>
  <c r="P195" i="51"/>
  <c r="K129" i="48"/>
  <c r="I130" i="48"/>
  <c r="J129" i="48"/>
  <c r="F235" i="48" l="1"/>
  <c r="B235" i="48"/>
  <c r="B197" i="48"/>
  <c r="B299" i="48"/>
  <c r="F197" i="49"/>
  <c r="F299" i="49"/>
  <c r="R92" i="51"/>
  <c r="K197" i="49"/>
  <c r="W92" i="51"/>
  <c r="K299" i="49"/>
  <c r="L234" i="48"/>
  <c r="H235" i="48"/>
  <c r="C234" i="48"/>
  <c r="E197" i="48"/>
  <c r="E299" i="48"/>
  <c r="B299" i="47"/>
  <c r="B197" i="47"/>
  <c r="J234" i="48"/>
  <c r="G197" i="48"/>
  <c r="G299" i="48"/>
  <c r="F197" i="48"/>
  <c r="F299" i="48"/>
  <c r="L197" i="48"/>
  <c r="L299" i="48"/>
  <c r="V92" i="51"/>
  <c r="J299" i="49"/>
  <c r="J197" i="49"/>
  <c r="K197" i="47"/>
  <c r="K299" i="47"/>
  <c r="D197" i="47"/>
  <c r="D299" i="47"/>
  <c r="I299" i="49"/>
  <c r="U92" i="51"/>
  <c r="I197" i="49"/>
  <c r="C197" i="47"/>
  <c r="C299" i="47"/>
  <c r="J197" i="47"/>
  <c r="J299" i="47"/>
  <c r="R298" i="51"/>
  <c r="R196" i="51"/>
  <c r="N298" i="51"/>
  <c r="N196" i="51"/>
  <c r="P196" i="51"/>
  <c r="P298" i="51"/>
  <c r="Q196" i="51"/>
  <c r="Q298" i="51"/>
  <c r="H130" i="48"/>
  <c r="L129" i="48"/>
  <c r="O298" i="51"/>
  <c r="O196" i="51"/>
  <c r="E235" i="48"/>
  <c r="J197" i="48"/>
  <c r="J299" i="48"/>
  <c r="G197" i="47"/>
  <c r="G299" i="47"/>
  <c r="D235" i="48"/>
  <c r="D299" i="48"/>
  <c r="D197" i="48"/>
  <c r="H299" i="48"/>
  <c r="H197" i="48"/>
  <c r="C197" i="48"/>
  <c r="C299" i="48"/>
  <c r="X92" i="51"/>
  <c r="L197" i="49"/>
  <c r="L299" i="49"/>
  <c r="H197" i="49"/>
  <c r="T92" i="51"/>
  <c r="H299" i="49"/>
  <c r="G299" i="49"/>
  <c r="G197" i="49"/>
  <c r="S92" i="51"/>
  <c r="N92" i="51"/>
  <c r="B299" i="49"/>
  <c r="B197" i="49"/>
  <c r="I197" i="47"/>
  <c r="I299" i="47"/>
  <c r="V298" i="51"/>
  <c r="V196" i="51"/>
  <c r="W298" i="51"/>
  <c r="W196" i="51"/>
  <c r="U196" i="51"/>
  <c r="U298" i="51"/>
  <c r="C129" i="48"/>
  <c r="F130" i="48"/>
  <c r="I235" i="48"/>
  <c r="I299" i="48"/>
  <c r="I197" i="48"/>
  <c r="E197" i="47"/>
  <c r="E299" i="47"/>
  <c r="F197" i="47"/>
  <c r="F299" i="47"/>
  <c r="B130" i="48"/>
  <c r="G235" i="48"/>
  <c r="K234" i="48"/>
  <c r="K299" i="48"/>
  <c r="K197" i="48"/>
  <c r="L197" i="47"/>
  <c r="L299" i="47"/>
  <c r="C299" i="49"/>
  <c r="O92" i="51"/>
  <c r="C197" i="49"/>
  <c r="P92" i="51"/>
  <c r="D299" i="49"/>
  <c r="D197" i="49"/>
  <c r="Q92" i="51"/>
  <c r="E299" i="49"/>
  <c r="E197" i="49"/>
  <c r="H299" i="47"/>
  <c r="H197" i="47"/>
  <c r="T298" i="51"/>
  <c r="T196" i="51"/>
  <c r="S298" i="51"/>
  <c r="S196" i="51"/>
  <c r="D130" i="48"/>
  <c r="X196" i="51"/>
  <c r="X298" i="51"/>
  <c r="E130" i="48"/>
  <c r="G130" i="48"/>
  <c r="E129" i="48"/>
  <c r="L128" i="48"/>
  <c r="F129" i="48"/>
  <c r="J128" i="48"/>
  <c r="F300" i="48" l="1"/>
  <c r="F198" i="48"/>
  <c r="L198" i="48"/>
  <c r="L300" i="48"/>
  <c r="C300" i="49"/>
  <c r="C198" i="49"/>
  <c r="O93" i="51"/>
  <c r="F198" i="47"/>
  <c r="F300" i="47"/>
  <c r="P197" i="51"/>
  <c r="P299" i="51"/>
  <c r="F234" i="48"/>
  <c r="E300" i="48"/>
  <c r="E198" i="48"/>
  <c r="H198" i="48"/>
  <c r="H300" i="48"/>
  <c r="B234" i="48"/>
  <c r="I234" i="48"/>
  <c r="K233" i="48"/>
  <c r="G234" i="48"/>
  <c r="C233" i="48"/>
  <c r="E234" i="48"/>
  <c r="I300" i="48"/>
  <c r="I198" i="48"/>
  <c r="D198" i="48"/>
  <c r="D300" i="48"/>
  <c r="J198" i="48"/>
  <c r="J300" i="48"/>
  <c r="L300" i="47"/>
  <c r="L198" i="47"/>
  <c r="E198" i="49"/>
  <c r="E300" i="49"/>
  <c r="Q93" i="51"/>
  <c r="F198" i="49"/>
  <c r="R93" i="51"/>
  <c r="F300" i="49"/>
  <c r="D300" i="47"/>
  <c r="D198" i="47"/>
  <c r="C198" i="47"/>
  <c r="C300" i="47"/>
  <c r="U299" i="51"/>
  <c r="U197" i="51"/>
  <c r="V197" i="51"/>
  <c r="V299" i="51"/>
  <c r="C128" i="48"/>
  <c r="S93" i="51"/>
  <c r="G300" i="49"/>
  <c r="G198" i="49"/>
  <c r="K198" i="49"/>
  <c r="K300" i="49"/>
  <c r="W93" i="51"/>
  <c r="N299" i="51"/>
  <c r="N197" i="51"/>
  <c r="H234" i="48"/>
  <c r="D234" i="48"/>
  <c r="G300" i="48"/>
  <c r="G198" i="48"/>
  <c r="C198" i="48"/>
  <c r="C300" i="48"/>
  <c r="T93" i="51"/>
  <c r="H300" i="49"/>
  <c r="H198" i="49"/>
  <c r="D300" i="49"/>
  <c r="P93" i="51"/>
  <c r="D198" i="49"/>
  <c r="N93" i="51"/>
  <c r="B300" i="49"/>
  <c r="B198" i="49"/>
  <c r="X93" i="51"/>
  <c r="L300" i="49"/>
  <c r="L198" i="49"/>
  <c r="G198" i="47"/>
  <c r="G300" i="47"/>
  <c r="H300" i="47"/>
  <c r="H198" i="47"/>
  <c r="Q197" i="51"/>
  <c r="Q299" i="51"/>
  <c r="G129" i="48"/>
  <c r="I129" i="48"/>
  <c r="S197" i="51"/>
  <c r="S299" i="51"/>
  <c r="T299" i="51"/>
  <c r="T197" i="51"/>
  <c r="X197" i="51"/>
  <c r="X299" i="51"/>
  <c r="B129" i="48"/>
  <c r="I198" i="47"/>
  <c r="I300" i="47"/>
  <c r="K198" i="47"/>
  <c r="K300" i="47"/>
  <c r="W299" i="51"/>
  <c r="W197" i="51"/>
  <c r="J233" i="48"/>
  <c r="L233" i="48"/>
  <c r="B300" i="48"/>
  <c r="B198" i="48"/>
  <c r="K198" i="48"/>
  <c r="K300" i="48"/>
  <c r="U93" i="51"/>
  <c r="I300" i="49"/>
  <c r="I198" i="49"/>
  <c r="J300" i="47"/>
  <c r="J198" i="47"/>
  <c r="E300" i="47"/>
  <c r="E198" i="47"/>
  <c r="J300" i="49"/>
  <c r="J198" i="49"/>
  <c r="V93" i="51"/>
  <c r="B198" i="47"/>
  <c r="B300" i="47"/>
  <c r="O299" i="51"/>
  <c r="O197" i="51"/>
  <c r="K128" i="48"/>
  <c r="D129" i="48"/>
  <c r="H129" i="48"/>
  <c r="R197" i="51"/>
  <c r="R299" i="51"/>
  <c r="F128" i="48"/>
  <c r="F301" i="48" l="1"/>
  <c r="F199" i="48"/>
  <c r="H301" i="47"/>
  <c r="H199" i="47"/>
  <c r="K301" i="49"/>
  <c r="W94" i="51"/>
  <c r="K199" i="49"/>
  <c r="U300" i="51"/>
  <c r="U198" i="51"/>
  <c r="T198" i="51"/>
  <c r="T300" i="51"/>
  <c r="E233" i="48"/>
  <c r="J232" i="48"/>
  <c r="D233" i="48"/>
  <c r="H233" i="48"/>
  <c r="E199" i="48"/>
  <c r="E301" i="48"/>
  <c r="K199" i="47"/>
  <c r="K301" i="47"/>
  <c r="S94" i="51"/>
  <c r="G199" i="49"/>
  <c r="G301" i="49"/>
  <c r="B233" i="48"/>
  <c r="K232" i="48"/>
  <c r="L232" i="48"/>
  <c r="I233" i="48"/>
  <c r="C199" i="48"/>
  <c r="C301" i="48"/>
  <c r="I199" i="48"/>
  <c r="I301" i="48"/>
  <c r="J301" i="48"/>
  <c r="J199" i="48"/>
  <c r="B199" i="47"/>
  <c r="B301" i="47"/>
  <c r="C199" i="47"/>
  <c r="C301" i="47"/>
  <c r="D301" i="49"/>
  <c r="P94" i="51"/>
  <c r="D199" i="49"/>
  <c r="X94" i="51"/>
  <c r="L199" i="49"/>
  <c r="L301" i="49"/>
  <c r="J301" i="47"/>
  <c r="J199" i="47"/>
  <c r="F199" i="47"/>
  <c r="F301" i="47"/>
  <c r="V198" i="51"/>
  <c r="V300" i="51"/>
  <c r="L127" i="48"/>
  <c r="X198" i="51"/>
  <c r="X300" i="51"/>
  <c r="D128" i="48"/>
  <c r="W198" i="51"/>
  <c r="W300" i="51"/>
  <c r="R198" i="51"/>
  <c r="R300" i="51"/>
  <c r="K127" i="48"/>
  <c r="O198" i="51"/>
  <c r="O300" i="51"/>
  <c r="G233" i="48"/>
  <c r="K301" i="48"/>
  <c r="K199" i="48"/>
  <c r="D301" i="47"/>
  <c r="D199" i="47"/>
  <c r="S198" i="51"/>
  <c r="S300" i="51"/>
  <c r="G128" i="48"/>
  <c r="C232" i="48"/>
  <c r="H199" i="48"/>
  <c r="H301" i="48"/>
  <c r="L301" i="48"/>
  <c r="L199" i="48"/>
  <c r="E199" i="47"/>
  <c r="E301" i="47"/>
  <c r="I301" i="49"/>
  <c r="U94" i="51"/>
  <c r="I199" i="49"/>
  <c r="C301" i="49"/>
  <c r="C199" i="49"/>
  <c r="O94" i="51"/>
  <c r="Q94" i="51"/>
  <c r="E301" i="49"/>
  <c r="E199" i="49"/>
  <c r="G301" i="47"/>
  <c r="G199" i="47"/>
  <c r="Q198" i="51"/>
  <c r="Q300" i="51"/>
  <c r="C127" i="48"/>
  <c r="B128" i="48"/>
  <c r="D301" i="48"/>
  <c r="D199" i="48"/>
  <c r="L199" i="47"/>
  <c r="L301" i="47"/>
  <c r="F301" i="49"/>
  <c r="R94" i="51"/>
  <c r="F199" i="49"/>
  <c r="P300" i="51"/>
  <c r="P198" i="51"/>
  <c r="F233" i="48"/>
  <c r="G199" i="48"/>
  <c r="G301" i="48"/>
  <c r="B301" i="48"/>
  <c r="B199" i="48"/>
  <c r="H301" i="49"/>
  <c r="H199" i="49"/>
  <c r="T94" i="51"/>
  <c r="J199" i="49"/>
  <c r="V94" i="51"/>
  <c r="J301" i="49"/>
  <c r="B199" i="49"/>
  <c r="B301" i="49"/>
  <c r="N94" i="51"/>
  <c r="I301" i="47"/>
  <c r="I199" i="47"/>
  <c r="J127" i="48"/>
  <c r="N198" i="51"/>
  <c r="N300" i="51"/>
  <c r="H128" i="48"/>
  <c r="E128" i="48"/>
  <c r="I128" i="48"/>
  <c r="K126" i="48"/>
  <c r="B127" i="48"/>
  <c r="J126" i="48"/>
  <c r="G127" i="48"/>
  <c r="K200" i="48" l="1"/>
  <c r="K302" i="48"/>
  <c r="H302" i="49"/>
  <c r="H200" i="49"/>
  <c r="T95" i="51"/>
  <c r="B200" i="47"/>
  <c r="B302" i="47"/>
  <c r="O199" i="51"/>
  <c r="O301" i="51"/>
  <c r="J231" i="48"/>
  <c r="J302" i="48"/>
  <c r="J200" i="48"/>
  <c r="G232" i="48"/>
  <c r="C231" i="48"/>
  <c r="B232" i="48"/>
  <c r="E232" i="48"/>
  <c r="F232" i="48"/>
  <c r="I232" i="48"/>
  <c r="D200" i="48"/>
  <c r="D302" i="48"/>
  <c r="E200" i="48"/>
  <c r="E302" i="48"/>
  <c r="K302" i="49"/>
  <c r="W95" i="51"/>
  <c r="K200" i="49"/>
  <c r="L200" i="49"/>
  <c r="X95" i="51"/>
  <c r="L302" i="49"/>
  <c r="I200" i="49"/>
  <c r="U95" i="51"/>
  <c r="I302" i="49"/>
  <c r="O95" i="51"/>
  <c r="C302" i="49"/>
  <c r="C200" i="49"/>
  <c r="J302" i="49"/>
  <c r="J200" i="49"/>
  <c r="V95" i="51"/>
  <c r="E200" i="47"/>
  <c r="E302" i="47"/>
  <c r="Q301" i="51"/>
  <c r="Q199" i="51"/>
  <c r="X301" i="51"/>
  <c r="X199" i="51"/>
  <c r="I127" i="48"/>
  <c r="S301" i="51"/>
  <c r="S199" i="51"/>
  <c r="E127" i="48"/>
  <c r="C200" i="48"/>
  <c r="C302" i="48"/>
  <c r="I302" i="47"/>
  <c r="I200" i="47"/>
  <c r="C200" i="47"/>
  <c r="C302" i="47"/>
  <c r="T301" i="51"/>
  <c r="T199" i="51"/>
  <c r="U301" i="51"/>
  <c r="U199" i="51"/>
  <c r="H232" i="48"/>
  <c r="D232" i="48"/>
  <c r="L200" i="48"/>
  <c r="L302" i="48"/>
  <c r="I200" i="48"/>
  <c r="I302" i="48"/>
  <c r="H200" i="48"/>
  <c r="H302" i="48"/>
  <c r="J200" i="47"/>
  <c r="J302" i="47"/>
  <c r="Q95" i="51"/>
  <c r="E302" i="49"/>
  <c r="E200" i="49"/>
  <c r="B200" i="49"/>
  <c r="N95" i="51"/>
  <c r="B302" i="49"/>
  <c r="P95" i="51"/>
  <c r="D302" i="49"/>
  <c r="D200" i="49"/>
  <c r="F302" i="47"/>
  <c r="F200" i="47"/>
  <c r="F127" i="48"/>
  <c r="P199" i="51"/>
  <c r="P301" i="51"/>
  <c r="D127" i="48"/>
  <c r="W199" i="51"/>
  <c r="W301" i="51"/>
  <c r="G302" i="48"/>
  <c r="G200" i="48"/>
  <c r="F200" i="49"/>
  <c r="R95" i="51"/>
  <c r="F302" i="49"/>
  <c r="G302" i="47"/>
  <c r="G200" i="47"/>
  <c r="L231" i="48"/>
  <c r="K231" i="48"/>
  <c r="F302" i="48"/>
  <c r="F200" i="48"/>
  <c r="B200" i="48"/>
  <c r="B302" i="48"/>
  <c r="L200" i="47"/>
  <c r="L302" i="47"/>
  <c r="K200" i="47"/>
  <c r="K302" i="47"/>
  <c r="S95" i="51"/>
  <c r="G302" i="49"/>
  <c r="G200" i="49"/>
  <c r="H302" i="47"/>
  <c r="H200" i="47"/>
  <c r="D200" i="47"/>
  <c r="D302" i="47"/>
  <c r="N199" i="51"/>
  <c r="N301" i="51"/>
  <c r="V199" i="51"/>
  <c r="V301" i="51"/>
  <c r="R301" i="51"/>
  <c r="R199" i="51"/>
  <c r="C126" i="48"/>
  <c r="L126" i="48"/>
  <c r="H127" i="48"/>
  <c r="G126" i="48"/>
  <c r="F126" i="48"/>
  <c r="J125" i="48"/>
  <c r="I126" i="48"/>
  <c r="C230" i="48" l="1"/>
  <c r="L230" i="48"/>
  <c r="F201" i="48"/>
  <c r="F303" i="48"/>
  <c r="C303" i="49"/>
  <c r="C201" i="49"/>
  <c r="O96" i="51"/>
  <c r="C201" i="47"/>
  <c r="C303" i="47"/>
  <c r="P200" i="51"/>
  <c r="P302" i="51"/>
  <c r="W302" i="51"/>
  <c r="W200" i="51"/>
  <c r="D231" i="48"/>
  <c r="J303" i="48"/>
  <c r="J201" i="48"/>
  <c r="K230" i="48"/>
  <c r="B231" i="48"/>
  <c r="I303" i="48"/>
  <c r="I201" i="48"/>
  <c r="C303" i="48"/>
  <c r="C201" i="48"/>
  <c r="L201" i="49"/>
  <c r="L303" i="49"/>
  <c r="X96" i="51"/>
  <c r="I231" i="48"/>
  <c r="J230" i="48"/>
  <c r="L303" i="48"/>
  <c r="L201" i="48"/>
  <c r="K201" i="48"/>
  <c r="K303" i="48"/>
  <c r="E303" i="48"/>
  <c r="E201" i="48"/>
  <c r="B303" i="47"/>
  <c r="B201" i="47"/>
  <c r="V96" i="51"/>
  <c r="J303" i="49"/>
  <c r="J201" i="49"/>
  <c r="G201" i="47"/>
  <c r="G303" i="47"/>
  <c r="F303" i="47"/>
  <c r="F201" i="47"/>
  <c r="K303" i="49"/>
  <c r="K201" i="49"/>
  <c r="W96" i="51"/>
  <c r="S200" i="51"/>
  <c r="S302" i="51"/>
  <c r="R200" i="51"/>
  <c r="R302" i="51"/>
  <c r="V302" i="51"/>
  <c r="V200" i="51"/>
  <c r="H231" i="48"/>
  <c r="D303" i="47"/>
  <c r="D201" i="47"/>
  <c r="H201" i="47"/>
  <c r="H303" i="47"/>
  <c r="O302" i="51"/>
  <c r="O200" i="51"/>
  <c r="E231" i="48"/>
  <c r="G303" i="48"/>
  <c r="G201" i="48"/>
  <c r="F303" i="49"/>
  <c r="F201" i="49"/>
  <c r="R96" i="51"/>
  <c r="H201" i="49"/>
  <c r="T96" i="51"/>
  <c r="H303" i="49"/>
  <c r="S96" i="51"/>
  <c r="G201" i="49"/>
  <c r="G303" i="49"/>
  <c r="L303" i="47"/>
  <c r="L201" i="47"/>
  <c r="B201" i="49"/>
  <c r="B303" i="49"/>
  <c r="N96" i="51"/>
  <c r="I303" i="47"/>
  <c r="I201" i="47"/>
  <c r="L125" i="48"/>
  <c r="D126" i="48"/>
  <c r="X302" i="51"/>
  <c r="X200" i="51"/>
  <c r="B126" i="48"/>
  <c r="T302" i="51"/>
  <c r="T200" i="51"/>
  <c r="F231" i="48"/>
  <c r="B201" i="48"/>
  <c r="B303" i="48"/>
  <c r="E201" i="47"/>
  <c r="E303" i="47"/>
  <c r="J201" i="47"/>
  <c r="J303" i="47"/>
  <c r="H126" i="48"/>
  <c r="C125" i="48"/>
  <c r="D303" i="48"/>
  <c r="D201" i="48"/>
  <c r="G231" i="48"/>
  <c r="H303" i="48"/>
  <c r="H201" i="48"/>
  <c r="K201" i="47"/>
  <c r="K303" i="47"/>
  <c r="D201" i="49"/>
  <c r="D303" i="49"/>
  <c r="P96" i="51"/>
  <c r="E303" i="49"/>
  <c r="Q96" i="51"/>
  <c r="E201" i="49"/>
  <c r="I303" i="49"/>
  <c r="U96" i="51"/>
  <c r="I201" i="49"/>
  <c r="K125" i="48"/>
  <c r="N302" i="51"/>
  <c r="N200" i="51"/>
  <c r="Q302" i="51"/>
  <c r="Q200" i="51"/>
  <c r="U200" i="51"/>
  <c r="U302" i="51"/>
  <c r="E126" i="48"/>
  <c r="E125" i="48"/>
  <c r="H125" i="48"/>
  <c r="I125" i="48"/>
  <c r="C124" i="48"/>
  <c r="G230" i="48" l="1"/>
  <c r="F230" i="48"/>
  <c r="B202" i="48"/>
  <c r="B304" i="48"/>
  <c r="W97" i="51"/>
  <c r="K202" i="49"/>
  <c r="K304" i="49"/>
  <c r="D304" i="47"/>
  <c r="D202" i="47"/>
  <c r="J229" i="48"/>
  <c r="B230" i="48"/>
  <c r="D230" i="48"/>
  <c r="E304" i="48"/>
  <c r="E202" i="48"/>
  <c r="G202" i="48"/>
  <c r="G304" i="48"/>
  <c r="L229" i="48"/>
  <c r="K229" i="48"/>
  <c r="E230" i="48"/>
  <c r="K202" i="48"/>
  <c r="K304" i="48"/>
  <c r="H304" i="48"/>
  <c r="H202" i="48"/>
  <c r="Q97" i="51"/>
  <c r="E202" i="49"/>
  <c r="E304" i="49"/>
  <c r="D304" i="49"/>
  <c r="P97" i="51"/>
  <c r="D202" i="49"/>
  <c r="L304" i="47"/>
  <c r="L202" i="47"/>
  <c r="X97" i="51"/>
  <c r="L304" i="49"/>
  <c r="L202" i="49"/>
  <c r="G202" i="47"/>
  <c r="G304" i="47"/>
  <c r="F304" i="47"/>
  <c r="F202" i="47"/>
  <c r="G125" i="48"/>
  <c r="T201" i="51"/>
  <c r="T303" i="51"/>
  <c r="J304" i="48"/>
  <c r="J202" i="48"/>
  <c r="I304" i="47"/>
  <c r="I202" i="47"/>
  <c r="J202" i="47"/>
  <c r="J304" i="47"/>
  <c r="Q303" i="51"/>
  <c r="Q201" i="51"/>
  <c r="I230" i="48"/>
  <c r="I202" i="48"/>
  <c r="I304" i="48"/>
  <c r="D304" i="48"/>
  <c r="D202" i="48"/>
  <c r="L304" i="48"/>
  <c r="L202" i="48"/>
  <c r="C304" i="49"/>
  <c r="O97" i="51"/>
  <c r="C202" i="49"/>
  <c r="H304" i="49"/>
  <c r="H202" i="49"/>
  <c r="T97" i="51"/>
  <c r="I304" i="49"/>
  <c r="U97" i="51"/>
  <c r="I202" i="49"/>
  <c r="J304" i="49"/>
  <c r="J202" i="49"/>
  <c r="V97" i="51"/>
  <c r="C202" i="47"/>
  <c r="C304" i="47"/>
  <c r="U201" i="51"/>
  <c r="U303" i="51"/>
  <c r="S201" i="51"/>
  <c r="S303" i="51"/>
  <c r="R201" i="51"/>
  <c r="R303" i="51"/>
  <c r="W303" i="51"/>
  <c r="W201" i="51"/>
  <c r="J124" i="48"/>
  <c r="X201" i="51"/>
  <c r="X303" i="51"/>
  <c r="K124" i="48"/>
  <c r="L124" i="48"/>
  <c r="C304" i="48"/>
  <c r="C202" i="48"/>
  <c r="E202" i="47"/>
  <c r="E304" i="47"/>
  <c r="H304" i="47"/>
  <c r="H202" i="47"/>
  <c r="H230" i="48"/>
  <c r="C229" i="48"/>
  <c r="F202" i="48"/>
  <c r="F304" i="48"/>
  <c r="B304" i="49"/>
  <c r="N97" i="51"/>
  <c r="B202" i="49"/>
  <c r="G304" i="49"/>
  <c r="S97" i="51"/>
  <c r="G202" i="49"/>
  <c r="F202" i="49"/>
  <c r="R97" i="51"/>
  <c r="F304" i="49"/>
  <c r="B202" i="47"/>
  <c r="B304" i="47"/>
  <c r="K202" i="47"/>
  <c r="K304" i="47"/>
  <c r="P303" i="51"/>
  <c r="P201" i="51"/>
  <c r="F125" i="48"/>
  <c r="N303" i="51"/>
  <c r="N201" i="51"/>
  <c r="V303" i="51"/>
  <c r="V201" i="51"/>
  <c r="B125" i="48"/>
  <c r="D125" i="48"/>
  <c r="O303" i="51"/>
  <c r="O201" i="51"/>
  <c r="I124" i="48"/>
  <c r="L123" i="48"/>
  <c r="J123" i="48"/>
  <c r="H124" i="48"/>
  <c r="K228" i="48" l="1"/>
  <c r="C305" i="48"/>
  <c r="C203" i="48"/>
  <c r="C305" i="47"/>
  <c r="C203" i="47"/>
  <c r="F203" i="49"/>
  <c r="F305" i="49"/>
  <c r="R98" i="51"/>
  <c r="N304" i="51"/>
  <c r="N202" i="51"/>
  <c r="B229" i="48"/>
  <c r="F229" i="48"/>
  <c r="E229" i="48"/>
  <c r="K203" i="48"/>
  <c r="K305" i="48"/>
  <c r="H203" i="48"/>
  <c r="H305" i="48"/>
  <c r="J228" i="48"/>
  <c r="C228" i="48"/>
  <c r="I229" i="48"/>
  <c r="G229" i="48"/>
  <c r="F203" i="48"/>
  <c r="F305" i="48"/>
  <c r="B305" i="48"/>
  <c r="B203" i="48"/>
  <c r="E203" i="47"/>
  <c r="E305" i="47"/>
  <c r="L203" i="47"/>
  <c r="L305" i="47"/>
  <c r="P98" i="51"/>
  <c r="D305" i="49"/>
  <c r="D203" i="49"/>
  <c r="L305" i="49"/>
  <c r="X98" i="51"/>
  <c r="L203" i="49"/>
  <c r="I305" i="49"/>
  <c r="I203" i="49"/>
  <c r="U98" i="51"/>
  <c r="J305" i="47"/>
  <c r="J203" i="47"/>
  <c r="D203" i="48"/>
  <c r="D305" i="48"/>
  <c r="H203" i="47"/>
  <c r="H305" i="47"/>
  <c r="F203" i="47"/>
  <c r="F305" i="47"/>
  <c r="V304" i="51"/>
  <c r="V202" i="51"/>
  <c r="K123" i="48"/>
  <c r="D229" i="48"/>
  <c r="G203" i="48"/>
  <c r="G305" i="48"/>
  <c r="L203" i="48"/>
  <c r="L305" i="48"/>
  <c r="I305" i="48"/>
  <c r="I203" i="48"/>
  <c r="K203" i="47"/>
  <c r="K305" i="47"/>
  <c r="H305" i="49"/>
  <c r="T98" i="51"/>
  <c r="H203" i="49"/>
  <c r="K203" i="49"/>
  <c r="K305" i="49"/>
  <c r="W98" i="51"/>
  <c r="Q98" i="51"/>
  <c r="E203" i="49"/>
  <c r="E305" i="49"/>
  <c r="B305" i="49"/>
  <c r="N98" i="51"/>
  <c r="B203" i="49"/>
  <c r="S304" i="51"/>
  <c r="S202" i="51"/>
  <c r="E124" i="48"/>
  <c r="B124" i="48"/>
  <c r="W304" i="51"/>
  <c r="W202" i="51"/>
  <c r="G124" i="48"/>
  <c r="E203" i="48"/>
  <c r="E305" i="48"/>
  <c r="G203" i="47"/>
  <c r="G305" i="47"/>
  <c r="I203" i="47"/>
  <c r="I305" i="47"/>
  <c r="U202" i="51"/>
  <c r="U304" i="51"/>
  <c r="L228" i="48"/>
  <c r="H229" i="48"/>
  <c r="J203" i="48"/>
  <c r="J305" i="48"/>
  <c r="B203" i="47"/>
  <c r="B305" i="47"/>
  <c r="S98" i="51"/>
  <c r="G305" i="49"/>
  <c r="G203" i="49"/>
  <c r="V98" i="51"/>
  <c r="J203" i="49"/>
  <c r="J305" i="49"/>
  <c r="C203" i="49"/>
  <c r="O98" i="51"/>
  <c r="C305" i="49"/>
  <c r="D203" i="47"/>
  <c r="D305" i="47"/>
  <c r="R304" i="51"/>
  <c r="R202" i="51"/>
  <c r="C123" i="48"/>
  <c r="T304" i="51"/>
  <c r="T202" i="51"/>
  <c r="O304" i="51"/>
  <c r="O202" i="51"/>
  <c r="X202" i="51"/>
  <c r="X304" i="51"/>
  <c r="P304" i="51"/>
  <c r="P202" i="51"/>
  <c r="Q304" i="51"/>
  <c r="Q202" i="51"/>
  <c r="D124" i="48"/>
  <c r="F124" i="48"/>
  <c r="K122" i="48"/>
  <c r="F123" i="48"/>
  <c r="D123" i="48"/>
  <c r="I123" i="48"/>
  <c r="F306" i="48" l="1"/>
  <c r="F204" i="48"/>
  <c r="H306" i="48"/>
  <c r="H204" i="48"/>
  <c r="Q99" i="51"/>
  <c r="E204" i="49"/>
  <c r="E306" i="49"/>
  <c r="P99" i="51"/>
  <c r="D204" i="49"/>
  <c r="D306" i="49"/>
  <c r="O305" i="51"/>
  <c r="O203" i="51"/>
  <c r="V203" i="51"/>
  <c r="V305" i="51"/>
  <c r="J227" i="48"/>
  <c r="L227" i="48"/>
  <c r="G204" i="48"/>
  <c r="G306" i="48"/>
  <c r="E204" i="48"/>
  <c r="E306" i="48"/>
  <c r="B228" i="48"/>
  <c r="H228" i="48"/>
  <c r="F228" i="48"/>
  <c r="C227" i="48"/>
  <c r="E228" i="48"/>
  <c r="K227" i="48"/>
  <c r="I204" i="48"/>
  <c r="I306" i="48"/>
  <c r="L204" i="48"/>
  <c r="L306" i="48"/>
  <c r="I306" i="47"/>
  <c r="I204" i="47"/>
  <c r="O99" i="51"/>
  <c r="C306" i="49"/>
  <c r="C204" i="49"/>
  <c r="X99" i="51"/>
  <c r="L306" i="49"/>
  <c r="L204" i="49"/>
  <c r="H204" i="49"/>
  <c r="T99" i="51"/>
  <c r="H306" i="49"/>
  <c r="F306" i="47"/>
  <c r="F204" i="47"/>
  <c r="H306" i="47"/>
  <c r="H204" i="47"/>
  <c r="S305" i="51"/>
  <c r="S203" i="51"/>
  <c r="W203" i="51"/>
  <c r="W305" i="51"/>
  <c r="T203" i="51"/>
  <c r="T305" i="51"/>
  <c r="C122" i="48"/>
  <c r="B123" i="48"/>
  <c r="R305" i="51"/>
  <c r="R203" i="51"/>
  <c r="C204" i="48"/>
  <c r="C306" i="48"/>
  <c r="K306" i="47"/>
  <c r="K204" i="47"/>
  <c r="E306" i="47"/>
  <c r="E204" i="47"/>
  <c r="D228" i="48"/>
  <c r="G228" i="48"/>
  <c r="J306" i="48"/>
  <c r="J204" i="48"/>
  <c r="B306" i="48"/>
  <c r="B204" i="48"/>
  <c r="L204" i="47"/>
  <c r="L306" i="47"/>
  <c r="R99" i="51"/>
  <c r="F306" i="49"/>
  <c r="F204" i="49"/>
  <c r="N99" i="51"/>
  <c r="B204" i="49"/>
  <c r="B306" i="49"/>
  <c r="B306" i="47"/>
  <c r="B204" i="47"/>
  <c r="D204" i="47"/>
  <c r="D306" i="47"/>
  <c r="L122" i="48"/>
  <c r="G123" i="48"/>
  <c r="E123" i="48"/>
  <c r="J306" i="47"/>
  <c r="J204" i="47"/>
  <c r="G204" i="47"/>
  <c r="G306" i="47"/>
  <c r="I228" i="48"/>
  <c r="D306" i="48"/>
  <c r="D204" i="48"/>
  <c r="K204" i="48"/>
  <c r="K306" i="48"/>
  <c r="I306" i="49"/>
  <c r="U99" i="51"/>
  <c r="I204" i="49"/>
  <c r="K204" i="49"/>
  <c r="K306" i="49"/>
  <c r="W99" i="51"/>
  <c r="S99" i="51"/>
  <c r="G204" i="49"/>
  <c r="G306" i="49"/>
  <c r="J204" i="49"/>
  <c r="J306" i="49"/>
  <c r="V99" i="51"/>
  <c r="C204" i="47"/>
  <c r="C306" i="47"/>
  <c r="H123" i="48"/>
  <c r="N203" i="51"/>
  <c r="N305" i="51"/>
  <c r="Q305" i="51"/>
  <c r="Q203" i="51"/>
  <c r="U203" i="51"/>
  <c r="U305" i="51"/>
  <c r="X305" i="51"/>
  <c r="X203" i="51"/>
  <c r="P305" i="51"/>
  <c r="P203" i="51"/>
  <c r="J122" i="48"/>
  <c r="C121" i="48"/>
  <c r="E122" i="48"/>
  <c r="D122" i="48"/>
  <c r="J121" i="48"/>
  <c r="L226" i="48" l="1"/>
  <c r="F227" i="48"/>
  <c r="F307" i="48"/>
  <c r="F205" i="48"/>
  <c r="E307" i="48"/>
  <c r="E205" i="48"/>
  <c r="H307" i="49"/>
  <c r="T100" i="51"/>
  <c r="H205" i="49"/>
  <c r="J205" i="47"/>
  <c r="J307" i="47"/>
  <c r="C226" i="48"/>
  <c r="G227" i="48"/>
  <c r="B227" i="48"/>
  <c r="D227" i="48"/>
  <c r="D205" i="48"/>
  <c r="D307" i="48"/>
  <c r="G205" i="48"/>
  <c r="G307" i="48"/>
  <c r="L307" i="49"/>
  <c r="L205" i="49"/>
  <c r="X100" i="51"/>
  <c r="I227" i="48"/>
  <c r="J307" i="48"/>
  <c r="J205" i="48"/>
  <c r="B307" i="48"/>
  <c r="B205" i="48"/>
  <c r="B307" i="47"/>
  <c r="B205" i="47"/>
  <c r="J205" i="49"/>
  <c r="V100" i="51"/>
  <c r="J307" i="49"/>
  <c r="F307" i="49"/>
  <c r="F205" i="49"/>
  <c r="R100" i="51"/>
  <c r="D205" i="49"/>
  <c r="D307" i="49"/>
  <c r="P100" i="51"/>
  <c r="Q100" i="51"/>
  <c r="E307" i="49"/>
  <c r="E205" i="49"/>
  <c r="H307" i="47"/>
  <c r="H205" i="47"/>
  <c r="W204" i="51"/>
  <c r="W306" i="51"/>
  <c r="U204" i="51"/>
  <c r="U306" i="51"/>
  <c r="I122" i="48"/>
  <c r="F122" i="48"/>
  <c r="J226" i="48"/>
  <c r="L307" i="48"/>
  <c r="L205" i="48"/>
  <c r="D307" i="47"/>
  <c r="D205" i="47"/>
  <c r="I205" i="47"/>
  <c r="I307" i="47"/>
  <c r="R204" i="51"/>
  <c r="R306" i="51"/>
  <c r="L121" i="48"/>
  <c r="I205" i="48"/>
  <c r="I307" i="48"/>
  <c r="K307" i="48"/>
  <c r="K205" i="48"/>
  <c r="H307" i="48"/>
  <c r="H205" i="48"/>
  <c r="L307" i="47"/>
  <c r="L205" i="47"/>
  <c r="O100" i="51"/>
  <c r="C307" i="49"/>
  <c r="C205" i="49"/>
  <c r="G307" i="47"/>
  <c r="G205" i="47"/>
  <c r="I205" i="49"/>
  <c r="I307" i="49"/>
  <c r="U100" i="51"/>
  <c r="C205" i="47"/>
  <c r="C307" i="47"/>
  <c r="V204" i="51"/>
  <c r="V306" i="51"/>
  <c r="N204" i="51"/>
  <c r="N306" i="51"/>
  <c r="G122" i="48"/>
  <c r="O204" i="51"/>
  <c r="O306" i="51"/>
  <c r="B122" i="48"/>
  <c r="Q204" i="51"/>
  <c r="Q306" i="51"/>
  <c r="K226" i="48"/>
  <c r="E307" i="47"/>
  <c r="E205" i="47"/>
  <c r="W100" i="51"/>
  <c r="K205" i="49"/>
  <c r="K307" i="49"/>
  <c r="H227" i="48"/>
  <c r="E227" i="48"/>
  <c r="C307" i="48"/>
  <c r="C205" i="48"/>
  <c r="K205" i="47"/>
  <c r="K307" i="47"/>
  <c r="G307" i="49"/>
  <c r="S100" i="51"/>
  <c r="G205" i="49"/>
  <c r="B205" i="49"/>
  <c r="N100" i="51"/>
  <c r="B307" i="49"/>
  <c r="F205" i="47"/>
  <c r="F307" i="47"/>
  <c r="S204" i="51"/>
  <c r="S306" i="51"/>
  <c r="T306" i="51"/>
  <c r="T204" i="51"/>
  <c r="X204" i="51"/>
  <c r="X306" i="51"/>
  <c r="K121" i="48"/>
  <c r="H122" i="48"/>
  <c r="P306" i="51"/>
  <c r="P204" i="51"/>
  <c r="L120" i="48"/>
  <c r="C120" i="48"/>
  <c r="I121" i="48"/>
  <c r="J120" i="48"/>
  <c r="D308" i="48" l="1"/>
  <c r="D206" i="48"/>
  <c r="F308" i="48"/>
  <c r="F206" i="48"/>
  <c r="E308" i="47"/>
  <c r="E206" i="47"/>
  <c r="K308" i="47"/>
  <c r="K206" i="47"/>
  <c r="N205" i="51"/>
  <c r="N307" i="51"/>
  <c r="U307" i="51"/>
  <c r="U205" i="51"/>
  <c r="P307" i="51"/>
  <c r="P205" i="51"/>
  <c r="B226" i="48"/>
  <c r="L225" i="48"/>
  <c r="G206" i="48"/>
  <c r="G308" i="48"/>
  <c r="K308" i="48"/>
  <c r="K206" i="48"/>
  <c r="F226" i="48"/>
  <c r="D226" i="48"/>
  <c r="C225" i="48"/>
  <c r="E226" i="48"/>
  <c r="H226" i="48"/>
  <c r="G226" i="48"/>
  <c r="L206" i="48"/>
  <c r="L308" i="48"/>
  <c r="H308" i="48"/>
  <c r="H206" i="48"/>
  <c r="I206" i="47"/>
  <c r="I308" i="47"/>
  <c r="D206" i="49"/>
  <c r="P101" i="51"/>
  <c r="D308" i="49"/>
  <c r="B308" i="49"/>
  <c r="B206" i="49"/>
  <c r="N101" i="51"/>
  <c r="I308" i="49"/>
  <c r="U101" i="51"/>
  <c r="I206" i="49"/>
  <c r="C206" i="47"/>
  <c r="C308" i="47"/>
  <c r="B308" i="47"/>
  <c r="B206" i="47"/>
  <c r="S307" i="51"/>
  <c r="S205" i="51"/>
  <c r="E121" i="48"/>
  <c r="O307" i="51"/>
  <c r="O205" i="51"/>
  <c r="Q205" i="51"/>
  <c r="Q307" i="51"/>
  <c r="R205" i="51"/>
  <c r="R307" i="51"/>
  <c r="V205" i="51"/>
  <c r="V307" i="51"/>
  <c r="D121" i="48"/>
  <c r="I308" i="48"/>
  <c r="I206" i="48"/>
  <c r="J308" i="49"/>
  <c r="V101" i="51"/>
  <c r="J206" i="49"/>
  <c r="H308" i="47"/>
  <c r="H206" i="47"/>
  <c r="J225" i="48"/>
  <c r="K225" i="48"/>
  <c r="B206" i="48"/>
  <c r="B308" i="48"/>
  <c r="C308" i="48"/>
  <c r="C206" i="48"/>
  <c r="T101" i="51"/>
  <c r="H308" i="49"/>
  <c r="H206" i="49"/>
  <c r="Q101" i="51"/>
  <c r="E308" i="49"/>
  <c r="E206" i="49"/>
  <c r="K206" i="49"/>
  <c r="K308" i="49"/>
  <c r="W101" i="51"/>
  <c r="J206" i="47"/>
  <c r="J308" i="47"/>
  <c r="F206" i="47"/>
  <c r="F308" i="47"/>
  <c r="K120" i="48"/>
  <c r="G121" i="48"/>
  <c r="T307" i="51"/>
  <c r="T205" i="51"/>
  <c r="F121" i="48"/>
  <c r="L206" i="47"/>
  <c r="L308" i="47"/>
  <c r="X101" i="51"/>
  <c r="L206" i="49"/>
  <c r="L308" i="49"/>
  <c r="W205" i="51"/>
  <c r="W307" i="51"/>
  <c r="I226" i="48"/>
  <c r="E206" i="48"/>
  <c r="E308" i="48"/>
  <c r="J206" i="48"/>
  <c r="J308" i="48"/>
  <c r="S101" i="51"/>
  <c r="G308" i="49"/>
  <c r="G206" i="49"/>
  <c r="C308" i="49"/>
  <c r="C206" i="49"/>
  <c r="O101" i="51"/>
  <c r="F308" i="49"/>
  <c r="R101" i="51"/>
  <c r="F206" i="49"/>
  <c r="D308" i="47"/>
  <c r="D206" i="47"/>
  <c r="G206" i="47"/>
  <c r="G308" i="47"/>
  <c r="H121" i="48"/>
  <c r="X307" i="51"/>
  <c r="X205" i="51"/>
  <c r="B121" i="48"/>
  <c r="F120" i="48"/>
  <c r="L119" i="48"/>
  <c r="H120" i="48"/>
  <c r="K224" i="48" l="1"/>
  <c r="I225" i="48"/>
  <c r="F207" i="48"/>
  <c r="F309" i="48"/>
  <c r="T102" i="51"/>
  <c r="H309" i="49"/>
  <c r="H207" i="49"/>
  <c r="C309" i="49"/>
  <c r="O102" i="51"/>
  <c r="C207" i="49"/>
  <c r="R308" i="51"/>
  <c r="R206" i="51"/>
  <c r="B225" i="48"/>
  <c r="H309" i="48"/>
  <c r="H207" i="48"/>
  <c r="C224" i="48"/>
  <c r="I207" i="48"/>
  <c r="I309" i="48"/>
  <c r="L309" i="48"/>
  <c r="L207" i="48"/>
  <c r="G225" i="48"/>
  <c r="E225" i="48"/>
  <c r="J224" i="48"/>
  <c r="D225" i="48"/>
  <c r="C309" i="48"/>
  <c r="C207" i="48"/>
  <c r="J207" i="48"/>
  <c r="J309" i="48"/>
  <c r="K309" i="47"/>
  <c r="K207" i="47"/>
  <c r="L309" i="47"/>
  <c r="L207" i="47"/>
  <c r="E207" i="49"/>
  <c r="Q102" i="51"/>
  <c r="E309" i="49"/>
  <c r="J309" i="49"/>
  <c r="J207" i="49"/>
  <c r="V102" i="51"/>
  <c r="D309" i="47"/>
  <c r="D207" i="47"/>
  <c r="F309" i="47"/>
  <c r="F207" i="47"/>
  <c r="S308" i="51"/>
  <c r="S206" i="51"/>
  <c r="X206" i="51"/>
  <c r="X308" i="51"/>
  <c r="K119" i="48"/>
  <c r="N308" i="51"/>
  <c r="N206" i="51"/>
  <c r="P308" i="51"/>
  <c r="P206" i="51"/>
  <c r="E120" i="48"/>
  <c r="K207" i="48"/>
  <c r="K309" i="48"/>
  <c r="B207" i="47"/>
  <c r="B309" i="47"/>
  <c r="J309" i="47"/>
  <c r="J207" i="47"/>
  <c r="W206" i="51"/>
  <c r="W308" i="51"/>
  <c r="F225" i="48"/>
  <c r="E309" i="48"/>
  <c r="E207" i="48"/>
  <c r="G309" i="48"/>
  <c r="G207" i="48"/>
  <c r="G207" i="49"/>
  <c r="S102" i="51"/>
  <c r="G309" i="49"/>
  <c r="X102" i="51"/>
  <c r="L309" i="49"/>
  <c r="L207" i="49"/>
  <c r="U102" i="51"/>
  <c r="I207" i="49"/>
  <c r="I309" i="49"/>
  <c r="B207" i="49"/>
  <c r="B309" i="49"/>
  <c r="N102" i="51"/>
  <c r="H207" i="47"/>
  <c r="H309" i="47"/>
  <c r="Q308" i="51"/>
  <c r="Q206" i="51"/>
  <c r="V206" i="51"/>
  <c r="V308" i="51"/>
  <c r="U308" i="51"/>
  <c r="U206" i="51"/>
  <c r="G120" i="48"/>
  <c r="D120" i="48"/>
  <c r="B309" i="48"/>
  <c r="B207" i="48"/>
  <c r="E207" i="47"/>
  <c r="E309" i="47"/>
  <c r="G309" i="47"/>
  <c r="G207" i="47"/>
  <c r="T206" i="51"/>
  <c r="T308" i="51"/>
  <c r="L224" i="48"/>
  <c r="H225" i="48"/>
  <c r="D309" i="48"/>
  <c r="D207" i="48"/>
  <c r="D207" i="49"/>
  <c r="D309" i="49"/>
  <c r="P102" i="51"/>
  <c r="F207" i="49"/>
  <c r="R102" i="51"/>
  <c r="F309" i="49"/>
  <c r="W102" i="51"/>
  <c r="K207" i="49"/>
  <c r="K309" i="49"/>
  <c r="C207" i="47"/>
  <c r="C309" i="47"/>
  <c r="I207" i="47"/>
  <c r="I309" i="47"/>
  <c r="O206" i="51"/>
  <c r="O308" i="51"/>
  <c r="I120" i="48"/>
  <c r="J119" i="48"/>
  <c r="C119" i="48"/>
  <c r="B120" i="48"/>
  <c r="E119" i="48"/>
  <c r="F119" i="48"/>
  <c r="G119" i="48"/>
  <c r="B119" i="48"/>
  <c r="F208" i="48" l="1"/>
  <c r="F310" i="48"/>
  <c r="F314" i="48"/>
  <c r="I208" i="49"/>
  <c r="I310" i="49"/>
  <c r="U103" i="51"/>
  <c r="I314" i="49"/>
  <c r="C310" i="49"/>
  <c r="C208" i="49"/>
  <c r="O103" i="51"/>
  <c r="C314" i="49"/>
  <c r="F224" i="48"/>
  <c r="I224" i="48"/>
  <c r="E310" i="48"/>
  <c r="E208" i="48"/>
  <c r="E314" i="48"/>
  <c r="L223" i="48"/>
  <c r="J223" i="48"/>
  <c r="H224" i="48"/>
  <c r="C223" i="48"/>
  <c r="E224" i="48"/>
  <c r="K223" i="48"/>
  <c r="L310" i="48"/>
  <c r="L208" i="48"/>
  <c r="L314" i="48"/>
  <c r="G310" i="48"/>
  <c r="G208" i="48"/>
  <c r="G314" i="48"/>
  <c r="E310" i="47"/>
  <c r="E208" i="47"/>
  <c r="E314" i="47"/>
  <c r="K310" i="49"/>
  <c r="K208" i="49"/>
  <c r="W103" i="51"/>
  <c r="K314" i="49"/>
  <c r="D310" i="49"/>
  <c r="D208" i="49"/>
  <c r="P103" i="51"/>
  <c r="D314" i="49"/>
  <c r="T103" i="51"/>
  <c r="H208" i="49"/>
  <c r="H310" i="49"/>
  <c r="H314" i="49"/>
  <c r="J208" i="49"/>
  <c r="J310" i="49"/>
  <c r="V103" i="51"/>
  <c r="J314" i="49"/>
  <c r="C208" i="47"/>
  <c r="C310" i="47"/>
  <c r="C314" i="47"/>
  <c r="W309" i="51"/>
  <c r="W207" i="51"/>
  <c r="P207" i="51"/>
  <c r="P309" i="51"/>
  <c r="U207" i="51"/>
  <c r="U309" i="51"/>
  <c r="I310" i="48"/>
  <c r="I208" i="48"/>
  <c r="I314" i="48"/>
  <c r="J310" i="47"/>
  <c r="J208" i="47"/>
  <c r="J314" i="47"/>
  <c r="D208" i="47"/>
  <c r="D310" i="47"/>
  <c r="D314" i="47"/>
  <c r="S207" i="51"/>
  <c r="S309" i="51"/>
  <c r="B224" i="48"/>
  <c r="J208" i="48"/>
  <c r="J310" i="48"/>
  <c r="J314" i="48"/>
  <c r="K310" i="48"/>
  <c r="K208" i="48"/>
  <c r="K314" i="48"/>
  <c r="C310" i="48"/>
  <c r="C208" i="48"/>
  <c r="C314" i="48"/>
  <c r="F208" i="49"/>
  <c r="R103" i="51"/>
  <c r="F310" i="49"/>
  <c r="F314" i="49"/>
  <c r="I208" i="47"/>
  <c r="I310" i="47"/>
  <c r="I314" i="47"/>
  <c r="E208" i="49"/>
  <c r="Q103" i="51"/>
  <c r="E310" i="49"/>
  <c r="E314" i="49"/>
  <c r="G208" i="49"/>
  <c r="S103" i="51"/>
  <c r="G310" i="49"/>
  <c r="G314" i="49"/>
  <c r="G208" i="47"/>
  <c r="G310" i="47"/>
  <c r="G314" i="47"/>
  <c r="R309" i="51"/>
  <c r="R207" i="51"/>
  <c r="L118" i="48"/>
  <c r="J118" i="48"/>
  <c r="O207" i="51"/>
  <c r="O309" i="51"/>
  <c r="T309" i="51"/>
  <c r="T207" i="51"/>
  <c r="K118" i="48"/>
  <c r="D310" i="48"/>
  <c r="D208" i="48"/>
  <c r="D314" i="48"/>
  <c r="L310" i="49"/>
  <c r="L208" i="49"/>
  <c r="X103" i="51"/>
  <c r="L314" i="49"/>
  <c r="H310" i="47"/>
  <c r="H208" i="47"/>
  <c r="H314" i="47"/>
  <c r="D224" i="48"/>
  <c r="G224" i="48"/>
  <c r="H208" i="48"/>
  <c r="H310" i="48"/>
  <c r="H314" i="48"/>
  <c r="B208" i="48"/>
  <c r="B310" i="48"/>
  <c r="B314" i="48"/>
  <c r="L208" i="47"/>
  <c r="L310" i="47"/>
  <c r="L314" i="47"/>
  <c r="K208" i="47"/>
  <c r="K310" i="47"/>
  <c r="K314" i="47"/>
  <c r="B208" i="47"/>
  <c r="B310" i="47"/>
  <c r="B314" i="47"/>
  <c r="B310" i="49"/>
  <c r="B208" i="49"/>
  <c r="N103" i="51"/>
  <c r="B314" i="49"/>
  <c r="F310" i="47"/>
  <c r="F208" i="47"/>
  <c r="F314" i="47"/>
  <c r="H119" i="48"/>
  <c r="N309" i="51"/>
  <c r="N207" i="51"/>
  <c r="X309" i="51"/>
  <c r="X207" i="51"/>
  <c r="V309" i="51"/>
  <c r="V207" i="51"/>
  <c r="Q207" i="51"/>
  <c r="Q309" i="51"/>
  <c r="D119" i="48"/>
  <c r="C118" i="48"/>
  <c r="I119" i="48"/>
  <c r="B118" i="48"/>
  <c r="E118" i="48"/>
  <c r="L222" i="48" l="1"/>
  <c r="F311" i="48"/>
  <c r="F209" i="48"/>
  <c r="F315" i="48"/>
  <c r="C311" i="49"/>
  <c r="C209" i="49"/>
  <c r="O104" i="51"/>
  <c r="C315" i="49"/>
  <c r="K311" i="49"/>
  <c r="K209" i="49"/>
  <c r="W104" i="51"/>
  <c r="K315" i="49"/>
  <c r="J312" i="47"/>
  <c r="J210" i="47"/>
  <c r="P105" i="51"/>
  <c r="P316" i="51" s="1"/>
  <c r="AB316" i="51" s="1"/>
  <c r="D210" i="49"/>
  <c r="D312" i="49"/>
  <c r="C210" i="49"/>
  <c r="C312" i="49"/>
  <c r="O105" i="51"/>
  <c r="O316" i="51" s="1"/>
  <c r="AA316" i="51" s="1"/>
  <c r="B312" i="47"/>
  <c r="B210" i="47"/>
  <c r="F313" i="48"/>
  <c r="F211" i="48"/>
  <c r="F212" i="48"/>
  <c r="J211" i="49"/>
  <c r="V106" i="51"/>
  <c r="J313" i="49"/>
  <c r="J212" i="49"/>
  <c r="G313" i="47"/>
  <c r="G211" i="47"/>
  <c r="G212" i="47"/>
  <c r="X208" i="51"/>
  <c r="X310" i="51"/>
  <c r="X314" i="51"/>
  <c r="C222" i="48"/>
  <c r="F223" i="48"/>
  <c r="K209" i="48"/>
  <c r="K311" i="48"/>
  <c r="K315" i="48"/>
  <c r="L209" i="47"/>
  <c r="L311" i="47"/>
  <c r="L315" i="47"/>
  <c r="G311" i="48"/>
  <c r="G209" i="48"/>
  <c r="G315" i="48"/>
  <c r="K209" i="47"/>
  <c r="K311" i="47"/>
  <c r="K315" i="47"/>
  <c r="D311" i="49"/>
  <c r="D209" i="49"/>
  <c r="P104" i="51"/>
  <c r="D315" i="49"/>
  <c r="E311" i="49"/>
  <c r="Q104" i="51"/>
  <c r="E209" i="49"/>
  <c r="E315" i="49"/>
  <c r="E223" i="48"/>
  <c r="I223" i="48"/>
  <c r="K222" i="48"/>
  <c r="G223" i="48"/>
  <c r="J222" i="48"/>
  <c r="L209" i="48"/>
  <c r="L311" i="48"/>
  <c r="L315" i="48"/>
  <c r="I311" i="48"/>
  <c r="I209" i="48"/>
  <c r="I315" i="48"/>
  <c r="J209" i="48"/>
  <c r="J311" i="48"/>
  <c r="J315" i="48"/>
  <c r="B311" i="47"/>
  <c r="B209" i="47"/>
  <c r="B315" i="47"/>
  <c r="L311" i="49"/>
  <c r="X104" i="51"/>
  <c r="L209" i="49"/>
  <c r="L315" i="49"/>
  <c r="F311" i="47"/>
  <c r="F209" i="47"/>
  <c r="F315" i="47"/>
  <c r="J311" i="47"/>
  <c r="J209" i="47"/>
  <c r="J315" i="47"/>
  <c r="H209" i="47"/>
  <c r="H311" i="47"/>
  <c r="H315" i="47"/>
  <c r="K312" i="48"/>
  <c r="K210" i="48"/>
  <c r="B312" i="48"/>
  <c r="B210" i="48"/>
  <c r="D312" i="47"/>
  <c r="D210" i="47"/>
  <c r="G210" i="47"/>
  <c r="G312" i="47"/>
  <c r="I210" i="47"/>
  <c r="I312" i="47"/>
  <c r="C312" i="47"/>
  <c r="C210" i="47"/>
  <c r="Q105" i="51"/>
  <c r="Q316" i="51" s="1"/>
  <c r="AC316" i="51" s="1"/>
  <c r="E312" i="49"/>
  <c r="E210" i="49"/>
  <c r="I210" i="48"/>
  <c r="I312" i="48"/>
  <c r="L211" i="48"/>
  <c r="L313" i="48"/>
  <c r="L212" i="48"/>
  <c r="H313" i="48"/>
  <c r="H211" i="48"/>
  <c r="H212" i="48"/>
  <c r="G313" i="48"/>
  <c r="G211" i="48"/>
  <c r="G212" i="48"/>
  <c r="J313" i="47"/>
  <c r="J211" i="47"/>
  <c r="J212" i="47"/>
  <c r="L313" i="47"/>
  <c r="L211" i="47"/>
  <c r="L212" i="47"/>
  <c r="T106" i="51"/>
  <c r="H313" i="49"/>
  <c r="H211" i="49"/>
  <c r="H212" i="49"/>
  <c r="D313" i="49"/>
  <c r="D211" i="49"/>
  <c r="P106" i="51"/>
  <c r="D212" i="49"/>
  <c r="I313" i="49"/>
  <c r="I211" i="49"/>
  <c r="U106" i="51"/>
  <c r="I212" i="49"/>
  <c r="E211" i="49"/>
  <c r="Q106" i="51"/>
  <c r="E313" i="49"/>
  <c r="E212" i="49"/>
  <c r="N208" i="51"/>
  <c r="N310" i="51"/>
  <c r="N314" i="51"/>
  <c r="G118" i="48"/>
  <c r="S310" i="51"/>
  <c r="S208" i="51"/>
  <c r="S314" i="51"/>
  <c r="Q310" i="51"/>
  <c r="Q208" i="51"/>
  <c r="Q314" i="51"/>
  <c r="V310" i="51"/>
  <c r="V208" i="51"/>
  <c r="V314" i="51"/>
  <c r="P208" i="51"/>
  <c r="P310" i="51"/>
  <c r="P314" i="51"/>
  <c r="W310" i="51"/>
  <c r="W208" i="51"/>
  <c r="W314" i="51"/>
  <c r="C117" i="48"/>
  <c r="O208" i="51"/>
  <c r="O310" i="51"/>
  <c r="O314" i="51"/>
  <c r="U208" i="51"/>
  <c r="U310" i="51"/>
  <c r="U314" i="51"/>
  <c r="E311" i="47"/>
  <c r="E209" i="47"/>
  <c r="E315" i="47"/>
  <c r="S104" i="51"/>
  <c r="G209" i="49"/>
  <c r="G311" i="49"/>
  <c r="G315" i="49"/>
  <c r="E210" i="48"/>
  <c r="E312" i="48"/>
  <c r="U105" i="51"/>
  <c r="U316" i="51" s="1"/>
  <c r="AG316" i="51" s="1"/>
  <c r="I312" i="49"/>
  <c r="I210" i="49"/>
  <c r="D313" i="48"/>
  <c r="D211" i="48"/>
  <c r="D212" i="48"/>
  <c r="K313" i="49"/>
  <c r="K211" i="49"/>
  <c r="W106" i="51"/>
  <c r="K212" i="49"/>
  <c r="G211" i="49"/>
  <c r="S106" i="51"/>
  <c r="G313" i="49"/>
  <c r="G212" i="49"/>
  <c r="B223" i="48"/>
  <c r="H223" i="48"/>
  <c r="E311" i="48"/>
  <c r="E209" i="48"/>
  <c r="E315" i="48"/>
  <c r="D209" i="47"/>
  <c r="D311" i="47"/>
  <c r="D315" i="47"/>
  <c r="H311" i="49"/>
  <c r="T104" i="51"/>
  <c r="H209" i="49"/>
  <c r="H315" i="49"/>
  <c r="G311" i="47"/>
  <c r="G209" i="47"/>
  <c r="G315" i="47"/>
  <c r="B311" i="49"/>
  <c r="N104" i="51"/>
  <c r="B209" i="49"/>
  <c r="B315" i="49"/>
  <c r="I209" i="47"/>
  <c r="I311" i="47"/>
  <c r="I315" i="47"/>
  <c r="K312" i="49"/>
  <c r="W105" i="51"/>
  <c r="W316" i="51" s="1"/>
  <c r="AI316" i="51" s="1"/>
  <c r="K210" i="49"/>
  <c r="D210" i="48"/>
  <c r="D312" i="48"/>
  <c r="G210" i="48"/>
  <c r="G312" i="48"/>
  <c r="L210" i="47"/>
  <c r="L312" i="47"/>
  <c r="C312" i="48"/>
  <c r="C210" i="48"/>
  <c r="F210" i="47"/>
  <c r="F312" i="47"/>
  <c r="T105" i="51"/>
  <c r="T316" i="51" s="1"/>
  <c r="AF316" i="51" s="1"/>
  <c r="H210" i="49"/>
  <c r="H312" i="49"/>
  <c r="H210" i="48"/>
  <c r="H312" i="48"/>
  <c r="C211" i="48"/>
  <c r="C313" i="48"/>
  <c r="C212" i="48"/>
  <c r="K313" i="48"/>
  <c r="K211" i="48"/>
  <c r="K212" i="48"/>
  <c r="J211" i="48"/>
  <c r="J313" i="48"/>
  <c r="J212" i="48"/>
  <c r="L313" i="49"/>
  <c r="L211" i="49"/>
  <c r="X106" i="51"/>
  <c r="L212" i="49"/>
  <c r="E211" i="47"/>
  <c r="E313" i="47"/>
  <c r="E212" i="47"/>
  <c r="F313" i="49"/>
  <c r="F211" i="49"/>
  <c r="R106" i="51"/>
  <c r="F212" i="49"/>
  <c r="B313" i="47"/>
  <c r="B211" i="47"/>
  <c r="B212" i="47"/>
  <c r="C313" i="49"/>
  <c r="C211" i="49"/>
  <c r="O106" i="51"/>
  <c r="C212" i="49"/>
  <c r="T208" i="51"/>
  <c r="T310" i="51"/>
  <c r="T314" i="51"/>
  <c r="K117" i="48"/>
  <c r="J117" i="48"/>
  <c r="F118" i="48"/>
  <c r="H311" i="48"/>
  <c r="H209" i="48"/>
  <c r="H315" i="48"/>
  <c r="F311" i="49"/>
  <c r="R104" i="51"/>
  <c r="F209" i="49"/>
  <c r="F315" i="49"/>
  <c r="C209" i="47"/>
  <c r="C311" i="47"/>
  <c r="C315" i="47"/>
  <c r="G312" i="49"/>
  <c r="S105" i="51"/>
  <c r="S316" i="51" s="1"/>
  <c r="AE316" i="51" s="1"/>
  <c r="G210" i="49"/>
  <c r="H210" i="47"/>
  <c r="H312" i="47"/>
  <c r="B211" i="48"/>
  <c r="B313" i="48"/>
  <c r="B212" i="48"/>
  <c r="F313" i="47"/>
  <c r="F211" i="47"/>
  <c r="F212" i="47"/>
  <c r="L117" i="48"/>
  <c r="D223" i="48"/>
  <c r="B311" i="48"/>
  <c r="B209" i="48"/>
  <c r="B315" i="48"/>
  <c r="C209" i="48"/>
  <c r="C311" i="48"/>
  <c r="C315" i="48"/>
  <c r="D311" i="48"/>
  <c r="D209" i="48"/>
  <c r="D315" i="48"/>
  <c r="J311" i="49"/>
  <c r="V104" i="51"/>
  <c r="J209" i="49"/>
  <c r="J315" i="49"/>
  <c r="I209" i="49"/>
  <c r="U104" i="51"/>
  <c r="I311" i="49"/>
  <c r="I315" i="49"/>
  <c r="K312" i="47"/>
  <c r="K210" i="47"/>
  <c r="V105" i="51"/>
  <c r="V316" i="51" s="1"/>
  <c r="AH316" i="51" s="1"/>
  <c r="J312" i="49"/>
  <c r="J210" i="49"/>
  <c r="L312" i="48"/>
  <c r="L210" i="48"/>
  <c r="J210" i="48"/>
  <c r="J312" i="48"/>
  <c r="R105" i="51"/>
  <c r="R316" i="51" s="1"/>
  <c r="AD316" i="51" s="1"/>
  <c r="F312" i="49"/>
  <c r="F210" i="49"/>
  <c r="X105" i="51"/>
  <c r="X316" i="51" s="1"/>
  <c r="AJ316" i="51" s="1"/>
  <c r="L312" i="49"/>
  <c r="L210" i="49"/>
  <c r="N105" i="51"/>
  <c r="N316" i="51" s="1"/>
  <c r="Z316" i="51" s="1"/>
  <c r="B312" i="49"/>
  <c r="B210" i="49"/>
  <c r="F312" i="48"/>
  <c r="F210" i="48"/>
  <c r="E312" i="47"/>
  <c r="E210" i="47"/>
  <c r="I313" i="48"/>
  <c r="I211" i="48"/>
  <c r="I212" i="48"/>
  <c r="E313" i="48"/>
  <c r="E211" i="48"/>
  <c r="E212" i="48"/>
  <c r="K313" i="47"/>
  <c r="K211" i="47"/>
  <c r="K212" i="47"/>
  <c r="C211" i="47"/>
  <c r="C313" i="47"/>
  <c r="C212" i="47"/>
  <c r="H313" i="47"/>
  <c r="H211" i="47"/>
  <c r="H212" i="47"/>
  <c r="D313" i="47"/>
  <c r="D211" i="47"/>
  <c r="D212" i="47"/>
  <c r="B211" i="49"/>
  <c r="N106" i="51"/>
  <c r="B313" i="49"/>
  <c r="B212" i="49"/>
  <c r="I313" i="47"/>
  <c r="I211" i="47"/>
  <c r="I212" i="47"/>
  <c r="D118" i="48"/>
  <c r="R310" i="51"/>
  <c r="R208" i="51"/>
  <c r="R314" i="51"/>
  <c r="H118" i="48"/>
  <c r="I118" i="48"/>
  <c r="J116" i="48"/>
  <c r="E117" i="48"/>
  <c r="H117" i="48"/>
  <c r="D222" i="48" l="1"/>
  <c r="N210" i="51"/>
  <c r="N312" i="51"/>
  <c r="X211" i="51"/>
  <c r="X313" i="51"/>
  <c r="X212" i="51"/>
  <c r="W312" i="51"/>
  <c r="W210" i="51"/>
  <c r="Q210" i="51"/>
  <c r="Q312" i="51"/>
  <c r="X315" i="51"/>
  <c r="X311" i="51"/>
  <c r="X209" i="51"/>
  <c r="O210" i="51"/>
  <c r="O312" i="51"/>
  <c r="H222" i="48"/>
  <c r="I222" i="48"/>
  <c r="K221" i="48"/>
  <c r="B222" i="48"/>
  <c r="N313" i="51"/>
  <c r="N211" i="51"/>
  <c r="N212" i="51"/>
  <c r="R312" i="51"/>
  <c r="R210" i="51"/>
  <c r="V315" i="51"/>
  <c r="V209" i="51"/>
  <c r="V311" i="51"/>
  <c r="G222" i="48"/>
  <c r="E222" i="48"/>
  <c r="F222" i="48"/>
  <c r="C221" i="48"/>
  <c r="X210" i="51"/>
  <c r="X312" i="51"/>
  <c r="D117" i="48"/>
  <c r="N315" i="51"/>
  <c r="N311" i="51"/>
  <c r="N209" i="51"/>
  <c r="B117" i="48"/>
  <c r="S211" i="51"/>
  <c r="S313" i="51"/>
  <c r="S212" i="51"/>
  <c r="Q211" i="51"/>
  <c r="Q313" i="51"/>
  <c r="Q212" i="51"/>
  <c r="G117" i="48"/>
  <c r="Q315" i="51"/>
  <c r="Q209" i="51"/>
  <c r="Q311" i="51"/>
  <c r="F117" i="48"/>
  <c r="R315" i="51"/>
  <c r="R209" i="51"/>
  <c r="R311" i="51"/>
  <c r="T210" i="51"/>
  <c r="T312" i="51"/>
  <c r="T313" i="51"/>
  <c r="T211" i="51"/>
  <c r="T212" i="51"/>
  <c r="L221" i="48"/>
  <c r="V210" i="51"/>
  <c r="V312" i="51"/>
  <c r="S210" i="51"/>
  <c r="S312" i="51"/>
  <c r="R211" i="51"/>
  <c r="R313" i="51"/>
  <c r="R212" i="51"/>
  <c r="I117" i="48"/>
  <c r="V211" i="51"/>
  <c r="V313" i="51"/>
  <c r="V212" i="51"/>
  <c r="P210" i="51"/>
  <c r="P312" i="51"/>
  <c r="W315" i="51"/>
  <c r="W311" i="51"/>
  <c r="W209" i="51"/>
  <c r="O315" i="51"/>
  <c r="O311" i="51"/>
  <c r="O209" i="51"/>
  <c r="L116" i="48"/>
  <c r="S315" i="51"/>
  <c r="S311" i="51"/>
  <c r="S209" i="51"/>
  <c r="J221" i="48"/>
  <c r="U315" i="51"/>
  <c r="U209" i="51"/>
  <c r="U311" i="51"/>
  <c r="O211" i="51"/>
  <c r="O313" i="51"/>
  <c r="O212" i="51"/>
  <c r="T315" i="51"/>
  <c r="T209" i="51"/>
  <c r="T311" i="51"/>
  <c r="W211" i="51"/>
  <c r="W313" i="51"/>
  <c r="W212" i="51"/>
  <c r="U312" i="51"/>
  <c r="U210" i="51"/>
  <c r="U313" i="51"/>
  <c r="U211" i="51"/>
  <c r="U212" i="51"/>
  <c r="P211" i="51"/>
  <c r="P313" i="51"/>
  <c r="P212" i="51"/>
  <c r="K116" i="48"/>
  <c r="P315" i="51"/>
  <c r="P209" i="51"/>
  <c r="P311" i="51"/>
  <c r="C116" i="48"/>
  <c r="H116" i="48"/>
  <c r="J115" i="48"/>
  <c r="D221" i="48" l="1"/>
  <c r="G221" i="48"/>
  <c r="H221" i="48"/>
  <c r="K220" i="48"/>
  <c r="I221" i="48"/>
  <c r="B221" i="48"/>
  <c r="F221" i="48"/>
  <c r="G116" i="48"/>
  <c r="E221" i="48"/>
  <c r="E116" i="48"/>
  <c r="C220" i="48"/>
  <c r="F116" i="48"/>
  <c r="B116" i="48"/>
  <c r="I116" i="48"/>
  <c r="J220" i="48"/>
  <c r="L220" i="48"/>
  <c r="L115" i="48"/>
  <c r="C115" i="48"/>
  <c r="K115" i="48"/>
  <c r="D116" i="48"/>
  <c r="I115" i="48"/>
  <c r="C114" i="48"/>
  <c r="B115" i="48"/>
  <c r="E115" i="48"/>
  <c r="L219" i="48" l="1"/>
  <c r="D220" i="48"/>
  <c r="F220" i="48"/>
  <c r="J219" i="48"/>
  <c r="J114" i="48"/>
  <c r="I220" i="48"/>
  <c r="D115" i="48"/>
  <c r="B220" i="48"/>
  <c r="G220" i="48"/>
  <c r="K219" i="48"/>
  <c r="H220" i="48"/>
  <c r="L114" i="48"/>
  <c r="E220" i="48"/>
  <c r="C219" i="48"/>
  <c r="F115" i="48"/>
  <c r="K114" i="48"/>
  <c r="H115" i="48"/>
  <c r="G115" i="48"/>
  <c r="E114" i="48"/>
  <c r="K217" i="48"/>
  <c r="H114" i="48"/>
  <c r="L113" i="48"/>
  <c r="L217" i="48"/>
  <c r="C217" i="48"/>
  <c r="F114" i="48"/>
  <c r="J217" i="48"/>
  <c r="C112" i="48" l="1"/>
  <c r="C218" i="48"/>
  <c r="B219" i="48"/>
  <c r="F219" i="48"/>
  <c r="L112" i="48"/>
  <c r="L218" i="48"/>
  <c r="D219" i="48"/>
  <c r="I219" i="48"/>
  <c r="G219" i="48"/>
  <c r="G114" i="48"/>
  <c r="J112" i="48"/>
  <c r="J218" i="48"/>
  <c r="K112" i="48"/>
  <c r="K218" i="48"/>
  <c r="E219" i="48"/>
  <c r="K113" i="48"/>
  <c r="H219" i="48"/>
  <c r="C113" i="48"/>
  <c r="B114" i="48"/>
  <c r="I114" i="48"/>
  <c r="J113" i="48"/>
  <c r="D114" i="48"/>
  <c r="D217" i="48"/>
  <c r="G217" i="48"/>
  <c r="F217" i="48"/>
  <c r="B113" i="48"/>
  <c r="B217" i="48"/>
  <c r="I217" i="48"/>
  <c r="E113" i="48"/>
  <c r="E217" i="48"/>
  <c r="H113" i="48"/>
  <c r="H217" i="48"/>
  <c r="I112" i="48" l="1"/>
  <c r="I218" i="48"/>
  <c r="I113" i="48"/>
  <c r="F112" i="48"/>
  <c r="F218" i="48"/>
  <c r="G112" i="48"/>
  <c r="G218" i="48"/>
  <c r="H112" i="48"/>
  <c r="H218" i="48"/>
  <c r="D112" i="48"/>
  <c r="D218" i="48"/>
  <c r="E112" i="48"/>
  <c r="E218" i="48"/>
  <c r="B112" i="48"/>
  <c r="B218" i="48"/>
  <c r="G113" i="48"/>
  <c r="D113" i="48"/>
  <c r="F113" i="48"/>
  <c r="U85" i="25" l="1"/>
  <c r="M85" i="25" l="1"/>
  <c r="U86" i="25"/>
  <c r="U87" i="25" l="1"/>
  <c r="M86" i="25"/>
  <c r="B6" i="51"/>
  <c r="M87" i="25" l="1"/>
  <c r="E7" i="51"/>
  <c r="B7" i="51"/>
  <c r="B112" i="51" s="1"/>
  <c r="B112" i="46"/>
  <c r="U88" i="25"/>
  <c r="M88" i="25" l="1"/>
  <c r="U89" i="25"/>
  <c r="B113" i="46"/>
  <c r="B8" i="51"/>
  <c r="B113" i="51" s="1"/>
  <c r="E113" i="46"/>
  <c r="E8" i="51"/>
  <c r="E113" i="51" s="1"/>
  <c r="M89" i="25" l="1"/>
  <c r="U90" i="25"/>
  <c r="E9" i="51"/>
  <c r="E114" i="51" s="1"/>
  <c r="E114" i="46"/>
  <c r="B9" i="51"/>
  <c r="B114" i="51" s="1"/>
  <c r="B114" i="46"/>
  <c r="M90" i="25" l="1"/>
  <c r="B115" i="46"/>
  <c r="B10" i="51"/>
  <c r="B217" i="46"/>
  <c r="U91" i="25"/>
  <c r="E10" i="51"/>
  <c r="E115" i="46"/>
  <c r="U92" i="25" l="1"/>
  <c r="B11" i="51"/>
  <c r="B218" i="46"/>
  <c r="B116" i="46"/>
  <c r="E218" i="46"/>
  <c r="E116" i="46"/>
  <c r="E11" i="51"/>
  <c r="B217" i="51"/>
  <c r="B115" i="51"/>
  <c r="M91" i="25"/>
  <c r="E115" i="51"/>
  <c r="E219" i="46" l="1"/>
  <c r="E12" i="51"/>
  <c r="E117" i="46"/>
  <c r="B219" i="46"/>
  <c r="B12" i="51"/>
  <c r="B117" i="46"/>
  <c r="E218" i="51"/>
  <c r="E116" i="51"/>
  <c r="U93" i="25"/>
  <c r="M92" i="25"/>
  <c r="B116" i="51"/>
  <c r="B218" i="51"/>
  <c r="B13" i="51" l="1"/>
  <c r="B118" i="46"/>
  <c r="B220" i="46"/>
  <c r="M93" i="25"/>
  <c r="E13" i="51"/>
  <c r="E118" i="46"/>
  <c r="E220" i="46"/>
  <c r="B117" i="51"/>
  <c r="B219" i="51"/>
  <c r="E219" i="51"/>
  <c r="E117" i="51"/>
  <c r="U94" i="25"/>
  <c r="M94" i="25" l="1"/>
  <c r="E221" i="46"/>
  <c r="E119" i="46"/>
  <c r="E14" i="51"/>
  <c r="U95" i="25"/>
  <c r="B119" i="46"/>
  <c r="B221" i="46"/>
  <c r="B14" i="51"/>
  <c r="E118" i="51"/>
  <c r="E220" i="51"/>
  <c r="B220" i="51"/>
  <c r="B118" i="51"/>
  <c r="B120" i="46" l="1"/>
  <c r="B15" i="51"/>
  <c r="B222" i="46"/>
  <c r="E222" i="46"/>
  <c r="E15" i="51"/>
  <c r="E120" i="46"/>
  <c r="M95" i="25"/>
  <c r="B221" i="51"/>
  <c r="B119" i="51"/>
  <c r="E221" i="51"/>
  <c r="E119" i="51"/>
  <c r="U96" i="25"/>
  <c r="U97" i="25" l="1"/>
  <c r="B223" i="46"/>
  <c r="B16" i="51"/>
  <c r="B121" i="46"/>
  <c r="E120" i="51"/>
  <c r="E222" i="51"/>
  <c r="B120" i="51"/>
  <c r="B222" i="51"/>
  <c r="M96" i="25"/>
  <c r="E223" i="46"/>
  <c r="E16" i="51"/>
  <c r="E121" i="46"/>
  <c r="B17" i="51" l="1"/>
  <c r="B122" i="46"/>
  <c r="B224" i="46"/>
  <c r="E17" i="51"/>
  <c r="E122" i="46"/>
  <c r="E224" i="46"/>
  <c r="M97" i="25"/>
  <c r="E121" i="51"/>
  <c r="E223" i="51"/>
  <c r="B121" i="51"/>
  <c r="B223" i="51"/>
  <c r="U98" i="25"/>
  <c r="L18" i="51" l="1"/>
  <c r="M98" i="25"/>
  <c r="B18" i="51"/>
  <c r="B123" i="46"/>
  <c r="B225" i="46"/>
  <c r="G18" i="51"/>
  <c r="E225" i="46"/>
  <c r="E18" i="51"/>
  <c r="E123" i="46"/>
  <c r="U99" i="25"/>
  <c r="I18" i="51"/>
  <c r="K18" i="51"/>
  <c r="E122" i="51"/>
  <c r="E224" i="51"/>
  <c r="B122" i="51"/>
  <c r="B224" i="51"/>
  <c r="L124" i="46" l="1"/>
  <c r="L19" i="51"/>
  <c r="B19" i="51"/>
  <c r="B124" i="46"/>
  <c r="B226" i="46"/>
  <c r="K124" i="46"/>
  <c r="K19" i="51"/>
  <c r="E123" i="51"/>
  <c r="E225" i="51"/>
  <c r="U100" i="25"/>
  <c r="E226" i="46"/>
  <c r="E124" i="46"/>
  <c r="E19" i="51"/>
  <c r="M99" i="25"/>
  <c r="B123" i="51"/>
  <c r="B225" i="51"/>
  <c r="K20" i="51" l="1"/>
  <c r="K125" i="46"/>
  <c r="L125" i="46"/>
  <c r="L20" i="51"/>
  <c r="U101" i="25"/>
  <c r="K124" i="51"/>
  <c r="L124" i="51"/>
  <c r="M100" i="25"/>
  <c r="B20" i="51"/>
  <c r="B227" i="46"/>
  <c r="B125" i="46"/>
  <c r="E227" i="46"/>
  <c r="E125" i="46"/>
  <c r="E20" i="51"/>
  <c r="E226" i="51"/>
  <c r="E124" i="51"/>
  <c r="B226" i="51"/>
  <c r="B124" i="51"/>
  <c r="L21" i="51" l="1"/>
  <c r="L126" i="46"/>
  <c r="K21" i="51"/>
  <c r="K126" i="46"/>
  <c r="U102" i="25"/>
  <c r="E126" i="46"/>
  <c r="E228" i="46"/>
  <c r="E21" i="51"/>
  <c r="M101" i="25"/>
  <c r="L125" i="51"/>
  <c r="E227" i="51"/>
  <c r="E125" i="51"/>
  <c r="B126" i="46"/>
  <c r="B21" i="51"/>
  <c r="B228" i="46"/>
  <c r="B227" i="51"/>
  <c r="B125" i="51"/>
  <c r="K125" i="51"/>
  <c r="E127" i="46" l="1"/>
  <c r="E22" i="51"/>
  <c r="E229" i="46"/>
  <c r="M102" i="25"/>
  <c r="L127" i="46"/>
  <c r="L22" i="51"/>
  <c r="L229" i="46"/>
  <c r="E228" i="51"/>
  <c r="E126" i="51"/>
  <c r="U103" i="25"/>
  <c r="U52" i="37"/>
  <c r="K127" i="46"/>
  <c r="K229" i="46"/>
  <c r="K22" i="51"/>
  <c r="B126" i="51"/>
  <c r="B228" i="51"/>
  <c r="B229" i="46"/>
  <c r="B127" i="46"/>
  <c r="B22" i="51"/>
  <c r="K126" i="51"/>
  <c r="L126" i="51"/>
  <c r="E230" i="46" l="1"/>
  <c r="E128" i="46"/>
  <c r="E23" i="51"/>
  <c r="C11" i="51"/>
  <c r="C116" i="46"/>
  <c r="C218" i="46"/>
  <c r="L23" i="51"/>
  <c r="L230" i="46"/>
  <c r="L128" i="46"/>
  <c r="B128" i="46"/>
  <c r="B23" i="51"/>
  <c r="B230" i="46"/>
  <c r="C113" i="46"/>
  <c r="C8" i="51"/>
  <c r="C118" i="46"/>
  <c r="C13" i="51"/>
  <c r="C220" i="46"/>
  <c r="K23" i="51"/>
  <c r="K230" i="46"/>
  <c r="K128" i="46"/>
  <c r="M103" i="25"/>
  <c r="M52" i="37"/>
  <c r="C14" i="51"/>
  <c r="C221" i="46"/>
  <c r="C119" i="46"/>
  <c r="H16" i="51"/>
  <c r="C9" i="51"/>
  <c r="C114" i="46"/>
  <c r="C222" i="46"/>
  <c r="C15" i="51"/>
  <c r="C120" i="46"/>
  <c r="L127" i="51"/>
  <c r="L229" i="51"/>
  <c r="E229" i="51"/>
  <c r="E127" i="51"/>
  <c r="C7" i="51"/>
  <c r="B229" i="51"/>
  <c r="B127" i="51"/>
  <c r="C219" i="46"/>
  <c r="C117" i="46"/>
  <c r="C12" i="51"/>
  <c r="C10" i="51"/>
  <c r="C115" i="46"/>
  <c r="C223" i="46"/>
  <c r="C121" i="46"/>
  <c r="C16" i="51"/>
  <c r="K127" i="51"/>
  <c r="K229" i="51"/>
  <c r="C217" i="46"/>
  <c r="C114" i="51" l="1"/>
  <c r="C112" i="46"/>
  <c r="H9" i="51"/>
  <c r="H114" i="46"/>
  <c r="K231" i="46"/>
  <c r="K24" i="51"/>
  <c r="K129" i="46"/>
  <c r="E6" i="51"/>
  <c r="E112" i="46"/>
  <c r="E217" i="46"/>
  <c r="E87" i="25"/>
  <c r="E89" i="25"/>
  <c r="B231" i="46"/>
  <c r="B129" i="46"/>
  <c r="B24" i="51"/>
  <c r="E91" i="25"/>
  <c r="H115" i="46"/>
  <c r="H217" i="46"/>
  <c r="H10" i="51"/>
  <c r="H218" i="46"/>
  <c r="H116" i="46"/>
  <c r="H11" i="51"/>
  <c r="H120" i="46"/>
  <c r="H222" i="46"/>
  <c r="H15" i="51"/>
  <c r="H121" i="51" s="1"/>
  <c r="H219" i="46"/>
  <c r="H12" i="51"/>
  <c r="H117" i="46"/>
  <c r="E86" i="25"/>
  <c r="E101" i="25"/>
  <c r="E92" i="25"/>
  <c r="H17" i="51"/>
  <c r="H224" i="46"/>
  <c r="H122" i="46"/>
  <c r="E88" i="25"/>
  <c r="C115" i="51"/>
  <c r="C120" i="51"/>
  <c r="C222" i="51"/>
  <c r="H223" i="51"/>
  <c r="C119" i="51"/>
  <c r="C221" i="51"/>
  <c r="K230" i="51"/>
  <c r="K128" i="51"/>
  <c r="E95" i="25"/>
  <c r="E231" i="46"/>
  <c r="E24" i="51"/>
  <c r="E129" i="46"/>
  <c r="E99" i="25"/>
  <c r="H119" i="46"/>
  <c r="H14" i="51"/>
  <c r="H221" i="46"/>
  <c r="E128" i="51"/>
  <c r="E230" i="51"/>
  <c r="E94" i="25"/>
  <c r="E100" i="25"/>
  <c r="E98" i="25"/>
  <c r="H8" i="51"/>
  <c r="H113" i="46"/>
  <c r="B103" i="25"/>
  <c r="B52" i="37"/>
  <c r="E97" i="25"/>
  <c r="C121" i="51"/>
  <c r="C223" i="51"/>
  <c r="C117" i="51"/>
  <c r="C219" i="51"/>
  <c r="H121" i="46"/>
  <c r="C113" i="51"/>
  <c r="B128" i="51"/>
  <c r="B230" i="51"/>
  <c r="C224" i="46"/>
  <c r="C17" i="51"/>
  <c r="C122" i="46"/>
  <c r="H7" i="51"/>
  <c r="H112" i="46"/>
  <c r="L129" i="46"/>
  <c r="L24" i="51"/>
  <c r="L231" i="46"/>
  <c r="C102" i="25"/>
  <c r="H220" i="46"/>
  <c r="H118" i="46"/>
  <c r="H13" i="51"/>
  <c r="C6" i="51"/>
  <c r="C112" i="51" s="1"/>
  <c r="C103" i="25"/>
  <c r="C52" i="37"/>
  <c r="B102" i="25"/>
  <c r="E96" i="25"/>
  <c r="E93" i="25"/>
  <c r="H6" i="51"/>
  <c r="E102" i="25"/>
  <c r="E90" i="25"/>
  <c r="E103" i="25"/>
  <c r="E52" i="37"/>
  <c r="H223" i="46"/>
  <c r="C220" i="51"/>
  <c r="C118" i="51"/>
  <c r="L128" i="51"/>
  <c r="L230" i="51"/>
  <c r="C218" i="51"/>
  <c r="C116" i="51"/>
  <c r="B101" i="25"/>
  <c r="C101" i="25"/>
  <c r="O102" i="25"/>
  <c r="E85" i="25"/>
  <c r="H112" i="51" l="1"/>
  <c r="C79" i="25"/>
  <c r="E232" i="46"/>
  <c r="E25" i="51"/>
  <c r="E130" i="46"/>
  <c r="B84" i="25"/>
  <c r="C95" i="25"/>
  <c r="C86" i="25"/>
  <c r="E78" i="25"/>
  <c r="L231" i="51"/>
  <c r="L129" i="51"/>
  <c r="H221" i="51"/>
  <c r="H119" i="51"/>
  <c r="E129" i="51"/>
  <c r="E231" i="51"/>
  <c r="E83" i="25"/>
  <c r="B79" i="25"/>
  <c r="C80" i="25"/>
  <c r="K130" i="46"/>
  <c r="K25" i="51"/>
  <c r="K232" i="46"/>
  <c r="O91" i="25"/>
  <c r="E104" i="25"/>
  <c r="B90" i="25"/>
  <c r="B92" i="25"/>
  <c r="O90" i="25"/>
  <c r="O92" i="25"/>
  <c r="C97" i="25"/>
  <c r="B95" i="25"/>
  <c r="B99" i="25"/>
  <c r="B83" i="25"/>
  <c r="O89" i="25"/>
  <c r="B91" i="25"/>
  <c r="E81" i="25"/>
  <c r="B89" i="25"/>
  <c r="L82" i="25"/>
  <c r="B85" i="25"/>
  <c r="C82" i="25"/>
  <c r="C94" i="25"/>
  <c r="H118" i="51"/>
  <c r="H220" i="51"/>
  <c r="C122" i="51"/>
  <c r="C224" i="51"/>
  <c r="H113" i="51"/>
  <c r="H224" i="51"/>
  <c r="H122" i="51"/>
  <c r="E112" i="51"/>
  <c r="E217" i="51"/>
  <c r="O95" i="25"/>
  <c r="C91" i="25"/>
  <c r="C100" i="25"/>
  <c r="C90" i="25"/>
  <c r="O97" i="25"/>
  <c r="B82" i="25"/>
  <c r="O98" i="25"/>
  <c r="E84" i="25"/>
  <c r="C98" i="25"/>
  <c r="B97" i="25"/>
  <c r="M84" i="25"/>
  <c r="O96" i="25"/>
  <c r="C85" i="25"/>
  <c r="O99" i="25"/>
  <c r="C88" i="25"/>
  <c r="C81" i="25"/>
  <c r="O100" i="25"/>
  <c r="C78" i="25"/>
  <c r="B25" i="51"/>
  <c r="B130" i="46"/>
  <c r="B232" i="46"/>
  <c r="C84" i="25"/>
  <c r="O86" i="25"/>
  <c r="C87" i="25"/>
  <c r="E80" i="25"/>
  <c r="C225" i="46"/>
  <c r="C18" i="51"/>
  <c r="C123" i="46"/>
  <c r="B94" i="25"/>
  <c r="C96" i="25"/>
  <c r="H222" i="51"/>
  <c r="H120" i="51"/>
  <c r="H218" i="51"/>
  <c r="H116" i="51"/>
  <c r="H217" i="51"/>
  <c r="H115" i="51"/>
  <c r="B231" i="51"/>
  <c r="B129" i="51"/>
  <c r="E79" i="25"/>
  <c r="C89" i="25"/>
  <c r="C83" i="25"/>
  <c r="L232" i="46"/>
  <c r="L25" i="51"/>
  <c r="L130" i="46"/>
  <c r="B80" i="25"/>
  <c r="B98" i="25"/>
  <c r="B96" i="25"/>
  <c r="B87" i="25"/>
  <c r="B86" i="25"/>
  <c r="O101" i="25"/>
  <c r="C92" i="25"/>
  <c r="O88" i="25"/>
  <c r="B93" i="25"/>
  <c r="O103" i="25"/>
  <c r="O52" i="37"/>
  <c r="E82" i="25"/>
  <c r="B100" i="25"/>
  <c r="O93" i="25"/>
  <c r="C104" i="25"/>
  <c r="C99" i="25"/>
  <c r="H18" i="51"/>
  <c r="H123" i="46"/>
  <c r="H225" i="46"/>
  <c r="B104" i="25"/>
  <c r="O87" i="25"/>
  <c r="O94" i="25"/>
  <c r="B88" i="25"/>
  <c r="B78" i="25"/>
  <c r="B81" i="25"/>
  <c r="C93" i="25"/>
  <c r="C217" i="51"/>
  <c r="H117" i="51"/>
  <c r="H219" i="51"/>
  <c r="K231" i="51"/>
  <c r="K129" i="51"/>
  <c r="H114" i="51"/>
  <c r="C77" i="25"/>
  <c r="E77" i="25"/>
  <c r="L83" i="25" l="1"/>
  <c r="E105" i="25"/>
  <c r="L52" i="37"/>
  <c r="L103" i="25"/>
  <c r="L86" i="25"/>
  <c r="O79" i="25"/>
  <c r="L26" i="51"/>
  <c r="L233" i="46"/>
  <c r="L131" i="46"/>
  <c r="L87" i="25"/>
  <c r="L78" i="25"/>
  <c r="K233" i="46"/>
  <c r="K131" i="46"/>
  <c r="K26" i="51"/>
  <c r="O83" i="25"/>
  <c r="L94" i="25"/>
  <c r="L91" i="25"/>
  <c r="K232" i="51"/>
  <c r="K130" i="51"/>
  <c r="L93" i="25"/>
  <c r="L90" i="25"/>
  <c r="O80" i="25"/>
  <c r="O84" i="25"/>
  <c r="H123" i="51"/>
  <c r="H225" i="51"/>
  <c r="B77" i="25"/>
  <c r="L130" i="51"/>
  <c r="L232" i="51"/>
  <c r="D18" i="51"/>
  <c r="L88" i="25"/>
  <c r="L89" i="25"/>
  <c r="I124" i="46"/>
  <c r="I19" i="51"/>
  <c r="O82" i="25"/>
  <c r="L80" i="25"/>
  <c r="L79" i="25"/>
  <c r="L101" i="25"/>
  <c r="L102" i="25"/>
  <c r="B232" i="51"/>
  <c r="B130" i="51"/>
  <c r="L81" i="25"/>
  <c r="O85" i="25"/>
  <c r="E232" i="51"/>
  <c r="E130" i="51"/>
  <c r="E26" i="51"/>
  <c r="E233" i="46"/>
  <c r="E131" i="46"/>
  <c r="H19" i="51"/>
  <c r="H124" i="46"/>
  <c r="H226" i="46"/>
  <c r="O104" i="25"/>
  <c r="O78" i="25"/>
  <c r="B26" i="51"/>
  <c r="B233" i="46"/>
  <c r="B131" i="46"/>
  <c r="L95" i="25"/>
  <c r="L98" i="25"/>
  <c r="C225" i="51"/>
  <c r="C123" i="51"/>
  <c r="L96" i="25"/>
  <c r="O81" i="25"/>
  <c r="G19" i="51"/>
  <c r="G124" i="46"/>
  <c r="L99" i="25"/>
  <c r="L100" i="25"/>
  <c r="C19" i="51"/>
  <c r="C124" i="46"/>
  <c r="C226" i="46"/>
  <c r="J18" i="51"/>
  <c r="L92" i="25"/>
  <c r="L97" i="25"/>
  <c r="L104" i="25"/>
  <c r="I17" i="51"/>
  <c r="I123" i="46"/>
  <c r="E76" i="25"/>
  <c r="L85" i="25"/>
  <c r="B234" i="46" l="1"/>
  <c r="B27" i="51"/>
  <c r="B132" i="46"/>
  <c r="G17" i="51"/>
  <c r="G123" i="46"/>
  <c r="D220" i="46"/>
  <c r="D13" i="51"/>
  <c r="D118" i="46"/>
  <c r="I227" i="46"/>
  <c r="I125" i="46"/>
  <c r="I20" i="51"/>
  <c r="C125" i="46"/>
  <c r="C227" i="46"/>
  <c r="C20" i="51"/>
  <c r="D14" i="51"/>
  <c r="D119" i="46"/>
  <c r="D221" i="46"/>
  <c r="L105" i="25"/>
  <c r="D116" i="46"/>
  <c r="D11" i="51"/>
  <c r="D218" i="46"/>
  <c r="D122" i="46"/>
  <c r="D17" i="51"/>
  <c r="D123" i="51" s="1"/>
  <c r="D224" i="46"/>
  <c r="I16" i="51"/>
  <c r="I122" i="51" s="1"/>
  <c r="I123" i="51"/>
  <c r="C124" i="51"/>
  <c r="C226" i="51"/>
  <c r="G124" i="51"/>
  <c r="H125" i="46"/>
  <c r="H227" i="46"/>
  <c r="H20" i="51"/>
  <c r="D12" i="51"/>
  <c r="D219" i="46"/>
  <c r="D117" i="46"/>
  <c r="L84" i="25"/>
  <c r="J19" i="51"/>
  <c r="J124" i="46"/>
  <c r="D16" i="51"/>
  <c r="D121" i="46"/>
  <c r="D223" i="46"/>
  <c r="D6" i="51"/>
  <c r="D9" i="51"/>
  <c r="D114" i="46"/>
  <c r="B131" i="51"/>
  <c r="B233" i="51"/>
  <c r="H226" i="51"/>
  <c r="H124" i="51"/>
  <c r="E233" i="51"/>
  <c r="E131" i="51"/>
  <c r="D123" i="46"/>
  <c r="C105" i="25"/>
  <c r="O105" i="25"/>
  <c r="G20" i="51"/>
  <c r="G125" i="46"/>
  <c r="K27" i="51"/>
  <c r="K132" i="46"/>
  <c r="K234" i="46"/>
  <c r="L27" i="51"/>
  <c r="L234" i="46"/>
  <c r="L132" i="46"/>
  <c r="K131" i="51"/>
  <c r="K233" i="51"/>
  <c r="D7" i="51"/>
  <c r="D112" i="46"/>
  <c r="D113" i="46"/>
  <c r="D8" i="51"/>
  <c r="E27" i="51"/>
  <c r="E132" i="46"/>
  <c r="E234" i="46"/>
  <c r="D19" i="51"/>
  <c r="D124" i="46"/>
  <c r="D226" i="46"/>
  <c r="B105" i="25"/>
  <c r="D15" i="51"/>
  <c r="D120" i="46"/>
  <c r="D222" i="46"/>
  <c r="D10" i="51"/>
  <c r="D217" i="46"/>
  <c r="D115" i="46"/>
  <c r="F18" i="51"/>
  <c r="F123" i="46"/>
  <c r="F17" i="51"/>
  <c r="I122" i="46"/>
  <c r="I124" i="51"/>
  <c r="D225" i="46"/>
  <c r="C76" i="25"/>
  <c r="L131" i="51"/>
  <c r="L233" i="51"/>
  <c r="B76" i="25"/>
  <c r="E75" i="25"/>
  <c r="F122" i="46"/>
  <c r="C75" i="25"/>
  <c r="D113" i="51" l="1"/>
  <c r="D112" i="51"/>
  <c r="G16" i="51"/>
  <c r="G122" i="51" s="1"/>
  <c r="C126" i="46"/>
  <c r="C228" i="46"/>
  <c r="C21" i="51"/>
  <c r="D118" i="51"/>
  <c r="D220" i="51"/>
  <c r="G100" i="25"/>
  <c r="BG33" i="36"/>
  <c r="G90" i="25"/>
  <c r="G87" i="25"/>
  <c r="G88" i="25"/>
  <c r="G93" i="25"/>
  <c r="B28" i="51"/>
  <c r="B235" i="46"/>
  <c r="B133" i="46"/>
  <c r="G97" i="25"/>
  <c r="F124" i="46"/>
  <c r="F19" i="51"/>
  <c r="F123" i="51"/>
  <c r="D115" i="51"/>
  <c r="D217" i="51"/>
  <c r="D222" i="51"/>
  <c r="D120" i="51"/>
  <c r="D226" i="51"/>
  <c r="D124" i="51"/>
  <c r="E132" i="51"/>
  <c r="E234" i="51"/>
  <c r="L132" i="51"/>
  <c r="L234" i="51"/>
  <c r="K234" i="51"/>
  <c r="K132" i="51"/>
  <c r="G125" i="51"/>
  <c r="G227" i="51"/>
  <c r="D223" i="51"/>
  <c r="D121" i="51"/>
  <c r="J124" i="51"/>
  <c r="D219" i="51"/>
  <c r="D117" i="51"/>
  <c r="C227" i="51"/>
  <c r="C125" i="51"/>
  <c r="I227" i="51"/>
  <c r="I125" i="51"/>
  <c r="H21" i="51"/>
  <c r="H228" i="46"/>
  <c r="H126" i="46"/>
  <c r="L28" i="51"/>
  <c r="L133" i="46"/>
  <c r="L235" i="46"/>
  <c r="G94" i="25"/>
  <c r="D122" i="51"/>
  <c r="D224" i="51"/>
  <c r="G92" i="25"/>
  <c r="F16" i="51"/>
  <c r="G96" i="25"/>
  <c r="G89" i="25"/>
  <c r="G105" i="25"/>
  <c r="G227" i="46"/>
  <c r="D114" i="51"/>
  <c r="H227" i="51"/>
  <c r="H125" i="51"/>
  <c r="D225" i="51"/>
  <c r="D221" i="51"/>
  <c r="D119" i="51"/>
  <c r="G122" i="46"/>
  <c r="B234" i="51"/>
  <c r="B132" i="51"/>
  <c r="D125" i="46"/>
  <c r="D20" i="51"/>
  <c r="D227" i="46"/>
  <c r="D116" i="51"/>
  <c r="D218" i="51"/>
  <c r="G99" i="25"/>
  <c r="I228" i="46"/>
  <c r="I126" i="46"/>
  <c r="I21" i="51"/>
  <c r="G101" i="25"/>
  <c r="J20" i="51"/>
  <c r="J125" i="46"/>
  <c r="K133" i="46"/>
  <c r="K235" i="46"/>
  <c r="K28" i="51"/>
  <c r="G102" i="25"/>
  <c r="G91" i="25"/>
  <c r="G86" i="25"/>
  <c r="G95" i="25"/>
  <c r="G21" i="51"/>
  <c r="G228" i="46"/>
  <c r="G126" i="46"/>
  <c r="G98" i="25"/>
  <c r="E28" i="51"/>
  <c r="E133" i="46"/>
  <c r="E235" i="46"/>
  <c r="B75" i="25"/>
  <c r="G123" i="51"/>
  <c r="G121" i="46"/>
  <c r="C74" i="25"/>
  <c r="G52" i="37" l="1"/>
  <c r="G103" i="25"/>
  <c r="F15" i="51"/>
  <c r="F121" i="51" s="1"/>
  <c r="G78" i="25"/>
  <c r="G81" i="25"/>
  <c r="I15" i="51"/>
  <c r="I226" i="46"/>
  <c r="I121" i="46"/>
  <c r="L134" i="46"/>
  <c r="L29" i="51"/>
  <c r="L236" i="46"/>
  <c r="D21" i="51"/>
  <c r="D228" i="46"/>
  <c r="D126" i="46"/>
  <c r="C22" i="51"/>
  <c r="C229" i="46"/>
  <c r="C127" i="46"/>
  <c r="G80" i="25"/>
  <c r="E133" i="51"/>
  <c r="E235" i="51"/>
  <c r="G126" i="51"/>
  <c r="G228" i="51"/>
  <c r="J125" i="51"/>
  <c r="E74" i="25"/>
  <c r="L133" i="51"/>
  <c r="L235" i="51"/>
  <c r="H126" i="51"/>
  <c r="H228" i="51"/>
  <c r="F124" i="51"/>
  <c r="G84" i="25"/>
  <c r="F227" i="46"/>
  <c r="F20" i="51"/>
  <c r="F125" i="46"/>
  <c r="D125" i="51"/>
  <c r="D227" i="51"/>
  <c r="F121" i="46"/>
  <c r="F226" i="46"/>
  <c r="G85" i="25"/>
  <c r="C126" i="51"/>
  <c r="C228" i="51"/>
  <c r="G79" i="25"/>
  <c r="G229" i="46"/>
  <c r="G22" i="51"/>
  <c r="G127" i="46"/>
  <c r="K133" i="51"/>
  <c r="K235" i="51"/>
  <c r="I228" i="51"/>
  <c r="I126" i="51"/>
  <c r="B74" i="25"/>
  <c r="F122" i="51"/>
  <c r="B133" i="51"/>
  <c r="B235" i="51"/>
  <c r="G83" i="25"/>
  <c r="E134" i="46"/>
  <c r="E29" i="51"/>
  <c r="E236" i="46"/>
  <c r="G82" i="25"/>
  <c r="I229" i="46"/>
  <c r="I127" i="46"/>
  <c r="I22" i="51"/>
  <c r="G104" i="25"/>
  <c r="K29" i="51"/>
  <c r="K236" i="46"/>
  <c r="K134" i="46"/>
  <c r="BH33" i="36"/>
  <c r="J21" i="51"/>
  <c r="J126" i="46"/>
  <c r="B134" i="46"/>
  <c r="B29" i="51"/>
  <c r="B236" i="46"/>
  <c r="G15" i="51"/>
  <c r="G121" i="51" s="1"/>
  <c r="G226" i="46"/>
  <c r="H127" i="46"/>
  <c r="H229" i="46"/>
  <c r="H22" i="51"/>
  <c r="M83" i="25"/>
  <c r="E73" i="25"/>
  <c r="G120" i="46"/>
  <c r="B73" i="25"/>
  <c r="F226" i="51" l="1"/>
  <c r="B30" i="51"/>
  <c r="B237" i="46"/>
  <c r="B135" i="46"/>
  <c r="C229" i="51"/>
  <c r="C127" i="51"/>
  <c r="J83" i="25"/>
  <c r="L237" i="46"/>
  <c r="L30" i="51"/>
  <c r="L135" i="46"/>
  <c r="I14" i="51"/>
  <c r="I120" i="51" s="1"/>
  <c r="I119" i="46"/>
  <c r="I225" i="46"/>
  <c r="C23" i="51"/>
  <c r="C128" i="46"/>
  <c r="C230" i="46"/>
  <c r="H127" i="51"/>
  <c r="H229" i="51"/>
  <c r="G229" i="51"/>
  <c r="G127" i="51"/>
  <c r="L236" i="51"/>
  <c r="L134" i="51"/>
  <c r="K135" i="46"/>
  <c r="K237" i="46"/>
  <c r="K30" i="51"/>
  <c r="I229" i="51"/>
  <c r="I127" i="51"/>
  <c r="F126" i="46"/>
  <c r="F228" i="46"/>
  <c r="F21" i="51"/>
  <c r="I230" i="46"/>
  <c r="I23" i="51"/>
  <c r="I128" i="46"/>
  <c r="F14" i="51"/>
  <c r="F225" i="46"/>
  <c r="H128" i="46"/>
  <c r="H230" i="46"/>
  <c r="H23" i="51"/>
  <c r="E135" i="46"/>
  <c r="E237" i="46"/>
  <c r="E30" i="51"/>
  <c r="B236" i="51"/>
  <c r="B134" i="51"/>
  <c r="K236" i="51"/>
  <c r="K134" i="51"/>
  <c r="E134" i="51"/>
  <c r="E236" i="51"/>
  <c r="I120" i="46"/>
  <c r="F120" i="46"/>
  <c r="F84" i="25"/>
  <c r="D228" i="51"/>
  <c r="D126" i="51"/>
  <c r="I13" i="51"/>
  <c r="I224" i="46"/>
  <c r="G14" i="51"/>
  <c r="G225" i="46"/>
  <c r="G230" i="46"/>
  <c r="G128" i="46"/>
  <c r="G23" i="51"/>
  <c r="D229" i="46"/>
  <c r="D127" i="46"/>
  <c r="D22" i="51"/>
  <c r="G226" i="51"/>
  <c r="J126" i="51"/>
  <c r="C73" i="25"/>
  <c r="F227" i="51"/>
  <c r="F125" i="51"/>
  <c r="I226" i="51"/>
  <c r="I121" i="51"/>
  <c r="F120" i="51"/>
  <c r="B72" i="25"/>
  <c r="G119" i="46"/>
  <c r="F127" i="46" l="1"/>
  <c r="F229" i="46"/>
  <c r="F22" i="51"/>
  <c r="G231" i="46"/>
  <c r="G129" i="46"/>
  <c r="G24" i="51"/>
  <c r="G13" i="51"/>
  <c r="G224" i="46"/>
  <c r="C231" i="46"/>
  <c r="C129" i="46"/>
  <c r="C24" i="51"/>
  <c r="B238" i="46"/>
  <c r="B31" i="51"/>
  <c r="B136" i="46"/>
  <c r="BH32" i="36"/>
  <c r="R84" i="25"/>
  <c r="H129" i="46"/>
  <c r="H24" i="51"/>
  <c r="H231" i="46"/>
  <c r="E135" i="51"/>
  <c r="E237" i="51"/>
  <c r="H128" i="51"/>
  <c r="H230" i="51"/>
  <c r="I119" i="51"/>
  <c r="I225" i="51"/>
  <c r="D128" i="46"/>
  <c r="D23" i="51"/>
  <c r="D230" i="46"/>
  <c r="E72" i="25"/>
  <c r="F228" i="51"/>
  <c r="F126" i="51"/>
  <c r="E238" i="46"/>
  <c r="E31" i="51"/>
  <c r="E136" i="46"/>
  <c r="BG32" i="36"/>
  <c r="Q84" i="25"/>
  <c r="J22" i="51"/>
  <c r="J229" i="46"/>
  <c r="J127" i="46"/>
  <c r="F13" i="51"/>
  <c r="F119" i="51" s="1"/>
  <c r="F224" i="46"/>
  <c r="G120" i="51"/>
  <c r="G119" i="51"/>
  <c r="G225" i="51"/>
  <c r="F119" i="46"/>
  <c r="I128" i="51"/>
  <c r="I230" i="51"/>
  <c r="I129" i="46"/>
  <c r="I231" i="46"/>
  <c r="I24" i="51"/>
  <c r="K136" i="46"/>
  <c r="K31" i="51"/>
  <c r="K238" i="46"/>
  <c r="J23" i="51"/>
  <c r="J128" i="46"/>
  <c r="J230" i="46"/>
  <c r="N84" i="25"/>
  <c r="L136" i="46"/>
  <c r="L238" i="46"/>
  <c r="L31" i="51"/>
  <c r="D127" i="51"/>
  <c r="D229" i="51"/>
  <c r="G230" i="51"/>
  <c r="G128" i="51"/>
  <c r="I224" i="51"/>
  <c r="F225" i="51"/>
  <c r="K135" i="51"/>
  <c r="K237" i="51"/>
  <c r="C230" i="51"/>
  <c r="C128" i="51"/>
  <c r="C72" i="25"/>
  <c r="L135" i="51"/>
  <c r="L237" i="51"/>
  <c r="B237" i="51"/>
  <c r="B135" i="51"/>
  <c r="B71" i="25"/>
  <c r="E32" i="51" l="1"/>
  <c r="E239" i="46"/>
  <c r="E137" i="46"/>
  <c r="K84" i="25"/>
  <c r="I12" i="51"/>
  <c r="I223" i="46"/>
  <c r="I118" i="46"/>
  <c r="G130" i="46"/>
  <c r="G25" i="51"/>
  <c r="G232" i="46"/>
  <c r="F85" i="25"/>
  <c r="G12" i="51"/>
  <c r="G223" i="46"/>
  <c r="K239" i="46"/>
  <c r="K137" i="46"/>
  <c r="K32" i="51"/>
  <c r="F230" i="46"/>
  <c r="F23" i="51"/>
  <c r="F128" i="46"/>
  <c r="F12" i="51"/>
  <c r="F118" i="51" s="1"/>
  <c r="F223" i="46"/>
  <c r="J230" i="51"/>
  <c r="J128" i="51"/>
  <c r="F224" i="51"/>
  <c r="J127" i="51"/>
  <c r="J229" i="51"/>
  <c r="C71" i="25"/>
  <c r="C231" i="51"/>
  <c r="C129" i="51"/>
  <c r="I232" i="46"/>
  <c r="I130" i="46"/>
  <c r="I25" i="51"/>
  <c r="I84" i="25"/>
  <c r="BH34" i="36"/>
  <c r="R85" i="25"/>
  <c r="L136" i="51"/>
  <c r="L238" i="51"/>
  <c r="G129" i="51"/>
  <c r="G231" i="51"/>
  <c r="BG34" i="36"/>
  <c r="Q85" i="25"/>
  <c r="D231" i="46"/>
  <c r="D129" i="46"/>
  <c r="D24" i="51"/>
  <c r="I129" i="51"/>
  <c r="I231" i="51"/>
  <c r="D230" i="51"/>
  <c r="D128" i="51"/>
  <c r="G118" i="46"/>
  <c r="C232" i="46"/>
  <c r="C130" i="46"/>
  <c r="C25" i="51"/>
  <c r="B239" i="46"/>
  <c r="B137" i="46"/>
  <c r="B32" i="51"/>
  <c r="L32" i="51"/>
  <c r="L239" i="46"/>
  <c r="L137" i="46"/>
  <c r="H129" i="51"/>
  <c r="H231" i="51"/>
  <c r="B136" i="51"/>
  <c r="B238" i="51"/>
  <c r="F127" i="51"/>
  <c r="F229" i="51"/>
  <c r="H232" i="46"/>
  <c r="H25" i="51"/>
  <c r="H130" i="46"/>
  <c r="J24" i="51"/>
  <c r="J129" i="46"/>
  <c r="J231" i="46"/>
  <c r="K238" i="51"/>
  <c r="K136" i="51"/>
  <c r="F118" i="46"/>
  <c r="E136" i="51"/>
  <c r="E238" i="51"/>
  <c r="E71" i="25"/>
  <c r="G224" i="51"/>
  <c r="I117" i="46"/>
  <c r="C70" i="25"/>
  <c r="G117" i="46"/>
  <c r="B70" i="25"/>
  <c r="I223" i="51" l="1"/>
  <c r="I118" i="51"/>
  <c r="C26" i="51"/>
  <c r="C233" i="46"/>
  <c r="C131" i="46"/>
  <c r="J84" i="25"/>
  <c r="D232" i="46"/>
  <c r="D25" i="51"/>
  <c r="D130" i="46"/>
  <c r="K85" i="25"/>
  <c r="M82" i="25"/>
  <c r="L137" i="51"/>
  <c r="L239" i="51"/>
  <c r="H233" i="46"/>
  <c r="H26" i="51"/>
  <c r="H131" i="46"/>
  <c r="H232" i="51"/>
  <c r="H130" i="51"/>
  <c r="I26" i="51"/>
  <c r="I233" i="46"/>
  <c r="I131" i="46"/>
  <c r="J25" i="51"/>
  <c r="J232" i="46"/>
  <c r="J130" i="46"/>
  <c r="F11" i="51"/>
  <c r="F117" i="51" s="1"/>
  <c r="F222" i="46"/>
  <c r="B33" i="51"/>
  <c r="B138" i="46"/>
  <c r="B240" i="46"/>
  <c r="E70" i="25"/>
  <c r="J129" i="51"/>
  <c r="J231" i="51"/>
  <c r="B137" i="51"/>
  <c r="B239" i="51"/>
  <c r="C232" i="51"/>
  <c r="C130" i="51"/>
  <c r="I232" i="51"/>
  <c r="I130" i="51"/>
  <c r="F117" i="46"/>
  <c r="F230" i="51"/>
  <c r="F128" i="51"/>
  <c r="G131" i="46"/>
  <c r="G233" i="46"/>
  <c r="G26" i="51"/>
  <c r="K239" i="51"/>
  <c r="K137" i="51"/>
  <c r="E240" i="46"/>
  <c r="E138" i="46"/>
  <c r="E33" i="51"/>
  <c r="F129" i="46"/>
  <c r="F231" i="46"/>
  <c r="F24" i="51"/>
  <c r="I85" i="25"/>
  <c r="G11" i="51"/>
  <c r="G117" i="51" s="1"/>
  <c r="G222" i="46"/>
  <c r="L240" i="46"/>
  <c r="L33" i="51"/>
  <c r="L138" i="46"/>
  <c r="N85" i="25"/>
  <c r="I116" i="46"/>
  <c r="I11" i="51"/>
  <c r="I222" i="46"/>
  <c r="I10" i="51"/>
  <c r="I221" i="51" s="1"/>
  <c r="I221" i="46"/>
  <c r="K138" i="46"/>
  <c r="K33" i="51"/>
  <c r="K240" i="46"/>
  <c r="D129" i="51"/>
  <c r="D231" i="51"/>
  <c r="F223" i="51"/>
  <c r="G118" i="51"/>
  <c r="G223" i="51"/>
  <c r="G232" i="51"/>
  <c r="G130" i="51"/>
  <c r="E137" i="51"/>
  <c r="E239" i="51"/>
  <c r="C69" i="25"/>
  <c r="B69" i="25"/>
  <c r="E69" i="25"/>
  <c r="J82" i="25" l="1"/>
  <c r="J26" i="51"/>
  <c r="J233" i="46"/>
  <c r="J131" i="46"/>
  <c r="I9" i="51"/>
  <c r="I220" i="46"/>
  <c r="K139" i="46"/>
  <c r="K241" i="46"/>
  <c r="K34" i="51"/>
  <c r="I115" i="46"/>
  <c r="E241" i="46"/>
  <c r="E139" i="46"/>
  <c r="E34" i="51"/>
  <c r="G10" i="51"/>
  <c r="G221" i="51" s="1"/>
  <c r="G221" i="46"/>
  <c r="L240" i="51"/>
  <c r="L138" i="51"/>
  <c r="E240" i="51"/>
  <c r="E138" i="51"/>
  <c r="B138" i="51"/>
  <c r="B240" i="51"/>
  <c r="H27" i="51"/>
  <c r="H132" i="46"/>
  <c r="H234" i="46"/>
  <c r="L241" i="46"/>
  <c r="L34" i="51"/>
  <c r="L139" i="46"/>
  <c r="G116" i="46"/>
  <c r="F222" i="51"/>
  <c r="J130" i="51"/>
  <c r="J232" i="51"/>
  <c r="I131" i="51"/>
  <c r="I233" i="51"/>
  <c r="D232" i="51"/>
  <c r="D130" i="51"/>
  <c r="F10" i="51"/>
  <c r="F116" i="51" s="1"/>
  <c r="F221" i="46"/>
  <c r="F130" i="46"/>
  <c r="F25" i="51"/>
  <c r="F232" i="46"/>
  <c r="I116" i="51"/>
  <c r="I222" i="51"/>
  <c r="F129" i="51"/>
  <c r="F231" i="51"/>
  <c r="F116" i="46"/>
  <c r="D233" i="46"/>
  <c r="D26" i="51"/>
  <c r="D131" i="46"/>
  <c r="G234" i="46"/>
  <c r="G27" i="51"/>
  <c r="G132" i="46"/>
  <c r="I27" i="51"/>
  <c r="I132" i="46"/>
  <c r="I234" i="46"/>
  <c r="F83" i="25"/>
  <c r="B139" i="46"/>
  <c r="B34" i="51"/>
  <c r="B241" i="46"/>
  <c r="C132" i="46"/>
  <c r="C27" i="51"/>
  <c r="C234" i="46"/>
  <c r="K138" i="51"/>
  <c r="K240" i="51"/>
  <c r="G222" i="51"/>
  <c r="G233" i="51"/>
  <c r="G131" i="51"/>
  <c r="H233" i="51"/>
  <c r="H131" i="51"/>
  <c r="C233" i="51"/>
  <c r="C131" i="51"/>
  <c r="I117" i="51"/>
  <c r="B68" i="25"/>
  <c r="E68" i="25"/>
  <c r="G115" i="46"/>
  <c r="C68" i="25"/>
  <c r="G116" i="51" l="1"/>
  <c r="F26" i="51"/>
  <c r="F233" i="46"/>
  <c r="F131" i="46"/>
  <c r="I234" i="51"/>
  <c r="I132" i="51"/>
  <c r="BG31" i="36"/>
  <c r="Q83" i="25"/>
  <c r="H235" i="46"/>
  <c r="H133" i="46"/>
  <c r="H28" i="51"/>
  <c r="I235" i="46"/>
  <c r="I133" i="46"/>
  <c r="I28" i="51"/>
  <c r="G234" i="51"/>
  <c r="G132" i="51"/>
  <c r="D131" i="51"/>
  <c r="D233" i="51"/>
  <c r="F221" i="51"/>
  <c r="K241" i="51"/>
  <c r="K139" i="51"/>
  <c r="N83" i="25"/>
  <c r="L139" i="51"/>
  <c r="L241" i="51"/>
  <c r="J132" i="46"/>
  <c r="J234" i="46"/>
  <c r="J27" i="51"/>
  <c r="G9" i="51"/>
  <c r="G220" i="46"/>
  <c r="F9" i="51"/>
  <c r="F115" i="51" s="1"/>
  <c r="F220" i="46"/>
  <c r="C133" i="46"/>
  <c r="C235" i="46"/>
  <c r="C28" i="51"/>
  <c r="K242" i="46"/>
  <c r="K140" i="46"/>
  <c r="K35" i="51"/>
  <c r="F232" i="51"/>
  <c r="F130" i="51"/>
  <c r="H132" i="51"/>
  <c r="H234" i="51"/>
  <c r="I115" i="51"/>
  <c r="I220" i="51"/>
  <c r="J233" i="51"/>
  <c r="J131" i="51"/>
  <c r="L35" i="51"/>
  <c r="L242" i="46"/>
  <c r="L140" i="46"/>
  <c r="E35" i="51"/>
  <c r="E140" i="46"/>
  <c r="E242" i="46"/>
  <c r="BH31" i="36"/>
  <c r="R83" i="25"/>
  <c r="D234" i="46"/>
  <c r="D27" i="51"/>
  <c r="D132" i="46"/>
  <c r="G235" i="46"/>
  <c r="G28" i="51"/>
  <c r="G133" i="46"/>
  <c r="B140" i="46"/>
  <c r="B35" i="51"/>
  <c r="B242" i="46"/>
  <c r="C132" i="51"/>
  <c r="C234" i="51"/>
  <c r="B139" i="51"/>
  <c r="B241" i="51"/>
  <c r="F115" i="46"/>
  <c r="E241" i="51"/>
  <c r="E139" i="51"/>
  <c r="G114" i="46"/>
  <c r="C67" i="25"/>
  <c r="F114" i="46"/>
  <c r="B67" i="25"/>
  <c r="E67" i="25"/>
  <c r="D235" i="46" l="1"/>
  <c r="D133" i="46"/>
  <c r="D28" i="51"/>
  <c r="G236" i="46"/>
  <c r="G134" i="46"/>
  <c r="G29" i="51"/>
  <c r="K36" i="51"/>
  <c r="K243" i="46"/>
  <c r="K141" i="46"/>
  <c r="B242" i="51"/>
  <c r="B140" i="51"/>
  <c r="G133" i="51"/>
  <c r="G235" i="51"/>
  <c r="D132" i="51"/>
  <c r="D234" i="51"/>
  <c r="K242" i="51"/>
  <c r="K140" i="51"/>
  <c r="C235" i="51"/>
  <c r="C133" i="51"/>
  <c r="J132" i="51"/>
  <c r="J234" i="51"/>
  <c r="F8" i="51"/>
  <c r="F219" i="51" s="1"/>
  <c r="F219" i="46"/>
  <c r="F28" i="51"/>
  <c r="F235" i="46"/>
  <c r="F133" i="46"/>
  <c r="L242" i="51"/>
  <c r="L140" i="51"/>
  <c r="BH35" i="36"/>
  <c r="R86" i="25"/>
  <c r="I29" i="51"/>
  <c r="I134" i="46"/>
  <c r="I236" i="46"/>
  <c r="F86" i="25"/>
  <c r="G8" i="51"/>
  <c r="G219" i="51" s="1"/>
  <c r="G219" i="46"/>
  <c r="J235" i="46"/>
  <c r="J133" i="46"/>
  <c r="J28" i="51"/>
  <c r="F220" i="51"/>
  <c r="G115" i="51"/>
  <c r="G220" i="51"/>
  <c r="I83" i="25"/>
  <c r="E242" i="51"/>
  <c r="E140" i="51"/>
  <c r="C134" i="46"/>
  <c r="C29" i="51"/>
  <c r="C236" i="46"/>
  <c r="E243" i="46"/>
  <c r="E141" i="46"/>
  <c r="E36" i="51"/>
  <c r="I8" i="51"/>
  <c r="I219" i="46"/>
  <c r="I114" i="46"/>
  <c r="K83" i="25"/>
  <c r="L141" i="46"/>
  <c r="L243" i="46"/>
  <c r="L36" i="51"/>
  <c r="F27" i="51"/>
  <c r="F132" i="46"/>
  <c r="F234" i="46"/>
  <c r="H236" i="46"/>
  <c r="H29" i="51"/>
  <c r="H134" i="46"/>
  <c r="B243" i="46"/>
  <c r="B36" i="51"/>
  <c r="B141" i="46"/>
  <c r="I133" i="51"/>
  <c r="I235" i="51"/>
  <c r="H133" i="51"/>
  <c r="H235" i="51"/>
  <c r="F233" i="51"/>
  <c r="F131" i="51"/>
  <c r="C66" i="25"/>
  <c r="G113" i="46"/>
  <c r="F114" i="51" l="1"/>
  <c r="E142" i="46"/>
  <c r="E37" i="51"/>
  <c r="E244" i="46"/>
  <c r="F7" i="51"/>
  <c r="F218" i="46"/>
  <c r="L37" i="51"/>
  <c r="L142" i="46"/>
  <c r="L244" i="46"/>
  <c r="I7" i="51"/>
  <c r="I113" i="51" s="1"/>
  <c r="I112" i="46"/>
  <c r="I218" i="46"/>
  <c r="M81" i="25"/>
  <c r="J85" i="25"/>
  <c r="I113" i="46"/>
  <c r="C236" i="51"/>
  <c r="C134" i="51"/>
  <c r="G134" i="51"/>
  <c r="G236" i="51"/>
  <c r="D235" i="51"/>
  <c r="D133" i="51"/>
  <c r="I6" i="51"/>
  <c r="I217" i="51" s="1"/>
  <c r="I217" i="46"/>
  <c r="H30" i="51"/>
  <c r="H135" i="46"/>
  <c r="H237" i="46"/>
  <c r="I219" i="51"/>
  <c r="I114" i="51"/>
  <c r="I236" i="51"/>
  <c r="I134" i="51"/>
  <c r="K37" i="51"/>
  <c r="K142" i="46"/>
  <c r="K244" i="46"/>
  <c r="G30" i="51"/>
  <c r="G135" i="46"/>
  <c r="G237" i="46"/>
  <c r="C135" i="46"/>
  <c r="C237" i="46"/>
  <c r="C30" i="51"/>
  <c r="D29" i="51"/>
  <c r="D134" i="46"/>
  <c r="D236" i="46"/>
  <c r="BG35" i="36"/>
  <c r="Q86" i="25"/>
  <c r="I30" i="51"/>
  <c r="I135" i="46"/>
  <c r="I237" i="46"/>
  <c r="I86" i="25"/>
  <c r="F234" i="51"/>
  <c r="F132" i="51"/>
  <c r="E141" i="51"/>
  <c r="E243" i="51"/>
  <c r="J133" i="51"/>
  <c r="J235" i="51"/>
  <c r="N86" i="25"/>
  <c r="B142" i="46"/>
  <c r="B244" i="46"/>
  <c r="B37" i="51"/>
  <c r="G7" i="51"/>
  <c r="G218" i="46"/>
  <c r="J236" i="46"/>
  <c r="J134" i="46"/>
  <c r="J29" i="51"/>
  <c r="L141" i="51"/>
  <c r="L243" i="51"/>
  <c r="F113" i="46"/>
  <c r="B141" i="51"/>
  <c r="B243" i="51"/>
  <c r="H236" i="51"/>
  <c r="H134" i="51"/>
  <c r="G114" i="51"/>
  <c r="F235" i="51"/>
  <c r="F133" i="51"/>
  <c r="K141" i="51"/>
  <c r="K243" i="51"/>
  <c r="B66" i="25"/>
  <c r="E66" i="25"/>
  <c r="B65" i="25"/>
  <c r="E65" i="25"/>
  <c r="F112" i="46"/>
  <c r="C65" i="25"/>
  <c r="G112" i="46"/>
  <c r="K86" i="25" l="1"/>
  <c r="G136" i="46"/>
  <c r="G238" i="46"/>
  <c r="G31" i="51"/>
  <c r="F82" i="25"/>
  <c r="G113" i="51"/>
  <c r="G218" i="51"/>
  <c r="D135" i="46"/>
  <c r="D30" i="51"/>
  <c r="D237" i="46"/>
  <c r="G6" i="51"/>
  <c r="G217" i="51" s="1"/>
  <c r="G217" i="46"/>
  <c r="K245" i="46"/>
  <c r="K38" i="51"/>
  <c r="K143" i="46"/>
  <c r="L38" i="51"/>
  <c r="L245" i="46"/>
  <c r="L143" i="46"/>
  <c r="C238" i="46"/>
  <c r="C136" i="46"/>
  <c r="C31" i="51"/>
  <c r="F134" i="46"/>
  <c r="F236" i="46"/>
  <c r="F29" i="51"/>
  <c r="J134" i="51"/>
  <c r="J236" i="51"/>
  <c r="B142" i="51"/>
  <c r="B244" i="51"/>
  <c r="I237" i="51"/>
  <c r="I135" i="51"/>
  <c r="H135" i="51"/>
  <c r="H237" i="51"/>
  <c r="J237" i="46"/>
  <c r="J135" i="46"/>
  <c r="J30" i="51"/>
  <c r="C237" i="51"/>
  <c r="C135" i="51"/>
  <c r="E142" i="51"/>
  <c r="E244" i="51"/>
  <c r="E143" i="46"/>
  <c r="E245" i="46"/>
  <c r="E38" i="51"/>
  <c r="F6" i="51"/>
  <c r="F217" i="51" s="1"/>
  <c r="F217" i="46"/>
  <c r="B245" i="46"/>
  <c r="B38" i="51"/>
  <c r="B143" i="46"/>
  <c r="J81" i="25"/>
  <c r="I136" i="46"/>
  <c r="I238" i="46"/>
  <c r="I31" i="51"/>
  <c r="H31" i="51"/>
  <c r="H136" i="46"/>
  <c r="H238" i="46"/>
  <c r="D236" i="51"/>
  <c r="D134" i="51"/>
  <c r="G237" i="51"/>
  <c r="G135" i="51"/>
  <c r="K142" i="51"/>
  <c r="K244" i="51"/>
  <c r="I112" i="51"/>
  <c r="I218" i="51"/>
  <c r="L244" i="51"/>
  <c r="L142" i="51"/>
  <c r="F113" i="51"/>
  <c r="F218" i="51"/>
  <c r="C64" i="25"/>
  <c r="E64" i="25"/>
  <c r="B64" i="25"/>
  <c r="F112" i="51" l="1"/>
  <c r="G112" i="51"/>
  <c r="D31" i="51"/>
  <c r="D238" i="46"/>
  <c r="D136" i="46"/>
  <c r="I32" i="51"/>
  <c r="I239" i="46"/>
  <c r="I137" i="46"/>
  <c r="H137" i="46"/>
  <c r="H32" i="51"/>
  <c r="H239" i="46"/>
  <c r="J136" i="46"/>
  <c r="J31" i="51"/>
  <c r="J238" i="46"/>
  <c r="H136" i="51"/>
  <c r="H238" i="51"/>
  <c r="B143" i="51"/>
  <c r="B245" i="51"/>
  <c r="L245" i="51"/>
  <c r="L143" i="51"/>
  <c r="N82" i="25"/>
  <c r="K39" i="51"/>
  <c r="K144" i="46"/>
  <c r="K246" i="46"/>
  <c r="G239" i="46"/>
  <c r="G137" i="46"/>
  <c r="G32" i="51"/>
  <c r="C32" i="51"/>
  <c r="C239" i="46"/>
  <c r="C137" i="46"/>
  <c r="I238" i="51"/>
  <c r="I136" i="51"/>
  <c r="E143" i="51"/>
  <c r="E245" i="51"/>
  <c r="J237" i="51"/>
  <c r="J135" i="51"/>
  <c r="F236" i="51"/>
  <c r="F134" i="51"/>
  <c r="C136" i="51"/>
  <c r="C238" i="51"/>
  <c r="D237" i="51"/>
  <c r="D135" i="51"/>
  <c r="B39" i="51"/>
  <c r="B144" i="46"/>
  <c r="B246" i="46"/>
  <c r="BG30" i="36"/>
  <c r="Q82" i="25"/>
  <c r="G136" i="51"/>
  <c r="G238" i="51"/>
  <c r="F30" i="51"/>
  <c r="F237" i="46"/>
  <c r="F135" i="46"/>
  <c r="BH30" i="36"/>
  <c r="R82" i="25"/>
  <c r="L246" i="46"/>
  <c r="L144" i="46"/>
  <c r="L39" i="51"/>
  <c r="E246" i="46"/>
  <c r="E39" i="51"/>
  <c r="E144" i="46"/>
  <c r="K143" i="51"/>
  <c r="K245" i="51"/>
  <c r="B63" i="25"/>
  <c r="L40" i="51" l="1"/>
  <c r="L247" i="46"/>
  <c r="L145" i="46"/>
  <c r="E144" i="51"/>
  <c r="E246" i="51"/>
  <c r="F136" i="46"/>
  <c r="F31" i="51"/>
  <c r="F238" i="46"/>
  <c r="I33" i="51"/>
  <c r="I240" i="46"/>
  <c r="I138" i="46"/>
  <c r="E40" i="51"/>
  <c r="E145" i="46"/>
  <c r="E247" i="46"/>
  <c r="G33" i="51"/>
  <c r="G240" i="46"/>
  <c r="G138" i="46"/>
  <c r="C240" i="46"/>
  <c r="C33" i="51"/>
  <c r="C138" i="46"/>
  <c r="B247" i="46"/>
  <c r="B145" i="46"/>
  <c r="B40" i="51"/>
  <c r="L246" i="51"/>
  <c r="L144" i="51"/>
  <c r="B246" i="51"/>
  <c r="B144" i="51"/>
  <c r="C137" i="51"/>
  <c r="C239" i="51"/>
  <c r="K144" i="51"/>
  <c r="K246" i="51"/>
  <c r="N87" i="25"/>
  <c r="H138" i="46"/>
  <c r="H240" i="46"/>
  <c r="H33" i="51"/>
  <c r="D137" i="46"/>
  <c r="D239" i="46"/>
  <c r="D32" i="51"/>
  <c r="I82" i="25"/>
  <c r="K40" i="51"/>
  <c r="K247" i="46"/>
  <c r="K145" i="46"/>
  <c r="C63" i="25"/>
  <c r="E63" i="25"/>
  <c r="F237" i="51"/>
  <c r="F135" i="51"/>
  <c r="G137" i="51"/>
  <c r="G239" i="51"/>
  <c r="J136" i="51"/>
  <c r="J238" i="51"/>
  <c r="H137" i="51"/>
  <c r="H239" i="51"/>
  <c r="K82" i="25"/>
  <c r="J137" i="46"/>
  <c r="J32" i="51"/>
  <c r="J239" i="46"/>
  <c r="BG36" i="36"/>
  <c r="Q87" i="25"/>
  <c r="I239" i="51"/>
  <c r="I137" i="51"/>
  <c r="D136" i="51"/>
  <c r="D238" i="51"/>
  <c r="B62" i="25"/>
  <c r="C62" i="25"/>
  <c r="E62" i="25"/>
  <c r="G139" i="46" l="1"/>
  <c r="G34" i="51"/>
  <c r="G241" i="46"/>
  <c r="G138" i="51"/>
  <c r="G240" i="51"/>
  <c r="E145" i="51"/>
  <c r="E247" i="51"/>
  <c r="C139" i="46"/>
  <c r="C34" i="51"/>
  <c r="C241" i="46"/>
  <c r="F87" i="25"/>
  <c r="L248" i="46"/>
  <c r="L41" i="51"/>
  <c r="L146" i="46"/>
  <c r="J86" i="25"/>
  <c r="I241" i="46"/>
  <c r="I139" i="46"/>
  <c r="I34" i="51"/>
  <c r="J137" i="51"/>
  <c r="J239" i="51"/>
  <c r="K145" i="51"/>
  <c r="K247" i="51"/>
  <c r="C240" i="51"/>
  <c r="C138" i="51"/>
  <c r="F238" i="51"/>
  <c r="F136" i="51"/>
  <c r="I240" i="51"/>
  <c r="I138" i="51"/>
  <c r="E248" i="46"/>
  <c r="E146" i="46"/>
  <c r="E41" i="51"/>
  <c r="R87" i="25"/>
  <c r="BH36" i="36"/>
  <c r="D138" i="46"/>
  <c r="D33" i="51"/>
  <c r="D240" i="46"/>
  <c r="K87" i="25"/>
  <c r="H139" i="46"/>
  <c r="H241" i="46"/>
  <c r="H34" i="51"/>
  <c r="F239" i="46"/>
  <c r="F137" i="46"/>
  <c r="F32" i="51"/>
  <c r="J138" i="46"/>
  <c r="J240" i="46"/>
  <c r="J33" i="51"/>
  <c r="K146" i="46"/>
  <c r="K248" i="46"/>
  <c r="K41" i="51"/>
  <c r="M80" i="25"/>
  <c r="B248" i="46"/>
  <c r="B41" i="51"/>
  <c r="B146" i="46"/>
  <c r="D137" i="51"/>
  <c r="D239" i="51"/>
  <c r="H240" i="51"/>
  <c r="H138" i="51"/>
  <c r="B145" i="51"/>
  <c r="B247" i="51"/>
  <c r="L145" i="51"/>
  <c r="L247" i="51"/>
  <c r="C61" i="25"/>
  <c r="D138" i="51" l="1"/>
  <c r="D240" i="51"/>
  <c r="E147" i="46"/>
  <c r="E42" i="51"/>
  <c r="E249" i="46"/>
  <c r="H242" i="46"/>
  <c r="H35" i="51"/>
  <c r="H140" i="46"/>
  <c r="B248" i="51"/>
  <c r="B146" i="51"/>
  <c r="K146" i="51"/>
  <c r="K248" i="51"/>
  <c r="J138" i="51"/>
  <c r="J240" i="51"/>
  <c r="F239" i="51"/>
  <c r="F137" i="51"/>
  <c r="H241" i="51"/>
  <c r="H139" i="51"/>
  <c r="C140" i="46"/>
  <c r="C242" i="46"/>
  <c r="C35" i="51"/>
  <c r="I139" i="51"/>
  <c r="I241" i="51"/>
  <c r="J80" i="25"/>
  <c r="G242" i="46"/>
  <c r="G140" i="46"/>
  <c r="G35" i="51"/>
  <c r="D241" i="46"/>
  <c r="D34" i="51"/>
  <c r="D139" i="46"/>
  <c r="I87" i="25"/>
  <c r="B61" i="25"/>
  <c r="L146" i="51"/>
  <c r="L248" i="51"/>
  <c r="C139" i="51"/>
  <c r="C241" i="51"/>
  <c r="G139" i="51"/>
  <c r="G241" i="51"/>
  <c r="K42" i="51"/>
  <c r="K147" i="46"/>
  <c r="K249" i="46"/>
  <c r="I35" i="51"/>
  <c r="I140" i="46"/>
  <c r="I242" i="46"/>
  <c r="F81" i="25"/>
  <c r="F240" i="46"/>
  <c r="F33" i="51"/>
  <c r="F138" i="46"/>
  <c r="J34" i="51"/>
  <c r="J241" i="46"/>
  <c r="J139" i="46"/>
  <c r="L249" i="46"/>
  <c r="L147" i="46"/>
  <c r="L42" i="51"/>
  <c r="B249" i="46"/>
  <c r="B147" i="46"/>
  <c r="B42" i="51"/>
  <c r="E146" i="51"/>
  <c r="E248" i="51"/>
  <c r="E61" i="25"/>
  <c r="C60" i="25"/>
  <c r="B60" i="25"/>
  <c r="BG29" i="36" l="1"/>
  <c r="Q81" i="25"/>
  <c r="H243" i="46"/>
  <c r="H141" i="46"/>
  <c r="H36" i="51"/>
  <c r="N81" i="25"/>
  <c r="J140" i="46"/>
  <c r="J35" i="51"/>
  <c r="J242" i="46"/>
  <c r="D140" i="46"/>
  <c r="D242" i="46"/>
  <c r="D35" i="51"/>
  <c r="J241" i="51"/>
  <c r="J139" i="51"/>
  <c r="H140" i="51"/>
  <c r="H242" i="51"/>
  <c r="E147" i="51"/>
  <c r="E249" i="51"/>
  <c r="B250" i="46"/>
  <c r="B43" i="51"/>
  <c r="B148" i="46"/>
  <c r="I242" i="51"/>
  <c r="I140" i="51"/>
  <c r="I36" i="51"/>
  <c r="I243" i="46"/>
  <c r="I141" i="46"/>
  <c r="BH29" i="36"/>
  <c r="R81" i="25"/>
  <c r="F34" i="51"/>
  <c r="F139" i="46"/>
  <c r="F241" i="46"/>
  <c r="B147" i="51"/>
  <c r="B249" i="51"/>
  <c r="L147" i="51"/>
  <c r="L249" i="51"/>
  <c r="G242" i="51"/>
  <c r="G140" i="51"/>
  <c r="L43" i="51"/>
  <c r="L250" i="46"/>
  <c r="L148" i="46"/>
  <c r="K147" i="51"/>
  <c r="K249" i="51"/>
  <c r="C242" i="51"/>
  <c r="C140" i="51"/>
  <c r="C141" i="46"/>
  <c r="C243" i="46"/>
  <c r="C36" i="51"/>
  <c r="E43" i="51"/>
  <c r="E148" i="46"/>
  <c r="E250" i="46"/>
  <c r="G36" i="51"/>
  <c r="G141" i="46"/>
  <c r="G243" i="46"/>
  <c r="K148" i="46"/>
  <c r="K250" i="46"/>
  <c r="K43" i="51"/>
  <c r="F240" i="51"/>
  <c r="F138" i="51"/>
  <c r="D241" i="51"/>
  <c r="D139" i="51"/>
  <c r="E60" i="25"/>
  <c r="B59" i="25"/>
  <c r="H141" i="51" l="1"/>
  <c r="H243" i="51"/>
  <c r="N88" i="25"/>
  <c r="D243" i="46"/>
  <c r="D36" i="51"/>
  <c r="D141" i="46"/>
  <c r="G37" i="51"/>
  <c r="G244" i="46"/>
  <c r="G142" i="46"/>
  <c r="I244" i="46"/>
  <c r="I37" i="51"/>
  <c r="I142" i="46"/>
  <c r="K81" i="25"/>
  <c r="K44" i="51"/>
  <c r="K149" i="46"/>
  <c r="K251" i="46"/>
  <c r="G141" i="51"/>
  <c r="G243" i="51"/>
  <c r="E250" i="51"/>
  <c r="E148" i="51"/>
  <c r="L250" i="51"/>
  <c r="L148" i="51"/>
  <c r="C59" i="25"/>
  <c r="D242" i="51"/>
  <c r="D140" i="51"/>
  <c r="J141" i="46"/>
  <c r="J243" i="46"/>
  <c r="J36" i="51"/>
  <c r="J242" i="51"/>
  <c r="J140" i="51"/>
  <c r="B251" i="46"/>
  <c r="B149" i="46"/>
  <c r="B44" i="51"/>
  <c r="BH37" i="36"/>
  <c r="R88" i="25"/>
  <c r="E251" i="46"/>
  <c r="E44" i="51"/>
  <c r="E149" i="46"/>
  <c r="K148" i="51"/>
  <c r="K250" i="51"/>
  <c r="C243" i="51"/>
  <c r="C141" i="51"/>
  <c r="F241" i="51"/>
  <c r="F139" i="51"/>
  <c r="I141" i="51"/>
  <c r="I243" i="51"/>
  <c r="L251" i="46"/>
  <c r="L149" i="46"/>
  <c r="L44" i="51"/>
  <c r="C142" i="46"/>
  <c r="C244" i="46"/>
  <c r="C37" i="51"/>
  <c r="F35" i="51"/>
  <c r="F140" i="46"/>
  <c r="F242" i="46"/>
  <c r="F88" i="25"/>
  <c r="H37" i="51"/>
  <c r="H142" i="46"/>
  <c r="H244" i="46"/>
  <c r="I81" i="25"/>
  <c r="B250" i="51"/>
  <c r="B148" i="51"/>
  <c r="E59" i="25"/>
  <c r="M79" i="25" l="1"/>
  <c r="K252" i="46"/>
  <c r="K45" i="51"/>
  <c r="K150" i="46"/>
  <c r="J37" i="51"/>
  <c r="J142" i="46"/>
  <c r="J244" i="46"/>
  <c r="G38" i="51"/>
  <c r="G143" i="46"/>
  <c r="G245" i="46"/>
  <c r="D244" i="46"/>
  <c r="D37" i="51"/>
  <c r="D142" i="46"/>
  <c r="I38" i="51"/>
  <c r="I245" i="46"/>
  <c r="I143" i="46"/>
  <c r="C142" i="51"/>
  <c r="C244" i="51"/>
  <c r="L149" i="51"/>
  <c r="L251" i="51"/>
  <c r="K251" i="51"/>
  <c r="K149" i="51"/>
  <c r="E58" i="25"/>
  <c r="I244" i="51"/>
  <c r="I142" i="51"/>
  <c r="D243" i="51"/>
  <c r="D141" i="51"/>
  <c r="C38" i="51"/>
  <c r="C245" i="46"/>
  <c r="C143" i="46"/>
  <c r="G142" i="51"/>
  <c r="G244" i="51"/>
  <c r="J87" i="25"/>
  <c r="H244" i="51"/>
  <c r="H142" i="51"/>
  <c r="F242" i="51"/>
  <c r="F140" i="51"/>
  <c r="B58" i="25"/>
  <c r="E252" i="46"/>
  <c r="E45" i="51"/>
  <c r="E150" i="46"/>
  <c r="E251" i="51"/>
  <c r="E149" i="51"/>
  <c r="J243" i="51"/>
  <c r="J141" i="51"/>
  <c r="BG37" i="36"/>
  <c r="Q88" i="25"/>
  <c r="H245" i="46"/>
  <c r="H143" i="46"/>
  <c r="H38" i="51"/>
  <c r="J17" i="51"/>
  <c r="J123" i="46"/>
  <c r="J228" i="46"/>
  <c r="L45" i="51"/>
  <c r="L150" i="46"/>
  <c r="L252" i="46"/>
  <c r="I88" i="25"/>
  <c r="B150" i="46"/>
  <c r="B45" i="51"/>
  <c r="B252" i="46"/>
  <c r="F36" i="51"/>
  <c r="F243" i="46"/>
  <c r="F141" i="46"/>
  <c r="B149" i="51"/>
  <c r="B251" i="51"/>
  <c r="C58" i="25"/>
  <c r="I144" i="46" l="1"/>
  <c r="I39" i="51"/>
  <c r="I246" i="46"/>
  <c r="J16" i="51"/>
  <c r="J122" i="51" s="1"/>
  <c r="J227" i="46"/>
  <c r="L253" i="46"/>
  <c r="L46" i="51"/>
  <c r="L151" i="46"/>
  <c r="F244" i="46"/>
  <c r="F37" i="51"/>
  <c r="F142" i="46"/>
  <c r="E151" i="46"/>
  <c r="E253" i="46"/>
  <c r="E46" i="51"/>
  <c r="C144" i="46"/>
  <c r="C246" i="46"/>
  <c r="C39" i="51"/>
  <c r="K88" i="25"/>
  <c r="J123" i="51"/>
  <c r="J228" i="51"/>
  <c r="I143" i="51"/>
  <c r="I245" i="51"/>
  <c r="G143" i="51"/>
  <c r="G245" i="51"/>
  <c r="J244" i="51"/>
  <c r="J142" i="51"/>
  <c r="J79" i="25"/>
  <c r="D143" i="46"/>
  <c r="D38" i="51"/>
  <c r="D245" i="46"/>
  <c r="F141" i="51"/>
  <c r="F243" i="51"/>
  <c r="L252" i="51"/>
  <c r="L150" i="51"/>
  <c r="H245" i="51"/>
  <c r="H143" i="51"/>
  <c r="E252" i="51"/>
  <c r="E150" i="51"/>
  <c r="K252" i="51"/>
  <c r="K150" i="51"/>
  <c r="K46" i="51"/>
  <c r="K151" i="46"/>
  <c r="K253" i="46"/>
  <c r="B150" i="51"/>
  <c r="B252" i="51"/>
  <c r="C143" i="51"/>
  <c r="C245" i="51"/>
  <c r="G144" i="46"/>
  <c r="G246" i="46"/>
  <c r="G39" i="51"/>
  <c r="F80" i="25"/>
  <c r="H246" i="46"/>
  <c r="H144" i="46"/>
  <c r="H39" i="51"/>
  <c r="B151" i="46"/>
  <c r="B253" i="46"/>
  <c r="B46" i="51"/>
  <c r="J122" i="46"/>
  <c r="D142" i="51"/>
  <c r="D244" i="51"/>
  <c r="G145" i="46" l="1"/>
  <c r="G40" i="51"/>
  <c r="G247" i="46"/>
  <c r="F142" i="51"/>
  <c r="F244" i="51"/>
  <c r="J144" i="46"/>
  <c r="J39" i="51"/>
  <c r="J246" i="46"/>
  <c r="J15" i="51"/>
  <c r="J121" i="51" s="1"/>
  <c r="J226" i="46"/>
  <c r="C144" i="51"/>
  <c r="C246" i="51"/>
  <c r="E253" i="51"/>
  <c r="E151" i="51"/>
  <c r="H145" i="46"/>
  <c r="H247" i="46"/>
  <c r="H40" i="51"/>
  <c r="I40" i="51"/>
  <c r="I145" i="46"/>
  <c r="I247" i="46"/>
  <c r="L151" i="51"/>
  <c r="L253" i="51"/>
  <c r="K254" i="46"/>
  <c r="K152" i="46"/>
  <c r="K47" i="51"/>
  <c r="E152" i="46"/>
  <c r="E254" i="46"/>
  <c r="E47" i="51"/>
  <c r="C40" i="51"/>
  <c r="C247" i="46"/>
  <c r="C145" i="46"/>
  <c r="BG28" i="36"/>
  <c r="Q80" i="25"/>
  <c r="B253" i="51"/>
  <c r="B151" i="51"/>
  <c r="H144" i="51"/>
  <c r="H246" i="51"/>
  <c r="D245" i="51"/>
  <c r="D143" i="51"/>
  <c r="J121" i="46"/>
  <c r="I144" i="51"/>
  <c r="I246" i="51"/>
  <c r="F143" i="46"/>
  <c r="F38" i="51"/>
  <c r="F245" i="46"/>
  <c r="L152" i="46"/>
  <c r="L254" i="46"/>
  <c r="L47" i="51"/>
  <c r="K253" i="51"/>
  <c r="K151" i="51"/>
  <c r="N80" i="25"/>
  <c r="BH28" i="36"/>
  <c r="R80" i="25"/>
  <c r="J143" i="46"/>
  <c r="J38" i="51"/>
  <c r="J245" i="46"/>
  <c r="D144" i="46"/>
  <c r="D39" i="51"/>
  <c r="D246" i="46"/>
  <c r="B152" i="46"/>
  <c r="B254" i="46"/>
  <c r="B47" i="51"/>
  <c r="G246" i="51"/>
  <c r="G144" i="51"/>
  <c r="J227" i="51"/>
  <c r="J120" i="46"/>
  <c r="I80" i="25" l="1"/>
  <c r="BH38" i="36"/>
  <c r="R89" i="25"/>
  <c r="H248" i="46"/>
  <c r="H41" i="51"/>
  <c r="H146" i="46"/>
  <c r="D144" i="51"/>
  <c r="D246" i="51"/>
  <c r="F246" i="46"/>
  <c r="F144" i="46"/>
  <c r="F39" i="51"/>
  <c r="K80" i="25"/>
  <c r="B152" i="51"/>
  <c r="B254" i="51"/>
  <c r="F245" i="51"/>
  <c r="F143" i="51"/>
  <c r="E254" i="51"/>
  <c r="E152" i="51"/>
  <c r="K152" i="51"/>
  <c r="K254" i="51"/>
  <c r="I145" i="51"/>
  <c r="I247" i="51"/>
  <c r="J246" i="51"/>
  <c r="J144" i="51"/>
  <c r="G248" i="46"/>
  <c r="G146" i="46"/>
  <c r="G41" i="51"/>
  <c r="L48" i="51"/>
  <c r="L255" i="46"/>
  <c r="L153" i="46"/>
  <c r="F89" i="25"/>
  <c r="C247" i="51"/>
  <c r="C145" i="51"/>
  <c r="H247" i="51"/>
  <c r="H145" i="51"/>
  <c r="G145" i="51"/>
  <c r="G247" i="51"/>
  <c r="I146" i="46"/>
  <c r="I248" i="46"/>
  <c r="I41" i="51"/>
  <c r="J14" i="51"/>
  <c r="J225" i="46"/>
  <c r="B48" i="51"/>
  <c r="B153" i="46"/>
  <c r="B255" i="46"/>
  <c r="J143" i="51"/>
  <c r="J245" i="51"/>
  <c r="J226" i="51"/>
  <c r="C41" i="51"/>
  <c r="C248" i="46"/>
  <c r="C146" i="46"/>
  <c r="K255" i="46"/>
  <c r="K153" i="46"/>
  <c r="K48" i="51"/>
  <c r="D40" i="51"/>
  <c r="D247" i="46"/>
  <c r="D145" i="46"/>
  <c r="N89" i="25"/>
  <c r="E255" i="46"/>
  <c r="E153" i="46"/>
  <c r="E48" i="51"/>
  <c r="L152" i="51"/>
  <c r="L254" i="51"/>
  <c r="BG38" i="36" l="1"/>
  <c r="Q89" i="25"/>
  <c r="H249" i="46"/>
  <c r="H42" i="51"/>
  <c r="H147" i="46"/>
  <c r="I249" i="46"/>
  <c r="I42" i="51"/>
  <c r="I147" i="46"/>
  <c r="E256" i="46"/>
  <c r="E49" i="51"/>
  <c r="E154" i="46"/>
  <c r="G42" i="51"/>
  <c r="G249" i="46"/>
  <c r="G147" i="46"/>
  <c r="D145" i="51"/>
  <c r="D247" i="51"/>
  <c r="C146" i="51"/>
  <c r="C248" i="51"/>
  <c r="I248" i="51"/>
  <c r="I146" i="51"/>
  <c r="L153" i="51"/>
  <c r="L255" i="51"/>
  <c r="F145" i="46"/>
  <c r="F40" i="51"/>
  <c r="F247" i="46"/>
  <c r="B255" i="51"/>
  <c r="B153" i="51"/>
  <c r="L154" i="46"/>
  <c r="L256" i="46"/>
  <c r="L49" i="51"/>
  <c r="J247" i="46"/>
  <c r="J145" i="46"/>
  <c r="J40" i="51"/>
  <c r="E153" i="51"/>
  <c r="E255" i="51"/>
  <c r="K255" i="51"/>
  <c r="K153" i="51"/>
  <c r="J225" i="51"/>
  <c r="G248" i="51"/>
  <c r="G146" i="51"/>
  <c r="H248" i="51"/>
  <c r="H146" i="51"/>
  <c r="K256" i="46"/>
  <c r="K49" i="51"/>
  <c r="K154" i="46"/>
  <c r="J13" i="51"/>
  <c r="J119" i="51" s="1"/>
  <c r="J224" i="46"/>
  <c r="J119" i="46"/>
  <c r="D248" i="46"/>
  <c r="D41" i="51"/>
  <c r="D146" i="46"/>
  <c r="J146" i="46"/>
  <c r="J248" i="46"/>
  <c r="J41" i="51"/>
  <c r="C249" i="46"/>
  <c r="C147" i="46"/>
  <c r="C42" i="51"/>
  <c r="M78" i="25"/>
  <c r="B256" i="46"/>
  <c r="B154" i="46"/>
  <c r="B49" i="51"/>
  <c r="J88" i="25"/>
  <c r="J120" i="51"/>
  <c r="F246" i="51"/>
  <c r="F144" i="51"/>
  <c r="J12" i="51" l="1"/>
  <c r="J118" i="51" s="1"/>
  <c r="J223" i="46"/>
  <c r="F41" i="51"/>
  <c r="F248" i="46"/>
  <c r="F146" i="46"/>
  <c r="J42" i="51"/>
  <c r="J147" i="46"/>
  <c r="J249" i="46"/>
  <c r="K89" i="25"/>
  <c r="H250" i="46"/>
  <c r="H148" i="46"/>
  <c r="H43" i="51"/>
  <c r="D248" i="51"/>
  <c r="D146" i="51"/>
  <c r="J247" i="51"/>
  <c r="J145" i="51"/>
  <c r="L256" i="51"/>
  <c r="L154" i="51"/>
  <c r="G147" i="51"/>
  <c r="G249" i="51"/>
  <c r="J78" i="25"/>
  <c r="C250" i="46"/>
  <c r="C148" i="46"/>
  <c r="C43" i="51"/>
  <c r="F79" i="25"/>
  <c r="L155" i="46"/>
  <c r="L257" i="46"/>
  <c r="L50" i="51"/>
  <c r="F147" i="46"/>
  <c r="F42" i="51"/>
  <c r="F249" i="46"/>
  <c r="B154" i="51"/>
  <c r="B256" i="51"/>
  <c r="J118" i="46"/>
  <c r="K154" i="51"/>
  <c r="K256" i="51"/>
  <c r="K50" i="51"/>
  <c r="K257" i="46"/>
  <c r="K155" i="46"/>
  <c r="E257" i="46"/>
  <c r="E155" i="46"/>
  <c r="E50" i="51"/>
  <c r="I43" i="51"/>
  <c r="I148" i="46"/>
  <c r="I250" i="46"/>
  <c r="B50" i="51"/>
  <c r="B257" i="46"/>
  <c r="B155" i="46"/>
  <c r="G148" i="46"/>
  <c r="G250" i="46"/>
  <c r="G43" i="51"/>
  <c r="D42" i="51"/>
  <c r="D147" i="46"/>
  <c r="D249" i="46"/>
  <c r="I89" i="25"/>
  <c r="C147" i="51"/>
  <c r="C249" i="51"/>
  <c r="J146" i="51"/>
  <c r="J248" i="51"/>
  <c r="J224" i="51"/>
  <c r="F247" i="51"/>
  <c r="F145" i="51"/>
  <c r="E256" i="51"/>
  <c r="E154" i="51"/>
  <c r="I249" i="51"/>
  <c r="I147" i="51"/>
  <c r="H147" i="51"/>
  <c r="H249" i="51"/>
  <c r="E51" i="51" l="1"/>
  <c r="E258" i="46"/>
  <c r="E156" i="46"/>
  <c r="K51" i="51"/>
  <c r="K156" i="46"/>
  <c r="K258" i="46"/>
  <c r="BG27" i="36"/>
  <c r="Q79" i="25"/>
  <c r="N79" i="25"/>
  <c r="C149" i="46"/>
  <c r="C251" i="46"/>
  <c r="C44" i="51"/>
  <c r="H250" i="51"/>
  <c r="H148" i="51"/>
  <c r="H149" i="46"/>
  <c r="H251" i="46"/>
  <c r="H44" i="51"/>
  <c r="BH27" i="36"/>
  <c r="R79" i="25"/>
  <c r="J250" i="46"/>
  <c r="J43" i="51"/>
  <c r="J148" i="46"/>
  <c r="G149" i="46"/>
  <c r="G44" i="51"/>
  <c r="G251" i="46"/>
  <c r="J11" i="51"/>
  <c r="J117" i="51" s="1"/>
  <c r="J222" i="46"/>
  <c r="L155" i="51"/>
  <c r="L257" i="51"/>
  <c r="J249" i="51"/>
  <c r="J147" i="51"/>
  <c r="F248" i="51"/>
  <c r="F146" i="51"/>
  <c r="J223" i="51"/>
  <c r="I44" i="51"/>
  <c r="I149" i="46"/>
  <c r="I251" i="46"/>
  <c r="D43" i="51"/>
  <c r="D148" i="46"/>
  <c r="D250" i="46"/>
  <c r="G250" i="51"/>
  <c r="G148" i="51"/>
  <c r="E257" i="51"/>
  <c r="E155" i="51"/>
  <c r="B156" i="46"/>
  <c r="B258" i="46"/>
  <c r="B51" i="51"/>
  <c r="L156" i="46"/>
  <c r="L258" i="46"/>
  <c r="L51" i="51"/>
  <c r="D147" i="51"/>
  <c r="D249" i="51"/>
  <c r="B257" i="51"/>
  <c r="B155" i="51"/>
  <c r="I148" i="51"/>
  <c r="I250" i="51"/>
  <c r="K155" i="51"/>
  <c r="K257" i="51"/>
  <c r="F249" i="51"/>
  <c r="F147" i="51"/>
  <c r="C148" i="51"/>
  <c r="C250" i="51"/>
  <c r="J117" i="46"/>
  <c r="E52" i="51" l="1"/>
  <c r="E157" i="46"/>
  <c r="E259" i="46"/>
  <c r="J10" i="51"/>
  <c r="J221" i="46"/>
  <c r="BG39" i="36"/>
  <c r="Q90" i="25"/>
  <c r="G252" i="46"/>
  <c r="G45" i="51"/>
  <c r="G150" i="46"/>
  <c r="R90" i="25"/>
  <c r="BH39" i="36"/>
  <c r="K52" i="51"/>
  <c r="K259" i="46"/>
  <c r="K157" i="46"/>
  <c r="J149" i="46"/>
  <c r="J44" i="51"/>
  <c r="J251" i="46"/>
  <c r="I79" i="25"/>
  <c r="L258" i="51"/>
  <c r="L156" i="51"/>
  <c r="B258" i="51"/>
  <c r="B156" i="51"/>
  <c r="J116" i="51"/>
  <c r="J222" i="51"/>
  <c r="C251" i="51"/>
  <c r="C149" i="51"/>
  <c r="N90" i="25"/>
  <c r="I252" i="46"/>
  <c r="I150" i="46"/>
  <c r="I45" i="51"/>
  <c r="K79" i="25"/>
  <c r="H45" i="51"/>
  <c r="H252" i="46"/>
  <c r="H150" i="46"/>
  <c r="L52" i="51"/>
  <c r="L259" i="46"/>
  <c r="L157" i="46"/>
  <c r="D148" i="51"/>
  <c r="D250" i="51"/>
  <c r="I251" i="51"/>
  <c r="I149" i="51"/>
  <c r="H149" i="51"/>
  <c r="H251" i="51"/>
  <c r="D149" i="46"/>
  <c r="D44" i="51"/>
  <c r="D251" i="46"/>
  <c r="B259" i="46"/>
  <c r="B157" i="46"/>
  <c r="B52" i="51"/>
  <c r="C45" i="51"/>
  <c r="C252" i="46"/>
  <c r="C150" i="46"/>
  <c r="F250" i="46"/>
  <c r="F43" i="51"/>
  <c r="F148" i="46"/>
  <c r="F90" i="25"/>
  <c r="J116" i="46"/>
  <c r="G251" i="51"/>
  <c r="G149" i="51"/>
  <c r="J250" i="51"/>
  <c r="J148" i="51"/>
  <c r="K258" i="51"/>
  <c r="K156" i="51"/>
  <c r="E156" i="51"/>
  <c r="E258" i="51"/>
  <c r="J115" i="46"/>
  <c r="B260" i="46" l="1"/>
  <c r="B158" i="46"/>
  <c r="B53" i="51"/>
  <c r="K260" i="46"/>
  <c r="K158" i="46"/>
  <c r="K53" i="51"/>
  <c r="D45" i="51"/>
  <c r="D150" i="46"/>
  <c r="D252" i="46"/>
  <c r="I151" i="46"/>
  <c r="I253" i="46"/>
  <c r="I46" i="51"/>
  <c r="I150" i="51"/>
  <c r="I252" i="51"/>
  <c r="K157" i="51"/>
  <c r="K259" i="51"/>
  <c r="H46" i="51"/>
  <c r="H253" i="46"/>
  <c r="H151" i="46"/>
  <c r="H150" i="51"/>
  <c r="H252" i="51"/>
  <c r="G151" i="46"/>
  <c r="G46" i="51"/>
  <c r="G253" i="46"/>
  <c r="J89" i="25"/>
  <c r="F148" i="51"/>
  <c r="F250" i="51"/>
  <c r="D251" i="51"/>
  <c r="D149" i="51"/>
  <c r="G150" i="51"/>
  <c r="G252" i="51"/>
  <c r="F149" i="46"/>
  <c r="F251" i="46"/>
  <c r="F44" i="51"/>
  <c r="B157" i="51"/>
  <c r="B259" i="51"/>
  <c r="L259" i="51"/>
  <c r="L157" i="51"/>
  <c r="I90" i="25"/>
  <c r="C46" i="51"/>
  <c r="C151" i="46"/>
  <c r="C253" i="46"/>
  <c r="J252" i="46"/>
  <c r="J45" i="51"/>
  <c r="J150" i="46"/>
  <c r="J9" i="51"/>
  <c r="J220" i="51" s="1"/>
  <c r="J220" i="46"/>
  <c r="E158" i="46"/>
  <c r="E260" i="46"/>
  <c r="E53" i="51"/>
  <c r="L53" i="51"/>
  <c r="L260" i="46"/>
  <c r="L158" i="46"/>
  <c r="C150" i="51"/>
  <c r="C252" i="51"/>
  <c r="J149" i="51"/>
  <c r="J251" i="51"/>
  <c r="J221" i="51"/>
  <c r="E157" i="51"/>
  <c r="E259" i="51"/>
  <c r="J115" i="51" l="1"/>
  <c r="I254" i="46"/>
  <c r="I152" i="46"/>
  <c r="I47" i="51"/>
  <c r="I253" i="51"/>
  <c r="I151" i="51"/>
  <c r="D46" i="51"/>
  <c r="D253" i="46"/>
  <c r="D151" i="46"/>
  <c r="H254" i="46"/>
  <c r="H152" i="46"/>
  <c r="H47" i="51"/>
  <c r="D52" i="37"/>
  <c r="J8" i="51"/>
  <c r="J219" i="46"/>
  <c r="K54" i="51"/>
  <c r="K159" i="46"/>
  <c r="K261" i="46"/>
  <c r="L261" i="46"/>
  <c r="L159" i="46"/>
  <c r="L54" i="51"/>
  <c r="G151" i="51"/>
  <c r="G253" i="51"/>
  <c r="F150" i="46"/>
  <c r="F45" i="51"/>
  <c r="F252" i="46"/>
  <c r="J151" i="46"/>
  <c r="J46" i="51"/>
  <c r="J253" i="46"/>
  <c r="E158" i="51"/>
  <c r="E260" i="51"/>
  <c r="F251" i="51"/>
  <c r="F149" i="51"/>
  <c r="B260" i="51"/>
  <c r="B158" i="51"/>
  <c r="F78" i="25"/>
  <c r="G152" i="46"/>
  <c r="G254" i="46"/>
  <c r="G47" i="51"/>
  <c r="J114" i="46"/>
  <c r="J150" i="51"/>
  <c r="J252" i="51"/>
  <c r="K158" i="51"/>
  <c r="K260" i="51"/>
  <c r="C152" i="46"/>
  <c r="C254" i="46"/>
  <c r="C47" i="51"/>
  <c r="E54" i="51"/>
  <c r="E159" i="46"/>
  <c r="E261" i="46"/>
  <c r="K90" i="25"/>
  <c r="B159" i="46"/>
  <c r="B261" i="46"/>
  <c r="B54" i="51"/>
  <c r="L158" i="51"/>
  <c r="L260" i="51"/>
  <c r="C151" i="51"/>
  <c r="C253" i="51"/>
  <c r="H253" i="51"/>
  <c r="H151" i="51"/>
  <c r="D150" i="51"/>
  <c r="D252" i="51"/>
  <c r="F77" i="25"/>
  <c r="J113" i="46"/>
  <c r="H255" i="46" l="1"/>
  <c r="H153" i="46"/>
  <c r="H48" i="51"/>
  <c r="B261" i="51"/>
  <c r="B159" i="51"/>
  <c r="J114" i="51"/>
  <c r="J219" i="51"/>
  <c r="C153" i="46"/>
  <c r="C255" i="46"/>
  <c r="C48" i="51"/>
  <c r="F46" i="51"/>
  <c r="F151" i="46"/>
  <c r="F253" i="46"/>
  <c r="BH26" i="36"/>
  <c r="R78" i="25"/>
  <c r="J47" i="51"/>
  <c r="J254" i="46"/>
  <c r="J152" i="46"/>
  <c r="I48" i="51"/>
  <c r="I255" i="46"/>
  <c r="I153" i="46"/>
  <c r="L262" i="46"/>
  <c r="L160" i="46"/>
  <c r="L55" i="51"/>
  <c r="D151" i="51"/>
  <c r="D253" i="51"/>
  <c r="E262" i="46"/>
  <c r="E160" i="46"/>
  <c r="E55" i="51"/>
  <c r="G255" i="46"/>
  <c r="G153" i="46"/>
  <c r="G48" i="51"/>
  <c r="N78" i="25"/>
  <c r="G152" i="51"/>
  <c r="G254" i="51"/>
  <c r="J253" i="51"/>
  <c r="J151" i="51"/>
  <c r="F150" i="51"/>
  <c r="F252" i="51"/>
  <c r="D47" i="51"/>
  <c r="D152" i="46"/>
  <c r="D254" i="46"/>
  <c r="C254" i="51"/>
  <c r="C152" i="51"/>
  <c r="K159" i="51"/>
  <c r="K261" i="51"/>
  <c r="I254" i="51"/>
  <c r="I152" i="51"/>
  <c r="B55" i="51"/>
  <c r="B262" i="46"/>
  <c r="B160" i="46"/>
  <c r="BG26" i="36"/>
  <c r="Q78" i="25"/>
  <c r="J7" i="51"/>
  <c r="J113" i="51" s="1"/>
  <c r="J218" i="46"/>
  <c r="K55" i="51"/>
  <c r="K262" i="46"/>
  <c r="K160" i="46"/>
  <c r="E159" i="51"/>
  <c r="E261" i="51"/>
  <c r="L159" i="51"/>
  <c r="L261" i="51"/>
  <c r="H254" i="51"/>
  <c r="H152" i="51"/>
  <c r="C256" i="46" l="1"/>
  <c r="C154" i="46"/>
  <c r="C49" i="51"/>
  <c r="H52" i="37"/>
  <c r="F254" i="46"/>
  <c r="F47" i="51"/>
  <c r="F152" i="46"/>
  <c r="I78" i="25"/>
  <c r="B56" i="51"/>
  <c r="B263" i="46"/>
  <c r="B161" i="46"/>
  <c r="F153" i="46"/>
  <c r="F255" i="46"/>
  <c r="F48" i="51"/>
  <c r="K56" i="51"/>
  <c r="K161" i="46"/>
  <c r="K263" i="46"/>
  <c r="L262" i="51"/>
  <c r="L160" i="51"/>
  <c r="C153" i="51"/>
  <c r="C255" i="51"/>
  <c r="L56" i="51"/>
  <c r="L161" i="46"/>
  <c r="L263" i="46"/>
  <c r="I256" i="46"/>
  <c r="I154" i="46"/>
  <c r="I49" i="51"/>
  <c r="J6" i="51"/>
  <c r="J217" i="51" s="1"/>
  <c r="J217" i="46"/>
  <c r="D152" i="51"/>
  <c r="D254" i="51"/>
  <c r="D153" i="46"/>
  <c r="D48" i="51"/>
  <c r="D255" i="46"/>
  <c r="H256" i="46"/>
  <c r="H154" i="46"/>
  <c r="H49" i="51"/>
  <c r="K78" i="25"/>
  <c r="E161" i="46"/>
  <c r="E56" i="51"/>
  <c r="E263" i="46"/>
  <c r="BH40" i="36"/>
  <c r="R91" i="25"/>
  <c r="J255" i="46"/>
  <c r="J153" i="46"/>
  <c r="J48" i="51"/>
  <c r="J112" i="46"/>
  <c r="G153" i="51"/>
  <c r="G255" i="51"/>
  <c r="E262" i="51"/>
  <c r="E160" i="51"/>
  <c r="I255" i="51"/>
  <c r="I153" i="51"/>
  <c r="J254" i="51"/>
  <c r="J152" i="51"/>
  <c r="F151" i="51"/>
  <c r="F253" i="51"/>
  <c r="Q91" i="25"/>
  <c r="BG40" i="36"/>
  <c r="G49" i="51"/>
  <c r="G256" i="46"/>
  <c r="G154" i="46"/>
  <c r="H153" i="51"/>
  <c r="H255" i="51"/>
  <c r="K262" i="51"/>
  <c r="K160" i="51"/>
  <c r="J218" i="51"/>
  <c r="B160" i="51"/>
  <c r="B262" i="51"/>
  <c r="K162" i="46" l="1"/>
  <c r="K264" i="46"/>
  <c r="K57" i="51"/>
  <c r="F76" i="25"/>
  <c r="G155" i="46"/>
  <c r="G50" i="51"/>
  <c r="G257" i="46"/>
  <c r="D153" i="51"/>
  <c r="D255" i="51"/>
  <c r="I154" i="51"/>
  <c r="I256" i="51"/>
  <c r="F255" i="51"/>
  <c r="F153" i="51"/>
  <c r="J90" i="25"/>
  <c r="L264" i="46"/>
  <c r="L162" i="46"/>
  <c r="L57" i="51"/>
  <c r="E162" i="46"/>
  <c r="E57" i="51"/>
  <c r="E264" i="46"/>
  <c r="N91" i="25"/>
  <c r="K91" i="25"/>
  <c r="C155" i="46"/>
  <c r="C50" i="51"/>
  <c r="C257" i="46"/>
  <c r="L161" i="51"/>
  <c r="L263" i="51"/>
  <c r="K161" i="51"/>
  <c r="K263" i="51"/>
  <c r="B263" i="51"/>
  <c r="B161" i="51"/>
  <c r="F152" i="51"/>
  <c r="F254" i="51"/>
  <c r="D154" i="46"/>
  <c r="D256" i="46"/>
  <c r="D49" i="51"/>
  <c r="C256" i="51"/>
  <c r="C154" i="51"/>
  <c r="H155" i="46"/>
  <c r="H50" i="51"/>
  <c r="H257" i="46"/>
  <c r="F91" i="25"/>
  <c r="I50" i="51"/>
  <c r="I257" i="46"/>
  <c r="I155" i="46"/>
  <c r="B162" i="46"/>
  <c r="B57" i="51"/>
  <c r="B264" i="46"/>
  <c r="J112" i="51"/>
  <c r="G154" i="51"/>
  <c r="G256" i="51"/>
  <c r="J255" i="51"/>
  <c r="J153" i="51"/>
  <c r="E263" i="51"/>
  <c r="E161" i="51"/>
  <c r="H154" i="51"/>
  <c r="H256" i="51"/>
  <c r="B265" i="46" l="1"/>
  <c r="B58" i="51"/>
  <c r="B163" i="46"/>
  <c r="G155" i="51"/>
  <c r="G257" i="51"/>
  <c r="I258" i="46"/>
  <c r="I51" i="51"/>
  <c r="I156" i="46"/>
  <c r="E58" i="51"/>
  <c r="E163" i="46"/>
  <c r="E265" i="46"/>
  <c r="J49" i="51"/>
  <c r="J154" i="46"/>
  <c r="J256" i="46"/>
  <c r="H257" i="51"/>
  <c r="H155" i="51"/>
  <c r="J50" i="51"/>
  <c r="J155" i="46"/>
  <c r="J257" i="46"/>
  <c r="K163" i="46"/>
  <c r="K265" i="46"/>
  <c r="K58" i="51"/>
  <c r="F256" i="46"/>
  <c r="F49" i="51"/>
  <c r="F154" i="46"/>
  <c r="H51" i="51"/>
  <c r="H258" i="46"/>
  <c r="H156" i="46"/>
  <c r="I257" i="51"/>
  <c r="I155" i="51"/>
  <c r="D154" i="51"/>
  <c r="D256" i="51"/>
  <c r="L264" i="51"/>
  <c r="L162" i="51"/>
  <c r="C51" i="51"/>
  <c r="C156" i="46"/>
  <c r="C258" i="46"/>
  <c r="B162" i="51"/>
  <c r="B264" i="51"/>
  <c r="K162" i="51"/>
  <c r="K264" i="51"/>
  <c r="I91" i="25"/>
  <c r="G51" i="51"/>
  <c r="G258" i="46"/>
  <c r="G156" i="46"/>
  <c r="L163" i="46"/>
  <c r="L265" i="46"/>
  <c r="L58" i="51"/>
  <c r="D257" i="46"/>
  <c r="D50" i="51"/>
  <c r="D155" i="46"/>
  <c r="C257" i="51"/>
  <c r="C155" i="51"/>
  <c r="E264" i="51"/>
  <c r="E162" i="51"/>
  <c r="F75" i="25"/>
  <c r="F50" i="51" l="1"/>
  <c r="F155" i="46"/>
  <c r="F257" i="46"/>
  <c r="K265" i="51"/>
  <c r="K163" i="51"/>
  <c r="I157" i="46"/>
  <c r="I259" i="46"/>
  <c r="I52" i="51"/>
  <c r="J51" i="51"/>
  <c r="J156" i="46"/>
  <c r="J258" i="46"/>
  <c r="L59" i="51"/>
  <c r="L164" i="46"/>
  <c r="L266" i="46"/>
  <c r="B59" i="51"/>
  <c r="B164" i="46"/>
  <c r="B266" i="46"/>
  <c r="D257" i="51"/>
  <c r="D155" i="51"/>
  <c r="I156" i="51"/>
  <c r="I258" i="51"/>
  <c r="D51" i="51"/>
  <c r="D258" i="46"/>
  <c r="D156" i="46"/>
  <c r="K164" i="46"/>
  <c r="K266" i="46"/>
  <c r="K59" i="51"/>
  <c r="J154" i="51"/>
  <c r="J256" i="51"/>
  <c r="E265" i="51"/>
  <c r="E163" i="51"/>
  <c r="E266" i="46"/>
  <c r="E59" i="51"/>
  <c r="E164" i="46"/>
  <c r="F256" i="51"/>
  <c r="F154" i="51"/>
  <c r="B265" i="51"/>
  <c r="B163" i="51"/>
  <c r="G156" i="51"/>
  <c r="G258" i="51"/>
  <c r="C156" i="51"/>
  <c r="C258" i="51"/>
  <c r="G52" i="51"/>
  <c r="G157" i="46"/>
  <c r="G259" i="46"/>
  <c r="C157" i="46"/>
  <c r="C52" i="51"/>
  <c r="C259" i="46"/>
  <c r="H52" i="51"/>
  <c r="H259" i="46"/>
  <c r="H157" i="46"/>
  <c r="L163" i="51"/>
  <c r="L265" i="51"/>
  <c r="H258" i="51"/>
  <c r="H156" i="51"/>
  <c r="J155" i="51"/>
  <c r="J257" i="51"/>
  <c r="F74" i="25"/>
  <c r="F73" i="25"/>
  <c r="BG41" i="36" l="1"/>
  <c r="Q92" i="25"/>
  <c r="B266" i="51"/>
  <c r="B164" i="51"/>
  <c r="J156" i="51"/>
  <c r="J258" i="51"/>
  <c r="F259" i="46"/>
  <c r="F52" i="51"/>
  <c r="F157" i="46"/>
  <c r="G158" i="46"/>
  <c r="G260" i="46"/>
  <c r="G53" i="51"/>
  <c r="K60" i="51"/>
  <c r="K165" i="46"/>
  <c r="K267" i="46"/>
  <c r="C259" i="51"/>
  <c r="C157" i="51"/>
  <c r="E164" i="51"/>
  <c r="E266" i="51"/>
  <c r="G157" i="51"/>
  <c r="G259" i="51"/>
  <c r="D258" i="51"/>
  <c r="D156" i="51"/>
  <c r="L164" i="51"/>
  <c r="L266" i="51"/>
  <c r="F51" i="51"/>
  <c r="F258" i="46"/>
  <c r="F156" i="46"/>
  <c r="H53" i="51"/>
  <c r="H260" i="46"/>
  <c r="H158" i="46"/>
  <c r="D259" i="46"/>
  <c r="D52" i="51"/>
  <c r="D157" i="46"/>
  <c r="H259" i="51"/>
  <c r="H157" i="51"/>
  <c r="J157" i="46"/>
  <c r="J52" i="51"/>
  <c r="J259" i="46"/>
  <c r="L60" i="51"/>
  <c r="L165" i="46"/>
  <c r="L267" i="46"/>
  <c r="E165" i="46"/>
  <c r="E267" i="46"/>
  <c r="E60" i="51"/>
  <c r="F92" i="25"/>
  <c r="I260" i="46"/>
  <c r="I53" i="51"/>
  <c r="I158" i="46"/>
  <c r="B60" i="51"/>
  <c r="B267" i="46"/>
  <c r="B165" i="46"/>
  <c r="C158" i="46"/>
  <c r="C260" i="46"/>
  <c r="C53" i="51"/>
  <c r="K164" i="51"/>
  <c r="K266" i="51"/>
  <c r="I157" i="51"/>
  <c r="I259" i="51"/>
  <c r="F257" i="51"/>
  <c r="F155" i="51"/>
  <c r="I159" i="46" l="1"/>
  <c r="I261" i="46"/>
  <c r="I54" i="51"/>
  <c r="K166" i="46"/>
  <c r="K268" i="46"/>
  <c r="K61" i="51"/>
  <c r="H159" i="46"/>
  <c r="H54" i="51"/>
  <c r="H261" i="46"/>
  <c r="B165" i="51"/>
  <c r="B267" i="51"/>
  <c r="L267" i="51"/>
  <c r="L165" i="51"/>
  <c r="K165" i="51"/>
  <c r="K267" i="51"/>
  <c r="BH41" i="36"/>
  <c r="R92" i="25"/>
  <c r="J260" i="46"/>
  <c r="J158" i="46"/>
  <c r="J53" i="51"/>
  <c r="K92" i="25"/>
  <c r="C158" i="51"/>
  <c r="C260" i="51"/>
  <c r="E165" i="51"/>
  <c r="E267" i="51"/>
  <c r="H158" i="51"/>
  <c r="H260" i="51"/>
  <c r="F156" i="51"/>
  <c r="F258" i="51"/>
  <c r="F72" i="25"/>
  <c r="G158" i="51"/>
  <c r="G260" i="51"/>
  <c r="D53" i="51"/>
  <c r="D158" i="46"/>
  <c r="D260" i="46"/>
  <c r="L268" i="46"/>
  <c r="L61" i="51"/>
  <c r="L166" i="46"/>
  <c r="D157" i="51"/>
  <c r="D259" i="51"/>
  <c r="E166" i="46"/>
  <c r="E268" i="46"/>
  <c r="E61" i="51"/>
  <c r="N92" i="25"/>
  <c r="C261" i="46"/>
  <c r="C54" i="51"/>
  <c r="C159" i="46"/>
  <c r="B268" i="46"/>
  <c r="B61" i="51"/>
  <c r="B166" i="46"/>
  <c r="J91" i="25"/>
  <c r="G261" i="46"/>
  <c r="G54" i="51"/>
  <c r="G159" i="46"/>
  <c r="I158" i="51"/>
  <c r="I260" i="51"/>
  <c r="J157" i="51"/>
  <c r="J259" i="51"/>
  <c r="F259" i="51"/>
  <c r="F157" i="51"/>
  <c r="F71" i="25"/>
  <c r="E62" i="51" l="1"/>
  <c r="E167" i="46"/>
  <c r="E269" i="46"/>
  <c r="I92" i="25"/>
  <c r="K269" i="46"/>
  <c r="K62" i="51"/>
  <c r="K167" i="46"/>
  <c r="L269" i="46"/>
  <c r="L62" i="51"/>
  <c r="L167" i="46"/>
  <c r="C262" i="46"/>
  <c r="C55" i="51"/>
  <c r="C160" i="46"/>
  <c r="G261" i="51"/>
  <c r="G159" i="51"/>
  <c r="B166" i="51"/>
  <c r="B268" i="51"/>
  <c r="C159" i="51"/>
  <c r="C261" i="51"/>
  <c r="J158" i="51"/>
  <c r="J260" i="51"/>
  <c r="I159" i="51"/>
  <c r="I261" i="51"/>
  <c r="I55" i="51"/>
  <c r="I262" i="46"/>
  <c r="I160" i="46"/>
  <c r="D159" i="46"/>
  <c r="D261" i="46"/>
  <c r="D54" i="51"/>
  <c r="G55" i="51"/>
  <c r="G262" i="46"/>
  <c r="G160" i="46"/>
  <c r="L166" i="51"/>
  <c r="L268" i="51"/>
  <c r="H159" i="51"/>
  <c r="H261" i="51"/>
  <c r="H160" i="46"/>
  <c r="H262" i="46"/>
  <c r="H55" i="51"/>
  <c r="K166" i="51"/>
  <c r="K268" i="51"/>
  <c r="F158" i="46"/>
  <c r="F53" i="51"/>
  <c r="F260" i="46"/>
  <c r="J261" i="46"/>
  <c r="J159" i="46"/>
  <c r="J54" i="51"/>
  <c r="B269" i="46"/>
  <c r="B167" i="46"/>
  <c r="B62" i="51"/>
  <c r="E166" i="51"/>
  <c r="E268" i="51"/>
  <c r="D260" i="51"/>
  <c r="D158" i="51"/>
  <c r="J261" i="51" l="1"/>
  <c r="J159" i="51"/>
  <c r="C161" i="46"/>
  <c r="C263" i="46"/>
  <c r="C56" i="51"/>
  <c r="D55" i="51"/>
  <c r="D160" i="46"/>
  <c r="D262" i="46"/>
  <c r="E270" i="46"/>
  <c r="E63" i="51"/>
  <c r="E168" i="46"/>
  <c r="I161" i="46"/>
  <c r="I56" i="51"/>
  <c r="I263" i="46"/>
  <c r="F69" i="25"/>
  <c r="G160" i="51"/>
  <c r="G262" i="51"/>
  <c r="I262" i="51"/>
  <c r="I160" i="51"/>
  <c r="G263" i="46"/>
  <c r="G161" i="46"/>
  <c r="G56" i="51"/>
  <c r="B270" i="46"/>
  <c r="B168" i="46"/>
  <c r="B63" i="51"/>
  <c r="F158" i="51"/>
  <c r="F260" i="51"/>
  <c r="C262" i="51"/>
  <c r="C160" i="51"/>
  <c r="L269" i="51"/>
  <c r="L167" i="51"/>
  <c r="K269" i="51"/>
  <c r="K167" i="51"/>
  <c r="J160" i="46"/>
  <c r="J55" i="51"/>
  <c r="J262" i="46"/>
  <c r="F54" i="51"/>
  <c r="F159" i="46"/>
  <c r="F261" i="46"/>
  <c r="B167" i="51"/>
  <c r="B269" i="51"/>
  <c r="H161" i="46"/>
  <c r="H263" i="46"/>
  <c r="H56" i="51"/>
  <c r="K63" i="51"/>
  <c r="K270" i="46"/>
  <c r="K168" i="46"/>
  <c r="L168" i="46"/>
  <c r="L63" i="51"/>
  <c r="L270" i="46"/>
  <c r="F70" i="25"/>
  <c r="H262" i="51"/>
  <c r="H160" i="51"/>
  <c r="D261" i="51"/>
  <c r="D159" i="51"/>
  <c r="E167" i="51"/>
  <c r="E269" i="51"/>
  <c r="D263" i="46" l="1"/>
  <c r="D56" i="51"/>
  <c r="D161" i="46"/>
  <c r="G264" i="46"/>
  <c r="G162" i="46"/>
  <c r="G57" i="51"/>
  <c r="J262" i="51"/>
  <c r="J160" i="51"/>
  <c r="I263" i="51"/>
  <c r="I161" i="51"/>
  <c r="E270" i="51"/>
  <c r="E168" i="51"/>
  <c r="L64" i="51"/>
  <c r="L169" i="46"/>
  <c r="L271" i="46"/>
  <c r="I264" i="46"/>
  <c r="I162" i="46"/>
  <c r="I57" i="51"/>
  <c r="F261" i="51"/>
  <c r="F159" i="51"/>
  <c r="D262" i="51"/>
  <c r="D160" i="51"/>
  <c r="C264" i="46"/>
  <c r="C162" i="46"/>
  <c r="C57" i="51"/>
  <c r="F262" i="46"/>
  <c r="F160" i="46"/>
  <c r="F55" i="51"/>
  <c r="B64" i="51"/>
  <c r="B271" i="46"/>
  <c r="B169" i="46"/>
  <c r="L168" i="51"/>
  <c r="L270" i="51"/>
  <c r="J56" i="51"/>
  <c r="J263" i="46"/>
  <c r="J161" i="46"/>
  <c r="H161" i="51"/>
  <c r="H263" i="51"/>
  <c r="E271" i="46"/>
  <c r="E64" i="51"/>
  <c r="E169" i="46"/>
  <c r="K64" i="51"/>
  <c r="K169" i="46"/>
  <c r="K271" i="46"/>
  <c r="BG42" i="36"/>
  <c r="Q93" i="25"/>
  <c r="H162" i="46"/>
  <c r="H57" i="51"/>
  <c r="H264" i="46"/>
  <c r="K270" i="51"/>
  <c r="K168" i="51"/>
  <c r="B168" i="51"/>
  <c r="B270" i="51"/>
  <c r="G161" i="51"/>
  <c r="G263" i="51"/>
  <c r="C161" i="51"/>
  <c r="C263" i="51"/>
  <c r="B272" i="46" l="1"/>
  <c r="B65" i="51"/>
  <c r="B170" i="46"/>
  <c r="B271" i="51"/>
  <c r="B169" i="51"/>
  <c r="F67" i="25"/>
  <c r="F68" i="25"/>
  <c r="F93" i="25"/>
  <c r="N93" i="25"/>
  <c r="I163" i="46"/>
  <c r="I58" i="51"/>
  <c r="I265" i="46"/>
  <c r="G58" i="51"/>
  <c r="G265" i="46"/>
  <c r="G163" i="46"/>
  <c r="E271" i="51"/>
  <c r="E169" i="51"/>
  <c r="G162" i="51"/>
  <c r="G264" i="51"/>
  <c r="D264" i="46"/>
  <c r="D57" i="51"/>
  <c r="D162" i="46"/>
  <c r="J264" i="46"/>
  <c r="J162" i="46"/>
  <c r="J57" i="51"/>
  <c r="K65" i="51"/>
  <c r="K170" i="46"/>
  <c r="K272" i="46"/>
  <c r="L170" i="46"/>
  <c r="L272" i="46"/>
  <c r="L65" i="51"/>
  <c r="D161" i="51"/>
  <c r="D263" i="51"/>
  <c r="K93" i="25"/>
  <c r="H264" i="51"/>
  <c r="H162" i="51"/>
  <c r="K169" i="51"/>
  <c r="K271" i="51"/>
  <c r="L169" i="51"/>
  <c r="L271" i="51"/>
  <c r="E65" i="51"/>
  <c r="E272" i="46"/>
  <c r="E170" i="46"/>
  <c r="R93" i="25"/>
  <c r="BH42" i="36"/>
  <c r="F161" i="46"/>
  <c r="F56" i="51"/>
  <c r="F263" i="46"/>
  <c r="H163" i="46"/>
  <c r="H265" i="46"/>
  <c r="H58" i="51"/>
  <c r="C58" i="51"/>
  <c r="C163" i="46"/>
  <c r="C265" i="46"/>
  <c r="J92" i="25"/>
  <c r="J263" i="51"/>
  <c r="J161" i="51"/>
  <c r="F262" i="51"/>
  <c r="F160" i="51"/>
  <c r="C162" i="51"/>
  <c r="C264" i="51"/>
  <c r="I264" i="51"/>
  <c r="I162" i="51"/>
  <c r="G164" i="46" l="1"/>
  <c r="G266" i="46"/>
  <c r="G59" i="51"/>
  <c r="H164" i="46"/>
  <c r="H266" i="46"/>
  <c r="H59" i="51"/>
  <c r="C266" i="46"/>
  <c r="C59" i="51"/>
  <c r="C164" i="46"/>
  <c r="K66" i="51"/>
  <c r="K171" i="46"/>
  <c r="K273" i="46"/>
  <c r="F161" i="51"/>
  <c r="F263" i="51"/>
  <c r="E170" i="51"/>
  <c r="E272" i="51"/>
  <c r="K170" i="51"/>
  <c r="K272" i="51"/>
  <c r="G265" i="51"/>
  <c r="G163" i="51"/>
  <c r="J58" i="51"/>
  <c r="J265" i="46"/>
  <c r="J163" i="46"/>
  <c r="I59" i="51"/>
  <c r="I164" i="46"/>
  <c r="I266" i="46"/>
  <c r="F265" i="46"/>
  <c r="F163" i="46"/>
  <c r="F58" i="51"/>
  <c r="L170" i="51"/>
  <c r="L272" i="51"/>
  <c r="J162" i="51"/>
  <c r="J264" i="51"/>
  <c r="B272" i="51"/>
  <c r="B170" i="51"/>
  <c r="F162" i="46"/>
  <c r="F57" i="51"/>
  <c r="F264" i="46"/>
  <c r="I93" i="25"/>
  <c r="C163" i="51"/>
  <c r="C265" i="51"/>
  <c r="D265" i="46"/>
  <c r="D163" i="46"/>
  <c r="D58" i="51"/>
  <c r="E171" i="46"/>
  <c r="E273" i="46"/>
  <c r="E66" i="51"/>
  <c r="L273" i="46"/>
  <c r="L171" i="46"/>
  <c r="L66" i="51"/>
  <c r="B273" i="46"/>
  <c r="B66" i="51"/>
  <c r="B171" i="46"/>
  <c r="H265" i="51"/>
  <c r="H163" i="51"/>
  <c r="D264" i="51"/>
  <c r="D162" i="51"/>
  <c r="I163" i="51"/>
  <c r="I265" i="51"/>
  <c r="F66" i="25"/>
  <c r="E274" i="46" l="1"/>
  <c r="E67" i="51"/>
  <c r="E172" i="46"/>
  <c r="E273" i="51"/>
  <c r="E171" i="51"/>
  <c r="G164" i="51"/>
  <c r="G266" i="51"/>
  <c r="D59" i="51"/>
  <c r="D266" i="46"/>
  <c r="D164" i="46"/>
  <c r="F264" i="51"/>
  <c r="F162" i="51"/>
  <c r="B67" i="51"/>
  <c r="B274" i="46"/>
  <c r="B172" i="46"/>
  <c r="L273" i="51"/>
  <c r="L171" i="51"/>
  <c r="D163" i="51"/>
  <c r="D265" i="51"/>
  <c r="F163" i="51"/>
  <c r="F265" i="51"/>
  <c r="H266" i="51"/>
  <c r="H164" i="51"/>
  <c r="K172" i="46"/>
  <c r="K67" i="51"/>
  <c r="K274" i="46"/>
  <c r="I60" i="51"/>
  <c r="I165" i="46"/>
  <c r="I267" i="46"/>
  <c r="B171" i="51"/>
  <c r="B273" i="51"/>
  <c r="C266" i="51"/>
  <c r="C164" i="51"/>
  <c r="J164" i="46"/>
  <c r="J266" i="46"/>
  <c r="J59" i="51"/>
  <c r="H267" i="46"/>
  <c r="H165" i="46"/>
  <c r="H60" i="51"/>
  <c r="C267" i="46"/>
  <c r="C60" i="51"/>
  <c r="C165" i="46"/>
  <c r="L172" i="46"/>
  <c r="L67" i="51"/>
  <c r="L274" i="46"/>
  <c r="G165" i="46"/>
  <c r="G267" i="46"/>
  <c r="G60" i="51"/>
  <c r="F65" i="25"/>
  <c r="I164" i="51"/>
  <c r="I266" i="51"/>
  <c r="J163" i="51"/>
  <c r="J265" i="51"/>
  <c r="K171" i="51"/>
  <c r="K273" i="51"/>
  <c r="F266" i="46" l="1"/>
  <c r="F59" i="51"/>
  <c r="F164" i="46"/>
  <c r="C61" i="51"/>
  <c r="C268" i="46"/>
  <c r="C166" i="46"/>
  <c r="D165" i="46"/>
  <c r="D267" i="46"/>
  <c r="D60" i="51"/>
  <c r="J165" i="46"/>
  <c r="J60" i="51"/>
  <c r="J267" i="46"/>
  <c r="F94" i="25"/>
  <c r="Q94" i="25"/>
  <c r="BG43" i="36"/>
  <c r="G268" i="46"/>
  <c r="G61" i="51"/>
  <c r="G166" i="46"/>
  <c r="L275" i="46"/>
  <c r="L173" i="46"/>
  <c r="L68" i="51"/>
  <c r="L172" i="51"/>
  <c r="L274" i="51"/>
  <c r="C165" i="51"/>
  <c r="C267" i="51"/>
  <c r="K274" i="51"/>
  <c r="K172" i="51"/>
  <c r="B173" i="46"/>
  <c r="B275" i="46"/>
  <c r="B68" i="51"/>
  <c r="I267" i="51"/>
  <c r="I165" i="51"/>
  <c r="BH43" i="36"/>
  <c r="R94" i="25"/>
  <c r="N94" i="25"/>
  <c r="I166" i="46"/>
  <c r="I61" i="51"/>
  <c r="I268" i="46"/>
  <c r="K173" i="46"/>
  <c r="K275" i="46"/>
  <c r="K68" i="51"/>
  <c r="E172" i="51"/>
  <c r="E274" i="51"/>
  <c r="B274" i="51"/>
  <c r="B172" i="51"/>
  <c r="H61" i="51"/>
  <c r="H268" i="46"/>
  <c r="H166" i="46"/>
  <c r="E173" i="46"/>
  <c r="E275" i="46"/>
  <c r="E68" i="51"/>
  <c r="G165" i="51"/>
  <c r="G267" i="51"/>
  <c r="H267" i="51"/>
  <c r="H165" i="51"/>
  <c r="J164" i="51"/>
  <c r="J266" i="51"/>
  <c r="D164" i="51"/>
  <c r="D266" i="51"/>
  <c r="D268" i="46" l="1"/>
  <c r="D166" i="46"/>
  <c r="D61" i="51"/>
  <c r="D267" i="51"/>
  <c r="D165" i="51"/>
  <c r="F63" i="25"/>
  <c r="F64" i="25"/>
  <c r="I94" i="25"/>
  <c r="C269" i="46"/>
  <c r="C62" i="51"/>
  <c r="C167" i="46"/>
  <c r="I62" i="51"/>
  <c r="I269" i="46"/>
  <c r="I167" i="46"/>
  <c r="I166" i="51"/>
  <c r="I268" i="51"/>
  <c r="B173" i="51"/>
  <c r="B275" i="51"/>
  <c r="G269" i="46"/>
  <c r="G62" i="51"/>
  <c r="G167" i="46"/>
  <c r="B174" i="46"/>
  <c r="B276" i="46"/>
  <c r="B69" i="51"/>
  <c r="H62" i="51"/>
  <c r="H167" i="46"/>
  <c r="H269" i="46"/>
  <c r="J93" i="25"/>
  <c r="L173" i="51"/>
  <c r="L275" i="51"/>
  <c r="J267" i="51"/>
  <c r="J165" i="51"/>
  <c r="F164" i="51"/>
  <c r="F266" i="51"/>
  <c r="F60" i="51"/>
  <c r="F165" i="46"/>
  <c r="F267" i="46"/>
  <c r="H268" i="51"/>
  <c r="H166" i="51"/>
  <c r="E276" i="46"/>
  <c r="E174" i="46"/>
  <c r="E69" i="51"/>
  <c r="K69" i="51"/>
  <c r="K174" i="46"/>
  <c r="K276" i="46"/>
  <c r="L276" i="46"/>
  <c r="L69" i="51"/>
  <c r="L174" i="46"/>
  <c r="J166" i="46"/>
  <c r="J268" i="46"/>
  <c r="J61" i="51"/>
  <c r="E173" i="51"/>
  <c r="E275" i="51"/>
  <c r="K275" i="51"/>
  <c r="K173" i="51"/>
  <c r="G268" i="51"/>
  <c r="G166" i="51"/>
  <c r="C166" i="51"/>
  <c r="C268" i="51"/>
  <c r="D268" i="51" l="1"/>
  <c r="D166" i="51"/>
  <c r="F166" i="46"/>
  <c r="F268" i="46"/>
  <c r="F61" i="51"/>
  <c r="J269" i="46"/>
  <c r="J167" i="46"/>
  <c r="J62" i="51"/>
  <c r="D103" i="25"/>
  <c r="L175" i="46"/>
  <c r="L70" i="51"/>
  <c r="L277" i="46"/>
  <c r="F62" i="25"/>
  <c r="K276" i="51"/>
  <c r="K174" i="51"/>
  <c r="H269" i="51"/>
  <c r="H167" i="51"/>
  <c r="I269" i="51"/>
  <c r="I167" i="51"/>
  <c r="H103" i="25"/>
  <c r="K277" i="46"/>
  <c r="K70" i="51"/>
  <c r="K175" i="46"/>
  <c r="D62" i="51"/>
  <c r="D269" i="46"/>
  <c r="D167" i="46"/>
  <c r="G168" i="46"/>
  <c r="G63" i="51"/>
  <c r="G270" i="46"/>
  <c r="K94" i="25"/>
  <c r="J268" i="51"/>
  <c r="J166" i="51"/>
  <c r="E174" i="51"/>
  <c r="E276" i="51"/>
  <c r="F267" i="51"/>
  <c r="F165" i="51"/>
  <c r="B174" i="51"/>
  <c r="B276" i="51"/>
  <c r="H63" i="51"/>
  <c r="H168" i="46"/>
  <c r="H270" i="46"/>
  <c r="E70" i="51"/>
  <c r="E277" i="46"/>
  <c r="E175" i="46"/>
  <c r="I63" i="51"/>
  <c r="I270" i="46"/>
  <c r="I168" i="46"/>
  <c r="C168" i="46"/>
  <c r="C270" i="46"/>
  <c r="C63" i="51"/>
  <c r="B70" i="51"/>
  <c r="B277" i="46"/>
  <c r="B175" i="46"/>
  <c r="L276" i="51"/>
  <c r="L174" i="51"/>
  <c r="G167" i="51"/>
  <c r="G269" i="51"/>
  <c r="C167" i="51"/>
  <c r="C269" i="51"/>
  <c r="G271" i="46" l="1"/>
  <c r="G64" i="51"/>
  <c r="G169" i="46"/>
  <c r="D105" i="25"/>
  <c r="E71" i="51"/>
  <c r="E278" i="46"/>
  <c r="E176" i="46"/>
  <c r="D63" i="51"/>
  <c r="D168" i="46"/>
  <c r="D270" i="46"/>
  <c r="H105" i="25"/>
  <c r="C271" i="46"/>
  <c r="C169" i="46"/>
  <c r="C64" i="51"/>
  <c r="H104" i="25"/>
  <c r="B175" i="51"/>
  <c r="B277" i="51"/>
  <c r="I270" i="51"/>
  <c r="I168" i="51"/>
  <c r="E277" i="51"/>
  <c r="E175" i="51"/>
  <c r="H168" i="51"/>
  <c r="H270" i="51"/>
  <c r="D269" i="51"/>
  <c r="D167" i="51"/>
  <c r="B71" i="51"/>
  <c r="B278" i="46"/>
  <c r="B176" i="46"/>
  <c r="I64" i="51"/>
  <c r="I169" i="46"/>
  <c r="I271" i="46"/>
  <c r="K278" i="46"/>
  <c r="K176" i="46"/>
  <c r="K71" i="51"/>
  <c r="T52" i="37"/>
  <c r="H271" i="46"/>
  <c r="H64" i="51"/>
  <c r="H169" i="46"/>
  <c r="C270" i="51"/>
  <c r="C168" i="51"/>
  <c r="J63" i="51"/>
  <c r="J270" i="46"/>
  <c r="J168" i="46"/>
  <c r="L71" i="51"/>
  <c r="L278" i="46"/>
  <c r="L176" i="46"/>
  <c r="F62" i="51"/>
  <c r="F167" i="46"/>
  <c r="F269" i="46"/>
  <c r="D104" i="25"/>
  <c r="G270" i="51"/>
  <c r="G168" i="51"/>
  <c r="K277" i="51"/>
  <c r="K175" i="51"/>
  <c r="L175" i="51"/>
  <c r="L277" i="51"/>
  <c r="J167" i="51"/>
  <c r="J269" i="51"/>
  <c r="F166" i="51"/>
  <c r="F268" i="51"/>
  <c r="D271" i="46" l="1"/>
  <c r="D64" i="51"/>
  <c r="D169" i="46"/>
  <c r="C170" i="46"/>
  <c r="C65" i="51"/>
  <c r="C272" i="46"/>
  <c r="Q95" i="25"/>
  <c r="BG44" i="36"/>
  <c r="B279" i="46"/>
  <c r="B72" i="51"/>
  <c r="B177" i="46"/>
  <c r="H271" i="51"/>
  <c r="H169" i="51"/>
  <c r="F270" i="46"/>
  <c r="F168" i="46"/>
  <c r="F63" i="51"/>
  <c r="I170" i="46"/>
  <c r="I272" i="46"/>
  <c r="I65" i="51"/>
  <c r="I271" i="51"/>
  <c r="I169" i="51"/>
  <c r="G170" i="46"/>
  <c r="G272" i="46"/>
  <c r="G65" i="51"/>
  <c r="F61" i="25"/>
  <c r="BH44" i="36"/>
  <c r="R95" i="25"/>
  <c r="H272" i="46"/>
  <c r="H170" i="46"/>
  <c r="H65" i="51"/>
  <c r="L72" i="51"/>
  <c r="L279" i="46"/>
  <c r="L177" i="46"/>
  <c r="E279" i="46"/>
  <c r="E72" i="51"/>
  <c r="E177" i="46"/>
  <c r="G169" i="51"/>
  <c r="G271" i="51"/>
  <c r="D101" i="25"/>
  <c r="D102" i="25"/>
  <c r="B176" i="51"/>
  <c r="B278" i="51"/>
  <c r="C169" i="51"/>
  <c r="C271" i="51"/>
  <c r="H101" i="25"/>
  <c r="H102" i="25"/>
  <c r="K72" i="51"/>
  <c r="K279" i="46"/>
  <c r="K177" i="46"/>
  <c r="F167" i="51"/>
  <c r="F269" i="51"/>
  <c r="L278" i="51"/>
  <c r="L176" i="51"/>
  <c r="J168" i="51"/>
  <c r="J270" i="51"/>
  <c r="K176" i="51"/>
  <c r="K278" i="51"/>
  <c r="D168" i="51"/>
  <c r="D270" i="51"/>
  <c r="E278" i="51"/>
  <c r="E176" i="51"/>
  <c r="F60" i="25"/>
  <c r="D100" i="25"/>
  <c r="K178" i="46" l="1"/>
  <c r="K73" i="51"/>
  <c r="K280" i="46"/>
  <c r="G273" i="46"/>
  <c r="G66" i="51"/>
  <c r="G171" i="46"/>
  <c r="F95" i="25"/>
  <c r="E178" i="46"/>
  <c r="E280" i="46"/>
  <c r="E73" i="51"/>
  <c r="L280" i="46"/>
  <c r="L178" i="46"/>
  <c r="L73" i="51"/>
  <c r="B280" i="46"/>
  <c r="B73" i="51"/>
  <c r="B178" i="46"/>
  <c r="H100" i="25"/>
  <c r="K177" i="51"/>
  <c r="K279" i="51"/>
  <c r="L177" i="51"/>
  <c r="L279" i="51"/>
  <c r="I170" i="51"/>
  <c r="I272" i="51"/>
  <c r="F168" i="51"/>
  <c r="F270" i="51"/>
  <c r="N95" i="25"/>
  <c r="H273" i="46"/>
  <c r="H66" i="51"/>
  <c r="H171" i="46"/>
  <c r="F169" i="46"/>
  <c r="F64" i="51"/>
  <c r="F271" i="46"/>
  <c r="J169" i="46"/>
  <c r="J64" i="51"/>
  <c r="J271" i="46"/>
  <c r="C171" i="46"/>
  <c r="C273" i="46"/>
  <c r="C66" i="51"/>
  <c r="H272" i="51"/>
  <c r="H170" i="51"/>
  <c r="G272" i="51"/>
  <c r="G170" i="51"/>
  <c r="C272" i="51"/>
  <c r="C170" i="51"/>
  <c r="D271" i="51"/>
  <c r="D169" i="51"/>
  <c r="D272" i="46"/>
  <c r="D170" i="46"/>
  <c r="D65" i="51"/>
  <c r="J94" i="25"/>
  <c r="I95" i="25"/>
  <c r="I171" i="46"/>
  <c r="I66" i="51"/>
  <c r="I273" i="46"/>
  <c r="J272" i="46"/>
  <c r="J65" i="51"/>
  <c r="J170" i="46"/>
  <c r="E177" i="51"/>
  <c r="E279" i="51"/>
  <c r="B279" i="51"/>
  <c r="B177" i="51"/>
  <c r="I274" i="46" l="1"/>
  <c r="I172" i="46"/>
  <c r="I67" i="51"/>
  <c r="K95" i="25"/>
  <c r="J170" i="51"/>
  <c r="J272" i="51"/>
  <c r="F272" i="46"/>
  <c r="F65" i="51"/>
  <c r="F170" i="46"/>
  <c r="L74" i="51"/>
  <c r="L179" i="46"/>
  <c r="L281" i="46"/>
  <c r="F58" i="25"/>
  <c r="D272" i="51"/>
  <c r="D170" i="51"/>
  <c r="C273" i="51"/>
  <c r="C171" i="51"/>
  <c r="J271" i="51"/>
  <c r="J169" i="51"/>
  <c r="F169" i="51"/>
  <c r="F271" i="51"/>
  <c r="L280" i="51"/>
  <c r="L178" i="51"/>
  <c r="D66" i="51"/>
  <c r="D171" i="46"/>
  <c r="D273" i="46"/>
  <c r="G67" i="51"/>
  <c r="G172" i="46"/>
  <c r="G274" i="46"/>
  <c r="K179" i="46"/>
  <c r="K281" i="46"/>
  <c r="K74" i="51"/>
  <c r="B281" i="46"/>
  <c r="B179" i="46"/>
  <c r="B74" i="51"/>
  <c r="D99" i="25"/>
  <c r="F59" i="25"/>
  <c r="B280" i="51"/>
  <c r="B178" i="51"/>
  <c r="G171" i="51"/>
  <c r="G273" i="51"/>
  <c r="K178" i="51"/>
  <c r="K280" i="51"/>
  <c r="E179" i="46"/>
  <c r="E74" i="51"/>
  <c r="E281" i="46"/>
  <c r="I273" i="51"/>
  <c r="I171" i="51"/>
  <c r="H273" i="51"/>
  <c r="H171" i="51"/>
  <c r="E178" i="51"/>
  <c r="E280" i="51"/>
  <c r="C274" i="46"/>
  <c r="C172" i="46"/>
  <c r="C67" i="51"/>
  <c r="J66" i="51"/>
  <c r="J171" i="46"/>
  <c r="J273" i="46"/>
  <c r="H67" i="51"/>
  <c r="H172" i="46"/>
  <c r="H274" i="46"/>
  <c r="H99" i="25"/>
  <c r="G173" i="46" l="1"/>
  <c r="G275" i="46"/>
  <c r="G68" i="51"/>
  <c r="D172" i="46"/>
  <c r="D67" i="51"/>
  <c r="D274" i="46"/>
  <c r="J274" i="46"/>
  <c r="J67" i="51"/>
  <c r="J172" i="46"/>
  <c r="L282" i="46"/>
  <c r="L180" i="46"/>
  <c r="L75" i="51"/>
  <c r="C173" i="46"/>
  <c r="C68" i="51"/>
  <c r="C275" i="46"/>
  <c r="C172" i="51"/>
  <c r="C274" i="51"/>
  <c r="H98" i="25"/>
  <c r="G274" i="51"/>
  <c r="G172" i="51"/>
  <c r="D273" i="51"/>
  <c r="D171" i="51"/>
  <c r="F170" i="51"/>
  <c r="F272" i="51"/>
  <c r="E180" i="46"/>
  <c r="E282" i="46"/>
  <c r="E75" i="51"/>
  <c r="L281" i="51"/>
  <c r="L179" i="51"/>
  <c r="B180" i="46"/>
  <c r="B282" i="46"/>
  <c r="B75" i="51"/>
  <c r="H274" i="51"/>
  <c r="H172" i="51"/>
  <c r="J273" i="51"/>
  <c r="J171" i="51"/>
  <c r="B179" i="51"/>
  <c r="B281" i="51"/>
  <c r="K281" i="51"/>
  <c r="K179" i="51"/>
  <c r="K180" i="46"/>
  <c r="K75" i="51"/>
  <c r="K282" i="46"/>
  <c r="I275" i="46"/>
  <c r="I68" i="51"/>
  <c r="I173" i="46"/>
  <c r="D98" i="25"/>
  <c r="I172" i="51"/>
  <c r="I274" i="51"/>
  <c r="F171" i="46"/>
  <c r="F273" i="46"/>
  <c r="F66" i="51"/>
  <c r="H275" i="46"/>
  <c r="H173" i="46"/>
  <c r="H68" i="51"/>
  <c r="E281" i="51"/>
  <c r="E179" i="51"/>
  <c r="L76" i="51" l="1"/>
  <c r="L283" i="46"/>
  <c r="L181" i="46"/>
  <c r="L282" i="51"/>
  <c r="L180" i="51"/>
  <c r="G174" i="46"/>
  <c r="G276" i="46"/>
  <c r="G69" i="51"/>
  <c r="BH45" i="36"/>
  <c r="R96" i="25"/>
  <c r="H276" i="46"/>
  <c r="H69" i="51"/>
  <c r="H174" i="46"/>
  <c r="E76" i="51"/>
  <c r="E283" i="46"/>
  <c r="E181" i="46"/>
  <c r="D173" i="46"/>
  <c r="D275" i="46"/>
  <c r="D68" i="51"/>
  <c r="B76" i="51"/>
  <c r="B181" i="46"/>
  <c r="B283" i="46"/>
  <c r="E282" i="51"/>
  <c r="E180" i="51"/>
  <c r="F67" i="51"/>
  <c r="F172" i="46"/>
  <c r="F274" i="46"/>
  <c r="G173" i="51"/>
  <c r="G275" i="51"/>
  <c r="K283" i="46"/>
  <c r="K76" i="51"/>
  <c r="K181" i="46"/>
  <c r="B180" i="51"/>
  <c r="B282" i="51"/>
  <c r="D97" i="25"/>
  <c r="C173" i="51"/>
  <c r="C275" i="51"/>
  <c r="J274" i="51"/>
  <c r="J172" i="51"/>
  <c r="D172" i="51"/>
  <c r="D274" i="51"/>
  <c r="J68" i="51"/>
  <c r="J275" i="46"/>
  <c r="J173" i="46"/>
  <c r="I174" i="46"/>
  <c r="I69" i="51"/>
  <c r="I276" i="46"/>
  <c r="F96" i="25"/>
  <c r="C69" i="51"/>
  <c r="C174" i="46"/>
  <c r="C276" i="46"/>
  <c r="H173" i="51"/>
  <c r="H275" i="51"/>
  <c r="F171" i="51"/>
  <c r="F273" i="51"/>
  <c r="I275" i="51"/>
  <c r="I173" i="51"/>
  <c r="K180" i="51"/>
  <c r="K282" i="51"/>
  <c r="H97" i="25"/>
  <c r="D276" i="46" l="1"/>
  <c r="D174" i="46"/>
  <c r="D69" i="51"/>
  <c r="C276" i="51"/>
  <c r="C174" i="51"/>
  <c r="J173" i="51"/>
  <c r="J275" i="51"/>
  <c r="F68" i="51"/>
  <c r="F275" i="46"/>
  <c r="F173" i="46"/>
  <c r="N96" i="25"/>
  <c r="I276" i="51"/>
  <c r="I174" i="51"/>
  <c r="F274" i="51"/>
  <c r="F172" i="51"/>
  <c r="D275" i="51"/>
  <c r="D173" i="51"/>
  <c r="K181" i="51"/>
  <c r="K283" i="51"/>
  <c r="H276" i="51"/>
  <c r="H174" i="51"/>
  <c r="I96" i="25"/>
  <c r="J276" i="46"/>
  <c r="J174" i="46"/>
  <c r="J69" i="51"/>
  <c r="B182" i="46"/>
  <c r="B284" i="46"/>
  <c r="B77" i="51"/>
  <c r="H96" i="25"/>
  <c r="B283" i="51"/>
  <c r="B181" i="51"/>
  <c r="D96" i="25"/>
  <c r="E181" i="51"/>
  <c r="E283" i="51"/>
  <c r="L182" i="46"/>
  <c r="L77" i="51"/>
  <c r="L284" i="46"/>
  <c r="I175" i="46"/>
  <c r="I277" i="46"/>
  <c r="I70" i="51"/>
  <c r="H277" i="46"/>
  <c r="H175" i="46"/>
  <c r="H70" i="51"/>
  <c r="E77" i="51"/>
  <c r="E182" i="46"/>
  <c r="E284" i="46"/>
  <c r="G175" i="46"/>
  <c r="G277" i="46"/>
  <c r="G70" i="51"/>
  <c r="C175" i="46"/>
  <c r="C70" i="51"/>
  <c r="C277" i="46"/>
  <c r="K77" i="51"/>
  <c r="K182" i="46"/>
  <c r="K284" i="46"/>
  <c r="J95" i="25"/>
  <c r="Q96" i="25"/>
  <c r="BG45" i="36"/>
  <c r="G174" i="51"/>
  <c r="G276" i="51"/>
  <c r="L283" i="51"/>
  <c r="L181" i="51"/>
  <c r="H95" i="25"/>
  <c r="J175" i="46" l="1"/>
  <c r="J277" i="46"/>
  <c r="J70" i="51"/>
  <c r="G175" i="51"/>
  <c r="G277" i="51"/>
  <c r="D175" i="46"/>
  <c r="D70" i="51"/>
  <c r="D277" i="46"/>
  <c r="H278" i="46"/>
  <c r="H71" i="51"/>
  <c r="H176" i="46"/>
  <c r="K78" i="51"/>
  <c r="K285" i="46"/>
  <c r="K183" i="46"/>
  <c r="K96" i="25"/>
  <c r="I277" i="51"/>
  <c r="I175" i="51"/>
  <c r="C277" i="51"/>
  <c r="C175" i="51"/>
  <c r="L284" i="51"/>
  <c r="L182" i="51"/>
  <c r="G176" i="46"/>
  <c r="G71" i="51"/>
  <c r="G278" i="46"/>
  <c r="C176" i="46"/>
  <c r="C71" i="51"/>
  <c r="C278" i="46"/>
  <c r="H277" i="51"/>
  <c r="H175" i="51"/>
  <c r="D276" i="51"/>
  <c r="D174" i="51"/>
  <c r="L183" i="46"/>
  <c r="L78" i="51"/>
  <c r="L285" i="46"/>
  <c r="I176" i="46"/>
  <c r="I71" i="51"/>
  <c r="I278" i="46"/>
  <c r="E285" i="46"/>
  <c r="E183" i="46"/>
  <c r="E78" i="51"/>
  <c r="F69" i="51"/>
  <c r="F276" i="46"/>
  <c r="F174" i="46"/>
  <c r="B78" i="51"/>
  <c r="B285" i="46"/>
  <c r="B183" i="46"/>
  <c r="K182" i="51"/>
  <c r="K284" i="51"/>
  <c r="E182" i="51"/>
  <c r="E284" i="51"/>
  <c r="B284" i="51"/>
  <c r="B182" i="51"/>
  <c r="J174" i="51"/>
  <c r="J276" i="51"/>
  <c r="D95" i="25"/>
  <c r="F275" i="51"/>
  <c r="F173" i="51"/>
  <c r="H94" i="25"/>
  <c r="B184" i="46" l="1"/>
  <c r="B79" i="51"/>
  <c r="B286" i="46"/>
  <c r="E286" i="46"/>
  <c r="E184" i="46"/>
  <c r="E79" i="51"/>
  <c r="D176" i="46"/>
  <c r="D71" i="51"/>
  <c r="D278" i="46"/>
  <c r="F175" i="46"/>
  <c r="F277" i="46"/>
  <c r="F70" i="51"/>
  <c r="H278" i="51"/>
  <c r="H176" i="51"/>
  <c r="D175" i="51"/>
  <c r="D277" i="51"/>
  <c r="H72" i="51"/>
  <c r="H279" i="46"/>
  <c r="H177" i="46"/>
  <c r="K183" i="51"/>
  <c r="K285" i="51"/>
  <c r="J175" i="51"/>
  <c r="J277" i="51"/>
  <c r="I177" i="46"/>
  <c r="I72" i="51"/>
  <c r="I279" i="46"/>
  <c r="L286" i="46"/>
  <c r="L79" i="51"/>
  <c r="L184" i="46"/>
  <c r="J71" i="51"/>
  <c r="J278" i="46"/>
  <c r="J176" i="46"/>
  <c r="G72" i="51"/>
  <c r="G177" i="46"/>
  <c r="G279" i="46"/>
  <c r="I176" i="51"/>
  <c r="I278" i="51"/>
  <c r="L183" i="51"/>
  <c r="L285" i="51"/>
  <c r="C278" i="51"/>
  <c r="C176" i="51"/>
  <c r="G278" i="51"/>
  <c r="G176" i="51"/>
  <c r="E285" i="51"/>
  <c r="E183" i="51"/>
  <c r="K286" i="46"/>
  <c r="K184" i="46"/>
  <c r="K79" i="51"/>
  <c r="U104" i="25"/>
  <c r="U105" i="25"/>
  <c r="C72" i="51"/>
  <c r="C177" i="46"/>
  <c r="C279" i="46"/>
  <c r="B285" i="51"/>
  <c r="B183" i="51"/>
  <c r="F174" i="51"/>
  <c r="F276" i="51"/>
  <c r="D94" i="25"/>
  <c r="H280" i="46" l="1"/>
  <c r="H178" i="46"/>
  <c r="H73" i="51"/>
  <c r="F177" i="46"/>
  <c r="F72" i="51"/>
  <c r="F279" i="46"/>
  <c r="D177" i="46"/>
  <c r="D72" i="51"/>
  <c r="D279" i="46"/>
  <c r="F176" i="46"/>
  <c r="F71" i="51"/>
  <c r="F278" i="46"/>
  <c r="C73" i="51"/>
  <c r="C280" i="46"/>
  <c r="C178" i="46"/>
  <c r="I178" i="46"/>
  <c r="I280" i="46"/>
  <c r="I73" i="51"/>
  <c r="R97" i="25"/>
  <c r="BH46" i="36"/>
  <c r="K80" i="51"/>
  <c r="K287" i="46"/>
  <c r="K185" i="46"/>
  <c r="C279" i="51"/>
  <c r="C177" i="51"/>
  <c r="L287" i="46"/>
  <c r="L80" i="51"/>
  <c r="L185" i="46"/>
  <c r="J279" i="46"/>
  <c r="J72" i="51"/>
  <c r="J177" i="46"/>
  <c r="L184" i="51"/>
  <c r="L286" i="51"/>
  <c r="I279" i="51"/>
  <c r="I177" i="51"/>
  <c r="D176" i="51"/>
  <c r="D278" i="51"/>
  <c r="B184" i="51"/>
  <c r="B286" i="51"/>
  <c r="F277" i="51"/>
  <c r="F175" i="51"/>
  <c r="E184" i="51"/>
  <c r="E286" i="51"/>
  <c r="B80" i="51"/>
  <c r="B287" i="46"/>
  <c r="B185" i="46"/>
  <c r="E287" i="46"/>
  <c r="E185" i="46"/>
  <c r="E80" i="51"/>
  <c r="G73" i="51"/>
  <c r="G178" i="46"/>
  <c r="G280" i="46"/>
  <c r="K286" i="51"/>
  <c r="K184" i="51"/>
  <c r="H93" i="25"/>
  <c r="G279" i="51"/>
  <c r="G177" i="51"/>
  <c r="J176" i="51"/>
  <c r="J278" i="51"/>
  <c r="H279" i="51"/>
  <c r="H177" i="51"/>
  <c r="D93" i="25"/>
  <c r="E288" i="46" l="1"/>
  <c r="E81" i="51"/>
  <c r="E186" i="46"/>
  <c r="K186" i="46"/>
  <c r="K81" i="51"/>
  <c r="K288" i="46"/>
  <c r="B81" i="51"/>
  <c r="B288" i="46"/>
  <c r="B186" i="46"/>
  <c r="D73" i="51"/>
  <c r="D178" i="46"/>
  <c r="D280" i="46"/>
  <c r="BG46" i="36"/>
  <c r="Q97" i="25"/>
  <c r="I74" i="51"/>
  <c r="I281" i="46"/>
  <c r="I179" i="46"/>
  <c r="E185" i="51"/>
  <c r="E287" i="51"/>
  <c r="K185" i="51"/>
  <c r="K287" i="51"/>
  <c r="L185" i="51"/>
  <c r="L287" i="51"/>
  <c r="I280" i="51"/>
  <c r="I178" i="51"/>
  <c r="H178" i="51"/>
  <c r="H280" i="51"/>
  <c r="N97" i="25"/>
  <c r="L81" i="51"/>
  <c r="L288" i="46"/>
  <c r="L186" i="46"/>
  <c r="J178" i="46"/>
  <c r="J280" i="46"/>
  <c r="J73" i="51"/>
  <c r="H281" i="46"/>
  <c r="H74" i="51"/>
  <c r="H179" i="46"/>
  <c r="J96" i="25"/>
  <c r="G280" i="51"/>
  <c r="G178" i="51"/>
  <c r="B287" i="51"/>
  <c r="B185" i="51"/>
  <c r="F278" i="51"/>
  <c r="F176" i="51"/>
  <c r="D177" i="51"/>
  <c r="D279" i="51"/>
  <c r="F279" i="51"/>
  <c r="F177" i="51"/>
  <c r="C74" i="51"/>
  <c r="C281" i="46"/>
  <c r="C179" i="46"/>
  <c r="J279" i="51"/>
  <c r="J177" i="51"/>
  <c r="F97" i="25"/>
  <c r="G74" i="51"/>
  <c r="G281" i="46"/>
  <c r="G179" i="46"/>
  <c r="C280" i="51"/>
  <c r="C178" i="51"/>
  <c r="D92" i="25"/>
  <c r="H92" i="25"/>
  <c r="K97" i="25" l="1"/>
  <c r="D74" i="51"/>
  <c r="D179" i="46"/>
  <c r="D281" i="46"/>
  <c r="F73" i="51"/>
  <c r="F280" i="46"/>
  <c r="F178" i="46"/>
  <c r="J179" i="46"/>
  <c r="J281" i="46"/>
  <c r="J74" i="51"/>
  <c r="H75" i="51"/>
  <c r="H180" i="46"/>
  <c r="H282" i="46"/>
  <c r="C281" i="51"/>
  <c r="C179" i="51"/>
  <c r="J280" i="51"/>
  <c r="J178" i="51"/>
  <c r="I179" i="51"/>
  <c r="I281" i="51"/>
  <c r="B187" i="46"/>
  <c r="B82" i="51"/>
  <c r="B289" i="46"/>
  <c r="E82" i="51"/>
  <c r="E289" i="46"/>
  <c r="E187" i="46"/>
  <c r="I75" i="51"/>
  <c r="I282" i="46"/>
  <c r="I180" i="46"/>
  <c r="H91" i="25"/>
  <c r="G179" i="51"/>
  <c r="G281" i="51"/>
  <c r="L288" i="51"/>
  <c r="L186" i="51"/>
  <c r="K288" i="51"/>
  <c r="K186" i="51"/>
  <c r="E288" i="51"/>
  <c r="E186" i="51"/>
  <c r="K289" i="46"/>
  <c r="K82" i="51"/>
  <c r="K187" i="46"/>
  <c r="I97" i="25"/>
  <c r="H281" i="51"/>
  <c r="H179" i="51"/>
  <c r="C282" i="46"/>
  <c r="C75" i="51"/>
  <c r="C180" i="46"/>
  <c r="G282" i="46"/>
  <c r="G180" i="46"/>
  <c r="G75" i="51"/>
  <c r="L82" i="51"/>
  <c r="L289" i="46"/>
  <c r="L187" i="46"/>
  <c r="D178" i="51"/>
  <c r="D280" i="51"/>
  <c r="D91" i="25"/>
  <c r="B288" i="51"/>
  <c r="B186" i="51"/>
  <c r="H90" i="25"/>
  <c r="D180" i="46" l="1"/>
  <c r="D75" i="51"/>
  <c r="D282" i="46"/>
  <c r="C180" i="51"/>
  <c r="C282" i="51"/>
  <c r="G283" i="46"/>
  <c r="G76" i="51"/>
  <c r="G181" i="46"/>
  <c r="B83" i="51"/>
  <c r="B290" i="46"/>
  <c r="B188" i="46"/>
  <c r="C181" i="46"/>
  <c r="C76" i="51"/>
  <c r="C283" i="46"/>
  <c r="G282" i="51"/>
  <c r="G180" i="51"/>
  <c r="B289" i="51"/>
  <c r="B187" i="51"/>
  <c r="I180" i="51"/>
  <c r="I282" i="51"/>
  <c r="K83" i="51"/>
  <c r="K188" i="46"/>
  <c r="K290" i="46"/>
  <c r="H76" i="51"/>
  <c r="H181" i="46"/>
  <c r="H283" i="46"/>
  <c r="L187" i="51"/>
  <c r="L289" i="51"/>
  <c r="L188" i="46"/>
  <c r="L290" i="46"/>
  <c r="L83" i="51"/>
  <c r="E289" i="51"/>
  <c r="E187" i="51"/>
  <c r="J179" i="51"/>
  <c r="J281" i="51"/>
  <c r="I283" i="46"/>
  <c r="I76" i="51"/>
  <c r="I181" i="46"/>
  <c r="J282" i="46"/>
  <c r="J75" i="51"/>
  <c r="J180" i="46"/>
  <c r="E290" i="46"/>
  <c r="E188" i="46"/>
  <c r="E83" i="51"/>
  <c r="F281" i="46"/>
  <c r="F179" i="46"/>
  <c r="F74" i="51"/>
  <c r="K187" i="51"/>
  <c r="K289" i="51"/>
  <c r="H282" i="51"/>
  <c r="H180" i="51"/>
  <c r="D90" i="25"/>
  <c r="F280" i="51"/>
  <c r="F178" i="51"/>
  <c r="D179" i="51"/>
  <c r="D281" i="51"/>
  <c r="H89" i="25"/>
  <c r="C284" i="46" l="1"/>
  <c r="C77" i="51"/>
  <c r="C182" i="46"/>
  <c r="F180" i="46"/>
  <c r="F75" i="51"/>
  <c r="F282" i="46"/>
  <c r="K189" i="46"/>
  <c r="K291" i="46"/>
  <c r="K84" i="51"/>
  <c r="J180" i="51"/>
  <c r="J282" i="51"/>
  <c r="I283" i="51"/>
  <c r="I181" i="51"/>
  <c r="C181" i="51"/>
  <c r="C283" i="51"/>
  <c r="G283" i="51"/>
  <c r="G181" i="51"/>
  <c r="H77" i="51"/>
  <c r="H284" i="46"/>
  <c r="H182" i="46"/>
  <c r="B290" i="51"/>
  <c r="B188" i="51"/>
  <c r="B291" i="46"/>
  <c r="B84" i="51"/>
  <c r="B189" i="46"/>
  <c r="E291" i="46"/>
  <c r="E189" i="46"/>
  <c r="E84" i="51"/>
  <c r="N98" i="25"/>
  <c r="D282" i="51"/>
  <c r="D180" i="51"/>
  <c r="Q98" i="25"/>
  <c r="BG47" i="36"/>
  <c r="D283" i="46"/>
  <c r="D76" i="51"/>
  <c r="D181" i="46"/>
  <c r="L84" i="51"/>
  <c r="L291" i="46"/>
  <c r="L189" i="46"/>
  <c r="R98" i="25"/>
  <c r="BH47" i="36"/>
  <c r="I284" i="46"/>
  <c r="I77" i="51"/>
  <c r="I182" i="46"/>
  <c r="G284" i="46"/>
  <c r="G77" i="51"/>
  <c r="G182" i="46"/>
  <c r="J76" i="51"/>
  <c r="J181" i="46"/>
  <c r="J283" i="46"/>
  <c r="F281" i="51"/>
  <c r="F179" i="51"/>
  <c r="E290" i="51"/>
  <c r="E188" i="51"/>
  <c r="L290" i="51"/>
  <c r="L188" i="51"/>
  <c r="H283" i="51"/>
  <c r="H181" i="51"/>
  <c r="K188" i="51"/>
  <c r="K290" i="51"/>
  <c r="D89" i="25"/>
  <c r="H88" i="25"/>
  <c r="I78" i="51" l="1"/>
  <c r="I285" i="46"/>
  <c r="I183" i="46"/>
  <c r="J97" i="25"/>
  <c r="K189" i="51"/>
  <c r="K291" i="51"/>
  <c r="D182" i="46"/>
  <c r="D77" i="51"/>
  <c r="D284" i="46"/>
  <c r="L292" i="46"/>
  <c r="L85" i="51"/>
  <c r="L190" i="46"/>
  <c r="J284" i="46"/>
  <c r="J77" i="51"/>
  <c r="J182" i="46"/>
  <c r="B190" i="46"/>
  <c r="B85" i="51"/>
  <c r="B292" i="46"/>
  <c r="G284" i="51"/>
  <c r="G182" i="51"/>
  <c r="I182" i="51"/>
  <c r="I284" i="51"/>
  <c r="D88" i="25"/>
  <c r="L291" i="51"/>
  <c r="L189" i="51"/>
  <c r="B291" i="51"/>
  <c r="B189" i="51"/>
  <c r="K98" i="25"/>
  <c r="I98" i="25"/>
  <c r="H183" i="46"/>
  <c r="H78" i="51"/>
  <c r="H285" i="46"/>
  <c r="F76" i="51"/>
  <c r="F181" i="46"/>
  <c r="F283" i="46"/>
  <c r="F180" i="51"/>
  <c r="F282" i="51"/>
  <c r="C284" i="51"/>
  <c r="C182" i="51"/>
  <c r="G78" i="51"/>
  <c r="G183" i="46"/>
  <c r="G285" i="46"/>
  <c r="C78" i="51"/>
  <c r="C285" i="46"/>
  <c r="C183" i="46"/>
  <c r="J181" i="51"/>
  <c r="J283" i="51"/>
  <c r="F98" i="25"/>
  <c r="K292" i="46"/>
  <c r="K85" i="51"/>
  <c r="K190" i="46"/>
  <c r="E85" i="51"/>
  <c r="E292" i="46"/>
  <c r="E190" i="46"/>
  <c r="D283" i="51"/>
  <c r="D181" i="51"/>
  <c r="E291" i="51"/>
  <c r="E189" i="51"/>
  <c r="H182" i="51"/>
  <c r="H284" i="51"/>
  <c r="H87" i="25"/>
  <c r="G184" i="46" l="1"/>
  <c r="G286" i="46"/>
  <c r="G79" i="51"/>
  <c r="F182" i="46"/>
  <c r="F77" i="51"/>
  <c r="F284" i="46"/>
  <c r="H286" i="46"/>
  <c r="H184" i="46"/>
  <c r="H79" i="51"/>
  <c r="B293" i="46"/>
  <c r="B86" i="51"/>
  <c r="B191" i="46"/>
  <c r="C285" i="51"/>
  <c r="C183" i="51"/>
  <c r="G285" i="51"/>
  <c r="G183" i="51"/>
  <c r="F181" i="51"/>
  <c r="F283" i="51"/>
  <c r="B292" i="51"/>
  <c r="B190" i="51"/>
  <c r="J182" i="51"/>
  <c r="J284" i="51"/>
  <c r="L190" i="51"/>
  <c r="L292" i="51"/>
  <c r="D182" i="51"/>
  <c r="D284" i="51"/>
  <c r="K292" i="51"/>
  <c r="K190" i="51"/>
  <c r="D87" i="25"/>
  <c r="E191" i="46"/>
  <c r="E86" i="51"/>
  <c r="E293" i="46"/>
  <c r="E190" i="51"/>
  <c r="E292" i="51"/>
  <c r="D183" i="46"/>
  <c r="D78" i="51"/>
  <c r="D285" i="46"/>
  <c r="C286" i="46"/>
  <c r="C79" i="51"/>
  <c r="C184" i="46"/>
  <c r="K293" i="46"/>
  <c r="K86" i="51"/>
  <c r="K191" i="46"/>
  <c r="I184" i="46"/>
  <c r="I286" i="46"/>
  <c r="I79" i="51"/>
  <c r="L191" i="46"/>
  <c r="L86" i="51"/>
  <c r="L293" i="46"/>
  <c r="H285" i="51"/>
  <c r="H183" i="51"/>
  <c r="I285" i="51"/>
  <c r="I183" i="51"/>
  <c r="H86" i="25"/>
  <c r="J183" i="46" l="1"/>
  <c r="J78" i="51"/>
  <c r="J285" i="46"/>
  <c r="B192" i="46"/>
  <c r="B87" i="51"/>
  <c r="B294" i="46"/>
  <c r="L294" i="46"/>
  <c r="L87" i="51"/>
  <c r="L192" i="46"/>
  <c r="G287" i="46"/>
  <c r="G80" i="51"/>
  <c r="G185" i="46"/>
  <c r="I185" i="46"/>
  <c r="I80" i="51"/>
  <c r="I287" i="46"/>
  <c r="H287" i="46"/>
  <c r="H185" i="46"/>
  <c r="H80" i="51"/>
  <c r="K87" i="51"/>
  <c r="K294" i="46"/>
  <c r="K192" i="46"/>
  <c r="E293" i="51"/>
  <c r="E191" i="51"/>
  <c r="D286" i="46"/>
  <c r="D184" i="46"/>
  <c r="D79" i="51"/>
  <c r="C185" i="46"/>
  <c r="C80" i="51"/>
  <c r="C287" i="46"/>
  <c r="I286" i="51"/>
  <c r="I184" i="51"/>
  <c r="B293" i="51"/>
  <c r="B191" i="51"/>
  <c r="F284" i="51"/>
  <c r="F182" i="51"/>
  <c r="F78" i="51"/>
  <c r="F285" i="46"/>
  <c r="F183" i="46"/>
  <c r="H184" i="51"/>
  <c r="H286" i="51"/>
  <c r="G184" i="51"/>
  <c r="G286" i="51"/>
  <c r="E294" i="46"/>
  <c r="E87" i="51"/>
  <c r="E192" i="46"/>
  <c r="J79" i="51"/>
  <c r="J286" i="46"/>
  <c r="J184" i="46"/>
  <c r="L293" i="51"/>
  <c r="L191" i="51"/>
  <c r="K191" i="51"/>
  <c r="K293" i="51"/>
  <c r="C184" i="51"/>
  <c r="C286" i="51"/>
  <c r="D183" i="51"/>
  <c r="D285" i="51"/>
  <c r="D86" i="25"/>
  <c r="E193" i="46" l="1"/>
  <c r="E295" i="46"/>
  <c r="E88" i="51"/>
  <c r="C185" i="51"/>
  <c r="C287" i="51"/>
  <c r="H287" i="51"/>
  <c r="H185" i="51"/>
  <c r="F286" i="46"/>
  <c r="F184" i="46"/>
  <c r="F79" i="51"/>
  <c r="BH48" i="36"/>
  <c r="R99" i="25"/>
  <c r="I186" i="46"/>
  <c r="I288" i="46"/>
  <c r="I81" i="51"/>
  <c r="E192" i="51"/>
  <c r="E294" i="51"/>
  <c r="I287" i="51"/>
  <c r="I185" i="51"/>
  <c r="G185" i="51"/>
  <c r="G287" i="51"/>
  <c r="L192" i="51"/>
  <c r="L294" i="51"/>
  <c r="B294" i="51"/>
  <c r="B192" i="51"/>
  <c r="J183" i="51"/>
  <c r="J285" i="51"/>
  <c r="K88" i="51"/>
  <c r="K193" i="46"/>
  <c r="K295" i="46"/>
  <c r="J185" i="46"/>
  <c r="J287" i="46"/>
  <c r="J80" i="51"/>
  <c r="G288" i="46"/>
  <c r="G186" i="46"/>
  <c r="G81" i="51"/>
  <c r="B88" i="51"/>
  <c r="B193" i="46"/>
  <c r="B295" i="46"/>
  <c r="L193" i="46"/>
  <c r="L88" i="51"/>
  <c r="L295" i="46"/>
  <c r="D80" i="51"/>
  <c r="D287" i="46"/>
  <c r="D185" i="46"/>
  <c r="H288" i="46"/>
  <c r="H186" i="46"/>
  <c r="H81" i="51"/>
  <c r="C288" i="46"/>
  <c r="C81" i="51"/>
  <c r="C186" i="46"/>
  <c r="J286" i="51"/>
  <c r="J184" i="51"/>
  <c r="D85" i="25"/>
  <c r="F183" i="51"/>
  <c r="F285" i="51"/>
  <c r="H85" i="25"/>
  <c r="D286" i="51"/>
  <c r="D184" i="51"/>
  <c r="K192" i="51"/>
  <c r="K294" i="51"/>
  <c r="E193" i="51" l="1"/>
  <c r="E295" i="51"/>
  <c r="L89" i="51"/>
  <c r="L194" i="46"/>
  <c r="L296" i="46"/>
  <c r="I99" i="25"/>
  <c r="C187" i="46"/>
  <c r="C289" i="46"/>
  <c r="C82" i="51"/>
  <c r="I289" i="46"/>
  <c r="I187" i="46"/>
  <c r="I82" i="51"/>
  <c r="D185" i="51"/>
  <c r="D287" i="51"/>
  <c r="B295" i="51"/>
  <c r="B193" i="51"/>
  <c r="K295" i="51"/>
  <c r="K193" i="51"/>
  <c r="D84" i="25"/>
  <c r="J288" i="46"/>
  <c r="J81" i="51"/>
  <c r="J186" i="46"/>
  <c r="BG48" i="36"/>
  <c r="Q99" i="25"/>
  <c r="F184" i="51"/>
  <c r="F286" i="51"/>
  <c r="J98" i="25"/>
  <c r="G82" i="51"/>
  <c r="G187" i="46"/>
  <c r="G289" i="46"/>
  <c r="F185" i="46"/>
  <c r="F287" i="46"/>
  <c r="F80" i="51"/>
  <c r="H289" i="46"/>
  <c r="H187" i="46"/>
  <c r="H82" i="51"/>
  <c r="H288" i="51"/>
  <c r="H186" i="51"/>
  <c r="G288" i="51"/>
  <c r="G186" i="51"/>
  <c r="J287" i="51"/>
  <c r="J185" i="51"/>
  <c r="I186" i="51"/>
  <c r="I288" i="51"/>
  <c r="B194" i="46"/>
  <c r="B89" i="51"/>
  <c r="B296" i="46"/>
  <c r="E296" i="46"/>
  <c r="E194" i="46"/>
  <c r="E89" i="51"/>
  <c r="D81" i="51"/>
  <c r="D288" i="46"/>
  <c r="D186" i="46"/>
  <c r="K296" i="46"/>
  <c r="K194" i="46"/>
  <c r="K89" i="51"/>
  <c r="N99" i="25"/>
  <c r="F99" i="25"/>
  <c r="C186" i="51"/>
  <c r="C288" i="51"/>
  <c r="L193" i="51"/>
  <c r="L295" i="51"/>
  <c r="H84" i="25"/>
  <c r="H83" i="25"/>
  <c r="E297" i="46" l="1"/>
  <c r="E90" i="51"/>
  <c r="E195" i="46"/>
  <c r="D186" i="51"/>
  <c r="D288" i="51"/>
  <c r="C290" i="46"/>
  <c r="C83" i="51"/>
  <c r="C188" i="46"/>
  <c r="B90" i="51"/>
  <c r="B195" i="46"/>
  <c r="B297" i="46"/>
  <c r="G290" i="46"/>
  <c r="G83" i="51"/>
  <c r="G188" i="46"/>
  <c r="B296" i="51"/>
  <c r="B194" i="51"/>
  <c r="F81" i="51"/>
  <c r="F186" i="46"/>
  <c r="F288" i="46"/>
  <c r="K297" i="46"/>
  <c r="K195" i="46"/>
  <c r="K90" i="51"/>
  <c r="G289" i="51"/>
  <c r="G187" i="51"/>
  <c r="J288" i="51"/>
  <c r="J186" i="51"/>
  <c r="L296" i="51"/>
  <c r="L194" i="51"/>
  <c r="I83" i="51"/>
  <c r="I290" i="46"/>
  <c r="I188" i="46"/>
  <c r="K99" i="25"/>
  <c r="D289" i="46"/>
  <c r="D187" i="46"/>
  <c r="D82" i="51"/>
  <c r="L90" i="51"/>
  <c r="L195" i="46"/>
  <c r="L297" i="46"/>
  <c r="J82" i="51"/>
  <c r="J289" i="46"/>
  <c r="J187" i="46"/>
  <c r="H188" i="46"/>
  <c r="H83" i="51"/>
  <c r="H290" i="46"/>
  <c r="K194" i="51"/>
  <c r="K296" i="51"/>
  <c r="E296" i="51"/>
  <c r="E194" i="51"/>
  <c r="H289" i="51"/>
  <c r="H187" i="51"/>
  <c r="F287" i="51"/>
  <c r="F185" i="51"/>
  <c r="I187" i="51"/>
  <c r="I289" i="51"/>
  <c r="C289" i="51"/>
  <c r="C187" i="51"/>
  <c r="D83" i="25"/>
  <c r="H82" i="25"/>
  <c r="D82" i="25"/>
  <c r="K16" i="51" l="1"/>
  <c r="K227" i="46"/>
  <c r="L195" i="51"/>
  <c r="L297" i="51"/>
  <c r="I188" i="51"/>
  <c r="I290" i="51"/>
  <c r="F187" i="46"/>
  <c r="F82" i="51"/>
  <c r="F289" i="46"/>
  <c r="C84" i="51"/>
  <c r="C189" i="46"/>
  <c r="C291" i="46"/>
  <c r="B196" i="46"/>
  <c r="B298" i="46"/>
  <c r="B91" i="51"/>
  <c r="L196" i="46"/>
  <c r="L91" i="51"/>
  <c r="L298" i="46"/>
  <c r="G189" i="46"/>
  <c r="G291" i="46"/>
  <c r="G84" i="51"/>
  <c r="E298" i="46"/>
  <c r="E91" i="51"/>
  <c r="E196" i="46"/>
  <c r="I189" i="46"/>
  <c r="I84" i="51"/>
  <c r="I291" i="46"/>
  <c r="H290" i="51"/>
  <c r="H188" i="51"/>
  <c r="G290" i="51"/>
  <c r="G188" i="51"/>
  <c r="C290" i="51"/>
  <c r="C188" i="51"/>
  <c r="D188" i="46"/>
  <c r="D83" i="51"/>
  <c r="D290" i="46"/>
  <c r="K297" i="51"/>
  <c r="K195" i="51"/>
  <c r="B195" i="51"/>
  <c r="B297" i="51"/>
  <c r="J188" i="46"/>
  <c r="J83" i="51"/>
  <c r="J290" i="46"/>
  <c r="K196" i="46"/>
  <c r="K91" i="51"/>
  <c r="K298" i="46"/>
  <c r="E297" i="51"/>
  <c r="E195" i="51"/>
  <c r="K17" i="51"/>
  <c r="K122" i="46"/>
  <c r="K123" i="46"/>
  <c r="K228" i="46"/>
  <c r="J289" i="51"/>
  <c r="J187" i="51"/>
  <c r="H291" i="46"/>
  <c r="H189" i="46"/>
  <c r="H84" i="51"/>
  <c r="D187" i="51"/>
  <c r="D289" i="51"/>
  <c r="F186" i="51"/>
  <c r="F288" i="51"/>
  <c r="H81" i="25"/>
  <c r="I291" i="51" l="1"/>
  <c r="I189" i="51"/>
  <c r="L298" i="51"/>
  <c r="L196" i="51"/>
  <c r="G85" i="51"/>
  <c r="G292" i="46"/>
  <c r="G190" i="46"/>
  <c r="R100" i="25"/>
  <c r="BH49" i="36"/>
  <c r="F290" i="46"/>
  <c r="F188" i="46"/>
  <c r="F83" i="51"/>
  <c r="H189" i="51"/>
  <c r="H291" i="51"/>
  <c r="G291" i="51"/>
  <c r="G189" i="51"/>
  <c r="B196" i="51"/>
  <c r="B298" i="51"/>
  <c r="F100" i="25"/>
  <c r="D189" i="46"/>
  <c r="D291" i="46"/>
  <c r="D84" i="51"/>
  <c r="E196" i="51"/>
  <c r="E298" i="51"/>
  <c r="F289" i="51"/>
  <c r="F187" i="51"/>
  <c r="B197" i="46"/>
  <c r="B299" i="46"/>
  <c r="B92" i="51"/>
  <c r="K15" i="51"/>
  <c r="K226" i="46"/>
  <c r="I85" i="51"/>
  <c r="I190" i="46"/>
  <c r="I292" i="46"/>
  <c r="J189" i="46"/>
  <c r="J291" i="46"/>
  <c r="J84" i="51"/>
  <c r="C85" i="51"/>
  <c r="C292" i="46"/>
  <c r="C190" i="46"/>
  <c r="D81" i="25"/>
  <c r="K122" i="51"/>
  <c r="K123" i="51"/>
  <c r="K228" i="51"/>
  <c r="C189" i="51"/>
  <c r="C291" i="51"/>
  <c r="K121" i="46"/>
  <c r="H190" i="46"/>
  <c r="H85" i="51"/>
  <c r="H292" i="46"/>
  <c r="K197" i="46"/>
  <c r="K299" i="46"/>
  <c r="K92" i="51"/>
  <c r="L92" i="51"/>
  <c r="L197" i="46"/>
  <c r="L299" i="46"/>
  <c r="E299" i="46"/>
  <c r="E92" i="51"/>
  <c r="E197" i="46"/>
  <c r="K196" i="51"/>
  <c r="K298" i="51"/>
  <c r="J188" i="51"/>
  <c r="J290" i="51"/>
  <c r="D290" i="51"/>
  <c r="D188" i="51"/>
  <c r="K227" i="51"/>
  <c r="K120" i="46"/>
  <c r="H80" i="25"/>
  <c r="E198" i="46" l="1"/>
  <c r="E93" i="51"/>
  <c r="E300" i="46"/>
  <c r="C86" i="51"/>
  <c r="C191" i="46"/>
  <c r="C293" i="46"/>
  <c r="L197" i="51"/>
  <c r="L299" i="51"/>
  <c r="L198" i="46"/>
  <c r="L300" i="46"/>
  <c r="L93" i="51"/>
  <c r="J292" i="46"/>
  <c r="J85" i="51"/>
  <c r="J190" i="46"/>
  <c r="D85" i="51"/>
  <c r="D190" i="46"/>
  <c r="D292" i="46"/>
  <c r="F189" i="46"/>
  <c r="F84" i="51"/>
  <c r="F291" i="46"/>
  <c r="B198" i="46"/>
  <c r="B300" i="46"/>
  <c r="B93" i="51"/>
  <c r="E197" i="51"/>
  <c r="E299" i="51"/>
  <c r="H190" i="51"/>
  <c r="H292" i="51"/>
  <c r="B197" i="51"/>
  <c r="B299" i="51"/>
  <c r="D291" i="51"/>
  <c r="D189" i="51"/>
  <c r="K300" i="46"/>
  <c r="K198" i="46"/>
  <c r="K93" i="51"/>
  <c r="H191" i="46"/>
  <c r="H86" i="51"/>
  <c r="H293" i="46"/>
  <c r="C292" i="51"/>
  <c r="C190" i="51"/>
  <c r="I190" i="51"/>
  <c r="I292" i="51"/>
  <c r="K100" i="25"/>
  <c r="I100" i="25"/>
  <c r="BG49" i="36"/>
  <c r="Q100" i="25"/>
  <c r="D80" i="25"/>
  <c r="F290" i="51"/>
  <c r="F188" i="51"/>
  <c r="G293" i="46"/>
  <c r="G191" i="46"/>
  <c r="G86" i="51"/>
  <c r="I191" i="46"/>
  <c r="I293" i="46"/>
  <c r="I86" i="51"/>
  <c r="K226" i="51"/>
  <c r="J99" i="25"/>
  <c r="K14" i="51"/>
  <c r="K225" i="46"/>
  <c r="K121" i="51"/>
  <c r="K299" i="51"/>
  <c r="K197" i="51"/>
  <c r="J291" i="51"/>
  <c r="J189" i="51"/>
  <c r="G292" i="51"/>
  <c r="G190" i="51"/>
  <c r="D79" i="25"/>
  <c r="K119" i="46"/>
  <c r="H79" i="25"/>
  <c r="E301" i="46" l="1"/>
  <c r="E199" i="46"/>
  <c r="E94" i="51"/>
  <c r="F86" i="51"/>
  <c r="F293" i="46"/>
  <c r="F191" i="46"/>
  <c r="H294" i="46"/>
  <c r="H87" i="51"/>
  <c r="H192" i="46"/>
  <c r="K120" i="51"/>
  <c r="K225" i="51"/>
  <c r="G294" i="46"/>
  <c r="G192" i="46"/>
  <c r="G87" i="51"/>
  <c r="F85" i="51"/>
  <c r="F292" i="46"/>
  <c r="F190" i="46"/>
  <c r="H293" i="51"/>
  <c r="H191" i="51"/>
  <c r="F291" i="51"/>
  <c r="F189" i="51"/>
  <c r="J292" i="51"/>
  <c r="J190" i="51"/>
  <c r="K13" i="51"/>
  <c r="K119" i="51" s="1"/>
  <c r="K224" i="46"/>
  <c r="I293" i="51"/>
  <c r="I191" i="51"/>
  <c r="D190" i="51"/>
  <c r="D292" i="51"/>
  <c r="N100" i="25"/>
  <c r="C192" i="46"/>
  <c r="C294" i="46"/>
  <c r="C87" i="51"/>
  <c r="B94" i="51"/>
  <c r="B199" i="46"/>
  <c r="B301" i="46"/>
  <c r="E300" i="51"/>
  <c r="E198" i="51"/>
  <c r="D86" i="51"/>
  <c r="D191" i="46"/>
  <c r="D293" i="46"/>
  <c r="G191" i="51"/>
  <c r="G293" i="51"/>
  <c r="I294" i="46"/>
  <c r="I87" i="51"/>
  <c r="I192" i="46"/>
  <c r="L199" i="46"/>
  <c r="L94" i="51"/>
  <c r="L301" i="46"/>
  <c r="K301" i="46"/>
  <c r="K94" i="51"/>
  <c r="K199" i="46"/>
  <c r="K300" i="51"/>
  <c r="K198" i="51"/>
  <c r="B300" i="51"/>
  <c r="B198" i="51"/>
  <c r="L198" i="51"/>
  <c r="L300" i="51"/>
  <c r="C191" i="51"/>
  <c r="C293" i="51"/>
  <c r="K118" i="46"/>
  <c r="H78" i="25"/>
  <c r="I295" i="46" l="1"/>
  <c r="I88" i="51"/>
  <c r="I193" i="46"/>
  <c r="H295" i="46"/>
  <c r="H193" i="46"/>
  <c r="H88" i="51"/>
  <c r="G192" i="51"/>
  <c r="G294" i="51"/>
  <c r="E301" i="51"/>
  <c r="E199" i="51"/>
  <c r="J192" i="46"/>
  <c r="J87" i="51"/>
  <c r="J294" i="46"/>
  <c r="J86" i="51"/>
  <c r="J293" i="46"/>
  <c r="J191" i="46"/>
  <c r="L95" i="51"/>
  <c r="L200" i="46"/>
  <c r="L302" i="46"/>
  <c r="B301" i="51"/>
  <c r="B199" i="51"/>
  <c r="B302" i="46"/>
  <c r="B200" i="46"/>
  <c r="B95" i="51"/>
  <c r="C88" i="51"/>
  <c r="C295" i="46"/>
  <c r="C193" i="46"/>
  <c r="D192" i="46"/>
  <c r="D87" i="51"/>
  <c r="D294" i="46"/>
  <c r="K12" i="51"/>
  <c r="K223" i="46"/>
  <c r="D293" i="51"/>
  <c r="D191" i="51"/>
  <c r="C294" i="51"/>
  <c r="C192" i="51"/>
  <c r="H192" i="51"/>
  <c r="H294" i="51"/>
  <c r="G295" i="46"/>
  <c r="G88" i="51"/>
  <c r="G193" i="46"/>
  <c r="K200" i="46"/>
  <c r="K95" i="51"/>
  <c r="K302" i="46"/>
  <c r="K224" i="51"/>
  <c r="E200" i="46"/>
  <c r="E302" i="46"/>
  <c r="E95" i="51"/>
  <c r="K301" i="51"/>
  <c r="K199" i="51"/>
  <c r="L301" i="51"/>
  <c r="L199" i="51"/>
  <c r="I294" i="51"/>
  <c r="I192" i="51"/>
  <c r="D78" i="25"/>
  <c r="F292" i="51"/>
  <c r="F190" i="51"/>
  <c r="F293" i="51"/>
  <c r="F191" i="51"/>
  <c r="D77" i="25"/>
  <c r="E201" i="46" l="1"/>
  <c r="E96" i="51"/>
  <c r="E303" i="46"/>
  <c r="G193" i="51"/>
  <c r="G295" i="51"/>
  <c r="C295" i="51"/>
  <c r="C193" i="51"/>
  <c r="H89" i="51"/>
  <c r="H194" i="46"/>
  <c r="H296" i="46"/>
  <c r="C194" i="46"/>
  <c r="C89" i="51"/>
  <c r="C296" i="46"/>
  <c r="L303" i="46"/>
  <c r="L96" i="51"/>
  <c r="L201" i="46"/>
  <c r="D192" i="51"/>
  <c r="D294" i="51"/>
  <c r="G89" i="51"/>
  <c r="G296" i="46"/>
  <c r="G194" i="46"/>
  <c r="K302" i="51"/>
  <c r="K200" i="51"/>
  <c r="K118" i="51"/>
  <c r="K223" i="51"/>
  <c r="H295" i="51"/>
  <c r="H193" i="51"/>
  <c r="D295" i="46"/>
  <c r="D88" i="51"/>
  <c r="D193" i="46"/>
  <c r="K303" i="46"/>
  <c r="K96" i="51"/>
  <c r="K201" i="46"/>
  <c r="F294" i="46"/>
  <c r="F192" i="46"/>
  <c r="F87" i="51"/>
  <c r="E200" i="51"/>
  <c r="E302" i="51"/>
  <c r="J294" i="51"/>
  <c r="J192" i="51"/>
  <c r="I193" i="51"/>
  <c r="I295" i="51"/>
  <c r="B201" i="46"/>
  <c r="B96" i="51"/>
  <c r="B303" i="46"/>
  <c r="I194" i="46"/>
  <c r="I296" i="46"/>
  <c r="I89" i="51"/>
  <c r="B302" i="51"/>
  <c r="B200" i="51"/>
  <c r="L200" i="51"/>
  <c r="L302" i="51"/>
  <c r="J191" i="51"/>
  <c r="J293" i="51"/>
  <c r="D76" i="25"/>
  <c r="Q101" i="25" l="1"/>
  <c r="BG50" i="36"/>
  <c r="K10" i="51"/>
  <c r="K221" i="51" s="1"/>
  <c r="K221" i="46"/>
  <c r="K202" i="46"/>
  <c r="K304" i="46"/>
  <c r="K97" i="51"/>
  <c r="J100" i="25"/>
  <c r="L97" i="51"/>
  <c r="L304" i="46"/>
  <c r="L202" i="46"/>
  <c r="D194" i="46"/>
  <c r="D89" i="51"/>
  <c r="D296" i="46"/>
  <c r="BH50" i="36"/>
  <c r="R101" i="25"/>
  <c r="K11" i="51"/>
  <c r="K116" i="46"/>
  <c r="K222" i="46"/>
  <c r="K117" i="46"/>
  <c r="F192" i="51"/>
  <c r="F294" i="51"/>
  <c r="K201" i="51"/>
  <c r="K303" i="51"/>
  <c r="G194" i="51"/>
  <c r="G296" i="51"/>
  <c r="G297" i="46"/>
  <c r="G195" i="46"/>
  <c r="G90" i="51"/>
  <c r="J193" i="46"/>
  <c r="J295" i="46"/>
  <c r="J88" i="51"/>
  <c r="K101" i="25"/>
  <c r="F101" i="25"/>
  <c r="F193" i="46"/>
  <c r="F295" i="46"/>
  <c r="F88" i="51"/>
  <c r="N101" i="25"/>
  <c r="H90" i="51"/>
  <c r="H297" i="46"/>
  <c r="H195" i="46"/>
  <c r="J89" i="51"/>
  <c r="J296" i="46"/>
  <c r="J194" i="46"/>
  <c r="I296" i="51"/>
  <c r="I194" i="51"/>
  <c r="L303" i="51"/>
  <c r="L201" i="51"/>
  <c r="C296" i="51"/>
  <c r="C194" i="51"/>
  <c r="E201" i="51"/>
  <c r="E303" i="51"/>
  <c r="I90" i="51"/>
  <c r="I195" i="46"/>
  <c r="I297" i="46"/>
  <c r="B97" i="51"/>
  <c r="B304" i="46"/>
  <c r="B202" i="46"/>
  <c r="D295" i="51"/>
  <c r="D193" i="51"/>
  <c r="E202" i="46"/>
  <c r="E304" i="46"/>
  <c r="E97" i="51"/>
  <c r="C297" i="46"/>
  <c r="C195" i="46"/>
  <c r="C90" i="51"/>
  <c r="B303" i="51"/>
  <c r="B201" i="51"/>
  <c r="H194" i="51"/>
  <c r="H296" i="51"/>
  <c r="I101" i="25" l="1"/>
  <c r="K304" i="51"/>
  <c r="K202" i="51"/>
  <c r="I91" i="51"/>
  <c r="I298" i="46"/>
  <c r="I196" i="46"/>
  <c r="J297" i="46"/>
  <c r="J195" i="46"/>
  <c r="J90" i="51"/>
  <c r="K9" i="51"/>
  <c r="K220" i="46"/>
  <c r="C297" i="51"/>
  <c r="C195" i="51"/>
  <c r="E202" i="51"/>
  <c r="E304" i="51"/>
  <c r="B304" i="51"/>
  <c r="B202" i="51"/>
  <c r="I297" i="51"/>
  <c r="I195" i="51"/>
  <c r="J194" i="51"/>
  <c r="J296" i="51"/>
  <c r="H195" i="51"/>
  <c r="H297" i="51"/>
  <c r="K116" i="51"/>
  <c r="K222" i="51"/>
  <c r="K117" i="51"/>
  <c r="L203" i="46"/>
  <c r="L305" i="46"/>
  <c r="L98" i="51"/>
  <c r="D75" i="25"/>
  <c r="F295" i="51"/>
  <c r="F193" i="51"/>
  <c r="J295" i="51"/>
  <c r="J193" i="51"/>
  <c r="G297" i="51"/>
  <c r="G195" i="51"/>
  <c r="D296" i="51"/>
  <c r="D194" i="51"/>
  <c r="H298" i="46"/>
  <c r="H196" i="46"/>
  <c r="H91" i="51"/>
  <c r="D297" i="46"/>
  <c r="D90" i="51"/>
  <c r="D195" i="46"/>
  <c r="C196" i="46"/>
  <c r="C91" i="51"/>
  <c r="C298" i="46"/>
  <c r="G91" i="51"/>
  <c r="G196" i="46"/>
  <c r="G298" i="46"/>
  <c r="F89" i="51"/>
  <c r="F194" i="46"/>
  <c r="F296" i="46"/>
  <c r="L304" i="51"/>
  <c r="L202" i="51"/>
  <c r="K115" i="46"/>
  <c r="K114" i="46"/>
  <c r="D196" i="46" l="1"/>
  <c r="D298" i="46"/>
  <c r="D91" i="51"/>
  <c r="F296" i="51"/>
  <c r="F194" i="51"/>
  <c r="G298" i="51"/>
  <c r="G196" i="51"/>
  <c r="K115" i="51"/>
  <c r="K220" i="51"/>
  <c r="I196" i="51"/>
  <c r="I298" i="51"/>
  <c r="I197" i="46"/>
  <c r="I92" i="51"/>
  <c r="I299" i="46"/>
  <c r="K8" i="51"/>
  <c r="K219" i="46"/>
  <c r="L204" i="46"/>
  <c r="L99" i="51"/>
  <c r="L306" i="46"/>
  <c r="H196" i="51"/>
  <c r="H298" i="51"/>
  <c r="C92" i="51"/>
  <c r="C299" i="46"/>
  <c r="C197" i="46"/>
  <c r="F90" i="51"/>
  <c r="F297" i="46"/>
  <c r="F195" i="46"/>
  <c r="G197" i="46"/>
  <c r="G299" i="46"/>
  <c r="G92" i="51"/>
  <c r="J196" i="46"/>
  <c r="J91" i="51"/>
  <c r="J298" i="46"/>
  <c r="H92" i="51"/>
  <c r="H299" i="46"/>
  <c r="H197" i="46"/>
  <c r="C196" i="51"/>
  <c r="C298" i="51"/>
  <c r="D297" i="51"/>
  <c r="D195" i="51"/>
  <c r="L305" i="51"/>
  <c r="L203" i="51"/>
  <c r="J297" i="51"/>
  <c r="J195" i="51"/>
  <c r="D74" i="25"/>
  <c r="K113" i="46"/>
  <c r="BG51" i="36" l="1"/>
  <c r="Q102" i="25"/>
  <c r="F196" i="46"/>
  <c r="F91" i="51"/>
  <c r="F298" i="46"/>
  <c r="J92" i="51"/>
  <c r="J197" i="46"/>
  <c r="J299" i="46"/>
  <c r="C198" i="46"/>
  <c r="C93" i="51"/>
  <c r="C300" i="46"/>
  <c r="H299" i="51"/>
  <c r="H197" i="51"/>
  <c r="D73" i="25"/>
  <c r="F297" i="51"/>
  <c r="F195" i="51"/>
  <c r="C299" i="51"/>
  <c r="C197" i="51"/>
  <c r="H300" i="46"/>
  <c r="H93" i="51"/>
  <c r="H198" i="46"/>
  <c r="L306" i="51"/>
  <c r="L204" i="51"/>
  <c r="I299" i="51"/>
  <c r="I197" i="51"/>
  <c r="D298" i="51"/>
  <c r="D196" i="51"/>
  <c r="K7" i="51"/>
  <c r="K113" i="51" s="1"/>
  <c r="K218" i="46"/>
  <c r="D299" i="46"/>
  <c r="D92" i="51"/>
  <c r="D197" i="46"/>
  <c r="G197" i="51"/>
  <c r="G299" i="51"/>
  <c r="K219" i="51"/>
  <c r="K114" i="51"/>
  <c r="I93" i="51"/>
  <c r="I198" i="46"/>
  <c r="I300" i="46"/>
  <c r="G93" i="51"/>
  <c r="G300" i="46"/>
  <c r="G198" i="46"/>
  <c r="L205" i="46"/>
  <c r="L100" i="51"/>
  <c r="L307" i="46"/>
  <c r="J298" i="51"/>
  <c r="J196" i="51"/>
  <c r="K112" i="46"/>
  <c r="G301" i="46" l="1"/>
  <c r="G199" i="46"/>
  <c r="G94" i="51"/>
  <c r="I94" i="51"/>
  <c r="I301" i="46"/>
  <c r="I199" i="46"/>
  <c r="F299" i="46"/>
  <c r="F197" i="46"/>
  <c r="F92" i="51"/>
  <c r="L309" i="46"/>
  <c r="L207" i="46"/>
  <c r="L102" i="51"/>
  <c r="L206" i="46"/>
  <c r="L308" i="46"/>
  <c r="L101" i="51"/>
  <c r="H300" i="51"/>
  <c r="H198" i="51"/>
  <c r="J197" i="51"/>
  <c r="J299" i="51"/>
  <c r="K102" i="25"/>
  <c r="L307" i="51"/>
  <c r="L205" i="51"/>
  <c r="C199" i="46"/>
  <c r="C301" i="46"/>
  <c r="C94" i="51"/>
  <c r="F102" i="25"/>
  <c r="J93" i="51"/>
  <c r="J300" i="46"/>
  <c r="J198" i="46"/>
  <c r="G198" i="51"/>
  <c r="G300" i="51"/>
  <c r="I198" i="51"/>
  <c r="I300" i="51"/>
  <c r="D197" i="51"/>
  <c r="D299" i="51"/>
  <c r="J101" i="25"/>
  <c r="BH51" i="36"/>
  <c r="R102" i="25"/>
  <c r="H301" i="46"/>
  <c r="H199" i="46"/>
  <c r="H94" i="51"/>
  <c r="D300" i="46"/>
  <c r="D198" i="46"/>
  <c r="D93" i="51"/>
  <c r="K6" i="51"/>
  <c r="K217" i="51" s="1"/>
  <c r="K217" i="46"/>
  <c r="K218" i="51"/>
  <c r="C198" i="51"/>
  <c r="C300" i="51"/>
  <c r="F298" i="51"/>
  <c r="F196" i="51"/>
  <c r="D72" i="25"/>
  <c r="D71" i="25"/>
  <c r="K112" i="51" l="1"/>
  <c r="D301" i="46"/>
  <c r="D199" i="46"/>
  <c r="D94" i="51"/>
  <c r="N102" i="25"/>
  <c r="I95" i="51"/>
  <c r="I200" i="46"/>
  <c r="I302" i="46"/>
  <c r="L208" i="46"/>
  <c r="L310" i="46"/>
  <c r="L103" i="51"/>
  <c r="L314" i="46"/>
  <c r="G302" i="46"/>
  <c r="G200" i="46"/>
  <c r="G95" i="51"/>
  <c r="J300" i="51"/>
  <c r="J198" i="51"/>
  <c r="L206" i="51"/>
  <c r="L308" i="51"/>
  <c r="I102" i="25"/>
  <c r="C200" i="46"/>
  <c r="C302" i="46"/>
  <c r="C95" i="51"/>
  <c r="F93" i="51"/>
  <c r="F300" i="46"/>
  <c r="F198" i="46"/>
  <c r="D198" i="51"/>
  <c r="D300" i="51"/>
  <c r="H199" i="51"/>
  <c r="H301" i="51"/>
  <c r="H200" i="46"/>
  <c r="H95" i="51"/>
  <c r="H302" i="46"/>
  <c r="L207" i="51"/>
  <c r="L309" i="51"/>
  <c r="F299" i="51"/>
  <c r="F197" i="51"/>
  <c r="G199" i="51"/>
  <c r="G301" i="51"/>
  <c r="C301" i="51"/>
  <c r="C199" i="51"/>
  <c r="I199" i="51"/>
  <c r="I301" i="51"/>
  <c r="I303" i="46" l="1"/>
  <c r="I201" i="46"/>
  <c r="I96" i="51"/>
  <c r="J95" i="51"/>
  <c r="J200" i="46"/>
  <c r="J302" i="46"/>
  <c r="H96" i="51"/>
  <c r="H201" i="46"/>
  <c r="H303" i="46"/>
  <c r="D70" i="25"/>
  <c r="C200" i="51"/>
  <c r="C302" i="51"/>
  <c r="G302" i="51"/>
  <c r="G200" i="51"/>
  <c r="G303" i="46"/>
  <c r="G201" i="46"/>
  <c r="G96" i="51"/>
  <c r="H302" i="51"/>
  <c r="H200" i="51"/>
  <c r="L208" i="51"/>
  <c r="L310" i="51"/>
  <c r="L314" i="51"/>
  <c r="D301" i="51"/>
  <c r="D199" i="51"/>
  <c r="F199" i="46"/>
  <c r="F301" i="46"/>
  <c r="F94" i="51"/>
  <c r="F300" i="51"/>
  <c r="F198" i="51"/>
  <c r="D95" i="51"/>
  <c r="D302" i="46"/>
  <c r="D200" i="46"/>
  <c r="J94" i="51"/>
  <c r="J199" i="46"/>
  <c r="J301" i="46"/>
  <c r="L311" i="46"/>
  <c r="L209" i="46"/>
  <c r="L104" i="51"/>
  <c r="L315" i="46"/>
  <c r="C201" i="46"/>
  <c r="C96" i="51"/>
  <c r="C303" i="46"/>
  <c r="I200" i="51"/>
  <c r="I302" i="51"/>
  <c r="I202" i="46" l="1"/>
  <c r="I97" i="51"/>
  <c r="I304" i="46"/>
  <c r="C202" i="46"/>
  <c r="C304" i="46"/>
  <c r="C97" i="51"/>
  <c r="G201" i="51"/>
  <c r="G303" i="51"/>
  <c r="BG52" i="36"/>
  <c r="Q103" i="25"/>
  <c r="J303" i="46"/>
  <c r="J201" i="46"/>
  <c r="J96" i="51"/>
  <c r="J301" i="51"/>
  <c r="J199" i="51"/>
  <c r="F301" i="51"/>
  <c r="F199" i="51"/>
  <c r="I201" i="51"/>
  <c r="I303" i="51"/>
  <c r="L313" i="46"/>
  <c r="L106" i="51"/>
  <c r="L211" i="46"/>
  <c r="L212" i="46"/>
  <c r="H304" i="46"/>
  <c r="H202" i="46"/>
  <c r="H97" i="51"/>
  <c r="D96" i="51"/>
  <c r="D201" i="46"/>
  <c r="D303" i="46"/>
  <c r="D200" i="51"/>
  <c r="D302" i="51"/>
  <c r="L105" i="51"/>
  <c r="L316" i="51" s="1"/>
  <c r="L210" i="46"/>
  <c r="L312" i="46"/>
  <c r="F302" i="46"/>
  <c r="F200" i="46"/>
  <c r="F95" i="51"/>
  <c r="G202" i="46"/>
  <c r="G97" i="51"/>
  <c r="G304" i="46"/>
  <c r="C303" i="51"/>
  <c r="C201" i="51"/>
  <c r="L315" i="51"/>
  <c r="L209" i="51"/>
  <c r="L311" i="51"/>
  <c r="H303" i="51"/>
  <c r="H201" i="51"/>
  <c r="D69" i="25"/>
  <c r="J302" i="51"/>
  <c r="J200" i="51"/>
  <c r="D68" i="25"/>
  <c r="F96" i="51" l="1"/>
  <c r="F303" i="46"/>
  <c r="F201" i="46"/>
  <c r="L312" i="51"/>
  <c r="L210" i="51"/>
  <c r="C304" i="51"/>
  <c r="C202" i="51"/>
  <c r="I52" i="37"/>
  <c r="I103" i="25"/>
  <c r="G202" i="51"/>
  <c r="G304" i="51"/>
  <c r="J201" i="51"/>
  <c r="J303" i="51"/>
  <c r="R103" i="25"/>
  <c r="BH52" i="36"/>
  <c r="F103" i="25"/>
  <c r="F52" i="37"/>
  <c r="J102" i="25"/>
  <c r="J202" i="46"/>
  <c r="J304" i="46"/>
  <c r="J97" i="51"/>
  <c r="I304" i="51"/>
  <c r="I202" i="51"/>
  <c r="H98" i="51"/>
  <c r="H305" i="46"/>
  <c r="H203" i="46"/>
  <c r="D304" i="46"/>
  <c r="D202" i="46"/>
  <c r="D97" i="51"/>
  <c r="H202" i="51"/>
  <c r="H304" i="51"/>
  <c r="N103" i="25"/>
  <c r="N52" i="37"/>
  <c r="C305" i="46"/>
  <c r="C98" i="51"/>
  <c r="C203" i="46"/>
  <c r="S52" i="37"/>
  <c r="F302" i="51"/>
  <c r="F200" i="51"/>
  <c r="D201" i="51"/>
  <c r="D303" i="51"/>
  <c r="L313" i="51"/>
  <c r="L211" i="51"/>
  <c r="L212" i="51"/>
  <c r="C306" i="46" l="1"/>
  <c r="C99" i="51"/>
  <c r="C204" i="46"/>
  <c r="K52" i="37"/>
  <c r="K103" i="25"/>
  <c r="D203" i="46"/>
  <c r="D305" i="46"/>
  <c r="D98" i="51"/>
  <c r="D304" i="51"/>
  <c r="D202" i="51"/>
  <c r="D67" i="25"/>
  <c r="H203" i="51"/>
  <c r="H305" i="51"/>
  <c r="J304" i="51"/>
  <c r="J202" i="51"/>
  <c r="F304" i="46"/>
  <c r="F97" i="51"/>
  <c r="F202" i="46"/>
  <c r="H306" i="46"/>
  <c r="H204" i="46"/>
  <c r="H99" i="51"/>
  <c r="C305" i="51"/>
  <c r="C203" i="51"/>
  <c r="F201" i="51"/>
  <c r="F303" i="51"/>
  <c r="C205" i="46" l="1"/>
  <c r="C100" i="51"/>
  <c r="C307" i="46"/>
  <c r="D305" i="51"/>
  <c r="D203" i="51"/>
  <c r="H204" i="51"/>
  <c r="H306" i="51"/>
  <c r="C204" i="51"/>
  <c r="C306" i="51"/>
  <c r="D204" i="46"/>
  <c r="D306" i="46"/>
  <c r="D99" i="51"/>
  <c r="H307" i="46"/>
  <c r="H100" i="51"/>
  <c r="H205" i="46"/>
  <c r="F304" i="51"/>
  <c r="F202" i="51"/>
  <c r="D66" i="25"/>
  <c r="D100" i="51" l="1"/>
  <c r="D307" i="46"/>
  <c r="D205" i="46"/>
  <c r="R104" i="25"/>
  <c r="BH53" i="36"/>
  <c r="H307" i="51"/>
  <c r="H205" i="51"/>
  <c r="BG53" i="36"/>
  <c r="Q104" i="25"/>
  <c r="C308" i="46"/>
  <c r="C206" i="46"/>
  <c r="C101" i="51"/>
  <c r="N104" i="25"/>
  <c r="C307" i="51"/>
  <c r="C205" i="51"/>
  <c r="H308" i="46"/>
  <c r="H206" i="46"/>
  <c r="H101" i="51"/>
  <c r="F104" i="25"/>
  <c r="D204" i="51"/>
  <c r="D306" i="51"/>
  <c r="D65" i="25"/>
  <c r="K104" i="25" l="1"/>
  <c r="J103" i="25"/>
  <c r="J52" i="37"/>
  <c r="J98" i="51"/>
  <c r="J305" i="46"/>
  <c r="J203" i="46"/>
  <c r="C206" i="51"/>
  <c r="C308" i="51"/>
  <c r="D206" i="46"/>
  <c r="D308" i="46"/>
  <c r="D101" i="51"/>
  <c r="H102" i="51"/>
  <c r="H309" i="46"/>
  <c r="H207" i="46"/>
  <c r="I104" i="25"/>
  <c r="C309" i="46"/>
  <c r="C207" i="46"/>
  <c r="C102" i="51"/>
  <c r="S103" i="25"/>
  <c r="H308" i="51"/>
  <c r="H206" i="51"/>
  <c r="D64" i="25"/>
  <c r="D307" i="51"/>
  <c r="D205" i="51"/>
  <c r="D63" i="25"/>
  <c r="S102" i="25"/>
  <c r="E204" i="46" l="1"/>
  <c r="E99" i="51"/>
  <c r="E306" i="46"/>
  <c r="T103" i="25"/>
  <c r="D207" i="46"/>
  <c r="D309" i="46"/>
  <c r="D102" i="51"/>
  <c r="E203" i="46"/>
  <c r="E98" i="51"/>
  <c r="E305" i="46"/>
  <c r="H207" i="51"/>
  <c r="H309" i="51"/>
  <c r="C103" i="51"/>
  <c r="C310" i="46"/>
  <c r="C208" i="46"/>
  <c r="C314" i="46"/>
  <c r="H310" i="46"/>
  <c r="H208" i="46"/>
  <c r="H103" i="51"/>
  <c r="H314" i="46"/>
  <c r="C309" i="51"/>
  <c r="C207" i="51"/>
  <c r="D308" i="51"/>
  <c r="D206" i="51"/>
  <c r="J305" i="51"/>
  <c r="J203" i="51"/>
  <c r="S101" i="25"/>
  <c r="D62" i="25"/>
  <c r="J204" i="46" l="1"/>
  <c r="J306" i="46"/>
  <c r="J99" i="51"/>
  <c r="D103" i="51"/>
  <c r="D310" i="46"/>
  <c r="D208" i="46"/>
  <c r="D314" i="46"/>
  <c r="B98" i="51"/>
  <c r="B203" i="46"/>
  <c r="B305" i="46"/>
  <c r="C310" i="51"/>
  <c r="C208" i="51"/>
  <c r="C314" i="51"/>
  <c r="D207" i="51"/>
  <c r="D309" i="51"/>
  <c r="C209" i="46"/>
  <c r="C311" i="46"/>
  <c r="C104" i="51"/>
  <c r="C315" i="46"/>
  <c r="B204" i="46"/>
  <c r="B306" i="46"/>
  <c r="B99" i="51"/>
  <c r="E204" i="51"/>
  <c r="E306" i="51"/>
  <c r="H311" i="46"/>
  <c r="H104" i="51"/>
  <c r="H209" i="46"/>
  <c r="H315" i="46"/>
  <c r="H208" i="51"/>
  <c r="H310" i="51"/>
  <c r="H314" i="51"/>
  <c r="E203" i="51"/>
  <c r="E305" i="51"/>
  <c r="F203" i="46"/>
  <c r="F305" i="46"/>
  <c r="F98" i="51"/>
  <c r="J100" i="51"/>
  <c r="J307" i="46"/>
  <c r="J205" i="46"/>
  <c r="G203" i="46"/>
  <c r="G98" i="51"/>
  <c r="G305" i="46"/>
  <c r="T102" i="25"/>
  <c r="S100" i="25"/>
  <c r="E205" i="46" l="1"/>
  <c r="E100" i="51"/>
  <c r="E307" i="46"/>
  <c r="J104" i="25"/>
  <c r="B100" i="51"/>
  <c r="B205" i="46"/>
  <c r="B307" i="46"/>
  <c r="F204" i="46"/>
  <c r="F306" i="46"/>
  <c r="F99" i="51"/>
  <c r="J307" i="51"/>
  <c r="J205" i="51"/>
  <c r="D61" i="25"/>
  <c r="D311" i="46"/>
  <c r="D209" i="46"/>
  <c r="D104" i="51"/>
  <c r="D315" i="46"/>
  <c r="C312" i="46"/>
  <c r="C210" i="46"/>
  <c r="C105" i="51"/>
  <c r="C316" i="51" s="1"/>
  <c r="G307" i="46"/>
  <c r="G100" i="51"/>
  <c r="G205" i="46"/>
  <c r="H105" i="51"/>
  <c r="H316" i="51" s="1"/>
  <c r="H210" i="46"/>
  <c r="H312" i="46"/>
  <c r="F203" i="51"/>
  <c r="F305" i="51"/>
  <c r="B204" i="51"/>
  <c r="B306" i="51"/>
  <c r="B203" i="51"/>
  <c r="B305" i="51"/>
  <c r="T101" i="25"/>
  <c r="H106" i="51"/>
  <c r="H313" i="46"/>
  <c r="H211" i="46"/>
  <c r="H212" i="46"/>
  <c r="G99" i="51"/>
  <c r="G306" i="46"/>
  <c r="G204" i="46"/>
  <c r="F308" i="46"/>
  <c r="F101" i="51"/>
  <c r="F206" i="46"/>
  <c r="F307" i="46"/>
  <c r="F100" i="51"/>
  <c r="F205" i="46"/>
  <c r="H315" i="51"/>
  <c r="H209" i="51"/>
  <c r="H311" i="51"/>
  <c r="J204" i="51"/>
  <c r="J306" i="51"/>
  <c r="C106" i="51"/>
  <c r="C211" i="46"/>
  <c r="C313" i="46"/>
  <c r="C212" i="46"/>
  <c r="R105" i="25"/>
  <c r="BH54" i="36"/>
  <c r="F105" i="25"/>
  <c r="G305" i="51"/>
  <c r="G203" i="51"/>
  <c r="C315" i="51"/>
  <c r="C311" i="51"/>
  <c r="C209" i="51"/>
  <c r="D310" i="51"/>
  <c r="D208" i="51"/>
  <c r="D314" i="51"/>
  <c r="E308" i="46" l="1"/>
  <c r="E206" i="46"/>
  <c r="E101" i="51"/>
  <c r="N105" i="25"/>
  <c r="I203" i="46"/>
  <c r="I98" i="51"/>
  <c r="I305" i="46"/>
  <c r="J103" i="51"/>
  <c r="J310" i="46"/>
  <c r="J314" i="46"/>
  <c r="D210" i="46"/>
  <c r="D105" i="51"/>
  <c r="D316" i="51" s="1"/>
  <c r="D312" i="46"/>
  <c r="F103" i="51"/>
  <c r="F208" i="46"/>
  <c r="F310" i="46"/>
  <c r="F314" i="46"/>
  <c r="H313" i="51"/>
  <c r="H211" i="51"/>
  <c r="H212" i="51"/>
  <c r="I105" i="25"/>
  <c r="K98" i="51"/>
  <c r="K203" i="46"/>
  <c r="K305" i="46"/>
  <c r="C312" i="51"/>
  <c r="C210" i="51"/>
  <c r="D211" i="46"/>
  <c r="D313" i="46"/>
  <c r="D106" i="51"/>
  <c r="D212" i="46"/>
  <c r="G207" i="46"/>
  <c r="G102" i="51"/>
  <c r="G309" i="46"/>
  <c r="K105" i="25"/>
  <c r="J101" i="51"/>
  <c r="J206" i="46"/>
  <c r="J308" i="46"/>
  <c r="C313" i="51"/>
  <c r="C211" i="51"/>
  <c r="C212" i="51"/>
  <c r="F307" i="51"/>
  <c r="F205" i="51"/>
  <c r="F206" i="51"/>
  <c r="F308" i="51"/>
  <c r="G307" i="51"/>
  <c r="G205" i="51"/>
  <c r="D315" i="51"/>
  <c r="D209" i="51"/>
  <c r="D311" i="51"/>
  <c r="E205" i="51"/>
  <c r="E307" i="51"/>
  <c r="S99" i="25"/>
  <c r="F306" i="51"/>
  <c r="F204" i="51"/>
  <c r="BG54" i="36"/>
  <c r="Q105" i="25"/>
  <c r="F309" i="46"/>
  <c r="F207" i="46"/>
  <c r="F102" i="51"/>
  <c r="G206" i="46"/>
  <c r="G101" i="51"/>
  <c r="G308" i="46"/>
  <c r="G204" i="51"/>
  <c r="G306" i="51"/>
  <c r="H312" i="51"/>
  <c r="H210" i="51"/>
  <c r="T100" i="25"/>
  <c r="B205" i="51"/>
  <c r="B307" i="51"/>
  <c r="D60" i="25"/>
  <c r="J208" i="46"/>
  <c r="S98" i="25"/>
  <c r="B309" i="46" l="1"/>
  <c r="B102" i="51"/>
  <c r="B207" i="46"/>
  <c r="D312" i="51"/>
  <c r="D210" i="51"/>
  <c r="E206" i="51"/>
  <c r="E308" i="51"/>
  <c r="B101" i="51"/>
  <c r="B206" i="46"/>
  <c r="B308" i="46"/>
  <c r="F209" i="46"/>
  <c r="F104" i="51"/>
  <c r="F311" i="46"/>
  <c r="F315" i="46"/>
  <c r="G103" i="51"/>
  <c r="G208" i="46"/>
  <c r="G310" i="46"/>
  <c r="G314" i="46"/>
  <c r="M104" i="25"/>
  <c r="I205" i="46"/>
  <c r="I100" i="51"/>
  <c r="I307" i="46"/>
  <c r="E103" i="51"/>
  <c r="E208" i="46"/>
  <c r="E310" i="46"/>
  <c r="E314" i="46"/>
  <c r="E207" i="46"/>
  <c r="E309" i="46"/>
  <c r="E102" i="51"/>
  <c r="F312" i="46"/>
  <c r="F210" i="46"/>
  <c r="F105" i="51"/>
  <c r="F316" i="51" s="1"/>
  <c r="I99" i="51"/>
  <c r="I204" i="46"/>
  <c r="I306" i="46"/>
  <c r="G308" i="51"/>
  <c r="G206" i="51"/>
  <c r="G309" i="51"/>
  <c r="G207" i="51"/>
  <c r="D211" i="51"/>
  <c r="D313" i="51"/>
  <c r="D212" i="51"/>
  <c r="K305" i="51"/>
  <c r="K203" i="51"/>
  <c r="F310" i="51"/>
  <c r="F208" i="51"/>
  <c r="F314" i="51"/>
  <c r="I305" i="51"/>
  <c r="I203" i="51"/>
  <c r="G211" i="46"/>
  <c r="G313" i="46"/>
  <c r="G106" i="51"/>
  <c r="G212" i="46"/>
  <c r="G105" i="51"/>
  <c r="G316" i="51" s="1"/>
  <c r="G312" i="46"/>
  <c r="F309" i="51"/>
  <c r="F207" i="51"/>
  <c r="F106" i="51"/>
  <c r="F211" i="46"/>
  <c r="F313" i="46"/>
  <c r="F212" i="46"/>
  <c r="B310" i="46"/>
  <c r="B103" i="51"/>
  <c r="B208" i="46"/>
  <c r="B314" i="46"/>
  <c r="J209" i="46"/>
  <c r="J104" i="51"/>
  <c r="J311" i="46"/>
  <c r="J315" i="46"/>
  <c r="J207" i="46"/>
  <c r="J102" i="51"/>
  <c r="J309" i="46"/>
  <c r="J308" i="51"/>
  <c r="J206" i="51"/>
  <c r="J310" i="51"/>
  <c r="J314" i="51"/>
  <c r="D59" i="25"/>
  <c r="T99" i="25"/>
  <c r="D58" i="25"/>
  <c r="T98" i="25"/>
  <c r="E106" i="51" l="1"/>
  <c r="E313" i="46"/>
  <c r="E212" i="46"/>
  <c r="J106" i="51"/>
  <c r="J211" i="46"/>
  <c r="J313" i="46"/>
  <c r="J212" i="46"/>
  <c r="I309" i="46"/>
  <c r="I207" i="46"/>
  <c r="I102" i="51"/>
  <c r="G311" i="46"/>
  <c r="G209" i="46"/>
  <c r="G104" i="51"/>
  <c r="G210" i="51" s="1"/>
  <c r="G315" i="46"/>
  <c r="I308" i="46"/>
  <c r="I206" i="46"/>
  <c r="I101" i="51"/>
  <c r="J315" i="51"/>
  <c r="J311" i="51"/>
  <c r="J209" i="51"/>
  <c r="G211" i="51"/>
  <c r="G313" i="51"/>
  <c r="G212" i="51"/>
  <c r="I306" i="51"/>
  <c r="I204" i="51"/>
  <c r="I205" i="51"/>
  <c r="I307" i="51"/>
  <c r="K307" i="46"/>
  <c r="K100" i="51"/>
  <c r="K205" i="46"/>
  <c r="E311" i="46"/>
  <c r="E209" i="46"/>
  <c r="E104" i="51"/>
  <c r="E315" i="46"/>
  <c r="M105" i="25"/>
  <c r="F312" i="51"/>
  <c r="F210" i="51"/>
  <c r="E309" i="51"/>
  <c r="E207" i="51"/>
  <c r="G310" i="51"/>
  <c r="G208" i="51"/>
  <c r="G314" i="51"/>
  <c r="F315" i="51"/>
  <c r="F209" i="51"/>
  <c r="F311" i="51"/>
  <c r="B207" i="51"/>
  <c r="B309" i="51"/>
  <c r="J105" i="51"/>
  <c r="J316" i="51" s="1"/>
  <c r="J210" i="46"/>
  <c r="J312" i="46"/>
  <c r="B208" i="51"/>
  <c r="B310" i="51"/>
  <c r="B314" i="51"/>
  <c r="G312" i="51"/>
  <c r="E310" i="51"/>
  <c r="E208" i="51"/>
  <c r="E314" i="51"/>
  <c r="S97" i="25"/>
  <c r="K204" i="46"/>
  <c r="K99" i="51"/>
  <c r="K306" i="46"/>
  <c r="B311" i="46"/>
  <c r="B104" i="51"/>
  <c r="B209" i="46"/>
  <c r="B315" i="46"/>
  <c r="J208" i="51"/>
  <c r="J207" i="51"/>
  <c r="J309" i="51"/>
  <c r="F211" i="51"/>
  <c r="F313" i="51"/>
  <c r="F212" i="51"/>
  <c r="G210" i="46"/>
  <c r="B206" i="51"/>
  <c r="B308" i="51"/>
  <c r="T97" i="25"/>
  <c r="E211" i="46"/>
  <c r="S104" i="25" l="1"/>
  <c r="K205" i="51"/>
  <c r="K307" i="51"/>
  <c r="E312" i="46"/>
  <c r="E105" i="51"/>
  <c r="E316" i="51" s="1"/>
  <c r="E210" i="46"/>
  <c r="K310" i="46"/>
  <c r="K103" i="51"/>
  <c r="K314" i="46"/>
  <c r="B315" i="51"/>
  <c r="B209" i="51"/>
  <c r="B311" i="51"/>
  <c r="K204" i="51"/>
  <c r="K306" i="51"/>
  <c r="E315" i="51"/>
  <c r="E311" i="51"/>
  <c r="E209" i="51"/>
  <c r="J105" i="25"/>
  <c r="J210" i="51"/>
  <c r="J312" i="51"/>
  <c r="I206" i="51"/>
  <c r="I308" i="51"/>
  <c r="J313" i="51"/>
  <c r="J211" i="51"/>
  <c r="J212" i="51"/>
  <c r="B313" i="46"/>
  <c r="B106" i="51"/>
  <c r="B212" i="46"/>
  <c r="I208" i="46"/>
  <c r="I103" i="51"/>
  <c r="I310" i="46"/>
  <c r="I314" i="46"/>
  <c r="I313" i="46"/>
  <c r="I106" i="51"/>
  <c r="I212" i="46"/>
  <c r="K209" i="46"/>
  <c r="K311" i="46"/>
  <c r="K104" i="51"/>
  <c r="K315" i="46"/>
  <c r="G315" i="51"/>
  <c r="G209" i="51"/>
  <c r="G311" i="51"/>
  <c r="I309" i="51"/>
  <c r="I207" i="51"/>
  <c r="E313" i="51"/>
  <c r="E212" i="51"/>
  <c r="S96" i="25"/>
  <c r="T96" i="25"/>
  <c r="S95" i="25"/>
  <c r="I211" i="46"/>
  <c r="E211" i="51" l="1"/>
  <c r="B105" i="51"/>
  <c r="B316" i="51" s="1"/>
  <c r="B312" i="46"/>
  <c r="B210" i="46"/>
  <c r="I104" i="51"/>
  <c r="I311" i="46"/>
  <c r="I209" i="46"/>
  <c r="I315" i="46"/>
  <c r="T104" i="25"/>
  <c r="K315" i="51"/>
  <c r="K311" i="51"/>
  <c r="K209" i="51"/>
  <c r="B211" i="46"/>
  <c r="K310" i="51"/>
  <c r="K314" i="51"/>
  <c r="E312" i="51"/>
  <c r="E210" i="51"/>
  <c r="I313" i="51"/>
  <c r="I212" i="51"/>
  <c r="I105" i="51"/>
  <c r="I316" i="51" s="1"/>
  <c r="I210" i="46"/>
  <c r="I312" i="46"/>
  <c r="K206" i="46"/>
  <c r="K308" i="46"/>
  <c r="K101" i="51"/>
  <c r="S105" i="25"/>
  <c r="I208" i="51"/>
  <c r="I310" i="51"/>
  <c r="I314" i="51"/>
  <c r="B313" i="51"/>
  <c r="B212" i="51"/>
  <c r="T95" i="25"/>
  <c r="I211" i="51" l="1"/>
  <c r="K102" i="51"/>
  <c r="K309" i="46"/>
  <c r="K207" i="46"/>
  <c r="K208" i="46"/>
  <c r="T105" i="25"/>
  <c r="K206" i="51"/>
  <c r="K308" i="51"/>
  <c r="K106" i="51"/>
  <c r="K211" i="46"/>
  <c r="K313" i="46"/>
  <c r="K212" i="46"/>
  <c r="I210" i="51"/>
  <c r="I312" i="51"/>
  <c r="S94" i="25"/>
  <c r="K210" i="46"/>
  <c r="K312" i="46"/>
  <c r="K105" i="51"/>
  <c r="K316" i="51" s="1"/>
  <c r="I315" i="51"/>
  <c r="I311" i="51"/>
  <c r="I209" i="51"/>
  <c r="B211" i="51"/>
  <c r="B312" i="51"/>
  <c r="B210" i="51"/>
  <c r="T94" i="25" l="1"/>
  <c r="K211" i="51"/>
  <c r="K212" i="51"/>
  <c r="K210" i="51"/>
  <c r="K312" i="51"/>
  <c r="K313" i="51"/>
  <c r="K207" i="51"/>
  <c r="K309" i="51"/>
  <c r="K208" i="51"/>
  <c r="S93" i="25"/>
  <c r="S92" i="25" l="1"/>
  <c r="T93" i="25"/>
  <c r="T92" i="25" l="1"/>
  <c r="S91" i="25"/>
  <c r="S90" i="25" l="1"/>
  <c r="T91" i="25"/>
  <c r="S89" i="25" l="1"/>
  <c r="T90" i="25"/>
  <c r="T89" i="25" l="1"/>
  <c r="S88" i="25"/>
  <c r="S87" i="25" l="1"/>
  <c r="T88" i="25"/>
  <c r="S86" i="25" l="1"/>
  <c r="T87" i="25"/>
  <c r="S85" i="25" l="1"/>
  <c r="T86" i="25"/>
  <c r="S84" i="25" l="1"/>
  <c r="T85" i="25"/>
  <c r="L14" i="51" l="1"/>
  <c r="L225" i="46"/>
  <c r="S83" i="25"/>
  <c r="T84" i="25"/>
  <c r="S82" i="25"/>
  <c r="L10" i="51" l="1"/>
  <c r="L15" i="51"/>
  <c r="L120" i="46"/>
  <c r="L226" i="46"/>
  <c r="T83" i="25"/>
  <c r="L221" i="46"/>
  <c r="L225" i="51"/>
  <c r="L222" i="46"/>
  <c r="L217" i="46"/>
  <c r="S81" i="25"/>
  <c r="L11" i="51" l="1"/>
  <c r="L222" i="51" s="1"/>
  <c r="L116" i="46"/>
  <c r="T82" i="25"/>
  <c r="L6" i="51"/>
  <c r="L217" i="51" s="1"/>
  <c r="L120" i="51"/>
  <c r="L226" i="51"/>
  <c r="L221" i="51"/>
  <c r="L7" i="51" l="1"/>
  <c r="L112" i="51" s="1"/>
  <c r="L112" i="46"/>
  <c r="L122" i="46"/>
  <c r="L17" i="51"/>
  <c r="L123" i="46"/>
  <c r="L228" i="46"/>
  <c r="S80" i="25"/>
  <c r="L116" i="51"/>
  <c r="L218" i="51"/>
  <c r="L16" i="51"/>
  <c r="L121" i="46"/>
  <c r="L227" i="46"/>
  <c r="L218" i="46"/>
  <c r="T81" i="25"/>
  <c r="S79" i="25"/>
  <c r="L117" i="46" l="1"/>
  <c r="L12" i="51"/>
  <c r="L13" i="51"/>
  <c r="L224" i="51" s="1"/>
  <c r="L118" i="46"/>
  <c r="L119" i="46"/>
  <c r="L223" i="46"/>
  <c r="L224" i="46"/>
  <c r="U84" i="25"/>
  <c r="L121" i="51"/>
  <c r="L227" i="51"/>
  <c r="L122" i="51"/>
  <c r="L123" i="51"/>
  <c r="L228" i="51"/>
  <c r="T80" i="25"/>
  <c r="L220" i="46"/>
  <c r="L219" i="46"/>
  <c r="U83" i="25" l="1"/>
  <c r="L223" i="51"/>
  <c r="L117" i="51"/>
  <c r="L8" i="51"/>
  <c r="L113" i="51" s="1"/>
  <c r="L113" i="46"/>
  <c r="L114" i="46"/>
  <c r="L9" i="51"/>
  <c r="L115" i="46"/>
  <c r="L118" i="51"/>
  <c r="L119" i="51"/>
  <c r="T79" i="25"/>
  <c r="L219" i="51" l="1"/>
  <c r="S78" i="25"/>
  <c r="L220" i="51"/>
  <c r="L114" i="51"/>
  <c r="L115" i="51"/>
  <c r="T78" i="25"/>
  <c r="U82" i="25"/>
  <c r="U81" i="25" l="1"/>
  <c r="U80" i="25" l="1"/>
  <c r="U79" i="25" l="1"/>
  <c r="U78" i="25" l="1"/>
  <c r="G65" i="25" l="1"/>
  <c r="G59" i="25"/>
  <c r="G69" i="25"/>
  <c r="G73" i="25"/>
  <c r="G58" i="25"/>
  <c r="G61" i="25"/>
  <c r="G68" i="25"/>
  <c r="G76" i="25"/>
  <c r="G77" i="25"/>
  <c r="G67" i="25"/>
  <c r="G71" i="25"/>
  <c r="G75" i="25"/>
  <c r="G62" i="25"/>
  <c r="G72" i="25"/>
  <c r="G60" i="25"/>
  <c r="G63" i="25"/>
  <c r="G66" i="25"/>
  <c r="G70" i="25"/>
  <c r="G74" i="25"/>
  <c r="G64" i="25"/>
  <c r="BH25" i="36" l="1"/>
  <c r="R77" i="25"/>
  <c r="BG25" i="36"/>
  <c r="Q77" i="25"/>
  <c r="L77" i="25"/>
  <c r="N77" i="25" l="1"/>
  <c r="K77" i="25"/>
  <c r="I77" i="25"/>
  <c r="O76" i="25"/>
  <c r="O77" i="25"/>
  <c r="M77" i="25"/>
  <c r="L76" i="25"/>
  <c r="I76" i="25"/>
  <c r="BG24" i="36" l="1"/>
  <c r="Q76" i="25"/>
  <c r="J77" i="25"/>
  <c r="H77" i="25"/>
  <c r="K76" i="25"/>
  <c r="S77" i="25"/>
  <c r="M76" i="25"/>
  <c r="O75" i="25"/>
  <c r="S76" i="25"/>
  <c r="BH24" i="36" l="1"/>
  <c r="R76" i="25"/>
  <c r="N76" i="25"/>
  <c r="H76" i="25"/>
  <c r="L75" i="25"/>
  <c r="T77" i="25"/>
  <c r="I75" i="25"/>
  <c r="J76" i="25"/>
  <c r="K75" i="25"/>
  <c r="L74" i="25"/>
  <c r="K74" i="25"/>
  <c r="O74" i="25" l="1"/>
  <c r="BH23" i="36"/>
  <c r="M74" i="25"/>
  <c r="M75" i="25"/>
  <c r="R75" i="25"/>
  <c r="BG23" i="36"/>
  <c r="Q75" i="25"/>
  <c r="N75" i="25"/>
  <c r="I74" i="25"/>
  <c r="L73" i="25"/>
  <c r="K73" i="25"/>
  <c r="I73" i="25"/>
  <c r="R74" i="25"/>
  <c r="BG22" i="36" l="1"/>
  <c r="Q74" i="25"/>
  <c r="J75" i="25"/>
  <c r="T76" i="25"/>
  <c r="N74" i="25"/>
  <c r="BH22" i="36"/>
  <c r="S75" i="25"/>
  <c r="Q73" i="25"/>
  <c r="M73" i="25" l="1"/>
  <c r="L72" i="25"/>
  <c r="N73" i="25"/>
  <c r="K72" i="25"/>
  <c r="BH21" i="36"/>
  <c r="T75" i="25"/>
  <c r="BG21" i="36"/>
  <c r="H75" i="25"/>
  <c r="O73" i="25"/>
  <c r="R73" i="25"/>
  <c r="I72" i="25"/>
  <c r="K71" i="25"/>
  <c r="Q72" i="25"/>
  <c r="N72" i="25"/>
  <c r="H74" i="25"/>
  <c r="L71" i="25"/>
  <c r="S74" i="25" l="1"/>
  <c r="BH20" i="36"/>
  <c r="J74" i="25"/>
  <c r="U77" i="25"/>
  <c r="L70" i="25"/>
  <c r="BG20" i="36"/>
  <c r="O72" i="25"/>
  <c r="R72" i="25"/>
  <c r="O71" i="25"/>
  <c r="N71" i="25"/>
  <c r="R71" i="25"/>
  <c r="Q71" i="25"/>
  <c r="T74" i="25" l="1"/>
  <c r="J72" i="25"/>
  <c r="I71" i="25"/>
  <c r="M72" i="25"/>
  <c r="BH19" i="36"/>
  <c r="K70" i="25"/>
  <c r="H73" i="25"/>
  <c r="U76" i="25"/>
  <c r="BG19" i="36"/>
  <c r="J73" i="25"/>
  <c r="S73" i="25"/>
  <c r="U75" i="25"/>
  <c r="M71" i="25"/>
  <c r="I70" i="25"/>
  <c r="Q70" i="25"/>
  <c r="S72" i="25"/>
  <c r="BH18" i="36" l="1"/>
  <c r="L69" i="25"/>
  <c r="BG18" i="36"/>
  <c r="N70" i="25"/>
  <c r="O70" i="25"/>
  <c r="R70" i="25"/>
  <c r="T73" i="25"/>
  <c r="K69" i="25"/>
  <c r="H72" i="25"/>
  <c r="I69" i="25"/>
  <c r="H71" i="25"/>
  <c r="L68" i="25"/>
  <c r="BH17" i="36" l="1"/>
  <c r="T72" i="25"/>
  <c r="M70" i="25"/>
  <c r="BG17" i="36"/>
  <c r="Q69" i="25"/>
  <c r="R69" i="25"/>
  <c r="J71" i="25"/>
  <c r="S71" i="25"/>
  <c r="U74" i="25"/>
  <c r="N69" i="25"/>
  <c r="O69" i="25"/>
  <c r="K68" i="25"/>
  <c r="J70" i="25"/>
  <c r="K67" i="25"/>
  <c r="O68" i="25"/>
  <c r="Q68" i="25"/>
  <c r="J69" i="25" l="1"/>
  <c r="H70" i="25"/>
  <c r="L67" i="25"/>
  <c r="BH16" i="36"/>
  <c r="R68" i="25"/>
  <c r="BG16" i="36"/>
  <c r="S70" i="25"/>
  <c r="I68" i="25"/>
  <c r="N68" i="25"/>
  <c r="M69" i="25"/>
  <c r="T71" i="25"/>
  <c r="U73" i="25"/>
  <c r="N67" i="25"/>
  <c r="Q67" i="25"/>
  <c r="R67" i="25"/>
  <c r="K66" i="25"/>
  <c r="BH15" i="36" l="1"/>
  <c r="O67" i="25"/>
  <c r="J68" i="25"/>
  <c r="T70" i="25"/>
  <c r="BG15" i="36"/>
  <c r="L66" i="25"/>
  <c r="H69" i="25"/>
  <c r="M68" i="25"/>
  <c r="I67" i="25"/>
  <c r="S69" i="25"/>
  <c r="L65" i="25"/>
  <c r="I66" i="25"/>
  <c r="Q66" i="25"/>
  <c r="K65" i="25"/>
  <c r="S68" i="25"/>
  <c r="BH14" i="36" l="1"/>
  <c r="M67" i="25"/>
  <c r="H68" i="25"/>
  <c r="O66" i="25"/>
  <c r="T69" i="25"/>
  <c r="BG14" i="36"/>
  <c r="N66" i="25"/>
  <c r="R66" i="25"/>
  <c r="U72" i="25"/>
  <c r="R65" i="25"/>
  <c r="I65" i="25"/>
  <c r="N65" i="25"/>
  <c r="J67" i="25" l="1"/>
  <c r="S67" i="25"/>
  <c r="BG13" i="36"/>
  <c r="BH13" i="36"/>
  <c r="U71" i="25"/>
  <c r="K64" i="25"/>
  <c r="L64" i="25"/>
  <c r="Q65" i="25"/>
  <c r="H67" i="25"/>
  <c r="M66" i="25"/>
  <c r="T68" i="25"/>
  <c r="O65" i="25"/>
  <c r="Q64" i="25"/>
  <c r="R64" i="25"/>
  <c r="S66" i="25"/>
  <c r="N64" i="25"/>
  <c r="BG12" i="36" l="1"/>
  <c r="O64" i="25"/>
  <c r="M65" i="25"/>
  <c r="I64" i="25"/>
  <c r="BH12" i="36"/>
  <c r="T67" i="25"/>
  <c r="K63" i="25"/>
  <c r="H66" i="25"/>
  <c r="J66" i="25"/>
  <c r="L63" i="25"/>
  <c r="M64" i="25"/>
  <c r="H65" i="25"/>
  <c r="L62" i="25"/>
  <c r="R63" i="25"/>
  <c r="S65" i="25"/>
  <c r="J65" i="25"/>
  <c r="BG11" i="36" l="1"/>
  <c r="U70" i="25"/>
  <c r="N63" i="25"/>
  <c r="Q63" i="25"/>
  <c r="BH11" i="36"/>
  <c r="J64" i="25"/>
  <c r="K62" i="25"/>
  <c r="I63" i="25"/>
  <c r="O63" i="25"/>
  <c r="T66" i="25"/>
  <c r="U69" i="25"/>
  <c r="K61" i="25"/>
  <c r="I62" i="25"/>
  <c r="R62" i="25"/>
  <c r="T65" i="25"/>
  <c r="BG10" i="36" l="1"/>
  <c r="N62" i="25"/>
  <c r="BH10" i="36"/>
  <c r="H64" i="25"/>
  <c r="L61" i="25"/>
  <c r="O62" i="25"/>
  <c r="S64" i="25"/>
  <c r="M63" i="25"/>
  <c r="Q62" i="25"/>
  <c r="L60" i="25"/>
  <c r="N61" i="25"/>
  <c r="J63" i="25" l="1"/>
  <c r="O61" i="25"/>
  <c r="H63" i="25"/>
  <c r="BG9" i="36"/>
  <c r="BH9" i="36"/>
  <c r="K60" i="25"/>
  <c r="I61" i="25"/>
  <c r="T64" i="25"/>
  <c r="R61" i="25"/>
  <c r="Q61" i="25"/>
  <c r="S63" i="25"/>
  <c r="U68" i="25"/>
  <c r="M62" i="25"/>
  <c r="N60" i="25"/>
  <c r="M61" i="25"/>
  <c r="L59" i="25"/>
  <c r="R60" i="25"/>
  <c r="S62" i="25"/>
  <c r="U67" i="25"/>
  <c r="I60" i="25" l="1"/>
  <c r="BG8" i="36"/>
  <c r="Q59" i="25"/>
  <c r="BH8" i="36"/>
  <c r="Q60" i="25"/>
  <c r="J62" i="25"/>
  <c r="T63" i="25"/>
  <c r="O60" i="25"/>
  <c r="H62" i="25"/>
  <c r="K59" i="25"/>
  <c r="N59" i="25"/>
  <c r="L58" i="25"/>
  <c r="S61" i="25"/>
  <c r="BH7" i="36" l="1"/>
  <c r="M60" i="25"/>
  <c r="R59" i="25"/>
  <c r="H61" i="25"/>
  <c r="O59" i="25"/>
  <c r="BG7" i="36"/>
  <c r="T62" i="25"/>
  <c r="J61" i="25"/>
  <c r="U66" i="25"/>
  <c r="I59" i="25"/>
  <c r="K58" i="25"/>
  <c r="T61" i="25"/>
  <c r="S60" i="25"/>
  <c r="M59" i="25"/>
  <c r="H60" i="25"/>
  <c r="Q58" i="25"/>
  <c r="BH6" i="36" l="1"/>
  <c r="R58" i="25"/>
  <c r="BG6" i="36"/>
  <c r="I58" i="25"/>
  <c r="J60" i="25"/>
  <c r="N58" i="25"/>
  <c r="U65" i="25"/>
  <c r="O58" i="25"/>
  <c r="H59" i="25"/>
  <c r="U64" i="25"/>
  <c r="T60" i="25" l="1"/>
  <c r="J58" i="25"/>
  <c r="J59" i="25"/>
  <c r="S59" i="25"/>
  <c r="M58" i="25"/>
  <c r="U63" i="25"/>
  <c r="H58" i="25"/>
  <c r="S58" i="25" l="1"/>
  <c r="T59" i="25"/>
  <c r="U62" i="25" l="1"/>
  <c r="T58" i="25" l="1"/>
  <c r="U61" i="25"/>
  <c r="U60" i="25" l="1"/>
  <c r="U59" i="25" l="1"/>
  <c r="U58" i="25" l="1"/>
  <c r="H54" i="38" l="1"/>
  <c r="H106" i="38" s="1"/>
  <c r="L54" i="38"/>
  <c r="L106" i="38" s="1"/>
  <c r="R54" i="38"/>
  <c r="R106" i="38" s="1"/>
  <c r="K54" i="38"/>
  <c r="K106" i="38" s="1"/>
  <c r="O54" i="38"/>
  <c r="O106" i="38" s="1"/>
  <c r="E54" i="38"/>
  <c r="E106" i="38" s="1"/>
  <c r="U54" i="38"/>
  <c r="U106" i="38" s="1"/>
  <c r="N54" i="38"/>
  <c r="N106" i="38" s="1"/>
  <c r="M54" i="38"/>
  <c r="M106" i="38" s="1"/>
  <c r="S54" i="38"/>
  <c r="S106" i="38" s="1"/>
  <c r="Q54" i="38"/>
  <c r="Q106" i="38" s="1"/>
  <c r="D54" i="38"/>
  <c r="D106" i="38" s="1"/>
  <c r="C54" i="38"/>
  <c r="C106" i="38" s="1"/>
  <c r="G54" i="38"/>
  <c r="G106" i="38" s="1"/>
  <c r="T54" i="38"/>
  <c r="T106" i="38" s="1"/>
  <c r="F54" i="38"/>
  <c r="F106" i="38" s="1"/>
  <c r="I54" i="38"/>
  <c r="I106" i="38" s="1"/>
  <c r="J54" i="38"/>
  <c r="J106" i="38" s="1"/>
  <c r="M51" i="38" l="1"/>
  <c r="S51" i="38"/>
  <c r="N51" i="38" l="1"/>
  <c r="C51" i="38" l="1"/>
  <c r="O51" i="38"/>
  <c r="U51" i="38"/>
  <c r="R51" i="38"/>
  <c r="K51" i="38" l="1"/>
  <c r="D51" i="38"/>
  <c r="I51" i="38"/>
  <c r="F51" i="38"/>
  <c r="G51" i="38"/>
  <c r="T51" i="38"/>
  <c r="H51" i="38"/>
  <c r="M103" i="34"/>
  <c r="M52" i="38"/>
  <c r="M103" i="38" s="1"/>
  <c r="E51" i="38"/>
  <c r="Q51" i="38"/>
  <c r="N103" i="34" l="1"/>
  <c r="N52" i="38"/>
  <c r="N103" i="38" s="1"/>
  <c r="L51" i="38"/>
  <c r="B51" i="38"/>
  <c r="J51" i="38"/>
  <c r="M50" i="38" l="1"/>
  <c r="M102" i="34"/>
  <c r="S103" i="34"/>
  <c r="S52" i="38"/>
  <c r="S103" i="38" s="1"/>
  <c r="E103" i="34"/>
  <c r="E52" i="38"/>
  <c r="E103" i="38" s="1"/>
  <c r="S50" i="38"/>
  <c r="S102" i="34"/>
  <c r="O50" i="38" l="1"/>
  <c r="O102" i="34"/>
  <c r="L103" i="34"/>
  <c r="L52" i="38"/>
  <c r="L103" i="38" s="1"/>
  <c r="I103" i="34"/>
  <c r="I52" i="38"/>
  <c r="I103" i="38" s="1"/>
  <c r="N50" i="38"/>
  <c r="N102" i="34"/>
  <c r="C50" i="38"/>
  <c r="C102" i="34"/>
  <c r="M102" i="38"/>
  <c r="R50" i="38"/>
  <c r="R102" i="34"/>
  <c r="AM102" i="34" s="1"/>
  <c r="S102" i="38"/>
  <c r="D103" i="34"/>
  <c r="D52" i="38"/>
  <c r="D103" i="38" s="1"/>
  <c r="O103" i="34"/>
  <c r="O52" i="38"/>
  <c r="O103" i="38" s="1"/>
  <c r="R103" i="34"/>
  <c r="AM103" i="34" s="1"/>
  <c r="R52" i="38"/>
  <c r="R103" i="38" s="1"/>
  <c r="F103" i="34"/>
  <c r="F52" i="38"/>
  <c r="F103" i="38" s="1"/>
  <c r="U103" i="34" l="1"/>
  <c r="U52" i="38"/>
  <c r="U103" i="38" s="1"/>
  <c r="Q103" i="34"/>
  <c r="AL103" i="34" s="1"/>
  <c r="Q52" i="38"/>
  <c r="Q103" i="38" s="1"/>
  <c r="E50" i="38"/>
  <c r="E102" i="34"/>
  <c r="Q50" i="38"/>
  <c r="Q102" i="34"/>
  <c r="AL102" i="34" s="1"/>
  <c r="C102" i="38"/>
  <c r="C103" i="34"/>
  <c r="C52" i="38"/>
  <c r="C103" i="38" s="1"/>
  <c r="R102" i="38"/>
  <c r="T50" i="38"/>
  <c r="T102" i="38" s="1"/>
  <c r="T102" i="34"/>
  <c r="G103" i="34"/>
  <c r="G52" i="38"/>
  <c r="G103" i="38" s="1"/>
  <c r="U50" i="38"/>
  <c r="U102" i="34"/>
  <c r="G50" i="38"/>
  <c r="G102" i="34"/>
  <c r="K50" i="38"/>
  <c r="K102" i="34"/>
  <c r="O102" i="38"/>
  <c r="T103" i="34"/>
  <c r="T52" i="38"/>
  <c r="T103" i="38" s="1"/>
  <c r="F50" i="38"/>
  <c r="F102" i="34"/>
  <c r="D50" i="38"/>
  <c r="D102" i="34"/>
  <c r="M104" i="34"/>
  <c r="M53" i="38"/>
  <c r="M105" i="34"/>
  <c r="H50" i="38"/>
  <c r="H102" i="34"/>
  <c r="K103" i="34"/>
  <c r="K52" i="38"/>
  <c r="K103" i="38" s="1"/>
  <c r="N102" i="38"/>
  <c r="I50" i="38" l="1"/>
  <c r="I102" i="34"/>
  <c r="J50" i="38"/>
  <c r="J102" i="34"/>
  <c r="L50" i="38"/>
  <c r="L102" i="38" s="1"/>
  <c r="L102" i="34"/>
  <c r="H102" i="38"/>
  <c r="U102" i="38"/>
  <c r="N104" i="34"/>
  <c r="N53" i="38"/>
  <c r="N105" i="34"/>
  <c r="D102" i="38"/>
  <c r="K102" i="38"/>
  <c r="E102" i="38"/>
  <c r="B103" i="34"/>
  <c r="B52" i="38"/>
  <c r="B103" i="38" s="1"/>
  <c r="F102" i="38"/>
  <c r="G102" i="38"/>
  <c r="H103" i="34"/>
  <c r="H52" i="38"/>
  <c r="H103" i="38" s="1"/>
  <c r="J103" i="34"/>
  <c r="J52" i="38"/>
  <c r="J103" i="38" s="1"/>
  <c r="B50" i="38"/>
  <c r="B102" i="34"/>
  <c r="M104" i="38"/>
  <c r="M105" i="38"/>
  <c r="Q102" i="38"/>
  <c r="M49" i="38" l="1"/>
  <c r="M101" i="34"/>
  <c r="S49" i="38"/>
  <c r="S101" i="34"/>
  <c r="S104" i="34"/>
  <c r="S53" i="38"/>
  <c r="S105" i="34"/>
  <c r="N104" i="38"/>
  <c r="N105" i="38"/>
  <c r="I102" i="38"/>
  <c r="E104" i="34"/>
  <c r="E53" i="38"/>
  <c r="E105" i="34"/>
  <c r="B102" i="38"/>
  <c r="J102" i="38"/>
  <c r="R49" i="38" l="1"/>
  <c r="R101" i="34"/>
  <c r="AM101" i="34" s="1"/>
  <c r="T104" i="34"/>
  <c r="T53" i="38"/>
  <c r="T105" i="34"/>
  <c r="C49" i="38"/>
  <c r="C101" i="34"/>
  <c r="O49" i="38"/>
  <c r="O101" i="34"/>
  <c r="O104" i="34"/>
  <c r="O53" i="38"/>
  <c r="O105" i="34"/>
  <c r="E104" i="38"/>
  <c r="E105" i="38"/>
  <c r="S104" i="38"/>
  <c r="S105" i="38"/>
  <c r="S101" i="38"/>
  <c r="M101" i="38"/>
  <c r="N49" i="38"/>
  <c r="N101" i="34"/>
  <c r="R104" i="34"/>
  <c r="AM104" i="34" s="1"/>
  <c r="R53" i="38"/>
  <c r="R105" i="34"/>
  <c r="AM105" i="34" s="1"/>
  <c r="Q49" i="38" l="1"/>
  <c r="Q101" i="34"/>
  <c r="AL101" i="34" s="1"/>
  <c r="C101" i="38"/>
  <c r="L104" i="34"/>
  <c r="L53" i="38"/>
  <c r="L105" i="34"/>
  <c r="G104" i="34"/>
  <c r="G53" i="38"/>
  <c r="G105" i="34"/>
  <c r="K104" i="34"/>
  <c r="K53" i="38"/>
  <c r="K105" i="34"/>
  <c r="C104" i="34"/>
  <c r="C53" i="38"/>
  <c r="C105" i="34"/>
  <c r="R104" i="38"/>
  <c r="R105" i="38"/>
  <c r="R101" i="38"/>
  <c r="J104" i="34"/>
  <c r="J53" i="38"/>
  <c r="J105" i="34"/>
  <c r="K49" i="38"/>
  <c r="K101" i="34"/>
  <c r="D104" i="34"/>
  <c r="D53" i="38"/>
  <c r="D105" i="34"/>
  <c r="E49" i="38"/>
  <c r="E101" i="38" s="1"/>
  <c r="E101" i="34"/>
  <c r="D49" i="38"/>
  <c r="D101" i="34"/>
  <c r="U49" i="38"/>
  <c r="U101" i="34"/>
  <c r="U104" i="34"/>
  <c r="U53" i="38"/>
  <c r="U105" i="34"/>
  <c r="O101" i="38"/>
  <c r="T104" i="38"/>
  <c r="T105" i="38"/>
  <c r="F49" i="38"/>
  <c r="F101" i="34"/>
  <c r="H49" i="38"/>
  <c r="H101" i="34"/>
  <c r="I104" i="34"/>
  <c r="I53" i="38"/>
  <c r="I105" i="34"/>
  <c r="F104" i="34"/>
  <c r="F53" i="38"/>
  <c r="F105" i="34"/>
  <c r="T49" i="38"/>
  <c r="T101" i="34"/>
  <c r="G49" i="38"/>
  <c r="G101" i="34"/>
  <c r="H104" i="34"/>
  <c r="H53" i="38"/>
  <c r="H105" i="34"/>
  <c r="N101" i="38"/>
  <c r="O104" i="38"/>
  <c r="O105" i="38"/>
  <c r="I49" i="38" l="1"/>
  <c r="I101" i="34"/>
  <c r="F101" i="38"/>
  <c r="D101" i="38"/>
  <c r="J49" i="38"/>
  <c r="J101" i="34"/>
  <c r="F104" i="38"/>
  <c r="F105" i="38"/>
  <c r="C104" i="38"/>
  <c r="C105" i="38"/>
  <c r="B49" i="38"/>
  <c r="B101" i="34"/>
  <c r="L49" i="38"/>
  <c r="L101" i="34"/>
  <c r="B104" i="34"/>
  <c r="B53" i="38"/>
  <c r="B104" i="38" s="1"/>
  <c r="G101" i="38"/>
  <c r="H101" i="38"/>
  <c r="U101" i="38"/>
  <c r="K101" i="38"/>
  <c r="J104" i="38"/>
  <c r="J105" i="38"/>
  <c r="G104" i="38"/>
  <c r="G105" i="38"/>
  <c r="Q101" i="38"/>
  <c r="T101" i="38"/>
  <c r="L104" i="38"/>
  <c r="L105" i="38"/>
  <c r="Q104" i="34"/>
  <c r="AL104" i="34" s="1"/>
  <c r="Q53" i="38"/>
  <c r="Q105" i="34"/>
  <c r="AL105" i="34" s="1"/>
  <c r="H104" i="38"/>
  <c r="H105" i="38"/>
  <c r="I104" i="38"/>
  <c r="I105" i="38"/>
  <c r="U104" i="38"/>
  <c r="U105" i="38"/>
  <c r="D104" i="38"/>
  <c r="D105" i="38"/>
  <c r="K104" i="38"/>
  <c r="K105" i="38"/>
  <c r="M48" i="38" l="1"/>
  <c r="M100" i="34"/>
  <c r="B101" i="38"/>
  <c r="L101" i="38"/>
  <c r="I101" i="38"/>
  <c r="S48" i="38"/>
  <c r="S100" i="34"/>
  <c r="Q104" i="38"/>
  <c r="Q105" i="38"/>
  <c r="J101" i="38"/>
  <c r="B105" i="34" l="1"/>
  <c r="B54" i="38"/>
  <c r="R48" i="38"/>
  <c r="R100" i="38" s="1"/>
  <c r="R100" i="34"/>
  <c r="AM100" i="34" s="1"/>
  <c r="S100" i="38"/>
  <c r="O48" i="38"/>
  <c r="O100" i="34"/>
  <c r="N48" i="38"/>
  <c r="N100" i="38" s="1"/>
  <c r="N100" i="34"/>
  <c r="M100" i="38"/>
  <c r="C48" i="38"/>
  <c r="C100" i="34"/>
  <c r="B105" i="38" l="1"/>
  <c r="B106" i="38"/>
  <c r="Q48" i="38"/>
  <c r="Q100" i="34"/>
  <c r="AL100" i="34" s="1"/>
  <c r="H48" i="38"/>
  <c r="H100" i="34"/>
  <c r="T48" i="38"/>
  <c r="T100" i="34"/>
  <c r="G48" i="38"/>
  <c r="G100" i="34"/>
  <c r="F48" i="38"/>
  <c r="F100" i="34"/>
  <c r="K48" i="38"/>
  <c r="K100" i="34"/>
  <c r="U48" i="38"/>
  <c r="U100" i="34"/>
  <c r="C100" i="38"/>
  <c r="D48" i="38"/>
  <c r="D100" i="34"/>
  <c r="E48" i="38"/>
  <c r="E100" i="34"/>
  <c r="O100" i="38"/>
  <c r="L48" i="38" l="1"/>
  <c r="L100" i="34"/>
  <c r="D100" i="38"/>
  <c r="T100" i="38"/>
  <c r="J48" i="38"/>
  <c r="J100" i="34"/>
  <c r="E100" i="38"/>
  <c r="K100" i="38"/>
  <c r="F100" i="38"/>
  <c r="Q100" i="38"/>
  <c r="I48" i="38"/>
  <c r="I100" i="34"/>
  <c r="G100" i="38"/>
  <c r="B48" i="38"/>
  <c r="B100" i="38" s="1"/>
  <c r="B100" i="34"/>
  <c r="U100" i="38"/>
  <c r="H100" i="38"/>
  <c r="J100" i="38" l="1"/>
  <c r="M47" i="38"/>
  <c r="M99" i="34"/>
  <c r="I100" i="38"/>
  <c r="L100" i="38"/>
  <c r="S47" i="38"/>
  <c r="S99" i="38" s="1"/>
  <c r="S99" i="34"/>
  <c r="R47" i="38" l="1"/>
  <c r="R99" i="34"/>
  <c r="AM99" i="34" s="1"/>
  <c r="M99" i="38"/>
  <c r="C47" i="38"/>
  <c r="C99" i="38" s="1"/>
  <c r="C99" i="34"/>
  <c r="N47" i="38"/>
  <c r="N99" i="34"/>
  <c r="O47" i="38"/>
  <c r="O99" i="34"/>
  <c r="D47" i="38" l="1"/>
  <c r="D99" i="34"/>
  <c r="G47" i="38"/>
  <c r="G99" i="34"/>
  <c r="N99" i="38"/>
  <c r="F47" i="38"/>
  <c r="F99" i="34"/>
  <c r="Q47" i="38"/>
  <c r="Q99" i="34"/>
  <c r="AL99" i="34" s="1"/>
  <c r="E47" i="38"/>
  <c r="E99" i="34"/>
  <c r="U47" i="38"/>
  <c r="U99" i="34"/>
  <c r="K47" i="38"/>
  <c r="K99" i="38" s="1"/>
  <c r="K99" i="34"/>
  <c r="R99" i="38"/>
  <c r="O99" i="38"/>
  <c r="T47" i="38"/>
  <c r="T99" i="34"/>
  <c r="H47" i="38"/>
  <c r="H99" i="34"/>
  <c r="J47" i="38" l="1"/>
  <c r="J99" i="34"/>
  <c r="I47" i="38"/>
  <c r="I99" i="34"/>
  <c r="U99" i="38"/>
  <c r="L47" i="38"/>
  <c r="L99" i="34"/>
  <c r="T99" i="38"/>
  <c r="Q99" i="38"/>
  <c r="D99" i="38"/>
  <c r="F99" i="38"/>
  <c r="B47" i="38"/>
  <c r="B99" i="34"/>
  <c r="H99" i="38"/>
  <c r="E99" i="38"/>
  <c r="G99" i="38"/>
  <c r="M46" i="38" l="1"/>
  <c r="M98" i="34"/>
  <c r="S46" i="38"/>
  <c r="S98" i="34"/>
  <c r="J99" i="38"/>
  <c r="B99" i="38"/>
  <c r="L99" i="38"/>
  <c r="I99" i="38"/>
  <c r="C46" i="38" l="1"/>
  <c r="C98" i="34"/>
  <c r="R46" i="38"/>
  <c r="R98" i="34"/>
  <c r="AM98" i="34" s="1"/>
  <c r="M98" i="38"/>
  <c r="O46" i="38"/>
  <c r="O98" i="34"/>
  <c r="N46" i="38"/>
  <c r="N98" i="34"/>
  <c r="S98" i="38"/>
  <c r="H46" i="38" l="1"/>
  <c r="H98" i="38" s="1"/>
  <c r="H98" i="34"/>
  <c r="F46" i="38"/>
  <c r="F98" i="34"/>
  <c r="G46" i="38"/>
  <c r="G98" i="34"/>
  <c r="D46" i="38"/>
  <c r="D98" i="34"/>
  <c r="O98" i="38"/>
  <c r="U46" i="38"/>
  <c r="U98" i="34"/>
  <c r="N98" i="38"/>
  <c r="R98" i="38"/>
  <c r="C98" i="38"/>
  <c r="K46" i="38"/>
  <c r="K98" i="34"/>
  <c r="E46" i="38"/>
  <c r="E98" i="34"/>
  <c r="T46" i="38"/>
  <c r="T98" i="38" s="1"/>
  <c r="T98" i="34"/>
  <c r="Q46" i="38"/>
  <c r="Q98" i="34"/>
  <c r="AL98" i="34" s="1"/>
  <c r="J46" i="38" l="1"/>
  <c r="J98" i="34"/>
  <c r="Q98" i="38"/>
  <c r="G98" i="38"/>
  <c r="I46" i="38"/>
  <c r="I98" i="34"/>
  <c r="E98" i="38"/>
  <c r="B46" i="38"/>
  <c r="B98" i="34"/>
  <c r="K98" i="38"/>
  <c r="D98" i="38"/>
  <c r="L46" i="38"/>
  <c r="L98" i="34"/>
  <c r="U98" i="38"/>
  <c r="F98" i="38"/>
  <c r="B98" i="38" l="1"/>
  <c r="I98" i="38"/>
  <c r="L98" i="38"/>
  <c r="J98" i="38"/>
  <c r="M45" i="38"/>
  <c r="M97" i="34"/>
  <c r="S45" i="38"/>
  <c r="S97" i="34"/>
  <c r="M97" i="38" l="1"/>
  <c r="S97" i="38"/>
  <c r="N45" i="38"/>
  <c r="N97" i="34"/>
  <c r="C45" i="38"/>
  <c r="C97" i="34"/>
  <c r="R45" i="38"/>
  <c r="R97" i="34"/>
  <c r="AM97" i="34" s="1"/>
  <c r="O45" i="38"/>
  <c r="O97" i="34"/>
  <c r="D45" i="38" l="1"/>
  <c r="D97" i="34"/>
  <c r="F45" i="38"/>
  <c r="F97" i="34"/>
  <c r="N97" i="38"/>
  <c r="G45" i="38"/>
  <c r="G97" i="34"/>
  <c r="H45" i="38"/>
  <c r="H97" i="34"/>
  <c r="R97" i="38"/>
  <c r="E45" i="38"/>
  <c r="E97" i="38" s="1"/>
  <c r="E97" i="34"/>
  <c r="K45" i="38"/>
  <c r="K97" i="34"/>
  <c r="C97" i="38"/>
  <c r="T45" i="38"/>
  <c r="T97" i="34"/>
  <c r="Q45" i="38"/>
  <c r="Q97" i="38" s="1"/>
  <c r="Q97" i="34"/>
  <c r="AL97" i="34" s="1"/>
  <c r="U45" i="38"/>
  <c r="U97" i="38" s="1"/>
  <c r="U97" i="34"/>
  <c r="O97" i="38"/>
  <c r="J45" i="38" l="1"/>
  <c r="J97" i="34"/>
  <c r="T97" i="38"/>
  <c r="G97" i="38"/>
  <c r="H97" i="38"/>
  <c r="D97" i="38"/>
  <c r="B45" i="38"/>
  <c r="B97" i="34"/>
  <c r="K97" i="38"/>
  <c r="I45" i="38"/>
  <c r="I97" i="34"/>
  <c r="L45" i="38"/>
  <c r="L97" i="34"/>
  <c r="F97" i="38"/>
  <c r="L97" i="38" l="1"/>
  <c r="I97" i="38"/>
  <c r="S44" i="38"/>
  <c r="S96" i="34"/>
  <c r="J97" i="38"/>
  <c r="M44" i="38"/>
  <c r="M96" i="34"/>
  <c r="B97" i="38"/>
  <c r="N44" i="38" l="1"/>
  <c r="N96" i="38" s="1"/>
  <c r="N96" i="34"/>
  <c r="C44" i="38"/>
  <c r="C96" i="34"/>
  <c r="M96" i="38"/>
  <c r="S96" i="38"/>
  <c r="O44" i="38"/>
  <c r="O96" i="34"/>
  <c r="R44" i="38"/>
  <c r="R96" i="34"/>
  <c r="AM96" i="34" s="1"/>
  <c r="F44" i="38" l="1"/>
  <c r="F96" i="34"/>
  <c r="G44" i="38"/>
  <c r="G96" i="34"/>
  <c r="K44" i="38"/>
  <c r="K96" i="34"/>
  <c r="U44" i="38"/>
  <c r="U96" i="34"/>
  <c r="H44" i="38"/>
  <c r="H96" i="34"/>
  <c r="Q44" i="38"/>
  <c r="Q96" i="34"/>
  <c r="AL96" i="34" s="1"/>
  <c r="O96" i="38"/>
  <c r="T44" i="38"/>
  <c r="T96" i="34"/>
  <c r="C96" i="38"/>
  <c r="D44" i="38"/>
  <c r="D96" i="34"/>
  <c r="E44" i="38"/>
  <c r="E96" i="34"/>
  <c r="R96" i="38"/>
  <c r="I44" i="38" l="1"/>
  <c r="I96" i="34"/>
  <c r="B44" i="38"/>
  <c r="B96" i="38" s="1"/>
  <c r="B96" i="34"/>
  <c r="Q96" i="38"/>
  <c r="U96" i="38"/>
  <c r="K96" i="38"/>
  <c r="D96" i="38"/>
  <c r="F96" i="38"/>
  <c r="L44" i="38"/>
  <c r="L96" i="34"/>
  <c r="J44" i="38"/>
  <c r="J96" i="34"/>
  <c r="E96" i="38"/>
  <c r="T96" i="38"/>
  <c r="H96" i="38"/>
  <c r="G96" i="38"/>
  <c r="J96" i="38" l="1"/>
  <c r="I96" i="38"/>
  <c r="M43" i="38"/>
  <c r="M95" i="34"/>
  <c r="L96" i="38"/>
  <c r="S43" i="38"/>
  <c r="S95" i="38" s="1"/>
  <c r="S95" i="34"/>
  <c r="N43" i="38" l="1"/>
  <c r="N95" i="34"/>
  <c r="M95" i="38"/>
  <c r="C43" i="38"/>
  <c r="C95" i="38" s="1"/>
  <c r="C95" i="34"/>
  <c r="R43" i="38"/>
  <c r="R95" i="34"/>
  <c r="AM95" i="34" s="1"/>
  <c r="O43" i="38"/>
  <c r="O95" i="34"/>
  <c r="F43" i="38" l="1"/>
  <c r="F95" i="34"/>
  <c r="Q43" i="38"/>
  <c r="Q95" i="34"/>
  <c r="AL95" i="34" s="1"/>
  <c r="D43" i="38"/>
  <c r="D95" i="34"/>
  <c r="E43" i="38"/>
  <c r="E95" i="34"/>
  <c r="R95" i="38"/>
  <c r="N95" i="38"/>
  <c r="G43" i="38"/>
  <c r="G95" i="38" s="1"/>
  <c r="G95" i="34"/>
  <c r="T43" i="38"/>
  <c r="T95" i="34"/>
  <c r="U43" i="38"/>
  <c r="U95" i="34"/>
  <c r="O95" i="38"/>
  <c r="K43" i="38"/>
  <c r="K95" i="38" s="1"/>
  <c r="K95" i="34"/>
  <c r="H43" i="38"/>
  <c r="H95" i="34"/>
  <c r="B43" i="38" l="1"/>
  <c r="B95" i="34"/>
  <c r="D95" i="38"/>
  <c r="E95" i="38"/>
  <c r="H95" i="38"/>
  <c r="U95" i="38"/>
  <c r="T95" i="38"/>
  <c r="F95" i="38"/>
  <c r="J43" i="38"/>
  <c r="J95" i="34"/>
  <c r="L43" i="38"/>
  <c r="L95" i="34"/>
  <c r="I43" i="38"/>
  <c r="I95" i="34"/>
  <c r="Q95" i="38"/>
  <c r="J95" i="38" l="1"/>
  <c r="I95" i="38"/>
  <c r="B95" i="38"/>
  <c r="L95" i="38"/>
  <c r="S42" i="38"/>
  <c r="S94" i="34"/>
  <c r="M42" i="38"/>
  <c r="M94" i="34"/>
  <c r="R42" i="38" l="1"/>
  <c r="R94" i="34"/>
  <c r="AM94" i="34" s="1"/>
  <c r="M94" i="38"/>
  <c r="O42" i="38"/>
  <c r="O94" i="34"/>
  <c r="C42" i="38"/>
  <c r="C94" i="34"/>
  <c r="N42" i="38"/>
  <c r="N94" i="34"/>
  <c r="S94" i="38"/>
  <c r="D42" i="38" l="1"/>
  <c r="D94" i="34"/>
  <c r="K42" i="38"/>
  <c r="K94" i="34"/>
  <c r="H42" i="38"/>
  <c r="H94" i="38" s="1"/>
  <c r="H94" i="34"/>
  <c r="C94" i="38"/>
  <c r="O94" i="38"/>
  <c r="E42" i="38"/>
  <c r="E94" i="34"/>
  <c r="T42" i="38"/>
  <c r="T94" i="34"/>
  <c r="U42" i="38"/>
  <c r="U94" i="34"/>
  <c r="N94" i="38"/>
  <c r="R94" i="38"/>
  <c r="Q42" i="38"/>
  <c r="Q94" i="34"/>
  <c r="AL94" i="34" s="1"/>
  <c r="F42" i="38"/>
  <c r="F94" i="34"/>
  <c r="G42" i="38"/>
  <c r="G94" i="34"/>
  <c r="B42" i="38" l="1"/>
  <c r="B94" i="34"/>
  <c r="J42" i="38"/>
  <c r="J94" i="34"/>
  <c r="U94" i="38"/>
  <c r="I42" i="38"/>
  <c r="I94" i="34"/>
  <c r="Q94" i="38"/>
  <c r="F94" i="38"/>
  <c r="E94" i="38"/>
  <c r="K94" i="38"/>
  <c r="D94" i="38"/>
  <c r="L42" i="38"/>
  <c r="L94" i="38" s="1"/>
  <c r="L94" i="34"/>
  <c r="G94" i="38"/>
  <c r="T94" i="38"/>
  <c r="M41" i="38" l="1"/>
  <c r="M93" i="34"/>
  <c r="S41" i="38"/>
  <c r="S93" i="34"/>
  <c r="I94" i="38"/>
  <c r="B94" i="38"/>
  <c r="J94" i="38"/>
  <c r="N41" i="38" l="1"/>
  <c r="N93" i="34"/>
  <c r="O41" i="38"/>
  <c r="O93" i="34"/>
  <c r="C41" i="38"/>
  <c r="C93" i="34"/>
  <c r="S93" i="38"/>
  <c r="M93" i="38"/>
  <c r="R41" i="38"/>
  <c r="R93" i="34"/>
  <c r="AM93" i="34" s="1"/>
  <c r="U41" i="38" l="1"/>
  <c r="U93" i="38" s="1"/>
  <c r="U93" i="34"/>
  <c r="K41" i="38"/>
  <c r="K93" i="34"/>
  <c r="D41" i="38"/>
  <c r="D93" i="34"/>
  <c r="T41" i="38"/>
  <c r="T93" i="34"/>
  <c r="G41" i="38"/>
  <c r="G93" i="34"/>
  <c r="O93" i="38"/>
  <c r="N93" i="38"/>
  <c r="F41" i="38"/>
  <c r="F93" i="34"/>
  <c r="E41" i="38"/>
  <c r="E93" i="34"/>
  <c r="H41" i="38"/>
  <c r="H93" i="34"/>
  <c r="Q41" i="38"/>
  <c r="Q93" i="34"/>
  <c r="AL93" i="34" s="1"/>
  <c r="R93" i="38"/>
  <c r="C93" i="38"/>
  <c r="L41" i="38" l="1"/>
  <c r="L93" i="34"/>
  <c r="F93" i="38"/>
  <c r="G93" i="38"/>
  <c r="T93" i="38"/>
  <c r="E93" i="38"/>
  <c r="B41" i="38"/>
  <c r="B93" i="34"/>
  <c r="H93" i="38"/>
  <c r="J41" i="38"/>
  <c r="J93" i="34"/>
  <c r="I41" i="38"/>
  <c r="I93" i="38" s="1"/>
  <c r="I93" i="34"/>
  <c r="Q93" i="38"/>
  <c r="D93" i="38"/>
  <c r="K93" i="38"/>
  <c r="J93" i="38" l="1"/>
  <c r="B93" i="38"/>
  <c r="M40" i="38"/>
  <c r="M92" i="34"/>
  <c r="L93" i="38"/>
  <c r="S40" i="38"/>
  <c r="S92" i="34"/>
  <c r="R40" i="38" l="1"/>
  <c r="R92" i="38" s="1"/>
  <c r="R92" i="34"/>
  <c r="AM92" i="34" s="1"/>
  <c r="S92" i="38"/>
  <c r="O40" i="38"/>
  <c r="O92" i="34"/>
  <c r="N40" i="38"/>
  <c r="N92" i="34"/>
  <c r="C40" i="38"/>
  <c r="C92" i="34"/>
  <c r="M92" i="38"/>
  <c r="D40" i="38" l="1"/>
  <c r="D92" i="34"/>
  <c r="E40" i="38"/>
  <c r="E92" i="34"/>
  <c r="K40" i="38"/>
  <c r="K92" i="34"/>
  <c r="F40" i="38"/>
  <c r="F92" i="34"/>
  <c r="O92" i="38"/>
  <c r="T40" i="38"/>
  <c r="T92" i="34"/>
  <c r="C92" i="38"/>
  <c r="U40" i="38"/>
  <c r="U92" i="34"/>
  <c r="Q40" i="38"/>
  <c r="Q92" i="34"/>
  <c r="AL92" i="34" s="1"/>
  <c r="N92" i="38"/>
  <c r="H40" i="38"/>
  <c r="H92" i="34"/>
  <c r="G40" i="38"/>
  <c r="G92" i="34"/>
  <c r="I40" i="38" l="1"/>
  <c r="I92" i="34"/>
  <c r="K92" i="38"/>
  <c r="H92" i="38"/>
  <c r="U92" i="38"/>
  <c r="F92" i="38"/>
  <c r="G92" i="38"/>
  <c r="Q92" i="38"/>
  <c r="T92" i="38"/>
  <c r="D92" i="38"/>
  <c r="J40" i="38"/>
  <c r="J92" i="38" s="1"/>
  <c r="J92" i="34"/>
  <c r="L40" i="38"/>
  <c r="L92" i="34"/>
  <c r="B40" i="38"/>
  <c r="B92" i="34"/>
  <c r="E92" i="38"/>
  <c r="L92" i="38" l="1"/>
  <c r="S39" i="38"/>
  <c r="S91" i="38" s="1"/>
  <c r="S91" i="34"/>
  <c r="B92" i="38"/>
  <c r="I92" i="38"/>
  <c r="M39" i="38"/>
  <c r="M91" i="34"/>
  <c r="O39" i="38" l="1"/>
  <c r="O91" i="34"/>
  <c r="C39" i="38"/>
  <c r="C91" i="34"/>
  <c r="R39" i="38"/>
  <c r="R91" i="34"/>
  <c r="AM91" i="34" s="1"/>
  <c r="M91" i="38"/>
  <c r="N39" i="38"/>
  <c r="N91" i="34"/>
  <c r="Q39" i="38" l="1"/>
  <c r="Q91" i="34"/>
  <c r="AL91" i="34" s="1"/>
  <c r="U39" i="38"/>
  <c r="U91" i="34"/>
  <c r="R91" i="38"/>
  <c r="K39" i="38"/>
  <c r="K91" i="34"/>
  <c r="N91" i="38"/>
  <c r="D39" i="38"/>
  <c r="D91" i="34"/>
  <c r="H39" i="38"/>
  <c r="H91" i="34"/>
  <c r="O91" i="38"/>
  <c r="G39" i="38"/>
  <c r="G91" i="34"/>
  <c r="T39" i="38"/>
  <c r="T91" i="34"/>
  <c r="E39" i="38"/>
  <c r="E91" i="34"/>
  <c r="F39" i="38"/>
  <c r="F91" i="34"/>
  <c r="C91" i="38"/>
  <c r="L39" i="38" l="1"/>
  <c r="L91" i="34"/>
  <c r="E91" i="38"/>
  <c r="D91" i="38"/>
  <c r="H91" i="38"/>
  <c r="K91" i="38"/>
  <c r="B39" i="38"/>
  <c r="B91" i="34"/>
  <c r="G91" i="38"/>
  <c r="Q91" i="38"/>
  <c r="I39" i="38"/>
  <c r="I91" i="34"/>
  <c r="F91" i="38"/>
  <c r="J39" i="38"/>
  <c r="J91" i="34"/>
  <c r="T91" i="38"/>
  <c r="U91" i="38"/>
  <c r="J91" i="38" l="1"/>
  <c r="S38" i="38"/>
  <c r="S90" i="34"/>
  <c r="L91" i="38"/>
  <c r="I91" i="38"/>
  <c r="M38" i="38"/>
  <c r="M90" i="34"/>
  <c r="B91" i="38"/>
  <c r="M90" i="38" l="1"/>
  <c r="S90" i="38"/>
  <c r="C38" i="38"/>
  <c r="C90" i="34"/>
  <c r="R38" i="38"/>
  <c r="R90" i="34"/>
  <c r="AM90" i="34" s="1"/>
  <c r="N38" i="38"/>
  <c r="N90" i="34"/>
  <c r="O38" i="38"/>
  <c r="O90" i="34"/>
  <c r="D38" i="38" l="1"/>
  <c r="D90" i="34"/>
  <c r="O90" i="38"/>
  <c r="T38" i="38"/>
  <c r="T90" i="34"/>
  <c r="C90" i="38"/>
  <c r="K38" i="38"/>
  <c r="K90" i="34"/>
  <c r="R90" i="38"/>
  <c r="U38" i="38"/>
  <c r="U90" i="34"/>
  <c r="Q38" i="38"/>
  <c r="Q90" i="34"/>
  <c r="AL90" i="34" s="1"/>
  <c r="H38" i="38"/>
  <c r="H90" i="34"/>
  <c r="G38" i="38"/>
  <c r="G90" i="34"/>
  <c r="E38" i="38"/>
  <c r="E90" i="34"/>
  <c r="F38" i="38"/>
  <c r="F90" i="34"/>
  <c r="N90" i="38"/>
  <c r="G90" i="38" l="1"/>
  <c r="T90" i="38"/>
  <c r="L38" i="38"/>
  <c r="L90" i="34"/>
  <c r="F90" i="38"/>
  <c r="Q90" i="38"/>
  <c r="D90" i="38"/>
  <c r="I38" i="38"/>
  <c r="I90" i="34"/>
  <c r="E90" i="38"/>
  <c r="U90" i="38"/>
  <c r="J38" i="38"/>
  <c r="J90" i="34"/>
  <c r="B38" i="38"/>
  <c r="B90" i="34"/>
  <c r="H90" i="38"/>
  <c r="K90" i="38"/>
  <c r="J90" i="38" l="1"/>
  <c r="L90" i="38"/>
  <c r="B90" i="38"/>
  <c r="I90" i="38"/>
  <c r="S37" i="38"/>
  <c r="S89" i="34"/>
  <c r="M37" i="38"/>
  <c r="M89" i="38" s="1"/>
  <c r="M89" i="34"/>
  <c r="O37" i="38" l="1"/>
  <c r="O89" i="34"/>
  <c r="N37" i="38"/>
  <c r="N89" i="34"/>
  <c r="S89" i="38"/>
  <c r="R37" i="38"/>
  <c r="R89" i="34"/>
  <c r="AM89" i="34" s="1"/>
  <c r="C37" i="38"/>
  <c r="C89" i="34"/>
  <c r="U104" i="35"/>
  <c r="F37" i="38" l="1"/>
  <c r="F89" i="34"/>
  <c r="R89" i="38"/>
  <c r="K37" i="38"/>
  <c r="K89" i="34"/>
  <c r="H37" i="38"/>
  <c r="H89" i="34"/>
  <c r="U103" i="35"/>
  <c r="C89" i="38"/>
  <c r="O89" i="38"/>
  <c r="E37" i="38"/>
  <c r="E89" i="38" s="1"/>
  <c r="E89" i="34"/>
  <c r="D37" i="38"/>
  <c r="D89" i="34"/>
  <c r="Q37" i="38"/>
  <c r="Q89" i="34"/>
  <c r="AL89" i="34" s="1"/>
  <c r="T37" i="38"/>
  <c r="T89" i="34"/>
  <c r="U37" i="38"/>
  <c r="U89" i="38" s="1"/>
  <c r="U89" i="34"/>
  <c r="G37" i="38"/>
  <c r="G89" i="34"/>
  <c r="N89" i="38"/>
  <c r="M104" i="35"/>
  <c r="R104" i="35"/>
  <c r="AM104" i="35" s="1"/>
  <c r="G104" i="35"/>
  <c r="T104" i="35"/>
  <c r="C104" i="35"/>
  <c r="K104" i="35"/>
  <c r="O104" i="35"/>
  <c r="L37" i="38" l="1"/>
  <c r="L89" i="34"/>
  <c r="T89" i="38"/>
  <c r="K89" i="38"/>
  <c r="H89" i="38"/>
  <c r="I37" i="38"/>
  <c r="I89" i="38" s="1"/>
  <c r="I89" i="34"/>
  <c r="J37" i="38"/>
  <c r="J89" i="34"/>
  <c r="G89" i="38"/>
  <c r="D89" i="38"/>
  <c r="F89" i="38"/>
  <c r="G103" i="35"/>
  <c r="B37" i="38"/>
  <c r="B89" i="34"/>
  <c r="Q89" i="38"/>
  <c r="N104" i="35"/>
  <c r="I104" i="35"/>
  <c r="Q104" i="35"/>
  <c r="AL104" i="35" s="1"/>
  <c r="J104" i="35"/>
  <c r="U105" i="35"/>
  <c r="F104" i="35"/>
  <c r="S104" i="35"/>
  <c r="M103" i="35" l="1"/>
  <c r="M36" i="38"/>
  <c r="M88" i="34"/>
  <c r="R103" i="35"/>
  <c r="AM103" i="35" s="1"/>
  <c r="T103" i="35"/>
  <c r="F103" i="35"/>
  <c r="C103" i="35"/>
  <c r="I103" i="35"/>
  <c r="B89" i="38"/>
  <c r="J89" i="38"/>
  <c r="L89" i="38"/>
  <c r="O103" i="35"/>
  <c r="S36" i="38"/>
  <c r="S88" i="34"/>
  <c r="S103" i="35"/>
  <c r="K103" i="35"/>
  <c r="E104" i="35"/>
  <c r="B104" i="35"/>
  <c r="T105" i="35"/>
  <c r="L104" i="35"/>
  <c r="O105" i="35"/>
  <c r="K105" i="35"/>
  <c r="C105" i="35"/>
  <c r="M105" i="35"/>
  <c r="R105" i="35"/>
  <c r="AM105" i="35" s="1"/>
  <c r="H104" i="35"/>
  <c r="G105" i="35"/>
  <c r="D104" i="35"/>
  <c r="H103" i="35" l="1"/>
  <c r="B103" i="35"/>
  <c r="N103" i="35"/>
  <c r="S88" i="38"/>
  <c r="M88" i="38"/>
  <c r="C36" i="38"/>
  <c r="C88" i="34"/>
  <c r="R36" i="38"/>
  <c r="R88" i="38" s="1"/>
  <c r="R88" i="34"/>
  <c r="AM88" i="34" s="1"/>
  <c r="N36" i="38"/>
  <c r="N88" i="38" s="1"/>
  <c r="N88" i="34"/>
  <c r="Q103" i="35"/>
  <c r="AL103" i="35" s="1"/>
  <c r="O36" i="38"/>
  <c r="O88" i="34"/>
  <c r="J103" i="35"/>
  <c r="L103" i="35"/>
  <c r="J105" i="35"/>
  <c r="S105" i="35"/>
  <c r="I105" i="35"/>
  <c r="N105" i="35"/>
  <c r="F105" i="35"/>
  <c r="K36" i="38" l="1"/>
  <c r="K88" i="34"/>
  <c r="U102" i="35"/>
  <c r="O88" i="38"/>
  <c r="T36" i="38"/>
  <c r="T88" i="34"/>
  <c r="F36" i="38"/>
  <c r="F88" i="38" s="1"/>
  <c r="F88" i="34"/>
  <c r="D36" i="38"/>
  <c r="D88" i="34"/>
  <c r="Q36" i="38"/>
  <c r="Q88" i="34"/>
  <c r="AL88" i="34" s="1"/>
  <c r="G36" i="38"/>
  <c r="G88" i="34"/>
  <c r="E36" i="38"/>
  <c r="E88" i="34"/>
  <c r="U36" i="38"/>
  <c r="U88" i="34"/>
  <c r="D103" i="35"/>
  <c r="E103" i="35"/>
  <c r="H36" i="38"/>
  <c r="H88" i="34"/>
  <c r="C88" i="38"/>
  <c r="E105" i="35"/>
  <c r="Q105" i="35"/>
  <c r="AL105" i="35" s="1"/>
  <c r="H105" i="35"/>
  <c r="D105" i="35"/>
  <c r="L105" i="35"/>
  <c r="B105" i="35"/>
  <c r="D88" i="38" l="1"/>
  <c r="E88" i="38"/>
  <c r="B36" i="38"/>
  <c r="B88" i="34"/>
  <c r="Q88" i="38"/>
  <c r="K88" i="38"/>
  <c r="G102" i="35"/>
  <c r="I36" i="38"/>
  <c r="I88" i="34"/>
  <c r="J36" i="38"/>
  <c r="J88" i="38" s="1"/>
  <c r="J88" i="34"/>
  <c r="L36" i="38"/>
  <c r="L88" i="34"/>
  <c r="H88" i="38"/>
  <c r="U88" i="38"/>
  <c r="G88" i="38"/>
  <c r="T88" i="38"/>
  <c r="S102" i="35" l="1"/>
  <c r="M102" i="35"/>
  <c r="F102" i="35"/>
  <c r="C102" i="35"/>
  <c r="S35" i="38"/>
  <c r="S87" i="38" s="1"/>
  <c r="S87" i="34"/>
  <c r="B88" i="38"/>
  <c r="K102" i="35"/>
  <c r="M35" i="38"/>
  <c r="M87" i="34"/>
  <c r="R102" i="35"/>
  <c r="AM102" i="35" s="1"/>
  <c r="O102" i="35"/>
  <c r="L88" i="38"/>
  <c r="T102" i="35"/>
  <c r="I102" i="35"/>
  <c r="I88" i="38"/>
  <c r="N102" i="35" l="1"/>
  <c r="C35" i="38"/>
  <c r="C87" i="34"/>
  <c r="J102" i="35"/>
  <c r="R35" i="38"/>
  <c r="R87" i="34"/>
  <c r="AM87" i="34" s="1"/>
  <c r="M87" i="38"/>
  <c r="B102" i="35"/>
  <c r="H102" i="35"/>
  <c r="N35" i="38"/>
  <c r="N87" i="34"/>
  <c r="Q102" i="35"/>
  <c r="AL102" i="35" s="1"/>
  <c r="L102" i="35"/>
  <c r="O35" i="38"/>
  <c r="O87" i="38" s="1"/>
  <c r="O87" i="34"/>
  <c r="U35" i="38" l="1"/>
  <c r="U87" i="34"/>
  <c r="T35" i="38"/>
  <c r="T87" i="34"/>
  <c r="E35" i="38"/>
  <c r="E87" i="34"/>
  <c r="C87" i="38"/>
  <c r="U101" i="35"/>
  <c r="E102" i="35"/>
  <c r="D102" i="35"/>
  <c r="Q35" i="38"/>
  <c r="Q87" i="34"/>
  <c r="AL87" i="34" s="1"/>
  <c r="K35" i="38"/>
  <c r="K87" i="34"/>
  <c r="N87" i="38"/>
  <c r="G35" i="38"/>
  <c r="G87" i="38" s="1"/>
  <c r="G87" i="34"/>
  <c r="D35" i="38"/>
  <c r="D87" i="34"/>
  <c r="F35" i="38"/>
  <c r="F87" i="34"/>
  <c r="H35" i="38"/>
  <c r="H87" i="34"/>
  <c r="R87" i="38"/>
  <c r="B35" i="38" l="1"/>
  <c r="B87" i="34"/>
  <c r="F87" i="38"/>
  <c r="G101" i="35"/>
  <c r="L35" i="38"/>
  <c r="L87" i="34"/>
  <c r="Q87" i="38"/>
  <c r="T87" i="38"/>
  <c r="U87" i="38"/>
  <c r="J35" i="38"/>
  <c r="J87" i="34"/>
  <c r="H87" i="38"/>
  <c r="I35" i="38"/>
  <c r="I87" i="34"/>
  <c r="D87" i="38"/>
  <c r="K87" i="38"/>
  <c r="E87" i="38"/>
  <c r="O101" i="35" l="1"/>
  <c r="F101" i="35"/>
  <c r="R101" i="35"/>
  <c r="AM101" i="35" s="1"/>
  <c r="S34" i="38"/>
  <c r="S86" i="34"/>
  <c r="I101" i="35"/>
  <c r="L87" i="38"/>
  <c r="C101" i="35"/>
  <c r="M101" i="35"/>
  <c r="B87" i="38"/>
  <c r="T101" i="35"/>
  <c r="M34" i="38"/>
  <c r="M86" i="34"/>
  <c r="S101" i="35"/>
  <c r="K101" i="35"/>
  <c r="I87" i="38"/>
  <c r="J87" i="38"/>
  <c r="C34" i="38" l="1"/>
  <c r="C86" i="34"/>
  <c r="S86" i="38"/>
  <c r="H101" i="35"/>
  <c r="Q101" i="35"/>
  <c r="AL101" i="35" s="1"/>
  <c r="O34" i="38"/>
  <c r="O86" i="34"/>
  <c r="M86" i="38"/>
  <c r="N34" i="38"/>
  <c r="N86" i="34"/>
  <c r="J101" i="35"/>
  <c r="B101" i="35"/>
  <c r="L101" i="35"/>
  <c r="R34" i="38"/>
  <c r="R86" i="34"/>
  <c r="AM86" i="34" s="1"/>
  <c r="N101" i="35"/>
  <c r="T34" i="38" l="1"/>
  <c r="T86" i="34"/>
  <c r="G34" i="38"/>
  <c r="G86" i="34"/>
  <c r="K34" i="38"/>
  <c r="K86" i="34"/>
  <c r="E34" i="38"/>
  <c r="E86" i="34"/>
  <c r="N86" i="38"/>
  <c r="U34" i="38"/>
  <c r="U86" i="34"/>
  <c r="R86" i="38"/>
  <c r="Q34" i="38"/>
  <c r="Q86" i="34"/>
  <c r="AL86" i="34" s="1"/>
  <c r="D101" i="35"/>
  <c r="C86" i="38"/>
  <c r="D34" i="38"/>
  <c r="D86" i="34"/>
  <c r="U100" i="35"/>
  <c r="H34" i="38"/>
  <c r="H86" i="38" s="1"/>
  <c r="H86" i="34"/>
  <c r="E101" i="35"/>
  <c r="F34" i="38"/>
  <c r="F86" i="34"/>
  <c r="O86" i="38"/>
  <c r="I34" i="38" l="1"/>
  <c r="I86" i="34"/>
  <c r="G100" i="35"/>
  <c r="B34" i="38"/>
  <c r="B86" i="34"/>
  <c r="Q86" i="38"/>
  <c r="E86" i="38"/>
  <c r="U86" i="38"/>
  <c r="D86" i="38"/>
  <c r="T86" i="38"/>
  <c r="J34" i="38"/>
  <c r="J86" i="34"/>
  <c r="L34" i="38"/>
  <c r="L86" i="34"/>
  <c r="F86" i="38"/>
  <c r="K86" i="38"/>
  <c r="G86" i="38"/>
  <c r="R100" i="35" l="1"/>
  <c r="AM100" i="35" s="1"/>
  <c r="B86" i="38"/>
  <c r="M100" i="35"/>
  <c r="F100" i="35"/>
  <c r="K100" i="35"/>
  <c r="L86" i="38"/>
  <c r="T100" i="35"/>
  <c r="I100" i="35"/>
  <c r="I86" i="38"/>
  <c r="O100" i="35"/>
  <c r="M33" i="38"/>
  <c r="M85" i="34"/>
  <c r="S100" i="35"/>
  <c r="S33" i="38"/>
  <c r="S85" i="34"/>
  <c r="C100" i="35"/>
  <c r="J86" i="38"/>
  <c r="C33" i="38" l="1"/>
  <c r="C85" i="34"/>
  <c r="N33" i="38"/>
  <c r="N85" i="34"/>
  <c r="S85" i="38"/>
  <c r="H100" i="35"/>
  <c r="O33" i="38"/>
  <c r="O85" i="38" s="1"/>
  <c r="O85" i="34"/>
  <c r="M85" i="38"/>
  <c r="L100" i="35"/>
  <c r="B100" i="35"/>
  <c r="N100" i="35"/>
  <c r="J100" i="35"/>
  <c r="R33" i="38"/>
  <c r="R85" i="34"/>
  <c r="AM85" i="34" s="1"/>
  <c r="Q100" i="35"/>
  <c r="AL100" i="35" s="1"/>
  <c r="T33" i="38" l="1"/>
  <c r="T85" i="34"/>
  <c r="G33" i="38"/>
  <c r="G85" i="34"/>
  <c r="D100" i="35"/>
  <c r="K33" i="38"/>
  <c r="K85" i="34"/>
  <c r="U33" i="38"/>
  <c r="U85" i="38" s="1"/>
  <c r="U85" i="34"/>
  <c r="Q33" i="38"/>
  <c r="Q85" i="38" s="1"/>
  <c r="Q85" i="34"/>
  <c r="AL85" i="34" s="1"/>
  <c r="E100" i="35"/>
  <c r="F33" i="38"/>
  <c r="F85" i="34"/>
  <c r="N85" i="38"/>
  <c r="U99" i="35"/>
  <c r="E33" i="38"/>
  <c r="E85" i="38" s="1"/>
  <c r="E85" i="34"/>
  <c r="C85" i="38"/>
  <c r="D33" i="38"/>
  <c r="D85" i="34"/>
  <c r="H33" i="38"/>
  <c r="H85" i="34"/>
  <c r="R85" i="38"/>
  <c r="B33" i="38" l="1"/>
  <c r="B85" i="34"/>
  <c r="J33" i="38"/>
  <c r="J85" i="34"/>
  <c r="H85" i="38"/>
  <c r="K85" i="38"/>
  <c r="T85" i="38"/>
  <c r="D85" i="38"/>
  <c r="L33" i="38"/>
  <c r="L85" i="34"/>
  <c r="G99" i="35"/>
  <c r="I33" i="38"/>
  <c r="I85" i="38" s="1"/>
  <c r="I85" i="34"/>
  <c r="F85" i="38"/>
  <c r="G85" i="38"/>
  <c r="O99" i="35" l="1"/>
  <c r="S32" i="38"/>
  <c r="S84" i="34"/>
  <c r="S99" i="35"/>
  <c r="T99" i="35"/>
  <c r="M32" i="38"/>
  <c r="M84" i="34"/>
  <c r="C99" i="35"/>
  <c r="I99" i="35"/>
  <c r="B85" i="38"/>
  <c r="K99" i="35"/>
  <c r="L85" i="38"/>
  <c r="J85" i="38"/>
  <c r="M99" i="35"/>
  <c r="R99" i="35"/>
  <c r="AM99" i="35" s="1"/>
  <c r="F99" i="35"/>
  <c r="N32" i="38" l="1"/>
  <c r="N84" i="38" s="1"/>
  <c r="N84" i="34"/>
  <c r="B99" i="35"/>
  <c r="R32" i="38"/>
  <c r="R84" i="38" s="1"/>
  <c r="R84" i="34"/>
  <c r="AM84" i="34" s="1"/>
  <c r="S84" i="38"/>
  <c r="N99" i="35"/>
  <c r="H99" i="35"/>
  <c r="L99" i="35"/>
  <c r="M84" i="38"/>
  <c r="Q99" i="35"/>
  <c r="AL99" i="35" s="1"/>
  <c r="O32" i="38"/>
  <c r="O84" i="34"/>
  <c r="J99" i="35"/>
  <c r="C32" i="38"/>
  <c r="C84" i="38" s="1"/>
  <c r="C84" i="34"/>
  <c r="D32" i="38" l="1"/>
  <c r="D84" i="34"/>
  <c r="H32" i="38"/>
  <c r="H84" i="38" s="1"/>
  <c r="H84" i="34"/>
  <c r="D99" i="35"/>
  <c r="U98" i="35"/>
  <c r="T32" i="38"/>
  <c r="T84" i="34"/>
  <c r="E99" i="35"/>
  <c r="Q32" i="38"/>
  <c r="Q84" i="34"/>
  <c r="AL84" i="34" s="1"/>
  <c r="E32" i="38"/>
  <c r="E84" i="34"/>
  <c r="O84" i="38"/>
  <c r="K32" i="38"/>
  <c r="K84" i="38" s="1"/>
  <c r="K84" i="34"/>
  <c r="F32" i="38"/>
  <c r="F84" i="38" s="1"/>
  <c r="F84" i="34"/>
  <c r="U32" i="38"/>
  <c r="U84" i="34"/>
  <c r="G32" i="38"/>
  <c r="G84" i="38" s="1"/>
  <c r="G84" i="34"/>
  <c r="G98" i="35" l="1"/>
  <c r="B32" i="38"/>
  <c r="B84" i="38" s="1"/>
  <c r="B84" i="34"/>
  <c r="E84" i="38"/>
  <c r="T84" i="38"/>
  <c r="L32" i="38"/>
  <c r="L84" i="38" s="1"/>
  <c r="L84" i="34"/>
  <c r="D84" i="38"/>
  <c r="I32" i="38"/>
  <c r="I84" i="34"/>
  <c r="J32" i="38"/>
  <c r="J84" i="34"/>
  <c r="U84" i="38"/>
  <c r="Q84" i="38"/>
  <c r="F98" i="35" l="1"/>
  <c r="O98" i="35"/>
  <c r="M31" i="38"/>
  <c r="M83" i="34"/>
  <c r="R98" i="35"/>
  <c r="AM98" i="35" s="1"/>
  <c r="S98" i="35"/>
  <c r="J84" i="38"/>
  <c r="I98" i="35"/>
  <c r="S31" i="38"/>
  <c r="S83" i="38" s="1"/>
  <c r="S83" i="34"/>
  <c r="I84" i="38"/>
  <c r="K98" i="35"/>
  <c r="C98" i="35"/>
  <c r="M98" i="35"/>
  <c r="T98" i="35"/>
  <c r="N98" i="35" l="1"/>
  <c r="R31" i="38"/>
  <c r="R83" i="34"/>
  <c r="AM83" i="34" s="1"/>
  <c r="O31" i="38"/>
  <c r="O83" i="38" s="1"/>
  <c r="O83" i="34"/>
  <c r="N31" i="38"/>
  <c r="N83" i="34"/>
  <c r="B98" i="35"/>
  <c r="M83" i="38"/>
  <c r="L98" i="35"/>
  <c r="C31" i="38"/>
  <c r="C83" i="34"/>
  <c r="J98" i="35"/>
  <c r="H98" i="35"/>
  <c r="Q98" i="35"/>
  <c r="AL98" i="35" s="1"/>
  <c r="Q31" i="38" l="1"/>
  <c r="Q83" i="38" s="1"/>
  <c r="Q83" i="34"/>
  <c r="AL83" i="34" s="1"/>
  <c r="H31" i="38"/>
  <c r="H83" i="38" s="1"/>
  <c r="H83" i="34"/>
  <c r="E98" i="35"/>
  <c r="T31" i="38"/>
  <c r="T83" i="38" s="1"/>
  <c r="T83" i="34"/>
  <c r="K31" i="38"/>
  <c r="K83" i="38" s="1"/>
  <c r="K83" i="34"/>
  <c r="D98" i="35"/>
  <c r="U31" i="38"/>
  <c r="U83" i="38" s="1"/>
  <c r="U83" i="34"/>
  <c r="E31" i="38"/>
  <c r="E83" i="38" s="1"/>
  <c r="E83" i="34"/>
  <c r="N83" i="38"/>
  <c r="D31" i="38"/>
  <c r="D83" i="38" s="1"/>
  <c r="D83" i="34"/>
  <c r="G31" i="38"/>
  <c r="G83" i="34"/>
  <c r="U97" i="35"/>
  <c r="F31" i="38"/>
  <c r="F83" i="34"/>
  <c r="C83" i="38"/>
  <c r="R83" i="38"/>
  <c r="G97" i="35" l="1"/>
  <c r="L31" i="38"/>
  <c r="L83" i="38" s="1"/>
  <c r="L83" i="34"/>
  <c r="F83" i="38"/>
  <c r="G83" i="38"/>
  <c r="J31" i="38"/>
  <c r="J83" i="38" s="1"/>
  <c r="J83" i="34"/>
  <c r="I31" i="38"/>
  <c r="I83" i="38" s="1"/>
  <c r="I83" i="34"/>
  <c r="B31" i="38"/>
  <c r="B83" i="34"/>
  <c r="S97" i="35" l="1"/>
  <c r="M30" i="38"/>
  <c r="M82" i="34"/>
  <c r="K97" i="35"/>
  <c r="M97" i="35"/>
  <c r="C97" i="35"/>
  <c r="T97" i="35"/>
  <c r="S30" i="38"/>
  <c r="S82" i="34"/>
  <c r="R97" i="35"/>
  <c r="AM97" i="35" s="1"/>
  <c r="I97" i="35"/>
  <c r="O97" i="35"/>
  <c r="F97" i="35"/>
  <c r="B83" i="38"/>
  <c r="Q97" i="35" l="1"/>
  <c r="AL97" i="35" s="1"/>
  <c r="R30" i="38"/>
  <c r="R82" i="34"/>
  <c r="AM82" i="34" s="1"/>
  <c r="O30" i="38"/>
  <c r="O82" i="34"/>
  <c r="L97" i="35"/>
  <c r="H97" i="35"/>
  <c r="N30" i="38"/>
  <c r="N82" i="38" s="1"/>
  <c r="N82" i="34"/>
  <c r="J97" i="35"/>
  <c r="C30" i="38"/>
  <c r="C82" i="34"/>
  <c r="B97" i="35"/>
  <c r="N97" i="35"/>
  <c r="S82" i="38"/>
  <c r="M82" i="38"/>
  <c r="E30" i="38" l="1"/>
  <c r="E82" i="34"/>
  <c r="T30" i="38"/>
  <c r="T82" i="38" s="1"/>
  <c r="T82" i="34"/>
  <c r="H30" i="38"/>
  <c r="H82" i="38" s="1"/>
  <c r="H82" i="34"/>
  <c r="R82" i="38"/>
  <c r="E97" i="35"/>
  <c r="U96" i="35"/>
  <c r="U30" i="38"/>
  <c r="U82" i="34"/>
  <c r="D30" i="38"/>
  <c r="D82" i="38" s="1"/>
  <c r="D82" i="34"/>
  <c r="C82" i="38"/>
  <c r="O82" i="38"/>
  <c r="G30" i="38"/>
  <c r="G82" i="34"/>
  <c r="Q30" i="38"/>
  <c r="Q82" i="38" s="1"/>
  <c r="Q82" i="34"/>
  <c r="AL82" i="34" s="1"/>
  <c r="D97" i="35"/>
  <c r="K30" i="38"/>
  <c r="K82" i="34"/>
  <c r="F30" i="38"/>
  <c r="F82" i="34"/>
  <c r="B30" i="38" l="1"/>
  <c r="B82" i="38" s="1"/>
  <c r="B82" i="34"/>
  <c r="G96" i="35"/>
  <c r="L30" i="38"/>
  <c r="L82" i="38" s="1"/>
  <c r="L82" i="34"/>
  <c r="I30" i="38"/>
  <c r="I82" i="38" s="1"/>
  <c r="I82" i="34"/>
  <c r="K82" i="38"/>
  <c r="G82" i="38"/>
  <c r="E82" i="38"/>
  <c r="F82" i="38"/>
  <c r="J30" i="38"/>
  <c r="J82" i="34"/>
  <c r="U82" i="38"/>
  <c r="I96" i="35" l="1"/>
  <c r="K96" i="35"/>
  <c r="F96" i="35"/>
  <c r="O96" i="35"/>
  <c r="J82" i="38"/>
  <c r="C96" i="35"/>
  <c r="T96" i="35"/>
  <c r="S96" i="35"/>
  <c r="R96" i="35"/>
  <c r="AM96" i="35" s="1"/>
  <c r="M96" i="35"/>
  <c r="J96" i="35" l="1"/>
  <c r="H96" i="35"/>
  <c r="L96" i="35"/>
  <c r="B96" i="35"/>
  <c r="Q96" i="35"/>
  <c r="AL96" i="35" s="1"/>
  <c r="N96" i="35"/>
  <c r="D96" i="35" l="1"/>
  <c r="E96" i="35"/>
  <c r="U95" i="35"/>
  <c r="G95" i="35" l="1"/>
  <c r="T95" i="35" l="1"/>
  <c r="F95" i="35"/>
  <c r="R95" i="35"/>
  <c r="AM95" i="35" s="1"/>
  <c r="O95" i="35"/>
  <c r="C95" i="35"/>
  <c r="I95" i="35"/>
  <c r="S95" i="35"/>
  <c r="K95" i="35"/>
  <c r="M95" i="35"/>
  <c r="N95" i="35" l="1"/>
  <c r="Q95" i="35"/>
  <c r="AL95" i="35" s="1"/>
  <c r="B95" i="35"/>
  <c r="L95" i="35"/>
  <c r="H95" i="35"/>
  <c r="J95" i="35"/>
  <c r="D95" i="35" l="1"/>
  <c r="U94" i="35"/>
  <c r="E95" i="35"/>
  <c r="G94" i="35" l="1"/>
  <c r="M94" i="35" l="1"/>
  <c r="C94" i="35"/>
  <c r="I94" i="35"/>
  <c r="T94" i="35"/>
  <c r="O94" i="35"/>
  <c r="F94" i="35"/>
  <c r="R94" i="35"/>
  <c r="AM94" i="35" s="1"/>
  <c r="S94" i="35"/>
  <c r="K94" i="35"/>
  <c r="J94" i="35" l="1"/>
  <c r="N94" i="35"/>
  <c r="H94" i="35"/>
  <c r="B94" i="35"/>
  <c r="L94" i="35"/>
  <c r="Q94" i="35"/>
  <c r="AL94" i="35" s="1"/>
  <c r="E94" i="35" l="1"/>
  <c r="D94" i="35"/>
  <c r="U93" i="35"/>
  <c r="G93" i="35" l="1"/>
  <c r="O93" i="35" l="1"/>
  <c r="S93" i="35"/>
  <c r="I93" i="35"/>
  <c r="C93" i="35"/>
  <c r="R93" i="35"/>
  <c r="AM93" i="35" s="1"/>
  <c r="T93" i="35"/>
  <c r="K93" i="35"/>
  <c r="F93" i="35"/>
  <c r="M93" i="35"/>
  <c r="H93" i="35" l="1"/>
  <c r="L93" i="35"/>
  <c r="N93" i="35"/>
  <c r="Q93" i="35"/>
  <c r="AL93" i="35" s="1"/>
  <c r="J93" i="35"/>
  <c r="B93" i="35"/>
  <c r="U92" i="35" l="1"/>
  <c r="D93" i="35"/>
  <c r="E93" i="35"/>
  <c r="G92" i="35" l="1"/>
  <c r="K92" i="35" l="1"/>
  <c r="I92" i="35"/>
  <c r="F92" i="35"/>
  <c r="S92" i="35"/>
  <c r="O92" i="35"/>
  <c r="T92" i="35"/>
  <c r="C92" i="35"/>
  <c r="M92" i="35"/>
  <c r="R92" i="35"/>
  <c r="AM92" i="35" s="1"/>
  <c r="J92" i="35" l="1"/>
  <c r="B92" i="35"/>
  <c r="L92" i="35"/>
  <c r="Q92" i="35"/>
  <c r="AL92" i="35" s="1"/>
  <c r="H92" i="35"/>
  <c r="N92" i="35"/>
  <c r="D92" i="35" l="1"/>
  <c r="U91" i="35"/>
  <c r="E92" i="35"/>
  <c r="G91" i="35" l="1"/>
  <c r="I91" i="35" l="1"/>
  <c r="T91" i="35"/>
  <c r="F91" i="35"/>
  <c r="O91" i="35"/>
  <c r="S91" i="35"/>
  <c r="R91" i="35"/>
  <c r="AM91" i="35" s="1"/>
  <c r="C91" i="35"/>
  <c r="K91" i="35"/>
  <c r="M91" i="35"/>
  <c r="N91" i="35" l="1"/>
  <c r="J91" i="35"/>
  <c r="L91" i="35"/>
  <c r="Q91" i="35"/>
  <c r="AL91" i="35" s="1"/>
  <c r="H91" i="35"/>
  <c r="B91" i="35"/>
  <c r="U90" i="35" l="1"/>
  <c r="E91" i="35"/>
  <c r="D91" i="35"/>
  <c r="G90" i="35" l="1"/>
  <c r="F90" i="35" l="1"/>
  <c r="R90" i="35"/>
  <c r="AM90" i="35" s="1"/>
  <c r="K90" i="35"/>
  <c r="T90" i="35"/>
  <c r="C90" i="35"/>
  <c r="O90" i="35"/>
  <c r="I90" i="35"/>
  <c r="M90" i="35"/>
  <c r="S90" i="35"/>
  <c r="J90" i="35" l="1"/>
  <c r="B90" i="35"/>
  <c r="N90" i="35"/>
  <c r="Q90" i="35"/>
  <c r="AL90" i="35" s="1"/>
  <c r="L90" i="35"/>
  <c r="H90" i="35"/>
  <c r="D90" i="35" l="1"/>
  <c r="E90" i="35"/>
  <c r="U89" i="35"/>
  <c r="G89" i="35" l="1"/>
  <c r="F89" i="35" l="1"/>
  <c r="S89" i="35"/>
  <c r="K89" i="35"/>
  <c r="I89" i="35"/>
  <c r="T89" i="35"/>
  <c r="C89" i="35"/>
  <c r="R89" i="35"/>
  <c r="AM89" i="35" s="1"/>
  <c r="M89" i="35"/>
  <c r="O89" i="35"/>
  <c r="N89" i="35" l="1"/>
  <c r="Q89" i="35"/>
  <c r="AL89" i="35" s="1"/>
  <c r="H89" i="35"/>
  <c r="J89" i="35"/>
  <c r="L89" i="35"/>
  <c r="B89" i="35"/>
  <c r="U88" i="35" l="1"/>
  <c r="D89" i="35"/>
  <c r="E89" i="35"/>
  <c r="G88" i="35" l="1"/>
  <c r="T88" i="35" l="1"/>
  <c r="S88" i="35"/>
  <c r="M88" i="35"/>
  <c r="K88" i="35"/>
  <c r="I88" i="35"/>
  <c r="O88" i="35"/>
  <c r="C88" i="35"/>
  <c r="F88" i="35"/>
  <c r="R88" i="35"/>
  <c r="AM88" i="35" s="1"/>
  <c r="J88" i="35" l="1"/>
  <c r="N88" i="35"/>
  <c r="L88" i="35"/>
  <c r="Q88" i="35"/>
  <c r="AL88" i="35" s="1"/>
  <c r="B88" i="35"/>
  <c r="H88" i="35"/>
  <c r="E88" i="35" l="1"/>
  <c r="U87" i="35"/>
  <c r="D88" i="35"/>
  <c r="G87" i="35" l="1"/>
  <c r="C87" i="35" l="1"/>
  <c r="M87" i="35"/>
  <c r="K87" i="35"/>
  <c r="I87" i="35"/>
  <c r="F87" i="35"/>
  <c r="R87" i="35"/>
  <c r="AM87" i="35" s="1"/>
  <c r="T87" i="35"/>
  <c r="O87" i="35"/>
  <c r="S87" i="35"/>
  <c r="B87" i="35" l="1"/>
  <c r="N87" i="35"/>
  <c r="J87" i="35"/>
  <c r="Q87" i="35"/>
  <c r="AL87" i="35" s="1"/>
  <c r="H87" i="35"/>
  <c r="L87" i="35"/>
  <c r="U86" i="35" l="1"/>
  <c r="D87" i="35"/>
  <c r="E87" i="35"/>
  <c r="G86" i="35" l="1"/>
  <c r="S86" i="35" l="1"/>
  <c r="F86" i="35"/>
  <c r="R86" i="35"/>
  <c r="AM86" i="35" s="1"/>
  <c r="O86" i="35"/>
  <c r="M86" i="35"/>
  <c r="T86" i="35"/>
  <c r="I86" i="35"/>
  <c r="K86" i="35"/>
  <c r="C86" i="35"/>
  <c r="J86" i="35" l="1"/>
  <c r="N86" i="35"/>
  <c r="B86" i="35"/>
  <c r="L86" i="35"/>
  <c r="H86" i="35"/>
  <c r="Q86" i="35"/>
  <c r="AL86" i="35" s="1"/>
  <c r="D86" i="35" l="1"/>
  <c r="E86" i="35"/>
  <c r="U85" i="35"/>
  <c r="G85" i="35" l="1"/>
  <c r="C85" i="35" l="1"/>
  <c r="I85" i="35"/>
  <c r="M85" i="35"/>
  <c r="K85" i="35"/>
  <c r="T85" i="35"/>
  <c r="S85" i="35"/>
  <c r="F85" i="35"/>
  <c r="O85" i="35"/>
  <c r="R85" i="35"/>
  <c r="AM85" i="35" s="1"/>
  <c r="N85" i="35" l="1"/>
  <c r="Q85" i="35"/>
  <c r="AL85" i="35" s="1"/>
  <c r="J85" i="35"/>
  <c r="L85" i="35"/>
  <c r="B85" i="35"/>
  <c r="H85" i="35"/>
  <c r="E85" i="35" l="1"/>
  <c r="D85" i="35"/>
  <c r="U84" i="35"/>
  <c r="G84" i="35" l="1"/>
  <c r="F84" i="35" l="1"/>
  <c r="S84" i="35"/>
  <c r="T84" i="35"/>
  <c r="C84" i="35"/>
  <c r="M84" i="35"/>
  <c r="O84" i="35"/>
  <c r="K84" i="35"/>
  <c r="I84" i="35"/>
  <c r="R84" i="35"/>
  <c r="AM84" i="35" s="1"/>
  <c r="L84" i="35" l="1"/>
  <c r="N84" i="35"/>
  <c r="B84" i="35"/>
  <c r="H84" i="35"/>
  <c r="Q84" i="35"/>
  <c r="AL84" i="35" s="1"/>
  <c r="J84" i="35"/>
  <c r="D84" i="35" l="1"/>
  <c r="U83" i="35"/>
  <c r="E84" i="35"/>
  <c r="G83" i="35" l="1"/>
  <c r="T83" i="35" l="1"/>
  <c r="I83" i="35"/>
  <c r="F83" i="35"/>
  <c r="K83" i="35"/>
  <c r="R83" i="35"/>
  <c r="AM83" i="35" s="1"/>
  <c r="C83" i="35"/>
  <c r="M83" i="35"/>
  <c r="O83" i="35"/>
  <c r="S83" i="35"/>
  <c r="Q83" i="35" l="1"/>
  <c r="AL83" i="35" s="1"/>
  <c r="L83" i="35"/>
  <c r="B83" i="35"/>
  <c r="H83" i="35"/>
  <c r="J83" i="35"/>
  <c r="N83" i="35"/>
  <c r="E83" i="35" l="1"/>
  <c r="D83" i="35"/>
  <c r="U82" i="35"/>
  <c r="G82" i="35" l="1"/>
  <c r="S82" i="35" l="1"/>
  <c r="O82" i="35"/>
  <c r="R82" i="35"/>
  <c r="AM82" i="35" s="1"/>
  <c r="T82" i="35"/>
  <c r="F82" i="35"/>
  <c r="I82" i="35"/>
  <c r="K82" i="35"/>
  <c r="C82" i="35"/>
  <c r="M82" i="35"/>
  <c r="B82" i="35" l="1"/>
  <c r="J82" i="35"/>
  <c r="L82" i="35"/>
  <c r="Q82" i="35"/>
  <c r="AL82" i="35" s="1"/>
  <c r="N82" i="35"/>
  <c r="H82" i="35"/>
  <c r="E82" i="35" l="1"/>
  <c r="D82" i="35"/>
  <c r="Q29" i="38" l="1"/>
  <c r="Q81" i="38" s="1"/>
  <c r="Q81" i="34"/>
  <c r="AL81" i="34" s="1"/>
  <c r="N29" i="38" l="1"/>
  <c r="N81" i="34"/>
  <c r="Q28" i="38"/>
  <c r="Q80" i="34"/>
  <c r="AL80" i="34" s="1"/>
  <c r="N28" i="38" l="1"/>
  <c r="D29" i="38"/>
  <c r="D81" i="34"/>
  <c r="M28" i="38"/>
  <c r="T29" i="38"/>
  <c r="T81" i="34"/>
  <c r="E29" i="38"/>
  <c r="E81" i="38" s="1"/>
  <c r="E81" i="34"/>
  <c r="H29" i="38"/>
  <c r="H81" i="34"/>
  <c r="I29" i="38"/>
  <c r="I81" i="38" s="1"/>
  <c r="I81" i="34"/>
  <c r="S29" i="38"/>
  <c r="S81" i="34"/>
  <c r="G28" i="38"/>
  <c r="N81" i="38"/>
  <c r="N80" i="38"/>
  <c r="L29" i="38"/>
  <c r="L81" i="34"/>
  <c r="K29" i="38"/>
  <c r="K81" i="38" s="1"/>
  <c r="K81" i="34"/>
  <c r="C28" i="38"/>
  <c r="Q80" i="38"/>
  <c r="N80" i="34"/>
  <c r="S80" i="34"/>
  <c r="M79" i="34"/>
  <c r="D80" i="34"/>
  <c r="T80" i="34"/>
  <c r="K80" i="34"/>
  <c r="E80" i="34"/>
  <c r="L80" i="34"/>
  <c r="R80" i="34" l="1"/>
  <c r="AM80" i="34" s="1"/>
  <c r="R29" i="38"/>
  <c r="R81" i="34"/>
  <c r="AM81" i="34" s="1"/>
  <c r="I28" i="38"/>
  <c r="I80" i="38" s="1"/>
  <c r="C80" i="34"/>
  <c r="C29" i="38"/>
  <c r="C81" i="34"/>
  <c r="C27" i="38"/>
  <c r="C79" i="38" s="1"/>
  <c r="K28" i="38"/>
  <c r="H28" i="38"/>
  <c r="D28" i="38"/>
  <c r="D80" i="38" s="1"/>
  <c r="D81" i="38"/>
  <c r="J29" i="38"/>
  <c r="J81" i="38" s="1"/>
  <c r="J81" i="34"/>
  <c r="F28" i="38"/>
  <c r="U29" i="38"/>
  <c r="U81" i="34"/>
  <c r="O29" i="38"/>
  <c r="O81" i="34"/>
  <c r="G80" i="34"/>
  <c r="G29" i="38"/>
  <c r="G81" i="34"/>
  <c r="M80" i="34"/>
  <c r="M29" i="38"/>
  <c r="M81" i="34"/>
  <c r="S28" i="38"/>
  <c r="C79" i="34"/>
  <c r="H80" i="34"/>
  <c r="L28" i="38"/>
  <c r="L80" i="38" s="1"/>
  <c r="F80" i="34"/>
  <c r="F29" i="38"/>
  <c r="F81" i="34"/>
  <c r="H81" i="38"/>
  <c r="H80" i="38"/>
  <c r="E28" i="38"/>
  <c r="R28" i="38"/>
  <c r="T28" i="38"/>
  <c r="T80" i="38" s="1"/>
  <c r="M27" i="38"/>
  <c r="L81" i="38"/>
  <c r="S81" i="38"/>
  <c r="I80" i="34"/>
  <c r="T81" i="38"/>
  <c r="L79" i="34"/>
  <c r="H79" i="34"/>
  <c r="J80" i="34"/>
  <c r="D27" i="38" l="1"/>
  <c r="E27" i="38"/>
  <c r="E79" i="38" s="1"/>
  <c r="K27" i="38"/>
  <c r="K79" i="38" s="1"/>
  <c r="U81" i="38"/>
  <c r="I27" i="38"/>
  <c r="I79" i="38" s="1"/>
  <c r="J79" i="34"/>
  <c r="J28" i="38"/>
  <c r="E80" i="38"/>
  <c r="M80" i="38"/>
  <c r="M81" i="38"/>
  <c r="I79" i="34"/>
  <c r="B29" i="38"/>
  <c r="B81" i="34"/>
  <c r="Q27" i="38"/>
  <c r="Q79" i="34"/>
  <c r="AL79" i="34" s="1"/>
  <c r="N26" i="38"/>
  <c r="H27" i="38"/>
  <c r="H79" i="38" s="1"/>
  <c r="L27" i="38"/>
  <c r="L79" i="38" s="1"/>
  <c r="S80" i="38"/>
  <c r="M79" i="38"/>
  <c r="F80" i="38"/>
  <c r="F81" i="38"/>
  <c r="O81" i="38"/>
  <c r="D79" i="38"/>
  <c r="K80" i="38"/>
  <c r="R80" i="38"/>
  <c r="R81" i="38"/>
  <c r="J27" i="38"/>
  <c r="O27" i="38"/>
  <c r="M26" i="38"/>
  <c r="M78" i="38" s="1"/>
  <c r="E79" i="34"/>
  <c r="R27" i="38"/>
  <c r="R79" i="38" s="1"/>
  <c r="O79" i="34"/>
  <c r="O28" i="38"/>
  <c r="O80" i="38" s="1"/>
  <c r="M78" i="34"/>
  <c r="R79" i="34"/>
  <c r="AM79" i="34" s="1"/>
  <c r="G80" i="38"/>
  <c r="G81" i="38"/>
  <c r="O80" i="34"/>
  <c r="D79" i="34"/>
  <c r="K79" i="34"/>
  <c r="C80" i="38"/>
  <c r="C81" i="38"/>
  <c r="I78" i="34"/>
  <c r="B80" i="34"/>
  <c r="L78" i="34"/>
  <c r="M77" i="34"/>
  <c r="U27" i="38" l="1"/>
  <c r="O25" i="38"/>
  <c r="H81" i="35"/>
  <c r="N78" i="34"/>
  <c r="N27" i="38"/>
  <c r="N79" i="34"/>
  <c r="K77" i="34"/>
  <c r="K26" i="38"/>
  <c r="J26" i="38"/>
  <c r="J78" i="38" s="1"/>
  <c r="I26" i="38"/>
  <c r="H26" i="38"/>
  <c r="J78" i="34"/>
  <c r="B81" i="38"/>
  <c r="S78" i="34"/>
  <c r="S27" i="38"/>
  <c r="S79" i="34"/>
  <c r="G27" i="38"/>
  <c r="G79" i="38" s="1"/>
  <c r="G79" i="34"/>
  <c r="Q79" i="38"/>
  <c r="T26" i="38"/>
  <c r="U79" i="34"/>
  <c r="U28" i="38"/>
  <c r="U80" i="34"/>
  <c r="B28" i="38"/>
  <c r="N81" i="35"/>
  <c r="Q81" i="35"/>
  <c r="AL81" i="35" s="1"/>
  <c r="O77" i="34"/>
  <c r="O26" i="38"/>
  <c r="F27" i="38"/>
  <c r="F79" i="34"/>
  <c r="S25" i="38"/>
  <c r="O78" i="34"/>
  <c r="H78" i="34"/>
  <c r="J80" i="38"/>
  <c r="J79" i="38"/>
  <c r="T78" i="34"/>
  <c r="T27" i="38"/>
  <c r="T79" i="34"/>
  <c r="M25" i="38"/>
  <c r="L26" i="38"/>
  <c r="L78" i="38" s="1"/>
  <c r="K25" i="38"/>
  <c r="D26" i="38"/>
  <c r="S77" i="34"/>
  <c r="S26" i="38"/>
  <c r="O79" i="38"/>
  <c r="K78" i="34"/>
  <c r="D78" i="34"/>
  <c r="K76" i="34"/>
  <c r="N80" i="35"/>
  <c r="J77" i="34"/>
  <c r="U78" i="34"/>
  <c r="S77" i="38" l="1"/>
  <c r="O77" i="38"/>
  <c r="O78" i="38"/>
  <c r="G25" i="38"/>
  <c r="C77" i="34"/>
  <c r="C26" i="38"/>
  <c r="C78" i="34"/>
  <c r="E25" i="38"/>
  <c r="F77" i="34"/>
  <c r="F26" i="38"/>
  <c r="F78" i="38" s="1"/>
  <c r="R26" i="38"/>
  <c r="R78" i="34"/>
  <c r="AM78" i="34" s="1"/>
  <c r="J25" i="38"/>
  <c r="J77" i="38" s="1"/>
  <c r="F25" i="38"/>
  <c r="Q25" i="38"/>
  <c r="M77" i="38"/>
  <c r="T78" i="38"/>
  <c r="T79" i="38"/>
  <c r="U79" i="38"/>
  <c r="U80" i="38"/>
  <c r="S78" i="38"/>
  <c r="S79" i="38"/>
  <c r="H78" i="38"/>
  <c r="H80" i="35"/>
  <c r="Q77" i="34"/>
  <c r="AL77" i="34" s="1"/>
  <c r="Q26" i="38"/>
  <c r="Q78" i="34"/>
  <c r="AL78" i="34" s="1"/>
  <c r="G77" i="34"/>
  <c r="G26" i="38"/>
  <c r="N78" i="38"/>
  <c r="N79" i="38"/>
  <c r="O24" i="38"/>
  <c r="O76" i="38" s="1"/>
  <c r="U77" i="34"/>
  <c r="U26" i="38"/>
  <c r="L81" i="35"/>
  <c r="B78" i="34"/>
  <c r="B27" i="38"/>
  <c r="K24" i="38"/>
  <c r="T25" i="38"/>
  <c r="L25" i="38"/>
  <c r="D78" i="38"/>
  <c r="F78" i="34"/>
  <c r="Q80" i="35"/>
  <c r="AL80" i="35" s="1"/>
  <c r="B79" i="34"/>
  <c r="G78" i="34"/>
  <c r="I78" i="38"/>
  <c r="K78" i="38"/>
  <c r="K77" i="38"/>
  <c r="C25" i="38"/>
  <c r="E77" i="34"/>
  <c r="E26" i="38"/>
  <c r="E78" i="34"/>
  <c r="F79" i="38"/>
  <c r="U25" i="38"/>
  <c r="N25" i="38"/>
  <c r="N77" i="34"/>
  <c r="B77" i="34"/>
  <c r="B26" i="38"/>
  <c r="B25" i="38"/>
  <c r="L77" i="34"/>
  <c r="T77" i="34"/>
  <c r="B80" i="38"/>
  <c r="O76" i="34"/>
  <c r="N79" i="35"/>
  <c r="N76" i="34"/>
  <c r="K75" i="34"/>
  <c r="R77" i="34"/>
  <c r="AM77" i="34" s="1"/>
  <c r="O75" i="34"/>
  <c r="E76" i="34"/>
  <c r="F76" i="34"/>
  <c r="B77" i="38" l="1"/>
  <c r="L24" i="38"/>
  <c r="L76" i="38" s="1"/>
  <c r="M81" i="35"/>
  <c r="I25" i="38"/>
  <c r="I77" i="38" s="1"/>
  <c r="I77" i="34"/>
  <c r="L76" i="34"/>
  <c r="H75" i="34"/>
  <c r="H24" i="38"/>
  <c r="E24" i="38"/>
  <c r="E76" i="38" s="1"/>
  <c r="S75" i="34"/>
  <c r="S24" i="38"/>
  <c r="S76" i="34"/>
  <c r="Q24" i="38"/>
  <c r="G81" i="35"/>
  <c r="K23" i="38"/>
  <c r="K75" i="38" s="1"/>
  <c r="L77" i="38"/>
  <c r="K76" i="38"/>
  <c r="G78" i="38"/>
  <c r="G77" i="38"/>
  <c r="R78" i="38"/>
  <c r="I81" i="35"/>
  <c r="H23" i="38"/>
  <c r="S80" i="35"/>
  <c r="S81" i="35"/>
  <c r="R81" i="35"/>
  <c r="AM81" i="35" s="1"/>
  <c r="K81" i="35"/>
  <c r="S23" i="38"/>
  <c r="N24" i="38"/>
  <c r="N76" i="38" s="1"/>
  <c r="O81" i="35"/>
  <c r="G24" i="38"/>
  <c r="T77" i="38"/>
  <c r="B78" i="38"/>
  <c r="L80" i="35"/>
  <c r="B79" i="38"/>
  <c r="Q76" i="34"/>
  <c r="AL76" i="34" s="1"/>
  <c r="F77" i="38"/>
  <c r="H79" i="35"/>
  <c r="G76" i="34"/>
  <c r="F24" i="38"/>
  <c r="F76" i="38" s="1"/>
  <c r="H76" i="34"/>
  <c r="H25" i="38"/>
  <c r="H77" i="34"/>
  <c r="C81" i="35"/>
  <c r="Q76" i="38"/>
  <c r="F81" i="35"/>
  <c r="O23" i="38"/>
  <c r="T24" i="38"/>
  <c r="T81" i="35"/>
  <c r="D25" i="38"/>
  <c r="D77" i="34"/>
  <c r="J81" i="35"/>
  <c r="R25" i="38"/>
  <c r="R77" i="38" s="1"/>
  <c r="E81" i="35"/>
  <c r="D81" i="35"/>
  <c r="N77" i="38"/>
  <c r="E77" i="38"/>
  <c r="E78" i="38"/>
  <c r="T76" i="34"/>
  <c r="U78" i="38"/>
  <c r="U77" i="38"/>
  <c r="Q77" i="38"/>
  <c r="Q78" i="38"/>
  <c r="C77" i="38"/>
  <c r="C78" i="38"/>
  <c r="F80" i="35"/>
  <c r="K80" i="35"/>
  <c r="J80" i="35"/>
  <c r="H74" i="34"/>
  <c r="D76" i="34"/>
  <c r="I80" i="35"/>
  <c r="R76" i="34"/>
  <c r="AM76" i="34" s="1"/>
  <c r="M24" i="38" l="1"/>
  <c r="M76" i="38" s="1"/>
  <c r="M76" i="34"/>
  <c r="U24" i="38"/>
  <c r="U76" i="34"/>
  <c r="R74" i="34"/>
  <c r="AM74" i="34" s="1"/>
  <c r="R23" i="38"/>
  <c r="L22" i="38"/>
  <c r="C24" i="38"/>
  <c r="C76" i="34"/>
  <c r="B81" i="35"/>
  <c r="K22" i="38"/>
  <c r="K74" i="38" s="1"/>
  <c r="I75" i="34"/>
  <c r="I24" i="38"/>
  <c r="D80" i="35"/>
  <c r="D77" i="38"/>
  <c r="C80" i="35"/>
  <c r="G76" i="38"/>
  <c r="K74" i="34"/>
  <c r="H75" i="38"/>
  <c r="S22" i="38"/>
  <c r="M80" i="35"/>
  <c r="D74" i="34"/>
  <c r="D23" i="38"/>
  <c r="I23" i="38"/>
  <c r="O22" i="38"/>
  <c r="O74" i="38" s="1"/>
  <c r="E80" i="35"/>
  <c r="O75" i="38"/>
  <c r="H76" i="38"/>
  <c r="H77" i="38"/>
  <c r="T76" i="38"/>
  <c r="F23" i="38"/>
  <c r="D75" i="34"/>
  <c r="D24" i="38"/>
  <c r="F75" i="34"/>
  <c r="R75" i="34"/>
  <c r="AM75" i="34" s="1"/>
  <c r="R24" i="38"/>
  <c r="L74" i="34"/>
  <c r="L23" i="38"/>
  <c r="R22" i="38"/>
  <c r="H22" i="38"/>
  <c r="H74" i="38" s="1"/>
  <c r="D22" i="38"/>
  <c r="J24" i="38"/>
  <c r="J76" i="34"/>
  <c r="T80" i="35"/>
  <c r="O74" i="34"/>
  <c r="N78" i="35"/>
  <c r="O80" i="35"/>
  <c r="S74" i="34"/>
  <c r="R80" i="35"/>
  <c r="AM80" i="35" s="1"/>
  <c r="G80" i="35"/>
  <c r="S75" i="38"/>
  <c r="S76" i="38"/>
  <c r="L79" i="35"/>
  <c r="I76" i="34"/>
  <c r="L75" i="34"/>
  <c r="R79" i="35"/>
  <c r="AM79" i="35" s="1"/>
  <c r="K79" i="35"/>
  <c r="J75" i="34"/>
  <c r="B80" i="35"/>
  <c r="L78" i="35"/>
  <c r="U75" i="34"/>
  <c r="E79" i="35"/>
  <c r="D79" i="35"/>
  <c r="G79" i="35"/>
  <c r="L74" i="38" l="1"/>
  <c r="D75" i="38"/>
  <c r="L75" i="38"/>
  <c r="B23" i="38"/>
  <c r="T22" i="38"/>
  <c r="G21" i="38"/>
  <c r="Q79" i="35"/>
  <c r="AL79" i="35" s="1"/>
  <c r="C22" i="38"/>
  <c r="N23" i="38"/>
  <c r="N75" i="34"/>
  <c r="D21" i="38"/>
  <c r="D73" i="38" s="1"/>
  <c r="C74" i="34"/>
  <c r="C23" i="38"/>
  <c r="C75" i="38" s="1"/>
  <c r="L21" i="38"/>
  <c r="L73" i="38" s="1"/>
  <c r="J23" i="38"/>
  <c r="J75" i="38" s="1"/>
  <c r="I22" i="38"/>
  <c r="I74" i="38" s="1"/>
  <c r="J76" i="38"/>
  <c r="R76" i="38"/>
  <c r="R75" i="38"/>
  <c r="I74" i="34"/>
  <c r="D76" i="38"/>
  <c r="C79" i="35"/>
  <c r="O79" i="35"/>
  <c r="R74" i="38"/>
  <c r="G73" i="34"/>
  <c r="G22" i="38"/>
  <c r="G73" i="38" s="1"/>
  <c r="S21" i="38"/>
  <c r="S74" i="38"/>
  <c r="O21" i="38"/>
  <c r="O73" i="38" s="1"/>
  <c r="U23" i="38"/>
  <c r="U75" i="38" s="1"/>
  <c r="B75" i="34"/>
  <c r="B24" i="38"/>
  <c r="B76" i="34"/>
  <c r="T74" i="34"/>
  <c r="T23" i="38"/>
  <c r="T75" i="34"/>
  <c r="S79" i="35"/>
  <c r="J79" i="35"/>
  <c r="I79" i="35"/>
  <c r="O73" i="34"/>
  <c r="D74" i="38"/>
  <c r="S73" i="34"/>
  <c r="C76" i="38"/>
  <c r="E23" i="38"/>
  <c r="E75" i="38" s="1"/>
  <c r="E75" i="34"/>
  <c r="M22" i="38"/>
  <c r="I76" i="38"/>
  <c r="I75" i="38"/>
  <c r="Q22" i="38"/>
  <c r="Q74" i="34"/>
  <c r="AL74" i="34" s="1"/>
  <c r="Q23" i="38"/>
  <c r="Q75" i="34"/>
  <c r="AL75" i="34" s="1"/>
  <c r="G74" i="34"/>
  <c r="G23" i="38"/>
  <c r="G75" i="34"/>
  <c r="M74" i="34"/>
  <c r="M23" i="38"/>
  <c r="R21" i="38"/>
  <c r="D73" i="34"/>
  <c r="R73" i="34"/>
  <c r="AM73" i="34" s="1"/>
  <c r="T79" i="35"/>
  <c r="M79" i="35"/>
  <c r="F75" i="38"/>
  <c r="F79" i="35"/>
  <c r="C75" i="34"/>
  <c r="L73" i="34"/>
  <c r="U76" i="38"/>
  <c r="M75" i="34"/>
  <c r="C73" i="34"/>
  <c r="B79" i="35"/>
  <c r="O78" i="35"/>
  <c r="I78" i="35"/>
  <c r="Q78" i="35"/>
  <c r="AL78" i="35" s="1"/>
  <c r="R78" i="35"/>
  <c r="AM78" i="35" s="1"/>
  <c r="M77" i="35" l="1"/>
  <c r="H21" i="38"/>
  <c r="H73" i="34"/>
  <c r="K21" i="38"/>
  <c r="K73" i="34"/>
  <c r="N75" i="38"/>
  <c r="C20" i="38"/>
  <c r="B73" i="34"/>
  <c r="B22" i="38"/>
  <c r="U22" i="38"/>
  <c r="Q74" i="38"/>
  <c r="Q75" i="38"/>
  <c r="E78" i="35"/>
  <c r="F78" i="35"/>
  <c r="T74" i="38"/>
  <c r="T75" i="38"/>
  <c r="T78" i="35"/>
  <c r="F73" i="34"/>
  <c r="F22" i="38"/>
  <c r="F74" i="34"/>
  <c r="H78" i="35"/>
  <c r="G74" i="38"/>
  <c r="G75" i="38"/>
  <c r="N22" i="38"/>
  <c r="N74" i="38" s="1"/>
  <c r="B21" i="38"/>
  <c r="E22" i="38"/>
  <c r="Q21" i="38"/>
  <c r="Q73" i="38" s="1"/>
  <c r="M75" i="38"/>
  <c r="M74" i="38"/>
  <c r="R73" i="38"/>
  <c r="S78" i="35"/>
  <c r="U74" i="34"/>
  <c r="S73" i="38"/>
  <c r="N74" i="34"/>
  <c r="G78" i="35"/>
  <c r="F21" i="38"/>
  <c r="J21" i="38"/>
  <c r="L77" i="35"/>
  <c r="U74" i="38"/>
  <c r="M21" i="38"/>
  <c r="G20" i="38"/>
  <c r="G72" i="38" s="1"/>
  <c r="J73" i="34"/>
  <c r="J22" i="38"/>
  <c r="C72" i="34"/>
  <c r="C21" i="38"/>
  <c r="Q73" i="34"/>
  <c r="AL73" i="34" s="1"/>
  <c r="M73" i="34"/>
  <c r="E74" i="34"/>
  <c r="K78" i="35"/>
  <c r="B75" i="38"/>
  <c r="B76" i="38"/>
  <c r="M78" i="35"/>
  <c r="J74" i="34"/>
  <c r="C74" i="38"/>
  <c r="D78" i="35"/>
  <c r="J78" i="35"/>
  <c r="C78" i="35"/>
  <c r="G72" i="34"/>
  <c r="B74" i="34"/>
  <c r="R77" i="35"/>
  <c r="AM77" i="35" s="1"/>
  <c r="Q77" i="35"/>
  <c r="AL77" i="35" s="1"/>
  <c r="H77" i="35"/>
  <c r="N73" i="34"/>
  <c r="T77" i="35"/>
  <c r="C77" i="35"/>
  <c r="Q72" i="34"/>
  <c r="AL72" i="34" s="1"/>
  <c r="I77" i="35"/>
  <c r="B78" i="35"/>
  <c r="C72" i="38" l="1"/>
  <c r="G76" i="35"/>
  <c r="N20" i="38"/>
  <c r="I20" i="38"/>
  <c r="H73" i="38"/>
  <c r="L19" i="38"/>
  <c r="B20" i="38"/>
  <c r="B72" i="38" s="1"/>
  <c r="H20" i="38"/>
  <c r="O20" i="38"/>
  <c r="O72" i="34"/>
  <c r="J74" i="38"/>
  <c r="J73" i="38"/>
  <c r="G77" i="35"/>
  <c r="F77" i="35"/>
  <c r="E72" i="34"/>
  <c r="E21" i="38"/>
  <c r="E73" i="38" s="1"/>
  <c r="K77" i="35"/>
  <c r="Q20" i="38"/>
  <c r="N77" i="35"/>
  <c r="J20" i="38"/>
  <c r="J72" i="38" s="1"/>
  <c r="S20" i="38"/>
  <c r="S72" i="38" s="1"/>
  <c r="S72" i="34"/>
  <c r="U21" i="38"/>
  <c r="U73" i="38" s="1"/>
  <c r="T21" i="38"/>
  <c r="T73" i="34"/>
  <c r="N72" i="34"/>
  <c r="N21" i="38"/>
  <c r="M73" i="38"/>
  <c r="J72" i="34"/>
  <c r="E74" i="38"/>
  <c r="C73" i="38"/>
  <c r="B74" i="38"/>
  <c r="B73" i="38"/>
  <c r="K73" i="38"/>
  <c r="H72" i="34"/>
  <c r="D20" i="38"/>
  <c r="D72" i="34"/>
  <c r="S77" i="35"/>
  <c r="E20" i="38"/>
  <c r="I72" i="34"/>
  <c r="I21" i="38"/>
  <c r="I73" i="34"/>
  <c r="M20" i="38"/>
  <c r="M72" i="38" s="1"/>
  <c r="J77" i="35"/>
  <c r="M72" i="34"/>
  <c r="O77" i="35"/>
  <c r="E73" i="34"/>
  <c r="B72" i="34"/>
  <c r="F73" i="38"/>
  <c r="F74" i="38"/>
  <c r="U73" i="34"/>
  <c r="E77" i="35"/>
  <c r="D77" i="35"/>
  <c r="J71" i="34"/>
  <c r="F76" i="35"/>
  <c r="D71" i="34"/>
  <c r="K76" i="35"/>
  <c r="E76" i="35"/>
  <c r="M71" i="34"/>
  <c r="B71" i="34"/>
  <c r="T72" i="34"/>
  <c r="C76" i="35"/>
  <c r="N73" i="38" l="1"/>
  <c r="N72" i="38"/>
  <c r="B77" i="35"/>
  <c r="L71" i="34"/>
  <c r="L20" i="38"/>
  <c r="L72" i="34"/>
  <c r="R71" i="34"/>
  <c r="AM71" i="34" s="1"/>
  <c r="R20" i="38"/>
  <c r="R72" i="34"/>
  <c r="AM72" i="34" s="1"/>
  <c r="K18" i="38"/>
  <c r="L76" i="35"/>
  <c r="E19" i="38"/>
  <c r="E71" i="38" s="1"/>
  <c r="N19" i="38"/>
  <c r="I72" i="38"/>
  <c r="I73" i="38"/>
  <c r="E71" i="34"/>
  <c r="D72" i="38"/>
  <c r="H76" i="35"/>
  <c r="T73" i="38"/>
  <c r="T76" i="35"/>
  <c r="O72" i="38"/>
  <c r="T20" i="38"/>
  <c r="S19" i="38"/>
  <c r="M76" i="35"/>
  <c r="F20" i="38"/>
  <c r="F72" i="34"/>
  <c r="D19" i="38"/>
  <c r="D71" i="38" s="1"/>
  <c r="J19" i="38"/>
  <c r="D76" i="35"/>
  <c r="I76" i="35"/>
  <c r="S71" i="34"/>
  <c r="N76" i="35"/>
  <c r="E72" i="38"/>
  <c r="Q76" i="35"/>
  <c r="AL76" i="35" s="1"/>
  <c r="O76" i="35"/>
  <c r="H72" i="38"/>
  <c r="N71" i="34"/>
  <c r="R19" i="38"/>
  <c r="B19" i="38"/>
  <c r="K20" i="38"/>
  <c r="K72" i="34"/>
  <c r="M19" i="38"/>
  <c r="G19" i="38"/>
  <c r="G71" i="34"/>
  <c r="H18" i="38"/>
  <c r="H70" i="34"/>
  <c r="H19" i="38"/>
  <c r="R76" i="35"/>
  <c r="AM76" i="35" s="1"/>
  <c r="Q72" i="38"/>
  <c r="J76" i="35"/>
  <c r="H71" i="34"/>
  <c r="S76" i="35"/>
  <c r="E70" i="34"/>
  <c r="D70" i="34"/>
  <c r="R75" i="35"/>
  <c r="AM75" i="35" s="1"/>
  <c r="N75" i="35"/>
  <c r="I75" i="35"/>
  <c r="H69" i="34"/>
  <c r="M70" i="34"/>
  <c r="S70" i="34"/>
  <c r="S75" i="35"/>
  <c r="J70" i="34"/>
  <c r="F75" i="35"/>
  <c r="Q69" i="34" l="1"/>
  <c r="AL69" i="34" s="1"/>
  <c r="Q18" i="38"/>
  <c r="I18" i="38"/>
  <c r="H17" i="38"/>
  <c r="H69" i="38" s="1"/>
  <c r="O70" i="34"/>
  <c r="O19" i="38"/>
  <c r="O71" i="34"/>
  <c r="Q70" i="34"/>
  <c r="AL70" i="34" s="1"/>
  <c r="Q19" i="38"/>
  <c r="Q71" i="34"/>
  <c r="AL71" i="34" s="1"/>
  <c r="T70" i="34"/>
  <c r="T19" i="38"/>
  <c r="T71" i="38" s="1"/>
  <c r="U18" i="38"/>
  <c r="F19" i="38"/>
  <c r="F71" i="38" s="1"/>
  <c r="B71" i="38"/>
  <c r="E75" i="35"/>
  <c r="S71" i="38"/>
  <c r="R71" i="38"/>
  <c r="R72" i="38"/>
  <c r="B18" i="38"/>
  <c r="B70" i="38" s="1"/>
  <c r="U71" i="34"/>
  <c r="U20" i="38"/>
  <c r="U72" i="34"/>
  <c r="G18" i="38"/>
  <c r="G70" i="38" s="1"/>
  <c r="B70" i="34"/>
  <c r="G75" i="35"/>
  <c r="C19" i="38"/>
  <c r="C71" i="34"/>
  <c r="E18" i="38"/>
  <c r="I70" i="34"/>
  <c r="I19" i="38"/>
  <c r="I71" i="34"/>
  <c r="H70" i="38"/>
  <c r="G70" i="34"/>
  <c r="K72" i="38"/>
  <c r="C75" i="35"/>
  <c r="F72" i="38"/>
  <c r="M75" i="35"/>
  <c r="D75" i="35"/>
  <c r="N71" i="38"/>
  <c r="T75" i="35"/>
  <c r="O75" i="35"/>
  <c r="H75" i="35"/>
  <c r="B76" i="35"/>
  <c r="J18" i="38"/>
  <c r="J70" i="38" s="1"/>
  <c r="M18" i="38"/>
  <c r="M70" i="38" s="1"/>
  <c r="T69" i="34"/>
  <c r="T18" i="38"/>
  <c r="L18" i="38"/>
  <c r="L70" i="38" s="1"/>
  <c r="L70" i="34"/>
  <c r="N18" i="38"/>
  <c r="N70" i="38" s="1"/>
  <c r="G71" i="38"/>
  <c r="J71" i="38"/>
  <c r="K70" i="34"/>
  <c r="K19" i="38"/>
  <c r="K70" i="38" s="1"/>
  <c r="S18" i="38"/>
  <c r="U70" i="34"/>
  <c r="U19" i="38"/>
  <c r="U70" i="38" s="1"/>
  <c r="O69" i="34"/>
  <c r="O18" i="38"/>
  <c r="O17" i="38"/>
  <c r="T17" i="38"/>
  <c r="N74" i="35"/>
  <c r="D18" i="38"/>
  <c r="D70" i="38" s="1"/>
  <c r="Q17" i="38"/>
  <c r="K75" i="35"/>
  <c r="M71" i="38"/>
  <c r="K71" i="34"/>
  <c r="H71" i="38"/>
  <c r="F71" i="34"/>
  <c r="Q75" i="35"/>
  <c r="AL75" i="35" s="1"/>
  <c r="T71" i="34"/>
  <c r="T72" i="38"/>
  <c r="N70" i="34"/>
  <c r="L75" i="35"/>
  <c r="J75" i="35"/>
  <c r="L71" i="38"/>
  <c r="L72" i="38"/>
  <c r="O68" i="34"/>
  <c r="O74" i="35"/>
  <c r="T74" i="35"/>
  <c r="B69" i="34"/>
  <c r="J69" i="34"/>
  <c r="L69" i="34"/>
  <c r="F70" i="34"/>
  <c r="H68" i="34"/>
  <c r="Q68" i="34"/>
  <c r="AL68" i="34" s="1"/>
  <c r="K74" i="35"/>
  <c r="D74" i="35"/>
  <c r="M73" i="35" l="1"/>
  <c r="T69" i="38"/>
  <c r="Q69" i="38"/>
  <c r="C18" i="38"/>
  <c r="R16" i="38"/>
  <c r="G73" i="35"/>
  <c r="T15" i="38"/>
  <c r="J16" i="38"/>
  <c r="L16" i="38"/>
  <c r="G68" i="34"/>
  <c r="G17" i="38"/>
  <c r="O16" i="38"/>
  <c r="O68" i="38" s="1"/>
  <c r="R74" i="35"/>
  <c r="AM74" i="35" s="1"/>
  <c r="L74" i="35"/>
  <c r="O69" i="38"/>
  <c r="K71" i="38"/>
  <c r="C71" i="38"/>
  <c r="G74" i="35"/>
  <c r="G69" i="34"/>
  <c r="Q70" i="38"/>
  <c r="Q71" i="38"/>
  <c r="O70" i="38"/>
  <c r="O71" i="38"/>
  <c r="M74" i="35"/>
  <c r="C70" i="34"/>
  <c r="T70" i="38"/>
  <c r="K68" i="34"/>
  <c r="K17" i="38"/>
  <c r="K69" i="34"/>
  <c r="G16" i="38"/>
  <c r="C16" i="38"/>
  <c r="H16" i="38"/>
  <c r="H68" i="38" s="1"/>
  <c r="K16" i="38"/>
  <c r="F69" i="34"/>
  <c r="F18" i="38"/>
  <c r="F70" i="38" s="1"/>
  <c r="L68" i="34"/>
  <c r="L17" i="38"/>
  <c r="B17" i="38"/>
  <c r="B69" i="38" s="1"/>
  <c r="T67" i="34"/>
  <c r="T16" i="38"/>
  <c r="F74" i="35"/>
  <c r="I74" i="35"/>
  <c r="B75" i="35"/>
  <c r="H74" i="35"/>
  <c r="U71" i="38"/>
  <c r="U72" i="38"/>
  <c r="E74" i="35"/>
  <c r="R18" i="38"/>
  <c r="R70" i="34"/>
  <c r="AM70" i="34" s="1"/>
  <c r="I70" i="38"/>
  <c r="I71" i="38"/>
  <c r="Q16" i="38"/>
  <c r="F17" i="38"/>
  <c r="J68" i="34"/>
  <c r="J17" i="38"/>
  <c r="T68" i="34"/>
  <c r="S74" i="35"/>
  <c r="Q74" i="35"/>
  <c r="AL74" i="35" s="1"/>
  <c r="E70" i="38"/>
  <c r="S70" i="38"/>
  <c r="C74" i="35"/>
  <c r="J74" i="35"/>
  <c r="B68" i="34"/>
  <c r="H67" i="34"/>
  <c r="L73" i="35"/>
  <c r="K67" i="34"/>
  <c r="R69" i="34"/>
  <c r="AM69" i="34" s="1"/>
  <c r="Q67" i="34"/>
  <c r="AL67" i="34" s="1"/>
  <c r="C67" i="34"/>
  <c r="H73" i="35"/>
  <c r="T73" i="35"/>
  <c r="D67" i="34" l="1"/>
  <c r="D16" i="38"/>
  <c r="D68" i="34"/>
  <c r="D17" i="38"/>
  <c r="D69" i="34"/>
  <c r="U68" i="34"/>
  <c r="U17" i="38"/>
  <c r="U69" i="34"/>
  <c r="I17" i="38"/>
  <c r="I69" i="34"/>
  <c r="R70" i="38"/>
  <c r="S16" i="38"/>
  <c r="I15" i="38"/>
  <c r="N68" i="34"/>
  <c r="N17" i="38"/>
  <c r="N69" i="34"/>
  <c r="S68" i="34"/>
  <c r="S17" i="38"/>
  <c r="S69" i="34"/>
  <c r="F16" i="38"/>
  <c r="F68" i="38" s="1"/>
  <c r="R15" i="38"/>
  <c r="C70" i="38"/>
  <c r="B74" i="35"/>
  <c r="I73" i="35"/>
  <c r="R67" i="34"/>
  <c r="AM67" i="34" s="1"/>
  <c r="E68" i="34"/>
  <c r="E17" i="38"/>
  <c r="E69" i="34"/>
  <c r="M16" i="38"/>
  <c r="K15" i="38"/>
  <c r="K67" i="38" s="1"/>
  <c r="F69" i="38"/>
  <c r="S73" i="35"/>
  <c r="N67" i="34"/>
  <c r="N16" i="38"/>
  <c r="Q15" i="38"/>
  <c r="Q67" i="38" s="1"/>
  <c r="D15" i="38"/>
  <c r="U16" i="38"/>
  <c r="C68" i="34"/>
  <c r="C17" i="38"/>
  <c r="C68" i="38" s="1"/>
  <c r="N72" i="35"/>
  <c r="N73" i="35"/>
  <c r="Q73" i="35"/>
  <c r="AL73" i="35" s="1"/>
  <c r="F68" i="34"/>
  <c r="K73" i="35"/>
  <c r="K68" i="38"/>
  <c r="K69" i="38"/>
  <c r="E73" i="35"/>
  <c r="C69" i="34"/>
  <c r="C15" i="38"/>
  <c r="C67" i="38" s="1"/>
  <c r="R68" i="34"/>
  <c r="AM68" i="34" s="1"/>
  <c r="R17" i="38"/>
  <c r="R68" i="38" s="1"/>
  <c r="E16" i="38"/>
  <c r="B16" i="38"/>
  <c r="B68" i="38" s="1"/>
  <c r="C73" i="35"/>
  <c r="G69" i="38"/>
  <c r="G68" i="38"/>
  <c r="F73" i="35"/>
  <c r="N15" i="38"/>
  <c r="M68" i="34"/>
  <c r="M17" i="38"/>
  <c r="M69" i="34"/>
  <c r="H15" i="38"/>
  <c r="J69" i="38"/>
  <c r="J68" i="38"/>
  <c r="Q68" i="38"/>
  <c r="D73" i="35"/>
  <c r="O73" i="35"/>
  <c r="T68" i="38"/>
  <c r="T67" i="38"/>
  <c r="L69" i="38"/>
  <c r="L68" i="38"/>
  <c r="J73" i="35"/>
  <c r="R73" i="35"/>
  <c r="AM73" i="35" s="1"/>
  <c r="E67" i="34"/>
  <c r="N66" i="34"/>
  <c r="I66" i="34"/>
  <c r="C66" i="34"/>
  <c r="U67" i="34"/>
  <c r="Q72" i="35"/>
  <c r="AL72" i="35" s="1"/>
  <c r="S72" i="35"/>
  <c r="I72" i="35"/>
  <c r="L72" i="35"/>
  <c r="E72" i="35"/>
  <c r="T72" i="35"/>
  <c r="B73" i="35"/>
  <c r="O72" i="35"/>
  <c r="F72" i="35"/>
  <c r="N70" i="35" l="1"/>
  <c r="D71" i="35"/>
  <c r="N67" i="38"/>
  <c r="R69" i="38"/>
  <c r="E14" i="38"/>
  <c r="Q14" i="38"/>
  <c r="Q66" i="38" s="1"/>
  <c r="M66" i="34"/>
  <c r="M15" i="38"/>
  <c r="M67" i="38" s="1"/>
  <c r="G72" i="35"/>
  <c r="F66" i="34"/>
  <c r="F15" i="38"/>
  <c r="F67" i="38" s="1"/>
  <c r="D14" i="38"/>
  <c r="M72" i="35"/>
  <c r="G15" i="38"/>
  <c r="G67" i="38" s="1"/>
  <c r="G67" i="34"/>
  <c r="K14" i="38"/>
  <c r="L66" i="34"/>
  <c r="L15" i="38"/>
  <c r="L67" i="34"/>
  <c r="I14" i="38"/>
  <c r="I66" i="38" s="1"/>
  <c r="N71" i="35"/>
  <c r="D72" i="35"/>
  <c r="M67" i="34"/>
  <c r="E68" i="38"/>
  <c r="E69" i="38"/>
  <c r="F67" i="34"/>
  <c r="R72" i="35"/>
  <c r="AM72" i="35" s="1"/>
  <c r="D67" i="38"/>
  <c r="F14" i="38"/>
  <c r="R14" i="38"/>
  <c r="M68" i="38"/>
  <c r="M69" i="38"/>
  <c r="S14" i="38"/>
  <c r="H14" i="38"/>
  <c r="H66" i="38" s="1"/>
  <c r="O15" i="38"/>
  <c r="O67" i="38" s="1"/>
  <c r="O67" i="34"/>
  <c r="N14" i="38"/>
  <c r="N66" i="38" s="1"/>
  <c r="E66" i="34"/>
  <c r="E15" i="38"/>
  <c r="H67" i="38"/>
  <c r="J72" i="35"/>
  <c r="K66" i="34"/>
  <c r="C72" i="35"/>
  <c r="R66" i="34"/>
  <c r="AM66" i="34" s="1"/>
  <c r="N68" i="38"/>
  <c r="N69" i="38"/>
  <c r="C69" i="38"/>
  <c r="I69" i="38"/>
  <c r="U68" i="38"/>
  <c r="U69" i="38"/>
  <c r="D68" i="38"/>
  <c r="D69" i="38"/>
  <c r="J15" i="38"/>
  <c r="J67" i="34"/>
  <c r="U15" i="38"/>
  <c r="Q66" i="34"/>
  <c r="AL66" i="34" s="1"/>
  <c r="R67" i="38"/>
  <c r="R66" i="38"/>
  <c r="B15" i="38"/>
  <c r="M14" i="38"/>
  <c r="L14" i="38"/>
  <c r="I67" i="34"/>
  <c r="I16" i="38"/>
  <c r="I67" i="38" s="1"/>
  <c r="C14" i="38"/>
  <c r="S66" i="34"/>
  <c r="S15" i="38"/>
  <c r="H66" i="34"/>
  <c r="B67" i="34"/>
  <c r="H72" i="35"/>
  <c r="K72" i="35"/>
  <c r="D66" i="34"/>
  <c r="S68" i="38"/>
  <c r="S69" i="38"/>
  <c r="S67" i="34"/>
  <c r="I68" i="34"/>
  <c r="F71" i="35"/>
  <c r="Q71" i="35"/>
  <c r="AL71" i="35" s="1"/>
  <c r="H71" i="35"/>
  <c r="O66" i="34"/>
  <c r="J66" i="34"/>
  <c r="K71" i="35"/>
  <c r="O71" i="35"/>
  <c r="S71" i="35"/>
  <c r="B66" i="34"/>
  <c r="C71" i="35"/>
  <c r="S67" i="38" l="1"/>
  <c r="S66" i="38"/>
  <c r="J71" i="35"/>
  <c r="E71" i="35"/>
  <c r="B71" i="35"/>
  <c r="T14" i="38"/>
  <c r="T66" i="38" s="1"/>
  <c r="T66" i="34"/>
  <c r="B72" i="35"/>
  <c r="L66" i="38"/>
  <c r="L67" i="38"/>
  <c r="K66" i="38"/>
  <c r="B14" i="38"/>
  <c r="B66" i="38" s="1"/>
  <c r="G14" i="38"/>
  <c r="E67" i="38"/>
  <c r="E66" i="38"/>
  <c r="O14" i="38"/>
  <c r="U67" i="38"/>
  <c r="I68" i="38"/>
  <c r="D66" i="38"/>
  <c r="R71" i="35"/>
  <c r="AM71" i="35" s="1"/>
  <c r="T71" i="35"/>
  <c r="G71" i="35"/>
  <c r="J14" i="38"/>
  <c r="J66" i="38" s="1"/>
  <c r="J67" i="38"/>
  <c r="G66" i="34"/>
  <c r="C66" i="38"/>
  <c r="I71" i="35"/>
  <c r="B67" i="38"/>
  <c r="L71" i="35"/>
  <c r="M71" i="35"/>
  <c r="F66" i="38"/>
  <c r="M66" i="38"/>
  <c r="F70" i="35"/>
  <c r="J70" i="35"/>
  <c r="K70" i="35"/>
  <c r="H70" i="35"/>
  <c r="G65" i="34"/>
  <c r="J65" i="34"/>
  <c r="I70" i="35"/>
  <c r="T70" i="35"/>
  <c r="L69" i="35" l="1"/>
  <c r="B13" i="38"/>
  <c r="B65" i="38" s="1"/>
  <c r="U12" i="38"/>
  <c r="C13" i="38"/>
  <c r="C65" i="38" s="1"/>
  <c r="C65" i="34"/>
  <c r="L12" i="38"/>
  <c r="O13" i="38"/>
  <c r="O65" i="38" s="1"/>
  <c r="T13" i="38"/>
  <c r="U65" i="34"/>
  <c r="U14" i="38"/>
  <c r="U66" i="34"/>
  <c r="K13" i="38"/>
  <c r="K65" i="34"/>
  <c r="L70" i="35"/>
  <c r="G66" i="38"/>
  <c r="B65" i="34"/>
  <c r="S13" i="38"/>
  <c r="S65" i="34"/>
  <c r="H13" i="38"/>
  <c r="H65" i="34"/>
  <c r="G13" i="38"/>
  <c r="U64" i="34"/>
  <c r="U13" i="38"/>
  <c r="S70" i="35"/>
  <c r="O66" i="38"/>
  <c r="M70" i="35"/>
  <c r="C70" i="35"/>
  <c r="E70" i="35"/>
  <c r="D70" i="35"/>
  <c r="N13" i="38"/>
  <c r="N65" i="34"/>
  <c r="B70" i="35"/>
  <c r="J13" i="38"/>
  <c r="M13" i="38"/>
  <c r="M65" i="34"/>
  <c r="Q13" i="38"/>
  <c r="Q65" i="34"/>
  <c r="AL65" i="34" s="1"/>
  <c r="O70" i="35"/>
  <c r="Q70" i="35"/>
  <c r="AL70" i="35" s="1"/>
  <c r="O65" i="34"/>
  <c r="T65" i="34"/>
  <c r="R70" i="35"/>
  <c r="AM70" i="35" s="1"/>
  <c r="G70" i="35"/>
  <c r="S64" i="34"/>
  <c r="I69" i="35"/>
  <c r="B69" i="35"/>
  <c r="H69" i="35"/>
  <c r="D69" i="35"/>
  <c r="F69" i="35"/>
  <c r="U63" i="34"/>
  <c r="C64" i="34"/>
  <c r="E69" i="35"/>
  <c r="B64" i="34"/>
  <c r="J69" i="35"/>
  <c r="R69" i="35"/>
  <c r="AM69" i="35" s="1"/>
  <c r="H12" i="38" l="1"/>
  <c r="H64" i="38" s="1"/>
  <c r="N12" i="38"/>
  <c r="D64" i="34"/>
  <c r="D13" i="38"/>
  <c r="D65" i="34"/>
  <c r="B12" i="38"/>
  <c r="B64" i="38" s="1"/>
  <c r="R11" i="38"/>
  <c r="N69" i="35"/>
  <c r="L64" i="34"/>
  <c r="L13" i="38"/>
  <c r="L65" i="34"/>
  <c r="K69" i="35"/>
  <c r="H65" i="38"/>
  <c r="J65" i="38"/>
  <c r="U65" i="38"/>
  <c r="U66" i="38"/>
  <c r="R63" i="34"/>
  <c r="AM63" i="34" s="1"/>
  <c r="R12" i="38"/>
  <c r="S11" i="38"/>
  <c r="E13" i="38"/>
  <c r="E65" i="38" s="1"/>
  <c r="E65" i="34"/>
  <c r="H64" i="34"/>
  <c r="G65" i="38"/>
  <c r="F13" i="38"/>
  <c r="F65" i="34"/>
  <c r="I13" i="38"/>
  <c r="I65" i="34"/>
  <c r="S63" i="34"/>
  <c r="S12" i="38"/>
  <c r="Q65" i="38"/>
  <c r="M65" i="38"/>
  <c r="T69" i="35"/>
  <c r="N64" i="38"/>
  <c r="N65" i="38"/>
  <c r="M69" i="35"/>
  <c r="Q69" i="35"/>
  <c r="AL69" i="35" s="1"/>
  <c r="G69" i="35"/>
  <c r="T65" i="38"/>
  <c r="S69" i="35"/>
  <c r="L11" i="38"/>
  <c r="M12" i="38"/>
  <c r="M64" i="38" s="1"/>
  <c r="D12" i="38"/>
  <c r="R64" i="34"/>
  <c r="AM64" i="34" s="1"/>
  <c r="R13" i="38"/>
  <c r="R65" i="34"/>
  <c r="AM65" i="34" s="1"/>
  <c r="C12" i="38"/>
  <c r="C64" i="38" s="1"/>
  <c r="U11" i="38"/>
  <c r="U63" i="38" s="1"/>
  <c r="O69" i="35"/>
  <c r="M64" i="34"/>
  <c r="N64" i="34"/>
  <c r="U64" i="38"/>
  <c r="S65" i="38"/>
  <c r="K65" i="38"/>
  <c r="L63" i="34"/>
  <c r="C69" i="35"/>
  <c r="E64" i="34"/>
  <c r="D68" i="35"/>
  <c r="B68" i="35"/>
  <c r="S62" i="34"/>
  <c r="C63" i="34"/>
  <c r="D63" i="34"/>
  <c r="M68" i="35"/>
  <c r="S68" i="35"/>
  <c r="F68" i="35"/>
  <c r="H68" i="35"/>
  <c r="E68" i="35"/>
  <c r="K68" i="35"/>
  <c r="S63" i="38" l="1"/>
  <c r="R63" i="38"/>
  <c r="K10" i="38"/>
  <c r="I12" i="38"/>
  <c r="I64" i="38" s="1"/>
  <c r="L67" i="35"/>
  <c r="L68" i="35"/>
  <c r="F65" i="38"/>
  <c r="F63" i="34"/>
  <c r="F12" i="38"/>
  <c r="G10" i="38"/>
  <c r="H62" i="34"/>
  <c r="H11" i="38"/>
  <c r="H63" i="38" s="1"/>
  <c r="J63" i="34"/>
  <c r="J12" i="38"/>
  <c r="J64" i="34"/>
  <c r="G62" i="34"/>
  <c r="G11" i="38"/>
  <c r="D10" i="38"/>
  <c r="U10" i="38"/>
  <c r="U62" i="38" s="1"/>
  <c r="U81" i="35"/>
  <c r="F62" i="34"/>
  <c r="F11" i="38"/>
  <c r="C68" i="35"/>
  <c r="J68" i="35"/>
  <c r="H63" i="34"/>
  <c r="R10" i="38"/>
  <c r="R62" i="38" s="1"/>
  <c r="F10" i="38"/>
  <c r="K62" i="34"/>
  <c r="K11" i="38"/>
  <c r="D62" i="34"/>
  <c r="D11" i="38"/>
  <c r="C62" i="34"/>
  <c r="C11" i="38"/>
  <c r="J11" i="38"/>
  <c r="K63" i="34"/>
  <c r="K12" i="38"/>
  <c r="K64" i="34"/>
  <c r="I68" i="35"/>
  <c r="U62" i="34"/>
  <c r="R64" i="38"/>
  <c r="R65" i="38"/>
  <c r="R68" i="35"/>
  <c r="AM68" i="35" s="1"/>
  <c r="L63" i="38"/>
  <c r="I65" i="38"/>
  <c r="F64" i="34"/>
  <c r="D64" i="38"/>
  <c r="D65" i="38"/>
  <c r="T68" i="35"/>
  <c r="Q12" i="38"/>
  <c r="Q64" i="38" s="1"/>
  <c r="Q64" i="34"/>
  <c r="AL64" i="34" s="1"/>
  <c r="O10" i="38"/>
  <c r="E12" i="38"/>
  <c r="H10" i="38"/>
  <c r="C61" i="34"/>
  <c r="C10" i="38"/>
  <c r="T12" i="38"/>
  <c r="T64" i="34"/>
  <c r="G63" i="34"/>
  <c r="G12" i="38"/>
  <c r="G64" i="34"/>
  <c r="O62" i="34"/>
  <c r="O11" i="38"/>
  <c r="O63" i="34"/>
  <c r="O12" i="38"/>
  <c r="O64" i="34"/>
  <c r="C9" i="38"/>
  <c r="S10" i="38"/>
  <c r="B11" i="38"/>
  <c r="S64" i="38"/>
  <c r="O68" i="35"/>
  <c r="Q68" i="35"/>
  <c r="AL68" i="35" s="1"/>
  <c r="I64" i="34"/>
  <c r="G68" i="35"/>
  <c r="L64" i="38"/>
  <c r="L65" i="38"/>
  <c r="N68" i="35"/>
  <c r="R62" i="34"/>
  <c r="AM62" i="34" s="1"/>
  <c r="B63" i="34"/>
  <c r="B62" i="34"/>
  <c r="N67" i="35"/>
  <c r="S67" i="35"/>
  <c r="T67" i="35"/>
  <c r="Q63" i="34"/>
  <c r="AL63" i="34" s="1"/>
  <c r="R61" i="34"/>
  <c r="AM61" i="34" s="1"/>
  <c r="C67" i="35"/>
  <c r="D67" i="35"/>
  <c r="I63" i="34"/>
  <c r="I67" i="35"/>
  <c r="M67" i="35"/>
  <c r="U80" i="35"/>
  <c r="R67" i="35"/>
  <c r="AM67" i="35" s="1"/>
  <c r="G62" i="38" l="1"/>
  <c r="F62" i="38"/>
  <c r="K62" i="38"/>
  <c r="D62" i="38"/>
  <c r="Q61" i="34"/>
  <c r="AL61" i="34" s="1"/>
  <c r="Q10" i="38"/>
  <c r="E10" i="38"/>
  <c r="S62" i="38"/>
  <c r="M9" i="38"/>
  <c r="E62" i="34"/>
  <c r="E11" i="38"/>
  <c r="E62" i="38" s="1"/>
  <c r="K9" i="38"/>
  <c r="I61" i="34"/>
  <c r="I10" i="38"/>
  <c r="O62" i="38"/>
  <c r="C61" i="38"/>
  <c r="E63" i="34"/>
  <c r="G67" i="35"/>
  <c r="L9" i="38"/>
  <c r="J9" i="38"/>
  <c r="B67" i="35"/>
  <c r="J61" i="34"/>
  <c r="J10" i="38"/>
  <c r="M61" i="34"/>
  <c r="M10" i="38"/>
  <c r="M61" i="38" s="1"/>
  <c r="Q9" i="38"/>
  <c r="M62" i="34"/>
  <c r="M11" i="38"/>
  <c r="M63" i="34"/>
  <c r="T10" i="38"/>
  <c r="I9" i="38"/>
  <c r="Q67" i="35"/>
  <c r="AL67" i="35" s="1"/>
  <c r="O63" i="38"/>
  <c r="O64" i="38"/>
  <c r="T64" i="38"/>
  <c r="H67" i="35"/>
  <c r="C63" i="38"/>
  <c r="C62" i="38"/>
  <c r="F67" i="35"/>
  <c r="D63" i="38"/>
  <c r="J67" i="35"/>
  <c r="F63" i="38"/>
  <c r="F64" i="38"/>
  <c r="K61" i="38"/>
  <c r="I62" i="34"/>
  <c r="I11" i="38"/>
  <c r="N9" i="38"/>
  <c r="J63" i="38"/>
  <c r="J64" i="38"/>
  <c r="N62" i="34"/>
  <c r="N11" i="38"/>
  <c r="N63" i="34"/>
  <c r="R9" i="38"/>
  <c r="R61" i="38" s="1"/>
  <c r="Q62" i="34"/>
  <c r="AL62" i="34" s="1"/>
  <c r="Q11" i="38"/>
  <c r="F9" i="38"/>
  <c r="L61" i="34"/>
  <c r="L10" i="38"/>
  <c r="L62" i="34"/>
  <c r="N61" i="34"/>
  <c r="N10" i="38"/>
  <c r="T62" i="34"/>
  <c r="T11" i="38"/>
  <c r="T63" i="38" s="1"/>
  <c r="B10" i="38"/>
  <c r="B62" i="38" s="1"/>
  <c r="B63" i="38"/>
  <c r="G63" i="38"/>
  <c r="G64" i="38"/>
  <c r="T63" i="34"/>
  <c r="E64" i="38"/>
  <c r="K63" i="38"/>
  <c r="K64" i="38"/>
  <c r="J62" i="34"/>
  <c r="O67" i="35"/>
  <c r="F61" i="34"/>
  <c r="K67" i="35"/>
  <c r="H62" i="38"/>
  <c r="E67" i="35"/>
  <c r="L66" i="35"/>
  <c r="K61" i="34"/>
  <c r="Q66" i="35"/>
  <c r="AL66" i="35" s="1"/>
  <c r="M60" i="34"/>
  <c r="F66" i="35"/>
  <c r="E61" i="34"/>
  <c r="B61" i="34"/>
  <c r="T61" i="34"/>
  <c r="E66" i="35"/>
  <c r="N66" i="35"/>
  <c r="N61" i="38" l="1"/>
  <c r="E63" i="38"/>
  <c r="I61" i="38"/>
  <c r="D65" i="35"/>
  <c r="I62" i="38"/>
  <c r="Q63" i="38"/>
  <c r="Q62" i="38"/>
  <c r="M66" i="35"/>
  <c r="R66" i="35"/>
  <c r="AM66" i="35" s="1"/>
  <c r="B66" i="35"/>
  <c r="E59" i="34"/>
  <c r="E8" i="38"/>
  <c r="I8" i="38"/>
  <c r="H66" i="35"/>
  <c r="S9" i="38"/>
  <c r="S61" i="34"/>
  <c r="B9" i="38"/>
  <c r="T62" i="38"/>
  <c r="F61" i="38"/>
  <c r="N62" i="38"/>
  <c r="N63" i="38"/>
  <c r="S66" i="35"/>
  <c r="M62" i="38"/>
  <c r="M63" i="38"/>
  <c r="J62" i="38"/>
  <c r="J61" i="38"/>
  <c r="U79" i="35"/>
  <c r="J66" i="35"/>
  <c r="D66" i="35"/>
  <c r="Q61" i="38"/>
  <c r="E60" i="34"/>
  <c r="E9" i="38"/>
  <c r="J8" i="38"/>
  <c r="E7" i="38"/>
  <c r="T9" i="38"/>
  <c r="T61" i="38" s="1"/>
  <c r="U9" i="38"/>
  <c r="U61" i="34"/>
  <c r="M8" i="38"/>
  <c r="L61" i="38"/>
  <c r="L62" i="38"/>
  <c r="I60" i="34"/>
  <c r="K66" i="35"/>
  <c r="C66" i="35"/>
  <c r="J60" i="34"/>
  <c r="I63" i="38"/>
  <c r="T66" i="35"/>
  <c r="G66" i="35"/>
  <c r="I66" i="35"/>
  <c r="O66" i="35"/>
  <c r="G6" i="38"/>
  <c r="H65" i="35"/>
  <c r="T65" i="35"/>
  <c r="D64" i="35"/>
  <c r="Q65" i="35"/>
  <c r="AL65" i="35" s="1"/>
  <c r="G65" i="35"/>
  <c r="C65" i="35"/>
  <c r="R65" i="35"/>
  <c r="AM65" i="35" s="1"/>
  <c r="B65" i="35"/>
  <c r="I65" i="35"/>
  <c r="E60" i="38" l="1"/>
  <c r="H60" i="34"/>
  <c r="H9" i="38"/>
  <c r="H61" i="34"/>
  <c r="L65" i="35"/>
  <c r="U61" i="38"/>
  <c r="E65" i="35"/>
  <c r="G60" i="34"/>
  <c r="G9" i="38"/>
  <c r="G61" i="34"/>
  <c r="N8" i="38"/>
  <c r="N60" i="34"/>
  <c r="O8" i="38"/>
  <c r="C8" i="38"/>
  <c r="C60" i="34"/>
  <c r="B8" i="38"/>
  <c r="B60" i="38" s="1"/>
  <c r="O60" i="34"/>
  <c r="O9" i="38"/>
  <c r="O61" i="34"/>
  <c r="U8" i="38"/>
  <c r="L8" i="38"/>
  <c r="L60" i="34"/>
  <c r="J65" i="35"/>
  <c r="E59" i="38"/>
  <c r="G58" i="34"/>
  <c r="G7" i="38"/>
  <c r="G58" i="38" s="1"/>
  <c r="H8" i="38"/>
  <c r="Q8" i="38"/>
  <c r="Q60" i="34"/>
  <c r="AL60" i="34" s="1"/>
  <c r="M60" i="38"/>
  <c r="U60" i="34"/>
  <c r="O65" i="35"/>
  <c r="B61" i="38"/>
  <c r="S65" i="35"/>
  <c r="R8" i="38"/>
  <c r="R60" i="34"/>
  <c r="AM60" i="34" s="1"/>
  <c r="I60" i="38"/>
  <c r="K65" i="35"/>
  <c r="D9" i="38"/>
  <c r="D61" i="34"/>
  <c r="G59" i="34"/>
  <c r="G8" i="38"/>
  <c r="J60" i="38"/>
  <c r="N65" i="35"/>
  <c r="B60" i="34"/>
  <c r="S61" i="38"/>
  <c r="F65" i="35"/>
  <c r="E61" i="38"/>
  <c r="M65" i="35"/>
  <c r="U78" i="35"/>
  <c r="C59" i="34"/>
  <c r="S6" i="38"/>
  <c r="D60" i="34"/>
  <c r="E64" i="35"/>
  <c r="O64" i="35"/>
  <c r="R64" i="35"/>
  <c r="AM64" i="35" s="1"/>
  <c r="T64" i="35"/>
  <c r="M6" i="38"/>
  <c r="U6" i="38"/>
  <c r="I64" i="35"/>
  <c r="K64" i="35"/>
  <c r="U77" i="35"/>
  <c r="L59" i="34"/>
  <c r="H59" i="34"/>
  <c r="B64" i="35"/>
  <c r="G64" i="35"/>
  <c r="G59" i="38" l="1"/>
  <c r="M58" i="34"/>
  <c r="M7" i="38"/>
  <c r="M59" i="34"/>
  <c r="S58" i="34"/>
  <c r="S7" i="38"/>
  <c r="S58" i="38" s="1"/>
  <c r="K8" i="38"/>
  <c r="K60" i="34"/>
  <c r="D61" i="38"/>
  <c r="F64" i="35"/>
  <c r="L60" i="38"/>
  <c r="N64" i="35"/>
  <c r="C60" i="38"/>
  <c r="J64" i="35"/>
  <c r="N60" i="38"/>
  <c r="S59" i="34"/>
  <c r="S8" i="38"/>
  <c r="S60" i="34"/>
  <c r="U58" i="34"/>
  <c r="U7" i="38"/>
  <c r="U58" i="38" s="1"/>
  <c r="M64" i="35"/>
  <c r="R60" i="38"/>
  <c r="H64" i="35"/>
  <c r="G60" i="38"/>
  <c r="G61" i="38"/>
  <c r="U60" i="38"/>
  <c r="L7" i="38"/>
  <c r="L59" i="38" s="1"/>
  <c r="T7" i="38"/>
  <c r="C7" i="38"/>
  <c r="C59" i="38" s="1"/>
  <c r="Q60" i="38"/>
  <c r="T59" i="34"/>
  <c r="T8" i="38"/>
  <c r="T60" i="34"/>
  <c r="H7" i="38"/>
  <c r="H59" i="38" s="1"/>
  <c r="F8" i="38"/>
  <c r="F60" i="34"/>
  <c r="J7" i="38"/>
  <c r="J59" i="34"/>
  <c r="D8" i="38"/>
  <c r="D60" i="38" s="1"/>
  <c r="Q64" i="35"/>
  <c r="AL64" i="35" s="1"/>
  <c r="D63" i="35"/>
  <c r="S64" i="35"/>
  <c r="U59" i="34"/>
  <c r="O60" i="38"/>
  <c r="O61" i="38"/>
  <c r="C64" i="35"/>
  <c r="L64" i="35"/>
  <c r="H60" i="38"/>
  <c r="H61" i="38"/>
  <c r="D62" i="35"/>
  <c r="T6" i="38"/>
  <c r="H6" i="38"/>
  <c r="C63" i="35"/>
  <c r="N6" i="38"/>
  <c r="R6" i="38"/>
  <c r="Q63" i="35"/>
  <c r="AL63" i="35" s="1"/>
  <c r="R63" i="35"/>
  <c r="AM63" i="35" s="1"/>
  <c r="J6" i="38"/>
  <c r="B6" i="38"/>
  <c r="L6" i="38"/>
  <c r="G63" i="35"/>
  <c r="H63" i="35"/>
  <c r="I6" i="38"/>
  <c r="D6" i="38"/>
  <c r="O63" i="35"/>
  <c r="E63" i="35"/>
  <c r="M63" i="35"/>
  <c r="S63" i="35"/>
  <c r="C6" i="38"/>
  <c r="K6" i="38"/>
  <c r="F6" i="38"/>
  <c r="F63" i="35"/>
  <c r="Q6" i="38"/>
  <c r="K63" i="35"/>
  <c r="O6" i="38"/>
  <c r="U59" i="38" l="1"/>
  <c r="H58" i="34"/>
  <c r="T58" i="38"/>
  <c r="O58" i="34"/>
  <c r="O7" i="38"/>
  <c r="O59" i="34"/>
  <c r="I63" i="35"/>
  <c r="B58" i="34"/>
  <c r="B7" i="38"/>
  <c r="B59" i="34"/>
  <c r="E6" i="38"/>
  <c r="E58" i="38" s="1"/>
  <c r="E58" i="34"/>
  <c r="T63" i="35"/>
  <c r="J58" i="34"/>
  <c r="H58" i="38"/>
  <c r="C58" i="34"/>
  <c r="L58" i="34"/>
  <c r="R58" i="34"/>
  <c r="AM58" i="34" s="1"/>
  <c r="R7" i="38"/>
  <c r="R59" i="34"/>
  <c r="AM59" i="34" s="1"/>
  <c r="I58" i="34"/>
  <c r="I7" i="38"/>
  <c r="I59" i="34"/>
  <c r="F60" i="38"/>
  <c r="T58" i="34"/>
  <c r="K60" i="38"/>
  <c r="N63" i="35"/>
  <c r="J63" i="35"/>
  <c r="U76" i="35"/>
  <c r="N58" i="34"/>
  <c r="N7" i="38"/>
  <c r="N59" i="34"/>
  <c r="Q58" i="34"/>
  <c r="AL58" i="34" s="1"/>
  <c r="Q7" i="38"/>
  <c r="Q59" i="34"/>
  <c r="AL59" i="34" s="1"/>
  <c r="D58" i="34"/>
  <c r="D7" i="38"/>
  <c r="D58" i="38" s="1"/>
  <c r="F58" i="34"/>
  <c r="F7" i="38"/>
  <c r="F58" i="38" s="1"/>
  <c r="K58" i="34"/>
  <c r="K7" i="38"/>
  <c r="K58" i="38" s="1"/>
  <c r="D59" i="34"/>
  <c r="J58" i="38"/>
  <c r="J59" i="38"/>
  <c r="F59" i="34"/>
  <c r="T59" i="38"/>
  <c r="T60" i="38"/>
  <c r="C58" i="38"/>
  <c r="L58" i="38"/>
  <c r="S59" i="38"/>
  <c r="S60" i="38"/>
  <c r="K59" i="34"/>
  <c r="B63" i="35"/>
  <c r="M58" i="38"/>
  <c r="M59" i="38"/>
  <c r="L63" i="35"/>
  <c r="M62" i="35"/>
  <c r="T62" i="35"/>
  <c r="C62" i="35"/>
  <c r="U75" i="35"/>
  <c r="O62" i="35"/>
  <c r="G62" i="35"/>
  <c r="R62" i="35"/>
  <c r="AM62" i="35" s="1"/>
  <c r="L62" i="35"/>
  <c r="H62" i="35"/>
  <c r="I62" i="35"/>
  <c r="S62" i="35"/>
  <c r="F59" i="38" l="1"/>
  <c r="N62" i="35"/>
  <c r="D61" i="35"/>
  <c r="E62" i="35"/>
  <c r="N58" i="38"/>
  <c r="N59" i="38"/>
  <c r="R58" i="38"/>
  <c r="R59" i="38"/>
  <c r="Q58" i="38"/>
  <c r="Q59" i="38"/>
  <c r="K62" i="35"/>
  <c r="K59" i="38"/>
  <c r="J62" i="35"/>
  <c r="O58" i="38"/>
  <c r="O59" i="38"/>
  <c r="B62" i="35"/>
  <c r="D59" i="38"/>
  <c r="I58" i="38"/>
  <c r="I59" i="38"/>
  <c r="F62" i="35"/>
  <c r="Q62" i="35"/>
  <c r="AL62" i="35" s="1"/>
  <c r="B58" i="38"/>
  <c r="B59" i="38"/>
  <c r="R61" i="35"/>
  <c r="AM61" i="35" s="1"/>
  <c r="G61" i="35"/>
  <c r="O61" i="35"/>
  <c r="K61" i="35"/>
  <c r="I61" i="35"/>
  <c r="L61" i="35"/>
  <c r="J61" i="35"/>
  <c r="B61" i="35" l="1"/>
  <c r="U74" i="35"/>
  <c r="M61" i="35"/>
  <c r="S61" i="35"/>
  <c r="T61" i="35"/>
  <c r="F61" i="35"/>
  <c r="C61" i="35"/>
  <c r="Q61" i="35"/>
  <c r="AL61" i="35" s="1"/>
  <c r="H61" i="35"/>
  <c r="E61" i="35"/>
  <c r="N61" i="35"/>
  <c r="L60" i="35"/>
  <c r="T60" i="35"/>
  <c r="F60" i="35"/>
  <c r="N60" i="35"/>
  <c r="O60" i="35"/>
  <c r="R60" i="35"/>
  <c r="AM60" i="35" s="1"/>
  <c r="Q60" i="35"/>
  <c r="AL60" i="35" s="1"/>
  <c r="U73" i="35"/>
  <c r="J60" i="35"/>
  <c r="M60" i="35"/>
  <c r="E60" i="35"/>
  <c r="D60" i="35" l="1"/>
  <c r="I60" i="35"/>
  <c r="C60" i="35"/>
  <c r="H60" i="35"/>
  <c r="S60" i="35"/>
  <c r="G60" i="35"/>
  <c r="K60" i="35"/>
  <c r="B60" i="35"/>
  <c r="U72" i="35"/>
  <c r="S59" i="35"/>
  <c r="R59" i="35"/>
  <c r="AM59" i="35" s="1"/>
  <c r="C59" i="35"/>
  <c r="L59" i="35"/>
  <c r="J59" i="35"/>
  <c r="D58" i="35"/>
  <c r="O59" i="35"/>
  <c r="Q58" i="35" l="1"/>
  <c r="AL58" i="35" s="1"/>
  <c r="B58" i="35"/>
  <c r="M58" i="35"/>
  <c r="E58" i="35"/>
  <c r="G58" i="35"/>
  <c r="H58" i="35"/>
  <c r="T58" i="35"/>
  <c r="J58" i="35"/>
  <c r="F58" i="35"/>
  <c r="M59" i="35"/>
  <c r="E59" i="35"/>
  <c r="C58" i="35"/>
  <c r="S58" i="35"/>
  <c r="T59" i="35"/>
  <c r="G59" i="35"/>
  <c r="Q59" i="35"/>
  <c r="AL59" i="35" s="1"/>
  <c r="D59" i="35"/>
  <c r="B59" i="35"/>
  <c r="O58" i="35"/>
  <c r="K58" i="35"/>
  <c r="I58" i="35"/>
  <c r="L58" i="35"/>
  <c r="N58" i="35"/>
  <c r="R58" i="35"/>
  <c r="AM58" i="35" s="1"/>
  <c r="K59" i="35"/>
  <c r="N59" i="35"/>
  <c r="F59" i="35"/>
  <c r="H59" i="35"/>
  <c r="I59" i="35"/>
  <c r="U71" i="35" l="1"/>
  <c r="U70" i="35" l="1"/>
  <c r="U69" i="35"/>
  <c r="U68" i="35" l="1"/>
  <c r="U67" i="35" l="1"/>
  <c r="U66" i="35" l="1"/>
  <c r="U65" i="35"/>
  <c r="U64" i="35" l="1"/>
  <c r="U63" i="35" l="1"/>
  <c r="U62" i="35" l="1"/>
  <c r="U61" i="35" l="1"/>
  <c r="U60" i="35" l="1"/>
  <c r="U58" i="35" l="1"/>
  <c r="U59" i="35"/>
  <c r="Z45" i="38" l="1"/>
  <c r="AU45" i="36"/>
  <c r="AP45" i="38"/>
  <c r="BK45" i="36"/>
  <c r="AJ45" i="38"/>
  <c r="BE45" i="36"/>
  <c r="AI45" i="38"/>
  <c r="BD45" i="36"/>
  <c r="AN46" i="38" l="1"/>
  <c r="BI46" i="36"/>
  <c r="L97" i="36"/>
  <c r="AG46" i="38"/>
  <c r="BB46" i="36"/>
  <c r="AG45" i="38"/>
  <c r="BB45" i="36"/>
  <c r="X46" i="38"/>
  <c r="AS46" i="36"/>
  <c r="AI46" i="38"/>
  <c r="AI97" i="38" s="1"/>
  <c r="N97" i="36"/>
  <c r="BD46" i="36"/>
  <c r="BD97" i="36" s="1"/>
  <c r="AO45" i="38"/>
  <c r="BJ45" i="36"/>
  <c r="AF46" i="38"/>
  <c r="BA46" i="36"/>
  <c r="AC46" i="38"/>
  <c r="AX46" i="36"/>
  <c r="W45" i="38"/>
  <c r="AR45" i="36"/>
  <c r="D97" i="36"/>
  <c r="Y46" i="38"/>
  <c r="AT46" i="36"/>
  <c r="AO46" i="38"/>
  <c r="AO97" i="38" s="1"/>
  <c r="T97" i="36"/>
  <c r="BJ46" i="36"/>
  <c r="Y45" i="38"/>
  <c r="AT45" i="36"/>
  <c r="AD46" i="38"/>
  <c r="AY46" i="36"/>
  <c r="AB46" i="38"/>
  <c r="AW46" i="36"/>
  <c r="B97" i="36"/>
  <c r="W46" i="38"/>
  <c r="AR46" i="36"/>
  <c r="AH46" i="38"/>
  <c r="BC46" i="36"/>
  <c r="AP46" i="38"/>
  <c r="AP97" i="38" s="1"/>
  <c r="U97" i="36"/>
  <c r="BK46" i="36"/>
  <c r="BK97" i="36" s="1"/>
  <c r="O97" i="36"/>
  <c r="AJ46" i="38"/>
  <c r="AJ97" i="38" s="1"/>
  <c r="BE46" i="36"/>
  <c r="BE97" i="36" s="1"/>
  <c r="AA46" i="38"/>
  <c r="AV46" i="36"/>
  <c r="E97" i="36"/>
  <c r="Z46" i="38"/>
  <c r="Z97" i="38" s="1"/>
  <c r="AU46" i="36"/>
  <c r="AU97" i="36" s="1"/>
  <c r="AE46" i="38"/>
  <c r="AZ46" i="36"/>
  <c r="M97" i="36"/>
  <c r="J97" i="36"/>
  <c r="K97" i="36"/>
  <c r="W97" i="38" l="1"/>
  <c r="BB97" i="36"/>
  <c r="AB45" i="38"/>
  <c r="AW45" i="36"/>
  <c r="AW97" i="36" s="1"/>
  <c r="AN47" i="38"/>
  <c r="AN98" i="38" s="1"/>
  <c r="S98" i="36"/>
  <c r="BI47" i="36"/>
  <c r="BI98" i="36" s="1"/>
  <c r="X47" i="38"/>
  <c r="X98" i="38" s="1"/>
  <c r="C98" i="36"/>
  <c r="AS47" i="36"/>
  <c r="AS98" i="36" s="1"/>
  <c r="AC47" i="38"/>
  <c r="AC98" i="38" s="1"/>
  <c r="H98" i="36"/>
  <c r="AX47" i="36"/>
  <c r="AX98" i="36" s="1"/>
  <c r="D98" i="36"/>
  <c r="Y47" i="38"/>
  <c r="Y98" i="38" s="1"/>
  <c r="AT47" i="36"/>
  <c r="AT98" i="36" s="1"/>
  <c r="T98" i="36"/>
  <c r="AO47" i="38"/>
  <c r="AO98" i="38" s="1"/>
  <c r="BJ47" i="36"/>
  <c r="BJ98" i="36" s="1"/>
  <c r="M98" i="36"/>
  <c r="AH47" i="38"/>
  <c r="AH98" i="38" s="1"/>
  <c r="BC47" i="36"/>
  <c r="BC98" i="36" s="1"/>
  <c r="X45" i="38"/>
  <c r="AS45" i="36"/>
  <c r="AS97" i="36" s="1"/>
  <c r="G98" i="36"/>
  <c r="AB47" i="38"/>
  <c r="AB98" i="38" s="1"/>
  <c r="AW47" i="36"/>
  <c r="AW98" i="36" s="1"/>
  <c r="U98" i="36"/>
  <c r="AP47" i="38"/>
  <c r="AP98" i="38" s="1"/>
  <c r="BK47" i="36"/>
  <c r="BK98" i="36" s="1"/>
  <c r="I98" i="36"/>
  <c r="AD47" i="38"/>
  <c r="AD98" i="38" s="1"/>
  <c r="AY47" i="36"/>
  <c r="AY98" i="36" s="1"/>
  <c r="AA47" i="38"/>
  <c r="AA98" i="38" s="1"/>
  <c r="F98" i="36"/>
  <c r="AV47" i="36"/>
  <c r="AV98" i="36" s="1"/>
  <c r="AE45" i="38"/>
  <c r="AZ45" i="36"/>
  <c r="AZ97" i="36" s="1"/>
  <c r="AD45" i="38"/>
  <c r="AD97" i="38" s="1"/>
  <c r="AY45" i="36"/>
  <c r="AY97" i="36" s="1"/>
  <c r="AA45" i="38"/>
  <c r="AV45" i="36"/>
  <c r="AN45" i="38"/>
  <c r="BI45" i="36"/>
  <c r="BI97" i="36" s="1"/>
  <c r="W47" i="38"/>
  <c r="W98" i="38" s="1"/>
  <c r="B98" i="36"/>
  <c r="AR47" i="36"/>
  <c r="AR98" i="36" s="1"/>
  <c r="F97" i="36"/>
  <c r="I97" i="36"/>
  <c r="AT97" i="36"/>
  <c r="S97" i="36"/>
  <c r="AF45" i="38"/>
  <c r="AF97" i="38" s="1"/>
  <c r="BA45" i="36"/>
  <c r="AE47" i="38"/>
  <c r="AE98" i="38" s="1"/>
  <c r="J98" i="36"/>
  <c r="AZ47" i="36"/>
  <c r="AZ98" i="36" s="1"/>
  <c r="N98" i="36"/>
  <c r="AI47" i="38"/>
  <c r="AI98" i="38" s="1"/>
  <c r="BD47" i="36"/>
  <c r="BD98" i="36" s="1"/>
  <c r="AH45" i="38"/>
  <c r="AH97" i="38" s="1"/>
  <c r="BC45" i="36"/>
  <c r="AJ47" i="38"/>
  <c r="AJ98" i="38" s="1"/>
  <c r="O98" i="36"/>
  <c r="BE47" i="36"/>
  <c r="BE98" i="36" s="1"/>
  <c r="L98" i="36"/>
  <c r="AG47" i="38"/>
  <c r="AG98" i="38" s="1"/>
  <c r="BB47" i="36"/>
  <c r="BB98" i="36" s="1"/>
  <c r="K98" i="36"/>
  <c r="AF47" i="38"/>
  <c r="AF98" i="38" s="1"/>
  <c r="BA47" i="36"/>
  <c r="BA98" i="36" s="1"/>
  <c r="E98" i="36"/>
  <c r="Z47" i="38"/>
  <c r="Z98" i="38" s="1"/>
  <c r="AU47" i="36"/>
  <c r="AU98" i="36" s="1"/>
  <c r="AC45" i="38"/>
  <c r="AC97" i="38" s="1"/>
  <c r="AX45" i="36"/>
  <c r="AA97" i="38"/>
  <c r="AR97" i="36"/>
  <c r="G97" i="36"/>
  <c r="BJ97" i="36"/>
  <c r="Y97" i="38"/>
  <c r="H97" i="36"/>
  <c r="C97" i="36"/>
  <c r="AG97" i="38"/>
  <c r="B99" i="36" l="1"/>
  <c r="W48" i="38"/>
  <c r="W99" i="38" s="1"/>
  <c r="AR48" i="36"/>
  <c r="AR99" i="36" s="1"/>
  <c r="AE48" i="38"/>
  <c r="AE99" i="38" s="1"/>
  <c r="J99" i="36"/>
  <c r="AZ48" i="36"/>
  <c r="AZ99" i="36" s="1"/>
  <c r="F99" i="36"/>
  <c r="AA48" i="38"/>
  <c r="AA99" i="38" s="1"/>
  <c r="AV48" i="36"/>
  <c r="AV99" i="36" s="1"/>
  <c r="G99" i="36"/>
  <c r="AB48" i="38"/>
  <c r="AB99" i="38" s="1"/>
  <c r="AW48" i="36"/>
  <c r="AW99" i="36" s="1"/>
  <c r="AB97" i="38"/>
  <c r="AH48" i="38"/>
  <c r="AH99" i="38" s="1"/>
  <c r="M99" i="36"/>
  <c r="BC48" i="36"/>
  <c r="BC99" i="36" s="1"/>
  <c r="AI48" i="38"/>
  <c r="AI99" i="38" s="1"/>
  <c r="N99" i="36"/>
  <c r="BD48" i="36"/>
  <c r="BD99" i="36" s="1"/>
  <c r="AD48" i="38"/>
  <c r="AD99" i="38" s="1"/>
  <c r="I99" i="36"/>
  <c r="AY48" i="36"/>
  <c r="AY99" i="36" s="1"/>
  <c r="AO48" i="38"/>
  <c r="AO99" i="38" s="1"/>
  <c r="T99" i="36"/>
  <c r="BJ48" i="36"/>
  <c r="BJ99" i="36" s="1"/>
  <c r="Z48" i="38"/>
  <c r="Z99" i="38" s="1"/>
  <c r="E99" i="36"/>
  <c r="AU48" i="36"/>
  <c r="AU99" i="36" s="1"/>
  <c r="L99" i="36"/>
  <c r="AG48" i="38"/>
  <c r="AG99" i="38" s="1"/>
  <c r="BB48" i="36"/>
  <c r="BB99" i="36" s="1"/>
  <c r="AX97" i="36"/>
  <c r="BA97" i="36"/>
  <c r="AV97" i="36"/>
  <c r="Y48" i="38"/>
  <c r="Y99" i="38" s="1"/>
  <c r="D99" i="36"/>
  <c r="AT48" i="36"/>
  <c r="AT99" i="36" s="1"/>
  <c r="H99" i="36"/>
  <c r="AC48" i="38"/>
  <c r="AC99" i="38" s="1"/>
  <c r="AX48" i="36"/>
  <c r="AX99" i="36" s="1"/>
  <c r="K99" i="36"/>
  <c r="AF48" i="38"/>
  <c r="AF99" i="38" s="1"/>
  <c r="BA48" i="36"/>
  <c r="BA99" i="36" s="1"/>
  <c r="AE97" i="38"/>
  <c r="X97" i="38"/>
  <c r="S99" i="36"/>
  <c r="AN48" i="38"/>
  <c r="AN99" i="38" s="1"/>
  <c r="BI48" i="36"/>
  <c r="BI99" i="36" s="1"/>
  <c r="X48" i="38"/>
  <c r="X99" i="38" s="1"/>
  <c r="C99" i="36"/>
  <c r="AS48" i="36"/>
  <c r="AS99" i="36" s="1"/>
  <c r="AJ48" i="38"/>
  <c r="AJ99" i="38" s="1"/>
  <c r="O99" i="36"/>
  <c r="BE48" i="36"/>
  <c r="BE99" i="36" s="1"/>
  <c r="AP48" i="38"/>
  <c r="AP99" i="38" s="1"/>
  <c r="U99" i="36"/>
  <c r="BK48" i="36"/>
  <c r="BK99" i="36" s="1"/>
  <c r="BC97" i="36"/>
  <c r="AN97" i="38"/>
  <c r="I100" i="36" l="1"/>
  <c r="AD49" i="38"/>
  <c r="AD100" i="38" s="1"/>
  <c r="AY49" i="36"/>
  <c r="AY100" i="36" s="1"/>
  <c r="U100" i="36"/>
  <c r="AP49" i="38"/>
  <c r="AP100" i="38" s="1"/>
  <c r="BK49" i="36"/>
  <c r="BK100" i="36" s="1"/>
  <c r="AA49" i="38"/>
  <c r="AA100" i="38" s="1"/>
  <c r="F100" i="36"/>
  <c r="AV49" i="36"/>
  <c r="AV100" i="36" s="1"/>
  <c r="AI49" i="38"/>
  <c r="AI100" i="38" s="1"/>
  <c r="N100" i="36"/>
  <c r="BD49" i="36"/>
  <c r="BD100" i="36" s="1"/>
  <c r="H100" i="36"/>
  <c r="AC49" i="38"/>
  <c r="AC100" i="38" s="1"/>
  <c r="AX49" i="36"/>
  <c r="AX100" i="36" s="1"/>
  <c r="W49" i="38"/>
  <c r="W100" i="38" s="1"/>
  <c r="B100" i="36"/>
  <c r="AR49" i="36"/>
  <c r="AR100" i="36" s="1"/>
  <c r="E100" i="36"/>
  <c r="Z49" i="38"/>
  <c r="Z100" i="38" s="1"/>
  <c r="AU49" i="36"/>
  <c r="AU100" i="36" s="1"/>
  <c r="AJ49" i="38"/>
  <c r="AJ100" i="38" s="1"/>
  <c r="O100" i="36"/>
  <c r="BE49" i="36"/>
  <c r="BE100" i="36" s="1"/>
  <c r="D100" i="36"/>
  <c r="Y49" i="38"/>
  <c r="Y100" i="38" s="1"/>
  <c r="AT49" i="36"/>
  <c r="AT100" i="36" s="1"/>
  <c r="C100" i="36"/>
  <c r="X49" i="38"/>
  <c r="X100" i="38" s="1"/>
  <c r="AS49" i="36"/>
  <c r="AS100" i="36" s="1"/>
  <c r="L100" i="36"/>
  <c r="AG49" i="38"/>
  <c r="AG100" i="38" s="1"/>
  <c r="BB49" i="36"/>
  <c r="BB100" i="36" s="1"/>
  <c r="G100" i="36"/>
  <c r="AB49" i="38"/>
  <c r="AB100" i="38" s="1"/>
  <c r="AW49" i="36"/>
  <c r="AW100" i="36" s="1"/>
  <c r="AH49" i="38"/>
  <c r="AH100" i="38" s="1"/>
  <c r="M100" i="36"/>
  <c r="BC49" i="36"/>
  <c r="BC100" i="36" s="1"/>
  <c r="T100" i="36"/>
  <c r="AO49" i="38"/>
  <c r="AO100" i="38" s="1"/>
  <c r="BJ49" i="36"/>
  <c r="BJ100" i="36" s="1"/>
  <c r="AN49" i="38"/>
  <c r="AN100" i="38" s="1"/>
  <c r="S100" i="36"/>
  <c r="BI49" i="36"/>
  <c r="BI100" i="36" s="1"/>
  <c r="K100" i="36"/>
  <c r="AF49" i="38"/>
  <c r="AF100" i="38" s="1"/>
  <c r="BA49" i="36"/>
  <c r="BA100" i="36" s="1"/>
  <c r="AE49" i="38"/>
  <c r="AE100" i="38" s="1"/>
  <c r="J100" i="36"/>
  <c r="AZ49" i="36"/>
  <c r="AZ100" i="36" s="1"/>
  <c r="AJ44" i="38" l="1"/>
  <c r="BE44" i="36"/>
  <c r="O96" i="36"/>
  <c r="L101" i="36"/>
  <c r="AG50" i="38"/>
  <c r="AG101" i="38" s="1"/>
  <c r="BB50" i="36"/>
  <c r="BB101" i="36" s="1"/>
  <c r="N101" i="36"/>
  <c r="AI50" i="38"/>
  <c r="AI101" i="38" s="1"/>
  <c r="BD50" i="36"/>
  <c r="BD101" i="36" s="1"/>
  <c r="Y44" i="38"/>
  <c r="AT44" i="36"/>
  <c r="AT96" i="36" s="1"/>
  <c r="D96" i="36"/>
  <c r="E101" i="36"/>
  <c r="Z50" i="38"/>
  <c r="Z101" i="38" s="1"/>
  <c r="AU50" i="36"/>
  <c r="AU101" i="36" s="1"/>
  <c r="AG44" i="38"/>
  <c r="BB44" i="36"/>
  <c r="L96" i="36"/>
  <c r="Z44" i="38"/>
  <c r="AU44" i="36"/>
  <c r="E96" i="36"/>
  <c r="C101" i="36"/>
  <c r="X50" i="38"/>
  <c r="X101" i="38" s="1"/>
  <c r="AS50" i="36"/>
  <c r="AS101" i="36" s="1"/>
  <c r="I101" i="36"/>
  <c r="AD50" i="38"/>
  <c r="AD101" i="38" s="1"/>
  <c r="AY50" i="36"/>
  <c r="AY101" i="36" s="1"/>
  <c r="F101" i="36"/>
  <c r="AA50" i="38"/>
  <c r="AA101" i="38" s="1"/>
  <c r="AV50" i="36"/>
  <c r="AV101" i="36" s="1"/>
  <c r="G101" i="36"/>
  <c r="AB50" i="38"/>
  <c r="AB101" i="38" s="1"/>
  <c r="AW50" i="36"/>
  <c r="AW101" i="36" s="1"/>
  <c r="AO50" i="38"/>
  <c r="AO101" i="38" s="1"/>
  <c r="T101" i="36"/>
  <c r="BJ50" i="36"/>
  <c r="BJ101" i="36" s="1"/>
  <c r="AO44" i="38"/>
  <c r="BJ44" i="36"/>
  <c r="T96" i="36"/>
  <c r="K101" i="36"/>
  <c r="AF50" i="38"/>
  <c r="AF101" i="38" s="1"/>
  <c r="BA50" i="36"/>
  <c r="BA101" i="36" s="1"/>
  <c r="J101" i="36"/>
  <c r="AE50" i="38"/>
  <c r="AE101" i="38" s="1"/>
  <c r="AZ50" i="36"/>
  <c r="AZ101" i="36" s="1"/>
  <c r="AC50" i="38"/>
  <c r="AC101" i="38" s="1"/>
  <c r="H101" i="36"/>
  <c r="AX50" i="36"/>
  <c r="AX101" i="36" s="1"/>
  <c r="AP44" i="38"/>
  <c r="BK44" i="36"/>
  <c r="U96" i="36"/>
  <c r="W50" i="38"/>
  <c r="W101" i="38" s="1"/>
  <c r="B101" i="36"/>
  <c r="AR50" i="36"/>
  <c r="AR101" i="36" s="1"/>
  <c r="AN50" i="38"/>
  <c r="AN101" i="38" s="1"/>
  <c r="S101" i="36"/>
  <c r="BI50" i="36"/>
  <c r="BI101" i="36" s="1"/>
  <c r="AH50" i="38"/>
  <c r="AH101" i="38" s="1"/>
  <c r="M101" i="36"/>
  <c r="BC50" i="36"/>
  <c r="BC101" i="36" s="1"/>
  <c r="Y50" i="38"/>
  <c r="Y101" i="38" s="1"/>
  <c r="D101" i="36"/>
  <c r="AT50" i="36"/>
  <c r="AT101" i="36" s="1"/>
  <c r="AI44" i="38"/>
  <c r="BD44" i="36"/>
  <c r="N96" i="36"/>
  <c r="W44" i="38"/>
  <c r="AR44" i="36"/>
  <c r="B96" i="36"/>
  <c r="U101" i="36"/>
  <c r="AP50" i="38"/>
  <c r="AP101" i="38" s="1"/>
  <c r="BK50" i="36"/>
  <c r="BK101" i="36" s="1"/>
  <c r="AJ50" i="38"/>
  <c r="AJ101" i="38" s="1"/>
  <c r="O101" i="36"/>
  <c r="BE50" i="36"/>
  <c r="BE101" i="36" s="1"/>
  <c r="AC51" i="38" l="1"/>
  <c r="AC102" i="38" s="1"/>
  <c r="H102" i="36"/>
  <c r="AX51" i="36"/>
  <c r="AX102" i="36" s="1"/>
  <c r="W51" i="38"/>
  <c r="W102" i="38" s="1"/>
  <c r="B102" i="36"/>
  <c r="AR51" i="36"/>
  <c r="AR102" i="36" s="1"/>
  <c r="AH51" i="38"/>
  <c r="AH102" i="38" s="1"/>
  <c r="M102" i="36"/>
  <c r="BC51" i="36"/>
  <c r="BC102" i="36" s="1"/>
  <c r="X44" i="38"/>
  <c r="AS44" i="36"/>
  <c r="C96" i="36"/>
  <c r="K102" i="36"/>
  <c r="AF51" i="38"/>
  <c r="AF102" i="38" s="1"/>
  <c r="BA51" i="36"/>
  <c r="BA102" i="36" s="1"/>
  <c r="AD51" i="38"/>
  <c r="AD102" i="38" s="1"/>
  <c r="I102" i="36"/>
  <c r="AY51" i="36"/>
  <c r="AY102" i="36" s="1"/>
  <c r="AR96" i="36"/>
  <c r="BD96" i="36"/>
  <c r="BK96" i="36"/>
  <c r="Z96" i="38"/>
  <c r="AG96" i="38"/>
  <c r="AB44" i="38"/>
  <c r="AW44" i="36"/>
  <c r="G96" i="36"/>
  <c r="AC44" i="38"/>
  <c r="AX44" i="36"/>
  <c r="AX96" i="36" s="1"/>
  <c r="H96" i="36"/>
  <c r="F102" i="36"/>
  <c r="AA51" i="38"/>
  <c r="AA102" i="38" s="1"/>
  <c r="AV51" i="36"/>
  <c r="AV102" i="36" s="1"/>
  <c r="AN44" i="38"/>
  <c r="BI44" i="36"/>
  <c r="S96" i="36"/>
  <c r="N102" i="36"/>
  <c r="AI51" i="38"/>
  <c r="AI102" i="38" s="1"/>
  <c r="BD51" i="36"/>
  <c r="BD102" i="36" s="1"/>
  <c r="AD44" i="38"/>
  <c r="AY44" i="36"/>
  <c r="I96" i="36"/>
  <c r="C102" i="36"/>
  <c r="X51" i="38"/>
  <c r="X102" i="38" s="1"/>
  <c r="AS51" i="36"/>
  <c r="AS102" i="36" s="1"/>
  <c r="BJ96" i="36"/>
  <c r="Y96" i="38"/>
  <c r="BE96" i="36"/>
  <c r="T102" i="36"/>
  <c r="AO51" i="38"/>
  <c r="AO102" i="38" s="1"/>
  <c r="BJ51" i="36"/>
  <c r="BJ102" i="36" s="1"/>
  <c r="AG51" i="38"/>
  <c r="AG102" i="38" s="1"/>
  <c r="L102" i="36"/>
  <c r="BB51" i="36"/>
  <c r="BB102" i="36" s="1"/>
  <c r="Y51" i="38"/>
  <c r="Y102" i="38" s="1"/>
  <c r="D102" i="36"/>
  <c r="AT51" i="36"/>
  <c r="AT102" i="36" s="1"/>
  <c r="G102" i="36"/>
  <c r="AB51" i="38"/>
  <c r="AB102" i="38" s="1"/>
  <c r="AW51" i="36"/>
  <c r="AW102" i="36" s="1"/>
  <c r="AF44" i="38"/>
  <c r="BA44" i="36"/>
  <c r="K96" i="36"/>
  <c r="AH44" i="38"/>
  <c r="BC44" i="36"/>
  <c r="M96" i="36"/>
  <c r="U102" i="36"/>
  <c r="AP51" i="38"/>
  <c r="AP102" i="38" s="1"/>
  <c r="BK51" i="36"/>
  <c r="BK102" i="36" s="1"/>
  <c r="AE51" i="38"/>
  <c r="AE102" i="38" s="1"/>
  <c r="J102" i="36"/>
  <c r="AZ51" i="36"/>
  <c r="AZ102" i="36" s="1"/>
  <c r="AJ51" i="38"/>
  <c r="AJ102" i="38" s="1"/>
  <c r="O102" i="36"/>
  <c r="BE51" i="36"/>
  <c r="BE102" i="36" s="1"/>
  <c r="E102" i="36"/>
  <c r="Z51" i="38"/>
  <c r="Z102" i="38" s="1"/>
  <c r="AU51" i="36"/>
  <c r="AU102" i="36" s="1"/>
  <c r="W96" i="38"/>
  <c r="AI96" i="38"/>
  <c r="AP96" i="38"/>
  <c r="AU96" i="36"/>
  <c r="BB96" i="36"/>
  <c r="AE44" i="38"/>
  <c r="AZ44" i="36"/>
  <c r="J96" i="36"/>
  <c r="AA44" i="38"/>
  <c r="AV44" i="36"/>
  <c r="F96" i="36"/>
  <c r="S102" i="36"/>
  <c r="AN51" i="38"/>
  <c r="AN102" i="38" s="1"/>
  <c r="BI51" i="36"/>
  <c r="BI102" i="36" s="1"/>
  <c r="AO96" i="38"/>
  <c r="AJ96" i="38"/>
  <c r="Y52" i="38" l="1"/>
  <c r="Y103" i="38" s="1"/>
  <c r="D103" i="36"/>
  <c r="AT52" i="36"/>
  <c r="AT103" i="36" s="1"/>
  <c r="E103" i="36"/>
  <c r="Z52" i="38"/>
  <c r="Z103" i="38" s="1"/>
  <c r="AU52" i="36"/>
  <c r="AU103" i="36" s="1"/>
  <c r="T103" i="36"/>
  <c r="AO52" i="38"/>
  <c r="AO103" i="38" s="1"/>
  <c r="BJ52" i="36"/>
  <c r="BJ103" i="36" s="1"/>
  <c r="AD52" i="38"/>
  <c r="AD103" i="38" s="1"/>
  <c r="I103" i="36"/>
  <c r="AY52" i="36"/>
  <c r="AY103" i="36" s="1"/>
  <c r="K103" i="36"/>
  <c r="AF52" i="38"/>
  <c r="AF103" i="38" s="1"/>
  <c r="BA52" i="36"/>
  <c r="BA103" i="36" s="1"/>
  <c r="AA96" i="38"/>
  <c r="AE96" i="38"/>
  <c r="BI96" i="36"/>
  <c r="AS96" i="36"/>
  <c r="AH52" i="38"/>
  <c r="AH103" i="38" s="1"/>
  <c r="M103" i="36"/>
  <c r="BC52" i="36"/>
  <c r="BC103" i="36" s="1"/>
  <c r="H103" i="36"/>
  <c r="AC52" i="38"/>
  <c r="AC103" i="38" s="1"/>
  <c r="AX52" i="36"/>
  <c r="AX103" i="36" s="1"/>
  <c r="G103" i="36"/>
  <c r="AB52" i="38"/>
  <c r="AB103" i="38" s="1"/>
  <c r="AW52" i="36"/>
  <c r="AW103" i="36" s="1"/>
  <c r="AH96" i="38"/>
  <c r="AF96" i="38"/>
  <c r="AY96" i="36"/>
  <c r="AC96" i="38"/>
  <c r="AB96" i="38"/>
  <c r="B103" i="36"/>
  <c r="W52" i="38"/>
  <c r="W103" i="38" s="1"/>
  <c r="AR52" i="36"/>
  <c r="AR103" i="36" s="1"/>
  <c r="U103" i="36"/>
  <c r="AP52" i="38"/>
  <c r="AP103" i="38" s="1"/>
  <c r="BK52" i="36"/>
  <c r="BK103" i="36" s="1"/>
  <c r="F103" i="36"/>
  <c r="AA52" i="38"/>
  <c r="AA103" i="38" s="1"/>
  <c r="AV52" i="36"/>
  <c r="AV103" i="36" s="1"/>
  <c r="AJ52" i="38"/>
  <c r="AJ103" i="38" s="1"/>
  <c r="O103" i="36"/>
  <c r="BE52" i="36"/>
  <c r="BE103" i="36" s="1"/>
  <c r="N103" i="36"/>
  <c r="AI52" i="38"/>
  <c r="AI103" i="38" s="1"/>
  <c r="BD52" i="36"/>
  <c r="BD103" i="36" s="1"/>
  <c r="AV96" i="36"/>
  <c r="AZ96" i="36"/>
  <c r="AN96" i="38"/>
  <c r="X96" i="38"/>
  <c r="AN52" i="38"/>
  <c r="AN103" i="38" s="1"/>
  <c r="S103" i="36"/>
  <c r="BI52" i="36"/>
  <c r="BI103" i="36" s="1"/>
  <c r="AG52" i="38"/>
  <c r="AG103" i="38" s="1"/>
  <c r="L103" i="36"/>
  <c r="BB52" i="36"/>
  <c r="BB103" i="36" s="1"/>
  <c r="C103" i="36"/>
  <c r="X52" i="38"/>
  <c r="X103" i="38" s="1"/>
  <c r="AS52" i="36"/>
  <c r="AS103" i="36" s="1"/>
  <c r="J103" i="36"/>
  <c r="AE52" i="38"/>
  <c r="AE103" i="38" s="1"/>
  <c r="AZ52" i="36"/>
  <c r="AZ103" i="36" s="1"/>
  <c r="BC96" i="36"/>
  <c r="BA96" i="36"/>
  <c r="AD96" i="38"/>
  <c r="AW96" i="36"/>
  <c r="AC53" i="38" l="1"/>
  <c r="AC104" i="38" s="1"/>
  <c r="H104" i="36"/>
  <c r="AX53" i="36"/>
  <c r="AX104" i="36" s="1"/>
  <c r="Z53" i="38"/>
  <c r="Z104" i="38" s="1"/>
  <c r="E104" i="36"/>
  <c r="AU53" i="36"/>
  <c r="AU104" i="36" s="1"/>
  <c r="AN53" i="38"/>
  <c r="AN104" i="38" s="1"/>
  <c r="S104" i="36"/>
  <c r="BI53" i="36"/>
  <c r="BI104" i="36" s="1"/>
  <c r="D104" i="36"/>
  <c r="Y53" i="38"/>
  <c r="Y104" i="38" s="1"/>
  <c r="AT53" i="36"/>
  <c r="AT104" i="36" s="1"/>
  <c r="O104" i="36"/>
  <c r="AJ53" i="38"/>
  <c r="AJ104" i="38" s="1"/>
  <c r="BE53" i="36"/>
  <c r="BE104" i="36" s="1"/>
  <c r="F104" i="36"/>
  <c r="AA53" i="38"/>
  <c r="AA104" i="38" s="1"/>
  <c r="AV53" i="36"/>
  <c r="AV104" i="36" s="1"/>
  <c r="C104" i="36"/>
  <c r="X53" i="38"/>
  <c r="X104" i="38" s="1"/>
  <c r="AS53" i="36"/>
  <c r="AS104" i="36" s="1"/>
  <c r="M104" i="36"/>
  <c r="AH53" i="38"/>
  <c r="AH104" i="38" s="1"/>
  <c r="BC53" i="36"/>
  <c r="BC104" i="36" s="1"/>
  <c r="N104" i="36"/>
  <c r="AI53" i="38"/>
  <c r="AI104" i="38" s="1"/>
  <c r="BD53" i="36"/>
  <c r="BD104" i="36" s="1"/>
  <c r="AP53" i="38"/>
  <c r="AP104" i="38" s="1"/>
  <c r="U104" i="36"/>
  <c r="BK53" i="36"/>
  <c r="BK104" i="36" s="1"/>
  <c r="AE53" i="38"/>
  <c r="AE104" i="38" s="1"/>
  <c r="J104" i="36"/>
  <c r="AZ53" i="36"/>
  <c r="AZ104" i="36" s="1"/>
  <c r="AG53" i="38"/>
  <c r="AG104" i="38" s="1"/>
  <c r="L104" i="36"/>
  <c r="BB53" i="36"/>
  <c r="BB104" i="36" s="1"/>
  <c r="B104" i="36"/>
  <c r="W53" i="38"/>
  <c r="W104" i="38" s="1"/>
  <c r="AR53" i="36"/>
  <c r="AR104" i="36" s="1"/>
  <c r="I104" i="36"/>
  <c r="AD53" i="38"/>
  <c r="AD104" i="38" s="1"/>
  <c r="AY53" i="36"/>
  <c r="AY104" i="36" s="1"/>
  <c r="AO53" i="38"/>
  <c r="AO104" i="38" s="1"/>
  <c r="T104" i="36"/>
  <c r="BJ53" i="36"/>
  <c r="BJ104" i="36" s="1"/>
  <c r="G104" i="36"/>
  <c r="AB53" i="38"/>
  <c r="AB104" i="38" s="1"/>
  <c r="AW53" i="36"/>
  <c r="AW104" i="36" s="1"/>
  <c r="K104" i="36"/>
  <c r="AF53" i="38"/>
  <c r="AF104" i="38" s="1"/>
  <c r="BA53" i="36"/>
  <c r="BA104" i="36" s="1"/>
  <c r="O105" i="36" l="1"/>
  <c r="AJ54" i="38"/>
  <c r="BE54" i="36"/>
  <c r="BE105" i="36" s="1"/>
  <c r="N105" i="36"/>
  <c r="AI54" i="38"/>
  <c r="BD54" i="36"/>
  <c r="BD105" i="36" s="1"/>
  <c r="I105" i="36"/>
  <c r="AD54" i="38"/>
  <c r="AY54" i="36"/>
  <c r="AY105" i="36" s="1"/>
  <c r="AP43" i="38"/>
  <c r="BK43" i="36"/>
  <c r="U95" i="36"/>
  <c r="AI43" i="38"/>
  <c r="BD43" i="36"/>
  <c r="N95" i="36"/>
  <c r="AA54" i="38"/>
  <c r="F105" i="36"/>
  <c r="AV54" i="36"/>
  <c r="AV105" i="36" s="1"/>
  <c r="B105" i="36"/>
  <c r="W54" i="38"/>
  <c r="AR54" i="36"/>
  <c r="AR105" i="36" s="1"/>
  <c r="AH54" i="38"/>
  <c r="M105" i="36"/>
  <c r="BC54" i="36"/>
  <c r="BC105" i="36" s="1"/>
  <c r="T105" i="36"/>
  <c r="AO54" i="38"/>
  <c r="AO105" i="38" s="1"/>
  <c r="BJ54" i="36"/>
  <c r="BJ105" i="36" s="1"/>
  <c r="C105" i="36"/>
  <c r="X54" i="38"/>
  <c r="AS54" i="36"/>
  <c r="AS105" i="36" s="1"/>
  <c r="AO43" i="38"/>
  <c r="BJ43" i="36"/>
  <c r="T95" i="36"/>
  <c r="AC54" i="38"/>
  <c r="H105" i="36"/>
  <c r="AX54" i="36"/>
  <c r="AX105" i="36" s="1"/>
  <c r="W43" i="38"/>
  <c r="AR43" i="36"/>
  <c r="B95" i="36"/>
  <c r="D105" i="36"/>
  <c r="Y54" i="38"/>
  <c r="AT54" i="36"/>
  <c r="AT105" i="36" s="1"/>
  <c r="AJ43" i="38"/>
  <c r="BE43" i="36"/>
  <c r="O95" i="36"/>
  <c r="AE54" i="38"/>
  <c r="J105" i="36"/>
  <c r="AZ54" i="36"/>
  <c r="AZ105" i="36" s="1"/>
  <c r="AP54" i="38"/>
  <c r="AP105" i="38" s="1"/>
  <c r="U105" i="36"/>
  <c r="BK54" i="36"/>
  <c r="BK105" i="36" s="1"/>
  <c r="Z54" i="38"/>
  <c r="E105" i="36"/>
  <c r="AU54" i="36"/>
  <c r="AU105" i="36" s="1"/>
  <c r="L105" i="36"/>
  <c r="AG54" i="38"/>
  <c r="BB54" i="36"/>
  <c r="BB105" i="36" s="1"/>
  <c r="AN54" i="38"/>
  <c r="AN105" i="38" s="1"/>
  <c r="S105" i="36"/>
  <c r="BI54" i="36"/>
  <c r="BI105" i="36" s="1"/>
  <c r="Z43" i="38"/>
  <c r="AU43" i="36"/>
  <c r="E95" i="36"/>
  <c r="Y43" i="38"/>
  <c r="AT43" i="36"/>
  <c r="AT95" i="36" s="1"/>
  <c r="D95" i="36"/>
  <c r="K105" i="36"/>
  <c r="AF54" i="38"/>
  <c r="BA54" i="36"/>
  <c r="BA105" i="36" s="1"/>
  <c r="AG43" i="38"/>
  <c r="BB43" i="36"/>
  <c r="L95" i="36"/>
  <c r="AB54" i="38"/>
  <c r="G105" i="36"/>
  <c r="AW54" i="36"/>
  <c r="AW105" i="36" s="1"/>
  <c r="AF105" i="38" l="1"/>
  <c r="AF106" i="38"/>
  <c r="AG105" i="38"/>
  <c r="AG106" i="38"/>
  <c r="Z105" i="38"/>
  <c r="Z106" i="38"/>
  <c r="W105" i="38"/>
  <c r="W106" i="38"/>
  <c r="AA105" i="38"/>
  <c r="AA106" i="38"/>
  <c r="AD105" i="38"/>
  <c r="AD106" i="38"/>
  <c r="AB105" i="38"/>
  <c r="AB106" i="38"/>
  <c r="AE105" i="38"/>
  <c r="AE106" i="38"/>
  <c r="AC105" i="38"/>
  <c r="AC106" i="38"/>
  <c r="AH105" i="38"/>
  <c r="AH106" i="38"/>
  <c r="AJ105" i="38"/>
  <c r="AJ106" i="38"/>
  <c r="Y105" i="38"/>
  <c r="Y106" i="38"/>
  <c r="X105" i="38"/>
  <c r="X106" i="38"/>
  <c r="AI105" i="38"/>
  <c r="AI106" i="38"/>
  <c r="AC43" i="38"/>
  <c r="AX43" i="36"/>
  <c r="AX95" i="36" s="1"/>
  <c r="H95" i="36"/>
  <c r="AD43" i="38"/>
  <c r="AY43" i="36"/>
  <c r="I95" i="36"/>
  <c r="Y95" i="38"/>
  <c r="Z95" i="38"/>
  <c r="BE95" i="36"/>
  <c r="BD95" i="36"/>
  <c r="BK95" i="36"/>
  <c r="AE43" i="38"/>
  <c r="AZ43" i="36"/>
  <c r="J95" i="36"/>
  <c r="AF43" i="38"/>
  <c r="BA43" i="36"/>
  <c r="K95" i="36"/>
  <c r="AG95" i="38"/>
  <c r="W95" i="38"/>
  <c r="AO95" i="38"/>
  <c r="AB43" i="38"/>
  <c r="AW43" i="36"/>
  <c r="G95" i="36"/>
  <c r="AA43" i="38"/>
  <c r="AV43" i="36"/>
  <c r="F95" i="36"/>
  <c r="AH43" i="38"/>
  <c r="BC43" i="36"/>
  <c r="M95" i="36"/>
  <c r="AU95" i="36"/>
  <c r="AJ95" i="38"/>
  <c r="AI95" i="38"/>
  <c r="AP95" i="38"/>
  <c r="AN43" i="38"/>
  <c r="BI43" i="36"/>
  <c r="S95" i="36"/>
  <c r="X43" i="38"/>
  <c r="AS43" i="36"/>
  <c r="C95" i="36"/>
  <c r="BB95" i="36"/>
  <c r="AR95" i="36"/>
  <c r="BJ95" i="36"/>
  <c r="BC95" i="36" l="1"/>
  <c r="AV95" i="36"/>
  <c r="AW95" i="36"/>
  <c r="BA95" i="36"/>
  <c r="AZ95" i="36"/>
  <c r="X95" i="38"/>
  <c r="AN95" i="38"/>
  <c r="AY95" i="36"/>
  <c r="AH95" i="38"/>
  <c r="AA95" i="38"/>
  <c r="AB95" i="38"/>
  <c r="AF95" i="38"/>
  <c r="AE95" i="38"/>
  <c r="AS95" i="36"/>
  <c r="BI95" i="36"/>
  <c r="AD95" i="38"/>
  <c r="AC95" i="38"/>
  <c r="Z42" i="38" l="1"/>
  <c r="AU42" i="36"/>
  <c r="E94" i="36"/>
  <c r="AP42" i="38"/>
  <c r="BK42" i="36"/>
  <c r="U94" i="36"/>
  <c r="Y42" i="38"/>
  <c r="AT42" i="36"/>
  <c r="D94" i="36"/>
  <c r="AG42" i="38"/>
  <c r="BB42" i="36"/>
  <c r="L94" i="36"/>
  <c r="AI42" i="38"/>
  <c r="BD42" i="36"/>
  <c r="N94" i="36"/>
  <c r="W42" i="38"/>
  <c r="AR42" i="36"/>
  <c r="B94" i="36"/>
  <c r="AJ42" i="38"/>
  <c r="BE42" i="36"/>
  <c r="O94" i="36"/>
  <c r="AO42" i="38"/>
  <c r="BJ42" i="36"/>
  <c r="BJ94" i="36" s="1"/>
  <c r="T94" i="36"/>
  <c r="AC42" i="38" l="1"/>
  <c r="AX42" i="36"/>
  <c r="AX94" i="36" s="1"/>
  <c r="H94" i="36"/>
  <c r="AE42" i="38"/>
  <c r="AZ42" i="36"/>
  <c r="J94" i="36"/>
  <c r="AD42" i="38"/>
  <c r="AY42" i="36"/>
  <c r="I94" i="36"/>
  <c r="X42" i="38"/>
  <c r="AS42" i="36"/>
  <c r="C94" i="36"/>
  <c r="BE94" i="36"/>
  <c r="AR94" i="36"/>
  <c r="BD94" i="36"/>
  <c r="BB94" i="36"/>
  <c r="AT94" i="36"/>
  <c r="BK94" i="36"/>
  <c r="AU94" i="36"/>
  <c r="AB42" i="38"/>
  <c r="AW42" i="36"/>
  <c r="G94" i="36"/>
  <c r="AH42" i="38"/>
  <c r="BC42" i="36"/>
  <c r="M94" i="36"/>
  <c r="AF42" i="38"/>
  <c r="BA42" i="36"/>
  <c r="K94" i="36"/>
  <c r="AA42" i="38"/>
  <c r="AV42" i="36"/>
  <c r="F94" i="36"/>
  <c r="AN42" i="38"/>
  <c r="BI42" i="36"/>
  <c r="BI94" i="36" s="1"/>
  <c r="S94" i="36"/>
  <c r="AO94" i="38"/>
  <c r="AJ94" i="38"/>
  <c r="W94" i="38"/>
  <c r="AI94" i="38"/>
  <c r="AG94" i="38"/>
  <c r="Y94" i="38"/>
  <c r="AP94" i="38"/>
  <c r="Z94" i="38"/>
  <c r="AN94" i="38" l="1"/>
  <c r="AA94" i="38"/>
  <c r="AF94" i="38"/>
  <c r="AH94" i="38"/>
  <c r="AB94" i="38"/>
  <c r="AS94" i="36"/>
  <c r="AY94" i="36"/>
  <c r="AZ94" i="36"/>
  <c r="AV94" i="36"/>
  <c r="BA94" i="36"/>
  <c r="BC94" i="36"/>
  <c r="AW94" i="36"/>
  <c r="X94" i="38"/>
  <c r="AD94" i="38"/>
  <c r="AE94" i="38"/>
  <c r="AC94" i="38"/>
  <c r="AO41" i="38" l="1"/>
  <c r="BJ41" i="36"/>
  <c r="BJ93" i="36" s="1"/>
  <c r="T93" i="36"/>
  <c r="Z41" i="38"/>
  <c r="AU41" i="36"/>
  <c r="E93" i="36"/>
  <c r="Y41" i="38"/>
  <c r="AT41" i="36"/>
  <c r="AT93" i="36" s="1"/>
  <c r="D93" i="36"/>
  <c r="W41" i="38"/>
  <c r="AR41" i="36"/>
  <c r="B93" i="36"/>
  <c r="AI41" i="38"/>
  <c r="BD41" i="36"/>
  <c r="N93" i="36"/>
  <c r="AG41" i="38"/>
  <c r="BB41" i="36"/>
  <c r="L93" i="36"/>
  <c r="AJ41" i="38"/>
  <c r="BE41" i="36"/>
  <c r="O93" i="36"/>
  <c r="AP41" i="38"/>
  <c r="BK41" i="36"/>
  <c r="U93" i="36"/>
  <c r="AN41" i="38" l="1"/>
  <c r="BI41" i="36"/>
  <c r="S93" i="36"/>
  <c r="AC41" i="38"/>
  <c r="AX41" i="36"/>
  <c r="H93" i="36"/>
  <c r="AB41" i="38"/>
  <c r="AW41" i="36"/>
  <c r="G93" i="36"/>
  <c r="BK93" i="36"/>
  <c r="BE93" i="36"/>
  <c r="BB93" i="36"/>
  <c r="BD93" i="36"/>
  <c r="AR93" i="36"/>
  <c r="AU93" i="36"/>
  <c r="AE41" i="38"/>
  <c r="AZ41" i="36"/>
  <c r="J93" i="36"/>
  <c r="AF41" i="38"/>
  <c r="BA41" i="36"/>
  <c r="K93" i="36"/>
  <c r="X41" i="38"/>
  <c r="AS41" i="36"/>
  <c r="C93" i="36"/>
  <c r="AD41" i="38"/>
  <c r="AY41" i="36"/>
  <c r="I93" i="36"/>
  <c r="AA41" i="38"/>
  <c r="AV41" i="36"/>
  <c r="F93" i="36"/>
  <c r="AH41" i="38"/>
  <c r="BC41" i="36"/>
  <c r="M93" i="36"/>
  <c r="AP93" i="38"/>
  <c r="AJ93" i="38"/>
  <c r="AG93" i="38"/>
  <c r="AI93" i="38"/>
  <c r="W93" i="38"/>
  <c r="Y93" i="38"/>
  <c r="Z93" i="38"/>
  <c r="AO93" i="38"/>
  <c r="BC93" i="36" l="1"/>
  <c r="AV93" i="36"/>
  <c r="AS93" i="36"/>
  <c r="BA93" i="36"/>
  <c r="AZ93" i="36"/>
  <c r="AW93" i="36"/>
  <c r="AX93" i="36"/>
  <c r="BI93" i="36"/>
  <c r="AY93" i="36"/>
  <c r="AH93" i="38"/>
  <c r="AA93" i="38"/>
  <c r="AD93" i="38"/>
  <c r="X93" i="38"/>
  <c r="AF93" i="38"/>
  <c r="AE93" i="38"/>
  <c r="AB93" i="38"/>
  <c r="AC93" i="38"/>
  <c r="AN93" i="38"/>
  <c r="AI40" i="38" l="1"/>
  <c r="BD40" i="36"/>
  <c r="N92" i="36"/>
  <c r="AO40" i="38"/>
  <c r="BJ40" i="36"/>
  <c r="BJ92" i="36" s="1"/>
  <c r="T92" i="36"/>
  <c r="Z40" i="38"/>
  <c r="AU40" i="36"/>
  <c r="E92" i="36"/>
  <c r="AG40" i="38"/>
  <c r="BB40" i="36"/>
  <c r="L92" i="36"/>
  <c r="W40" i="38"/>
  <c r="AR40" i="36"/>
  <c r="B92" i="36"/>
  <c r="Y40" i="38"/>
  <c r="AT40" i="36"/>
  <c r="AT92" i="36" s="1"/>
  <c r="D92" i="36"/>
  <c r="AJ40" i="38"/>
  <c r="BE40" i="36"/>
  <c r="O92" i="36"/>
  <c r="AP40" i="38"/>
  <c r="BK40" i="36"/>
  <c r="U92" i="36"/>
  <c r="AA40" i="38" l="1"/>
  <c r="AV40" i="36"/>
  <c r="F92" i="36"/>
  <c r="AE40" i="38"/>
  <c r="AZ40" i="36"/>
  <c r="J92" i="36"/>
  <c r="X40" i="38"/>
  <c r="AS40" i="36"/>
  <c r="C92" i="36"/>
  <c r="BK92" i="36"/>
  <c r="BE92" i="36"/>
  <c r="AR92" i="36"/>
  <c r="BB92" i="36"/>
  <c r="AU92" i="36"/>
  <c r="BD92" i="36"/>
  <c r="AD40" i="38"/>
  <c r="AY40" i="36"/>
  <c r="I92" i="36"/>
  <c r="AC40" i="38"/>
  <c r="AX40" i="36"/>
  <c r="AX92" i="36" s="1"/>
  <c r="H92" i="36"/>
  <c r="AF40" i="38"/>
  <c r="BA40" i="36"/>
  <c r="K92" i="36"/>
  <c r="AN40" i="38"/>
  <c r="BI40" i="36"/>
  <c r="S92" i="36"/>
  <c r="AB40" i="38"/>
  <c r="AW40" i="36"/>
  <c r="G92" i="36"/>
  <c r="AH40" i="38"/>
  <c r="BC40" i="36"/>
  <c r="M92" i="36"/>
  <c r="AP92" i="38"/>
  <c r="AJ92" i="38"/>
  <c r="Y92" i="38"/>
  <c r="W92" i="38"/>
  <c r="AG92" i="38"/>
  <c r="Z92" i="38"/>
  <c r="AO92" i="38"/>
  <c r="AI92" i="38"/>
  <c r="BC92" i="36" l="1"/>
  <c r="AW92" i="36"/>
  <c r="BI92" i="36"/>
  <c r="BA92" i="36"/>
  <c r="AY92" i="36"/>
  <c r="AS92" i="36"/>
  <c r="AZ92" i="36"/>
  <c r="AV92" i="36"/>
  <c r="AH92" i="38"/>
  <c r="AB92" i="38"/>
  <c r="AN92" i="38"/>
  <c r="AF92" i="38"/>
  <c r="AC92" i="38"/>
  <c r="AD92" i="38"/>
  <c r="X92" i="38"/>
  <c r="AE92" i="38"/>
  <c r="AA92" i="38"/>
  <c r="W39" i="38" l="1"/>
  <c r="AR39" i="36"/>
  <c r="B91" i="36"/>
  <c r="AG39" i="38"/>
  <c r="BB39" i="36"/>
  <c r="L91" i="36"/>
  <c r="AO39" i="38"/>
  <c r="BJ39" i="36"/>
  <c r="T91" i="36"/>
  <c r="AJ39" i="38"/>
  <c r="BE39" i="36"/>
  <c r="O91" i="36"/>
  <c r="Z39" i="38"/>
  <c r="AU39" i="36"/>
  <c r="E91" i="36"/>
  <c r="Y39" i="38"/>
  <c r="AT39" i="36"/>
  <c r="AT91" i="36" s="1"/>
  <c r="D91" i="36"/>
  <c r="AI39" i="38"/>
  <c r="BD39" i="36"/>
  <c r="N91" i="36"/>
  <c r="AP39" i="38"/>
  <c r="BK39" i="36"/>
  <c r="U91" i="36"/>
  <c r="AE39" i="38" l="1"/>
  <c r="AZ39" i="36"/>
  <c r="J91" i="36"/>
  <c r="AH39" i="38"/>
  <c r="BC39" i="36"/>
  <c r="M91" i="36"/>
  <c r="AN39" i="38"/>
  <c r="BI39" i="36"/>
  <c r="BI91" i="36" s="1"/>
  <c r="S91" i="36"/>
  <c r="AB39" i="38"/>
  <c r="AW39" i="36"/>
  <c r="G91" i="36"/>
  <c r="X39" i="38"/>
  <c r="AS39" i="36"/>
  <c r="C91" i="36"/>
  <c r="BK91" i="36"/>
  <c r="BD91" i="36"/>
  <c r="AU91" i="36"/>
  <c r="BE91" i="36"/>
  <c r="BJ91" i="36"/>
  <c r="BB91" i="36"/>
  <c r="AR91" i="36"/>
  <c r="AF39" i="38"/>
  <c r="BA39" i="36"/>
  <c r="K91" i="36"/>
  <c r="AD39" i="38"/>
  <c r="AY39" i="36"/>
  <c r="I91" i="36"/>
  <c r="AA39" i="38"/>
  <c r="AV39" i="36"/>
  <c r="F91" i="36"/>
  <c r="AC39" i="38"/>
  <c r="AX39" i="36"/>
  <c r="AX91" i="36" s="1"/>
  <c r="H91" i="36"/>
  <c r="AP91" i="38"/>
  <c r="AI91" i="38"/>
  <c r="Y91" i="38"/>
  <c r="Z91" i="38"/>
  <c r="AJ91" i="38"/>
  <c r="AO91" i="38"/>
  <c r="AG91" i="38"/>
  <c r="W91" i="38"/>
  <c r="AC91" i="38" l="1"/>
  <c r="AA91" i="38"/>
  <c r="AD91" i="38"/>
  <c r="AF91" i="38"/>
  <c r="AS91" i="36"/>
  <c r="AW91" i="36"/>
  <c r="BC91" i="36"/>
  <c r="AZ91" i="36"/>
  <c r="AV91" i="36"/>
  <c r="AY91" i="36"/>
  <c r="BA91" i="36"/>
  <c r="X91" i="38"/>
  <c r="AB91" i="38"/>
  <c r="AN91" i="38"/>
  <c r="AH91" i="38"/>
  <c r="AE91" i="38"/>
  <c r="W38" i="38" l="1"/>
  <c r="AR38" i="36"/>
  <c r="B90" i="36"/>
  <c r="AJ38" i="38"/>
  <c r="BE38" i="36"/>
  <c r="O90" i="36"/>
  <c r="Z38" i="38"/>
  <c r="AU38" i="36"/>
  <c r="E90" i="36"/>
  <c r="AP38" i="38"/>
  <c r="BK38" i="36"/>
  <c r="U90" i="36"/>
  <c r="AG38" i="38"/>
  <c r="BB38" i="36"/>
  <c r="L90" i="36"/>
  <c r="AI38" i="38"/>
  <c r="BD38" i="36"/>
  <c r="N90" i="36"/>
  <c r="AO38" i="38"/>
  <c r="BJ38" i="36"/>
  <c r="BJ90" i="36" s="1"/>
  <c r="T90" i="36"/>
  <c r="Y38" i="38"/>
  <c r="AT38" i="36"/>
  <c r="AT90" i="36" s="1"/>
  <c r="D90" i="36"/>
  <c r="AN38" i="38" l="1"/>
  <c r="BI38" i="36"/>
  <c r="S90" i="36"/>
  <c r="AD38" i="38"/>
  <c r="AY38" i="36"/>
  <c r="I90" i="36"/>
  <c r="AC38" i="38"/>
  <c r="AX38" i="36"/>
  <c r="AX90" i="36" s="1"/>
  <c r="H90" i="36"/>
  <c r="AE38" i="38"/>
  <c r="AZ38" i="36"/>
  <c r="J90" i="36"/>
  <c r="AH38" i="38"/>
  <c r="BC38" i="36"/>
  <c r="M90" i="36"/>
  <c r="BD90" i="36"/>
  <c r="BB90" i="36"/>
  <c r="BK90" i="36"/>
  <c r="AU90" i="36"/>
  <c r="BE90" i="36"/>
  <c r="AR90" i="36"/>
  <c r="AA38" i="38"/>
  <c r="AV38" i="36"/>
  <c r="F90" i="36"/>
  <c r="X38" i="38"/>
  <c r="AS38" i="36"/>
  <c r="C90" i="36"/>
  <c r="AB38" i="38"/>
  <c r="AW38" i="36"/>
  <c r="G90" i="36"/>
  <c r="AF38" i="38"/>
  <c r="BA38" i="36"/>
  <c r="K90" i="36"/>
  <c r="Y90" i="38"/>
  <c r="AO90" i="38"/>
  <c r="AI90" i="38"/>
  <c r="AG90" i="38"/>
  <c r="AP90" i="38"/>
  <c r="Z90" i="38"/>
  <c r="AJ90" i="38"/>
  <c r="W90" i="38"/>
  <c r="BA90" i="36" l="1"/>
  <c r="AW90" i="36"/>
  <c r="AS90" i="36"/>
  <c r="AV90" i="36"/>
  <c r="BC90" i="36"/>
  <c r="AZ90" i="36"/>
  <c r="AY90" i="36"/>
  <c r="BI90" i="36"/>
  <c r="AF90" i="38"/>
  <c r="AB90" i="38"/>
  <c r="X90" i="38"/>
  <c r="AA90" i="38"/>
  <c r="AH90" i="38"/>
  <c r="AE90" i="38"/>
  <c r="AC90" i="38"/>
  <c r="AD90" i="38"/>
  <c r="AN90" i="38"/>
  <c r="AO37" i="38" l="1"/>
  <c r="AO89" i="38" s="1"/>
  <c r="BJ37" i="36"/>
  <c r="T89" i="36"/>
  <c r="AI37" i="38"/>
  <c r="BD37" i="36"/>
  <c r="N89" i="36"/>
  <c r="AP37" i="38"/>
  <c r="BK37" i="36"/>
  <c r="U89" i="36"/>
  <c r="Z37" i="38"/>
  <c r="AU37" i="36"/>
  <c r="E89" i="36"/>
  <c r="AJ37" i="38"/>
  <c r="BE37" i="36"/>
  <c r="O89" i="36"/>
  <c r="Y37" i="38"/>
  <c r="AT37" i="36"/>
  <c r="D89" i="36"/>
  <c r="W37" i="38"/>
  <c r="AR37" i="36"/>
  <c r="B89" i="36"/>
  <c r="AG37" i="38"/>
  <c r="BB37" i="36"/>
  <c r="L89" i="36"/>
  <c r="AE37" i="38" l="1"/>
  <c r="AZ37" i="36"/>
  <c r="J89" i="36"/>
  <c r="AH37" i="38"/>
  <c r="BC37" i="36"/>
  <c r="M89" i="36"/>
  <c r="AN37" i="38"/>
  <c r="BI37" i="36"/>
  <c r="S89" i="36"/>
  <c r="BB89" i="36"/>
  <c r="AR89" i="36"/>
  <c r="AT89" i="36"/>
  <c r="BE89" i="36"/>
  <c r="AU89" i="36"/>
  <c r="BK89" i="36"/>
  <c r="BD89" i="36"/>
  <c r="BJ89" i="36"/>
  <c r="AA37" i="38"/>
  <c r="AV37" i="36"/>
  <c r="F89" i="36"/>
  <c r="AF37" i="38"/>
  <c r="BA37" i="36"/>
  <c r="K89" i="36"/>
  <c r="AB37" i="38"/>
  <c r="AW37" i="36"/>
  <c r="G89" i="36"/>
  <c r="X37" i="38"/>
  <c r="AS37" i="36"/>
  <c r="C89" i="36"/>
  <c r="AC37" i="38"/>
  <c r="AX37" i="36"/>
  <c r="H89" i="36"/>
  <c r="AD37" i="38"/>
  <c r="AY37" i="36"/>
  <c r="I89" i="36"/>
  <c r="AG89" i="38"/>
  <c r="W89" i="38"/>
  <c r="Y89" i="38"/>
  <c r="AJ89" i="38"/>
  <c r="Z89" i="38"/>
  <c r="AP89" i="38"/>
  <c r="AI89" i="38"/>
  <c r="AY89" i="36" l="1"/>
  <c r="AX89" i="36"/>
  <c r="AS89" i="36"/>
  <c r="AW89" i="36"/>
  <c r="BA89" i="36"/>
  <c r="AV89" i="36"/>
  <c r="BI89" i="36"/>
  <c r="BC89" i="36"/>
  <c r="AZ89" i="36"/>
  <c r="AD89" i="38"/>
  <c r="AC89" i="38"/>
  <c r="X89" i="38"/>
  <c r="AB89" i="38"/>
  <c r="AF89" i="38"/>
  <c r="AA89" i="38"/>
  <c r="AN89" i="38"/>
  <c r="AH89" i="38"/>
  <c r="AE89" i="38"/>
  <c r="Y36" i="38" l="1"/>
  <c r="AT36" i="36"/>
  <c r="AT88" i="36" s="1"/>
  <c r="D88" i="36"/>
  <c r="AO36" i="38"/>
  <c r="BJ36" i="36"/>
  <c r="T88" i="36"/>
  <c r="AJ36" i="38"/>
  <c r="BE36" i="36"/>
  <c r="O88" i="36"/>
  <c r="AI36" i="38"/>
  <c r="BD36" i="36"/>
  <c r="N88" i="36"/>
  <c r="AP36" i="38"/>
  <c r="BK36" i="36"/>
  <c r="U88" i="36"/>
  <c r="W36" i="38"/>
  <c r="AR36" i="36"/>
  <c r="B88" i="36"/>
  <c r="AG36" i="38"/>
  <c r="BB36" i="36"/>
  <c r="L88" i="36"/>
  <c r="Z36" i="38"/>
  <c r="AU36" i="36"/>
  <c r="E88" i="36"/>
  <c r="AB36" i="38" l="1"/>
  <c r="AW36" i="36"/>
  <c r="AW88" i="36" s="1"/>
  <c r="G88" i="36"/>
  <c r="AC36" i="38"/>
  <c r="AX36" i="36"/>
  <c r="AX88" i="36" s="1"/>
  <c r="H88" i="36"/>
  <c r="AU88" i="36"/>
  <c r="BB88" i="36"/>
  <c r="AR88" i="36"/>
  <c r="BK88" i="36"/>
  <c r="BD88" i="36"/>
  <c r="BE88" i="36"/>
  <c r="BJ88" i="36"/>
  <c r="X36" i="38"/>
  <c r="AS36" i="36"/>
  <c r="C88" i="36"/>
  <c r="AH36" i="38"/>
  <c r="BC36" i="36"/>
  <c r="M88" i="36"/>
  <c r="AN36" i="38"/>
  <c r="BI36" i="36"/>
  <c r="S88" i="36"/>
  <c r="AE36" i="38"/>
  <c r="AZ36" i="36"/>
  <c r="J88" i="36"/>
  <c r="AA36" i="38"/>
  <c r="AV36" i="36"/>
  <c r="F88" i="36"/>
  <c r="AF36" i="38"/>
  <c r="BA36" i="36"/>
  <c r="K88" i="36"/>
  <c r="AD36" i="38"/>
  <c r="AY36" i="36"/>
  <c r="I88" i="36"/>
  <c r="Z88" i="38"/>
  <c r="AG88" i="38"/>
  <c r="W88" i="38"/>
  <c r="AP88" i="38"/>
  <c r="AI88" i="38"/>
  <c r="AJ88" i="38"/>
  <c r="AO88" i="38"/>
  <c r="Y88" i="38"/>
  <c r="AD88" i="38" l="1"/>
  <c r="AF88" i="38"/>
  <c r="AA88" i="38"/>
  <c r="AE88" i="38"/>
  <c r="AN88" i="38"/>
  <c r="AH88" i="38"/>
  <c r="X88" i="38"/>
  <c r="AY88" i="36"/>
  <c r="BA88" i="36"/>
  <c r="AV88" i="36"/>
  <c r="AZ88" i="36"/>
  <c r="BI88" i="36"/>
  <c r="BC88" i="36"/>
  <c r="AS88" i="36"/>
  <c r="AC88" i="38"/>
  <c r="AB88" i="38"/>
  <c r="W35" i="38" l="1"/>
  <c r="AR35" i="36"/>
  <c r="B87" i="36"/>
  <c r="AJ35" i="38"/>
  <c r="BE35" i="36"/>
  <c r="O87" i="36"/>
  <c r="Z35" i="38"/>
  <c r="AU35" i="36"/>
  <c r="E87" i="36"/>
  <c r="AI35" i="38"/>
  <c r="BD35" i="36"/>
  <c r="N87" i="36"/>
  <c r="AO35" i="38"/>
  <c r="BJ35" i="36"/>
  <c r="BJ87" i="36" s="1"/>
  <c r="T87" i="36"/>
  <c r="Y35" i="38"/>
  <c r="AT35" i="36"/>
  <c r="AT87" i="36" s="1"/>
  <c r="D87" i="36"/>
  <c r="AP35" i="38"/>
  <c r="BK35" i="36"/>
  <c r="U87" i="36"/>
  <c r="AG35" i="38"/>
  <c r="BB35" i="36"/>
  <c r="L87" i="36"/>
  <c r="AE35" i="38" l="1"/>
  <c r="AZ35" i="36"/>
  <c r="J87" i="36"/>
  <c r="AA35" i="38"/>
  <c r="AV35" i="36"/>
  <c r="F87" i="36"/>
  <c r="AD35" i="38"/>
  <c r="AY35" i="36"/>
  <c r="I87" i="36"/>
  <c r="AN35" i="38"/>
  <c r="BI35" i="36"/>
  <c r="BI87" i="36" s="1"/>
  <c r="S87" i="36"/>
  <c r="BB87" i="36"/>
  <c r="BK87" i="36"/>
  <c r="BD87" i="36"/>
  <c r="AU87" i="36"/>
  <c r="BE87" i="36"/>
  <c r="AR87" i="36"/>
  <c r="AF35" i="38"/>
  <c r="BA35" i="36"/>
  <c r="BA87" i="36" s="1"/>
  <c r="K87" i="36"/>
  <c r="AH35" i="38"/>
  <c r="BC35" i="36"/>
  <c r="M87" i="36"/>
  <c r="AC35" i="38"/>
  <c r="AX35" i="36"/>
  <c r="AX87" i="36" s="1"/>
  <c r="H87" i="36"/>
  <c r="AB35" i="38"/>
  <c r="AW35" i="36"/>
  <c r="G87" i="36"/>
  <c r="X35" i="38"/>
  <c r="AS35" i="36"/>
  <c r="C87" i="36"/>
  <c r="AG87" i="38"/>
  <c r="AP87" i="38"/>
  <c r="Y87" i="38"/>
  <c r="AO87" i="38"/>
  <c r="AI87" i="38"/>
  <c r="Z87" i="38"/>
  <c r="AJ87" i="38"/>
  <c r="W87" i="38"/>
  <c r="AS87" i="36" l="1"/>
  <c r="AW87" i="36"/>
  <c r="BC87" i="36"/>
  <c r="AY87" i="36"/>
  <c r="AV87" i="36"/>
  <c r="AZ87" i="36"/>
  <c r="X87" i="38"/>
  <c r="AB87" i="38"/>
  <c r="AC87" i="38"/>
  <c r="AH87" i="38"/>
  <c r="AF87" i="38"/>
  <c r="AN87" i="38"/>
  <c r="AD87" i="38"/>
  <c r="AA87" i="38"/>
  <c r="AE87" i="38"/>
  <c r="Z34" i="38" l="1"/>
  <c r="AU34" i="36"/>
  <c r="E86" i="36"/>
  <c r="AI34" i="38"/>
  <c r="BD34" i="36"/>
  <c r="N86" i="36"/>
  <c r="W34" i="38"/>
  <c r="AR34" i="36"/>
  <c r="B86" i="36"/>
  <c r="Y34" i="38"/>
  <c r="AT34" i="36"/>
  <c r="AT86" i="36" s="1"/>
  <c r="D86" i="36"/>
  <c r="AJ34" i="38"/>
  <c r="BE34" i="36"/>
  <c r="O86" i="36"/>
  <c r="AP34" i="38"/>
  <c r="BK34" i="36"/>
  <c r="U86" i="36"/>
  <c r="AO34" i="38"/>
  <c r="BJ34" i="36"/>
  <c r="BJ86" i="36" s="1"/>
  <c r="T86" i="36"/>
  <c r="AG34" i="38"/>
  <c r="BB34" i="36"/>
  <c r="L86" i="36"/>
  <c r="AA34" i="38" l="1"/>
  <c r="AV34" i="36"/>
  <c r="F86" i="36"/>
  <c r="AE34" i="38"/>
  <c r="AZ34" i="36"/>
  <c r="J86" i="36"/>
  <c r="X34" i="38"/>
  <c r="AS34" i="36"/>
  <c r="C86" i="36"/>
  <c r="BB86" i="36"/>
  <c r="BK86" i="36"/>
  <c r="BE86" i="36"/>
  <c r="AR86" i="36"/>
  <c r="BD86" i="36"/>
  <c r="AU86" i="36"/>
  <c r="AB34" i="38"/>
  <c r="AW34" i="36"/>
  <c r="G86" i="36"/>
  <c r="AD34" i="38"/>
  <c r="AY34" i="36"/>
  <c r="I86" i="36"/>
  <c r="AF34" i="38"/>
  <c r="BA34" i="36"/>
  <c r="K86" i="36"/>
  <c r="AH34" i="38"/>
  <c r="BC34" i="36"/>
  <c r="M86" i="36"/>
  <c r="AN34" i="38"/>
  <c r="BI34" i="36"/>
  <c r="S86" i="36"/>
  <c r="AC34" i="38"/>
  <c r="AX34" i="36"/>
  <c r="AX86" i="36" s="1"/>
  <c r="H86" i="36"/>
  <c r="AG86" i="38"/>
  <c r="AO86" i="38"/>
  <c r="AP86" i="38"/>
  <c r="AJ86" i="38"/>
  <c r="Y86" i="38"/>
  <c r="W86" i="38"/>
  <c r="AI86" i="38"/>
  <c r="Z86" i="38"/>
  <c r="BI86" i="36" l="1"/>
  <c r="BC86" i="36"/>
  <c r="BA86" i="36"/>
  <c r="AY86" i="36"/>
  <c r="AW86" i="36"/>
  <c r="AS86" i="36"/>
  <c r="AZ86" i="36"/>
  <c r="AV86" i="36"/>
  <c r="AC86" i="38"/>
  <c r="AN86" i="38"/>
  <c r="AH86" i="38"/>
  <c r="AF86" i="38"/>
  <c r="AD86" i="38"/>
  <c r="AB86" i="38"/>
  <c r="X86" i="38"/>
  <c r="AE86" i="38"/>
  <c r="AA86" i="38"/>
  <c r="Z33" i="38" l="1"/>
  <c r="Z85" i="38" s="1"/>
  <c r="AU33" i="36"/>
  <c r="E85" i="36"/>
  <c r="AP33" i="38"/>
  <c r="BK33" i="36"/>
  <c r="BK85" i="36" s="1"/>
  <c r="U85" i="36"/>
  <c r="AO33" i="38"/>
  <c r="AO85" i="38" s="1"/>
  <c r="BJ33" i="36"/>
  <c r="T85" i="36"/>
  <c r="AG33" i="38"/>
  <c r="AG85" i="38" s="1"/>
  <c r="BB33" i="36"/>
  <c r="L85" i="36"/>
  <c r="Y33" i="38"/>
  <c r="AT33" i="36"/>
  <c r="AT85" i="36" s="1"/>
  <c r="D85" i="36"/>
  <c r="W33" i="38"/>
  <c r="AR33" i="36"/>
  <c r="B85" i="36"/>
  <c r="AI33" i="38"/>
  <c r="BD33" i="36"/>
  <c r="BD85" i="36" s="1"/>
  <c r="N85" i="36"/>
  <c r="AJ33" i="38"/>
  <c r="AJ85" i="38" s="1"/>
  <c r="BE33" i="36"/>
  <c r="O85" i="36"/>
  <c r="AB33" i="38" l="1"/>
  <c r="AB85" i="38" s="1"/>
  <c r="AW33" i="36"/>
  <c r="G85" i="36"/>
  <c r="AH33" i="38"/>
  <c r="AH85" i="38" s="1"/>
  <c r="BC33" i="36"/>
  <c r="BC85" i="36" s="1"/>
  <c r="M85" i="36"/>
  <c r="X33" i="38"/>
  <c r="AS33" i="36"/>
  <c r="C85" i="36"/>
  <c r="BE85" i="36"/>
  <c r="AR85" i="36"/>
  <c r="BB85" i="36"/>
  <c r="BJ85" i="36"/>
  <c r="AU85" i="36"/>
  <c r="AC33" i="38"/>
  <c r="AC85" i="38" s="1"/>
  <c r="AX33" i="36"/>
  <c r="H85" i="36"/>
  <c r="AD33" i="38"/>
  <c r="AD85" i="38" s="1"/>
  <c r="AY33" i="36"/>
  <c r="AY85" i="36" s="1"/>
  <c r="I85" i="36"/>
  <c r="AN33" i="38"/>
  <c r="BI33" i="36"/>
  <c r="BI85" i="36" s="1"/>
  <c r="S85" i="36"/>
  <c r="AE33" i="38"/>
  <c r="AE85" i="38" s="1"/>
  <c r="AZ33" i="36"/>
  <c r="AZ85" i="36" s="1"/>
  <c r="J85" i="36"/>
  <c r="AA33" i="38"/>
  <c r="AA85" i="38" s="1"/>
  <c r="AV33" i="36"/>
  <c r="AV85" i="36" s="1"/>
  <c r="F85" i="36"/>
  <c r="AF33" i="38"/>
  <c r="BA33" i="36"/>
  <c r="BA85" i="36" s="1"/>
  <c r="K85" i="36"/>
  <c r="AI85" i="38"/>
  <c r="W85" i="38"/>
  <c r="Y85" i="38"/>
  <c r="AP85" i="38"/>
  <c r="AF85" i="38" l="1"/>
  <c r="AN85" i="38"/>
  <c r="AS85" i="36"/>
  <c r="AW85" i="36"/>
  <c r="AX85" i="36"/>
  <c r="X85" i="38"/>
  <c r="AP32" i="38" l="1"/>
  <c r="BK32" i="36"/>
  <c r="U84" i="36"/>
  <c r="Y32" i="38"/>
  <c r="AT32" i="36"/>
  <c r="AT84" i="36" s="1"/>
  <c r="D84" i="36"/>
  <c r="W32" i="38"/>
  <c r="AR32" i="36"/>
  <c r="B84" i="36"/>
  <c r="AG32" i="38"/>
  <c r="AG84" i="38" s="1"/>
  <c r="BB32" i="36"/>
  <c r="BB84" i="36" s="1"/>
  <c r="L84" i="36"/>
  <c r="Z32" i="38"/>
  <c r="Z84" i="38" s="1"/>
  <c r="AU32" i="36"/>
  <c r="E84" i="36"/>
  <c r="AO32" i="38"/>
  <c r="AO84" i="38" s="1"/>
  <c r="BJ32" i="36"/>
  <c r="BJ84" i="36" s="1"/>
  <c r="T84" i="36"/>
  <c r="AJ32" i="38"/>
  <c r="AJ84" i="38" s="1"/>
  <c r="BE32" i="36"/>
  <c r="O84" i="36"/>
  <c r="AI32" i="38"/>
  <c r="AI84" i="38" s="1"/>
  <c r="BD32" i="36"/>
  <c r="BD84" i="36" s="1"/>
  <c r="N84" i="36"/>
  <c r="AD32" i="38" l="1"/>
  <c r="AD84" i="38" s="1"/>
  <c r="AY32" i="36"/>
  <c r="I84" i="36"/>
  <c r="X32" i="38"/>
  <c r="AS32" i="36"/>
  <c r="C84" i="36"/>
  <c r="AE32" i="38"/>
  <c r="AE84" i="38" s="1"/>
  <c r="AZ32" i="36"/>
  <c r="AZ84" i="36" s="1"/>
  <c r="J84" i="36"/>
  <c r="AF32" i="38"/>
  <c r="BA32" i="36"/>
  <c r="BA84" i="36" s="1"/>
  <c r="K84" i="36"/>
  <c r="BE84" i="36"/>
  <c r="AU84" i="36"/>
  <c r="AR84" i="36"/>
  <c r="BK84" i="36"/>
  <c r="AH32" i="38"/>
  <c r="AH84" i="38" s="1"/>
  <c r="BC32" i="36"/>
  <c r="M84" i="36"/>
  <c r="AC32" i="38"/>
  <c r="AX32" i="36"/>
  <c r="AX84" i="36" s="1"/>
  <c r="H84" i="36"/>
  <c r="AB32" i="38"/>
  <c r="AW32" i="36"/>
  <c r="G84" i="36"/>
  <c r="AN32" i="38"/>
  <c r="BI32" i="36"/>
  <c r="S84" i="36"/>
  <c r="AA32" i="38"/>
  <c r="AA84" i="38" s="1"/>
  <c r="AV32" i="36"/>
  <c r="AV84" i="36" s="1"/>
  <c r="F84" i="36"/>
  <c r="W84" i="38"/>
  <c r="Y84" i="38"/>
  <c r="AP84" i="38"/>
  <c r="BI84" i="36" l="1"/>
  <c r="AW84" i="36"/>
  <c r="BC84" i="36"/>
  <c r="AS84" i="36"/>
  <c r="AY84" i="36"/>
  <c r="AN84" i="38"/>
  <c r="AB84" i="38"/>
  <c r="AC84" i="38"/>
  <c r="AF84" i="38"/>
  <c r="X84" i="38"/>
  <c r="AI31" i="38" l="1"/>
  <c r="AI83" i="38" s="1"/>
  <c r="BD31" i="36"/>
  <c r="N83" i="36"/>
  <c r="Z31" i="38"/>
  <c r="Z83" i="38" s="1"/>
  <c r="AU31" i="36"/>
  <c r="E83" i="36"/>
  <c r="W31" i="38"/>
  <c r="W83" i="38" s="1"/>
  <c r="AR31" i="36"/>
  <c r="AR83" i="36" s="1"/>
  <c r="B83" i="36"/>
  <c r="AJ31" i="38"/>
  <c r="BE31" i="36"/>
  <c r="BE83" i="36" s="1"/>
  <c r="O83" i="36"/>
  <c r="AP31" i="38"/>
  <c r="BK31" i="36"/>
  <c r="BK83" i="36" s="1"/>
  <c r="U83" i="36"/>
  <c r="AG31" i="38"/>
  <c r="AG83" i="38" s="1"/>
  <c r="BB31" i="36"/>
  <c r="L83" i="36"/>
  <c r="Y31" i="38"/>
  <c r="Y83" i="38" s="1"/>
  <c r="AT31" i="36"/>
  <c r="AT83" i="36" s="1"/>
  <c r="D83" i="36"/>
  <c r="AO31" i="38"/>
  <c r="AO83" i="38" s="1"/>
  <c r="BJ31" i="36"/>
  <c r="BJ83" i="36" s="1"/>
  <c r="T83" i="36"/>
  <c r="AB31" i="38" l="1"/>
  <c r="AW31" i="36"/>
  <c r="G83" i="36"/>
  <c r="AF31" i="38"/>
  <c r="AF83" i="38" s="1"/>
  <c r="BA31" i="36"/>
  <c r="BA83" i="36" s="1"/>
  <c r="K83" i="36"/>
  <c r="AH31" i="38"/>
  <c r="BC31" i="36"/>
  <c r="BC83" i="36" s="1"/>
  <c r="M83" i="36"/>
  <c r="X31" i="38"/>
  <c r="X83" i="38" s="1"/>
  <c r="AS31" i="36"/>
  <c r="C83" i="36"/>
  <c r="AD31" i="38"/>
  <c r="AD83" i="38" s="1"/>
  <c r="AY31" i="36"/>
  <c r="AY83" i="36" s="1"/>
  <c r="I83" i="36"/>
  <c r="BB83" i="36"/>
  <c r="AU83" i="36"/>
  <c r="BD83" i="36"/>
  <c r="AN31" i="38"/>
  <c r="AN83" i="38" s="1"/>
  <c r="BI31" i="36"/>
  <c r="BI83" i="36" s="1"/>
  <c r="S83" i="36"/>
  <c r="AC31" i="38"/>
  <c r="AC83" i="38" s="1"/>
  <c r="AX31" i="36"/>
  <c r="AX83" i="36" s="1"/>
  <c r="H83" i="36"/>
  <c r="AA31" i="38"/>
  <c r="AV31" i="36"/>
  <c r="AV83" i="36" s="1"/>
  <c r="F83" i="36"/>
  <c r="AE31" i="38"/>
  <c r="AE83" i="38" s="1"/>
  <c r="AZ31" i="36"/>
  <c r="J83" i="36"/>
  <c r="AP83" i="38"/>
  <c r="AJ83" i="38"/>
  <c r="AA83" i="38" l="1"/>
  <c r="AS83" i="36"/>
  <c r="AW83" i="36"/>
  <c r="AZ83" i="36"/>
  <c r="AH83" i="38"/>
  <c r="AB83" i="38"/>
  <c r="AO30" i="38" l="1"/>
  <c r="AO82" i="38" s="1"/>
  <c r="BJ30" i="36"/>
  <c r="BJ82" i="36" s="1"/>
  <c r="T82" i="36"/>
  <c r="Z30" i="38"/>
  <c r="Z82" i="38" s="1"/>
  <c r="AU30" i="36"/>
  <c r="E82" i="36"/>
  <c r="AI30" i="38"/>
  <c r="AI82" i="38" s="1"/>
  <c r="BD30" i="36"/>
  <c r="BD82" i="36" s="1"/>
  <c r="N82" i="36"/>
  <c r="AJ30" i="38"/>
  <c r="AJ82" i="38" s="1"/>
  <c r="BE30" i="36"/>
  <c r="BE82" i="36" s="1"/>
  <c r="O82" i="36"/>
  <c r="W30" i="38"/>
  <c r="W82" i="38" s="1"/>
  <c r="AR30" i="36"/>
  <c r="B82" i="36"/>
  <c r="Y30" i="38"/>
  <c r="Y82" i="38" s="1"/>
  <c r="AT30" i="36"/>
  <c r="AT82" i="36" s="1"/>
  <c r="D82" i="36"/>
  <c r="AP30" i="38"/>
  <c r="BK30" i="36"/>
  <c r="BK82" i="36" s="1"/>
  <c r="U82" i="36"/>
  <c r="AG30" i="38"/>
  <c r="AG82" i="38" s="1"/>
  <c r="BB30" i="36"/>
  <c r="L82" i="36"/>
  <c r="D81" i="36"/>
  <c r="AN30" i="38" l="1"/>
  <c r="AN82" i="38" s="1"/>
  <c r="BI30" i="36"/>
  <c r="S82" i="36"/>
  <c r="AO29" i="38"/>
  <c r="BJ29" i="36"/>
  <c r="BJ81" i="36" s="1"/>
  <c r="W29" i="38"/>
  <c r="AR29" i="36"/>
  <c r="AR81" i="36" s="1"/>
  <c r="Z29" i="38"/>
  <c r="Z81" i="38" s="1"/>
  <c r="AU29" i="36"/>
  <c r="AE30" i="38"/>
  <c r="AZ30" i="36"/>
  <c r="J82" i="36"/>
  <c r="AD30" i="38"/>
  <c r="AD82" i="38" s="1"/>
  <c r="AY30" i="36"/>
  <c r="AY82" i="36" s="1"/>
  <c r="I82" i="36"/>
  <c r="AJ29" i="38"/>
  <c r="AJ81" i="38" s="1"/>
  <c r="BE29" i="36"/>
  <c r="BE81" i="36" s="1"/>
  <c r="AI29" i="38"/>
  <c r="BD29" i="36"/>
  <c r="AA30" i="38"/>
  <c r="AA82" i="38" s="1"/>
  <c r="AV30" i="36"/>
  <c r="F82" i="36"/>
  <c r="BB82" i="36"/>
  <c r="AR82" i="36"/>
  <c r="AU81" i="36"/>
  <c r="AU82" i="36"/>
  <c r="X30" i="38"/>
  <c r="X82" i="38" s="1"/>
  <c r="AS30" i="36"/>
  <c r="C82" i="36"/>
  <c r="AP29" i="38"/>
  <c r="BK29" i="36"/>
  <c r="BK81" i="36" s="1"/>
  <c r="AH30" i="38"/>
  <c r="AH82" i="38" s="1"/>
  <c r="BC30" i="36"/>
  <c r="BC82" i="36" s="1"/>
  <c r="M82" i="36"/>
  <c r="AG29" i="38"/>
  <c r="AG81" i="38" s="1"/>
  <c r="BB29" i="36"/>
  <c r="BB81" i="36" s="1"/>
  <c r="AB30" i="38"/>
  <c r="AW30" i="36"/>
  <c r="G82" i="36"/>
  <c r="L81" i="36"/>
  <c r="U81" i="36"/>
  <c r="B81" i="36"/>
  <c r="N81" i="36"/>
  <c r="E81" i="36"/>
  <c r="T81" i="36"/>
  <c r="Y29" i="38"/>
  <c r="Y81" i="38" s="1"/>
  <c r="AT29" i="36"/>
  <c r="AT81" i="36" s="1"/>
  <c r="AC30" i="38"/>
  <c r="AC82" i="38" s="1"/>
  <c r="AX30" i="36"/>
  <c r="AX82" i="36" s="1"/>
  <c r="H82" i="36"/>
  <c r="AF30" i="38"/>
  <c r="BA30" i="36"/>
  <c r="BA82" i="36" s="1"/>
  <c r="K82" i="36"/>
  <c r="AP81" i="38"/>
  <c r="AP82" i="38"/>
  <c r="O81" i="36"/>
  <c r="L80" i="36"/>
  <c r="H81" i="36"/>
  <c r="M81" i="36"/>
  <c r="K81" i="36"/>
  <c r="U80" i="36"/>
  <c r="J81" i="36"/>
  <c r="AB29" i="38" l="1"/>
  <c r="AW29" i="36"/>
  <c r="AW81" i="36" s="1"/>
  <c r="AO28" i="38"/>
  <c r="AO80" i="38" s="1"/>
  <c r="BJ28" i="36"/>
  <c r="BJ80" i="36" s="1"/>
  <c r="Y28" i="38"/>
  <c r="Y80" i="38" s="1"/>
  <c r="AT28" i="36"/>
  <c r="AT80" i="36" s="1"/>
  <c r="AJ28" i="38"/>
  <c r="BE28" i="36"/>
  <c r="BE80" i="36" s="1"/>
  <c r="X29" i="38"/>
  <c r="AS29" i="36"/>
  <c r="AS81" i="36" s="1"/>
  <c r="AD29" i="38"/>
  <c r="AD81" i="38" s="1"/>
  <c r="AY29" i="36"/>
  <c r="AY81" i="36" s="1"/>
  <c r="AF82" i="38"/>
  <c r="C81" i="36"/>
  <c r="BD81" i="36"/>
  <c r="O80" i="36"/>
  <c r="I81" i="36"/>
  <c r="BI82" i="36"/>
  <c r="AI28" i="38"/>
  <c r="AI80" i="38" s="1"/>
  <c r="BD28" i="36"/>
  <c r="AA29" i="38"/>
  <c r="AA81" i="38" s="1"/>
  <c r="AV29" i="36"/>
  <c r="AV81" i="36" s="1"/>
  <c r="AN29" i="38"/>
  <c r="BI29" i="36"/>
  <c r="BI81" i="36" s="1"/>
  <c r="Z28" i="38"/>
  <c r="AU28" i="36"/>
  <c r="AU80" i="36" s="1"/>
  <c r="AW82" i="36"/>
  <c r="AV82" i="36"/>
  <c r="N80" i="36"/>
  <c r="AE82" i="38"/>
  <c r="AO81" i="38"/>
  <c r="S81" i="36"/>
  <c r="AE29" i="38"/>
  <c r="AZ29" i="36"/>
  <c r="AZ81" i="36" s="1"/>
  <c r="W28" i="38"/>
  <c r="W80" i="38" s="1"/>
  <c r="AR28" i="36"/>
  <c r="AR80" i="36" s="1"/>
  <c r="AF29" i="38"/>
  <c r="AF81" i="38" s="1"/>
  <c r="BA29" i="36"/>
  <c r="BA81" i="36" s="1"/>
  <c r="G81" i="36"/>
  <c r="F81" i="36"/>
  <c r="AI81" i="38"/>
  <c r="B80" i="36"/>
  <c r="T80" i="36"/>
  <c r="AP28" i="38"/>
  <c r="AP80" i="38" s="1"/>
  <c r="BK28" i="36"/>
  <c r="AH29" i="38"/>
  <c r="AH81" i="38" s="1"/>
  <c r="BC29" i="36"/>
  <c r="BC81" i="36" s="1"/>
  <c r="AC29" i="38"/>
  <c r="AC81" i="38" s="1"/>
  <c r="AX29" i="36"/>
  <c r="AG28" i="38"/>
  <c r="AG80" i="38" s="1"/>
  <c r="BB28" i="36"/>
  <c r="BB80" i="36" s="1"/>
  <c r="D80" i="36"/>
  <c r="AB81" i="38"/>
  <c r="AB82" i="38"/>
  <c r="AS82" i="36"/>
  <c r="AZ82" i="36"/>
  <c r="E80" i="36"/>
  <c r="W81" i="38"/>
  <c r="T79" i="36"/>
  <c r="F80" i="36"/>
  <c r="D79" i="36"/>
  <c r="K80" i="36"/>
  <c r="H80" i="36"/>
  <c r="L79" i="36"/>
  <c r="C80" i="36"/>
  <c r="Z27" i="38" l="1"/>
  <c r="Z79" i="38" s="1"/>
  <c r="AU27" i="36"/>
  <c r="AU79" i="36" s="1"/>
  <c r="AB28" i="38"/>
  <c r="AB80" i="38" s="1"/>
  <c r="AW28" i="36"/>
  <c r="AW80" i="36" s="1"/>
  <c r="AJ80" i="38"/>
  <c r="G80" i="36"/>
  <c r="X28" i="38"/>
  <c r="X80" i="38" s="1"/>
  <c r="AS28" i="36"/>
  <c r="AS80" i="36" s="1"/>
  <c r="AN28" i="38"/>
  <c r="BI28" i="36"/>
  <c r="BI80" i="36" s="1"/>
  <c r="AF28" i="38"/>
  <c r="BA28" i="36"/>
  <c r="AP27" i="38"/>
  <c r="AP79" i="38" s="1"/>
  <c r="BK27" i="36"/>
  <c r="BK79" i="36" s="1"/>
  <c r="AD28" i="38"/>
  <c r="AD80" i="38" s="1"/>
  <c r="AY28" i="36"/>
  <c r="BK80" i="36"/>
  <c r="S80" i="36"/>
  <c r="I80" i="36"/>
  <c r="X81" i="38"/>
  <c r="AI27" i="38"/>
  <c r="AI79" i="38" s="1"/>
  <c r="BD27" i="36"/>
  <c r="AE28" i="38"/>
  <c r="AE80" i="38" s="1"/>
  <c r="AZ28" i="36"/>
  <c r="AZ80" i="36" s="1"/>
  <c r="AC28" i="38"/>
  <c r="AX28" i="36"/>
  <c r="AX80" i="36" s="1"/>
  <c r="AH28" i="38"/>
  <c r="BC28" i="36"/>
  <c r="AJ27" i="38"/>
  <c r="AJ79" i="38" s="1"/>
  <c r="BE27" i="36"/>
  <c r="AO27" i="38"/>
  <c r="AO79" i="38" s="1"/>
  <c r="BJ27" i="36"/>
  <c r="U79" i="36"/>
  <c r="J80" i="36"/>
  <c r="E79" i="36"/>
  <c r="AN81" i="38"/>
  <c r="AN80" i="38"/>
  <c r="BD79" i="36"/>
  <c r="BD80" i="36"/>
  <c r="AG27" i="38"/>
  <c r="AG79" i="38" s="1"/>
  <c r="BB27" i="36"/>
  <c r="BB79" i="36" s="1"/>
  <c r="Y27" i="38"/>
  <c r="AT27" i="36"/>
  <c r="AA28" i="38"/>
  <c r="AV28" i="36"/>
  <c r="AV80" i="36" s="1"/>
  <c r="W27" i="38"/>
  <c r="W79" i="38" s="1"/>
  <c r="AR27" i="36"/>
  <c r="AX81" i="36"/>
  <c r="M80" i="36"/>
  <c r="B79" i="36"/>
  <c r="AE81" i="38"/>
  <c r="Z80" i="38"/>
  <c r="N79" i="36"/>
  <c r="O79" i="36"/>
  <c r="I79" i="36"/>
  <c r="C79" i="36"/>
  <c r="T78" i="36"/>
  <c r="O78" i="36"/>
  <c r="B78" i="36"/>
  <c r="H79" i="36"/>
  <c r="AG26" i="38" l="1"/>
  <c r="BB26" i="36"/>
  <c r="BB78" i="36" s="1"/>
  <c r="AA27" i="38"/>
  <c r="AA79" i="38" s="1"/>
  <c r="AV27" i="36"/>
  <c r="AN27" i="38"/>
  <c r="AN79" i="38" s="1"/>
  <c r="BI27" i="36"/>
  <c r="BI79" i="36" s="1"/>
  <c r="AP26" i="38"/>
  <c r="AP78" i="38" s="1"/>
  <c r="BK26" i="36"/>
  <c r="BK78" i="36" s="1"/>
  <c r="AI26" i="38"/>
  <c r="AI78" i="38" s="1"/>
  <c r="BD26" i="36"/>
  <c r="BD78" i="36" s="1"/>
  <c r="Y26" i="38"/>
  <c r="Y78" i="38" s="1"/>
  <c r="AT26" i="36"/>
  <c r="AT78" i="36" s="1"/>
  <c r="F79" i="36"/>
  <c r="BJ79" i="36"/>
  <c r="AH80" i="38"/>
  <c r="N78" i="36"/>
  <c r="AB27" i="38"/>
  <c r="AB79" i="38" s="1"/>
  <c r="AW27" i="36"/>
  <c r="AE27" i="38"/>
  <c r="AE79" i="38" s="1"/>
  <c r="AZ27" i="36"/>
  <c r="AZ79" i="36" s="1"/>
  <c r="X27" i="38"/>
  <c r="AS27" i="36"/>
  <c r="AS79" i="36" s="1"/>
  <c r="Z26" i="38"/>
  <c r="Z78" i="38" s="1"/>
  <c r="AU26" i="36"/>
  <c r="AU78" i="36" s="1"/>
  <c r="AT79" i="36"/>
  <c r="L78" i="36"/>
  <c r="BA80" i="36"/>
  <c r="W26" i="38"/>
  <c r="W78" i="38" s="1"/>
  <c r="AR26" i="36"/>
  <c r="AR78" i="36" s="1"/>
  <c r="AF27" i="38"/>
  <c r="AF79" i="38" s="1"/>
  <c r="BA27" i="36"/>
  <c r="AD27" i="38"/>
  <c r="AD79" i="38" s="1"/>
  <c r="AY27" i="36"/>
  <c r="AY79" i="36" s="1"/>
  <c r="D78" i="36"/>
  <c r="BC80" i="36"/>
  <c r="J79" i="36"/>
  <c r="K79" i="36"/>
  <c r="S79" i="36"/>
  <c r="AC27" i="38"/>
  <c r="AC79" i="38" s="1"/>
  <c r="AX27" i="36"/>
  <c r="AX79" i="36" s="1"/>
  <c r="AJ26" i="38"/>
  <c r="AJ78" i="38" s="1"/>
  <c r="BE26" i="36"/>
  <c r="BE78" i="36" s="1"/>
  <c r="AO26" i="38"/>
  <c r="AO78" i="38" s="1"/>
  <c r="BJ26" i="36"/>
  <c r="BJ78" i="36" s="1"/>
  <c r="AH27" i="38"/>
  <c r="AH79" i="38" s="1"/>
  <c r="BC27" i="36"/>
  <c r="AR79" i="36"/>
  <c r="AA80" i="38"/>
  <c r="Y79" i="38"/>
  <c r="BE79" i="36"/>
  <c r="M79" i="36"/>
  <c r="AC80" i="38"/>
  <c r="AY80" i="36"/>
  <c r="U78" i="36"/>
  <c r="AF80" i="38"/>
  <c r="G79" i="36"/>
  <c r="E78" i="36"/>
  <c r="M78" i="36"/>
  <c r="C78" i="36"/>
  <c r="B77" i="36"/>
  <c r="H78" i="36"/>
  <c r="N77" i="36"/>
  <c r="U77" i="36"/>
  <c r="G78" i="36"/>
  <c r="L77" i="36"/>
  <c r="AO25" i="38" l="1"/>
  <c r="BJ25" i="36"/>
  <c r="Y25" i="38"/>
  <c r="Y77" i="38" s="1"/>
  <c r="AT25" i="36"/>
  <c r="AT77" i="36" s="1"/>
  <c r="AE26" i="38"/>
  <c r="AE78" i="38" s="1"/>
  <c r="AZ26" i="36"/>
  <c r="Z25" i="38"/>
  <c r="Z77" i="38" s="1"/>
  <c r="AU25" i="36"/>
  <c r="AU77" i="36" s="1"/>
  <c r="T77" i="36"/>
  <c r="E77" i="36"/>
  <c r="AW79" i="36"/>
  <c r="AF26" i="38"/>
  <c r="BA26" i="36"/>
  <c r="AA26" i="38"/>
  <c r="AA78" i="38" s="1"/>
  <c r="AV26" i="36"/>
  <c r="AV78" i="36" s="1"/>
  <c r="K78" i="36"/>
  <c r="AV79" i="36"/>
  <c r="AD26" i="38"/>
  <c r="AY26" i="36"/>
  <c r="AY78" i="36" s="1"/>
  <c r="AG25" i="38"/>
  <c r="AG77" i="38" s="1"/>
  <c r="BB25" i="36"/>
  <c r="AP25" i="38"/>
  <c r="BK25" i="36"/>
  <c r="BK77" i="36" s="1"/>
  <c r="W25" i="38"/>
  <c r="AR25" i="36"/>
  <c r="X26" i="38"/>
  <c r="X78" i="38" s="1"/>
  <c r="AS26" i="36"/>
  <c r="AH26" i="38"/>
  <c r="AH78" i="38" s="1"/>
  <c r="BC26" i="36"/>
  <c r="BC78" i="36" s="1"/>
  <c r="BC79" i="36"/>
  <c r="D77" i="36"/>
  <c r="F78" i="36"/>
  <c r="AG78" i="38"/>
  <c r="AB26" i="38"/>
  <c r="AB78" i="38" s="1"/>
  <c r="AW26" i="36"/>
  <c r="AW78" i="36" s="1"/>
  <c r="AN26" i="38"/>
  <c r="BI26" i="36"/>
  <c r="AI25" i="38"/>
  <c r="AI77" i="38" s="1"/>
  <c r="BD25" i="36"/>
  <c r="BD77" i="36" s="1"/>
  <c r="AC26" i="38"/>
  <c r="AC78" i="38" s="1"/>
  <c r="AX26" i="36"/>
  <c r="AX78" i="36" s="1"/>
  <c r="AJ25" i="38"/>
  <c r="AJ77" i="38" s="1"/>
  <c r="BE25" i="36"/>
  <c r="BE77" i="36" s="1"/>
  <c r="BJ77" i="36"/>
  <c r="O77" i="36"/>
  <c r="I78" i="36"/>
  <c r="AR77" i="36"/>
  <c r="BA79" i="36"/>
  <c r="X79" i="38"/>
  <c r="J78" i="36"/>
  <c r="S78" i="36"/>
  <c r="I77" i="36"/>
  <c r="E76" i="36"/>
  <c r="U76" i="36"/>
  <c r="AE25" i="38" l="1"/>
  <c r="AE77" i="38" s="1"/>
  <c r="AZ25" i="36"/>
  <c r="AJ24" i="38"/>
  <c r="AJ76" i="38" s="1"/>
  <c r="BE24" i="36"/>
  <c r="BE76" i="36" s="1"/>
  <c r="X25" i="38"/>
  <c r="AS25" i="36"/>
  <c r="AS77" i="36" s="1"/>
  <c r="AO24" i="38"/>
  <c r="AO76" i="38" s="1"/>
  <c r="BJ24" i="36"/>
  <c r="BJ76" i="36" s="1"/>
  <c r="AI24" i="38"/>
  <c r="AI76" i="38" s="1"/>
  <c r="BD24" i="36"/>
  <c r="BD76" i="36" s="1"/>
  <c r="AN25" i="38"/>
  <c r="AN77" i="38" s="1"/>
  <c r="BI25" i="36"/>
  <c r="BI77" i="36" s="1"/>
  <c r="AA25" i="38"/>
  <c r="AA77" i="38" s="1"/>
  <c r="AV25" i="36"/>
  <c r="AV77" i="36" s="1"/>
  <c r="BI78" i="36"/>
  <c r="BA78" i="36"/>
  <c r="AH25" i="38"/>
  <c r="BC25" i="36"/>
  <c r="AF25" i="38"/>
  <c r="AF77" i="38" s="1"/>
  <c r="BA25" i="36"/>
  <c r="Z24" i="38"/>
  <c r="AU24" i="36"/>
  <c r="Y24" i="38"/>
  <c r="Y76" i="38" s="1"/>
  <c r="AT24" i="36"/>
  <c r="AT76" i="36" s="1"/>
  <c r="AB25" i="38"/>
  <c r="AW25" i="36"/>
  <c r="AW77" i="36" s="1"/>
  <c r="W24" i="38"/>
  <c r="W76" i="38" s="1"/>
  <c r="AR24" i="36"/>
  <c r="AR76" i="36" s="1"/>
  <c r="O76" i="36"/>
  <c r="S77" i="36"/>
  <c r="G77" i="36"/>
  <c r="AS78" i="36"/>
  <c r="B76" i="36"/>
  <c r="AP77" i="38"/>
  <c r="K77" i="36"/>
  <c r="T76" i="36"/>
  <c r="AC25" i="38"/>
  <c r="AC77" i="38" s="1"/>
  <c r="AX25" i="36"/>
  <c r="AX77" i="36" s="1"/>
  <c r="AP24" i="38"/>
  <c r="AP76" i="38" s="1"/>
  <c r="BK24" i="36"/>
  <c r="BK76" i="36" s="1"/>
  <c r="AG24" i="38"/>
  <c r="AG76" i="38" s="1"/>
  <c r="BB24" i="36"/>
  <c r="BB76" i="36" s="1"/>
  <c r="N76" i="36"/>
  <c r="AN78" i="38"/>
  <c r="C77" i="36"/>
  <c r="W77" i="38"/>
  <c r="BB77" i="36"/>
  <c r="F77" i="36"/>
  <c r="AF78" i="38"/>
  <c r="AZ78" i="36"/>
  <c r="AZ77" i="36"/>
  <c r="D76" i="36"/>
  <c r="AO77" i="38"/>
  <c r="AD25" i="38"/>
  <c r="AD77" i="38" s="1"/>
  <c r="AY25" i="36"/>
  <c r="H77" i="36"/>
  <c r="M77" i="36"/>
  <c r="X77" i="38"/>
  <c r="L76" i="36"/>
  <c r="AD78" i="38"/>
  <c r="J77" i="36"/>
  <c r="I76" i="36"/>
  <c r="O75" i="36"/>
  <c r="S76" i="36"/>
  <c r="M76" i="36"/>
  <c r="U75" i="36"/>
  <c r="F76" i="36"/>
  <c r="K76" i="36"/>
  <c r="G76" i="36"/>
  <c r="AE24" i="38" l="1"/>
  <c r="AZ24" i="36"/>
  <c r="AZ76" i="36" s="1"/>
  <c r="Z23" i="38"/>
  <c r="Z75" i="38" s="1"/>
  <c r="AU23" i="36"/>
  <c r="AU75" i="36" s="1"/>
  <c r="X24" i="38"/>
  <c r="AS24" i="36"/>
  <c r="AS76" i="36" s="1"/>
  <c r="E75" i="36"/>
  <c r="W23" i="38"/>
  <c r="AR23" i="36"/>
  <c r="AO23" i="38"/>
  <c r="BJ23" i="36"/>
  <c r="BJ75" i="36" s="1"/>
  <c r="AC24" i="38"/>
  <c r="AC76" i="38" s="1"/>
  <c r="AX24" i="36"/>
  <c r="AX76" i="36" s="1"/>
  <c r="H76" i="36"/>
  <c r="Z76" i="38"/>
  <c r="BC77" i="36"/>
  <c r="C76" i="36"/>
  <c r="AI23" i="38"/>
  <c r="BD23" i="36"/>
  <c r="BD75" i="36" s="1"/>
  <c r="AG23" i="38"/>
  <c r="AG75" i="38" s="1"/>
  <c r="BB23" i="36"/>
  <c r="BB75" i="36" s="1"/>
  <c r="AJ23" i="38"/>
  <c r="AJ75" i="38" s="1"/>
  <c r="BE23" i="36"/>
  <c r="BE75" i="36" s="1"/>
  <c r="Y23" i="38"/>
  <c r="Y75" i="38" s="1"/>
  <c r="AT23" i="36"/>
  <c r="AT75" i="36" s="1"/>
  <c r="D75" i="36"/>
  <c r="T75" i="36"/>
  <c r="X76" i="38"/>
  <c r="AB24" i="38"/>
  <c r="AB76" i="38" s="1"/>
  <c r="AW24" i="36"/>
  <c r="AW76" i="36" s="1"/>
  <c r="AF24" i="38"/>
  <c r="AF76" i="38" s="1"/>
  <c r="BA24" i="36"/>
  <c r="BA76" i="36" s="1"/>
  <c r="AA24" i="38"/>
  <c r="AV24" i="36"/>
  <c r="AV76" i="36" s="1"/>
  <c r="AP23" i="38"/>
  <c r="AP75" i="38" s="1"/>
  <c r="BK23" i="36"/>
  <c r="AH24" i="38"/>
  <c r="AH76" i="38" s="1"/>
  <c r="BC24" i="36"/>
  <c r="BC76" i="36" s="1"/>
  <c r="AN24" i="38"/>
  <c r="AN76" i="38" s="1"/>
  <c r="BI24" i="36"/>
  <c r="BI76" i="36" s="1"/>
  <c r="AD24" i="38"/>
  <c r="AD76" i="38" s="1"/>
  <c r="AY24" i="36"/>
  <c r="AY76" i="36" s="1"/>
  <c r="L75" i="36"/>
  <c r="AY77" i="36"/>
  <c r="B75" i="36"/>
  <c r="AB77" i="38"/>
  <c r="AU76" i="36"/>
  <c r="AH77" i="38"/>
  <c r="BA77" i="36"/>
  <c r="N75" i="36"/>
  <c r="J76" i="36"/>
  <c r="N74" i="36"/>
  <c r="O74" i="36"/>
  <c r="I75" i="36"/>
  <c r="F75" i="36"/>
  <c r="AN23" i="38" l="1"/>
  <c r="AN75" i="38" s="1"/>
  <c r="BI23" i="36"/>
  <c r="BI75" i="36" s="1"/>
  <c r="X23" i="38"/>
  <c r="X75" i="38" s="1"/>
  <c r="AS23" i="36"/>
  <c r="AS75" i="36" s="1"/>
  <c r="AC23" i="38"/>
  <c r="AC75" i="38" s="1"/>
  <c r="AX23" i="36"/>
  <c r="AB23" i="38"/>
  <c r="AB75" i="38" s="1"/>
  <c r="AW23" i="36"/>
  <c r="AW75" i="36" s="1"/>
  <c r="BK75" i="36"/>
  <c r="H75" i="36"/>
  <c r="AO75" i="38"/>
  <c r="C75" i="36"/>
  <c r="Y22" i="38"/>
  <c r="Y74" i="38" s="1"/>
  <c r="AT22" i="36"/>
  <c r="AT74" i="36" s="1"/>
  <c r="AG22" i="38"/>
  <c r="BB22" i="36"/>
  <c r="BB74" i="36" s="1"/>
  <c r="AE23" i="38"/>
  <c r="AE75" i="38" s="1"/>
  <c r="AZ23" i="36"/>
  <c r="AP22" i="38"/>
  <c r="BK22" i="36"/>
  <c r="BK74" i="36" s="1"/>
  <c r="AH23" i="38"/>
  <c r="AH75" i="38" s="1"/>
  <c r="BC23" i="36"/>
  <c r="BC75" i="36" s="1"/>
  <c r="W22" i="38"/>
  <c r="W74" i="38" s="1"/>
  <c r="AR22" i="36"/>
  <c r="AR74" i="36" s="1"/>
  <c r="U74" i="36"/>
  <c r="AA76" i="38"/>
  <c r="L74" i="36"/>
  <c r="AI75" i="38"/>
  <c r="AR75" i="36"/>
  <c r="AO22" i="38"/>
  <c r="AO74" i="38" s="1"/>
  <c r="BJ22" i="36"/>
  <c r="BJ74" i="36" s="1"/>
  <c r="AD23" i="38"/>
  <c r="AY23" i="36"/>
  <c r="AY75" i="36" s="1"/>
  <c r="G75" i="36"/>
  <c r="B74" i="36"/>
  <c r="J75" i="36"/>
  <c r="AF23" i="38"/>
  <c r="AF75" i="38" s="1"/>
  <c r="BA23" i="36"/>
  <c r="BA75" i="36" s="1"/>
  <c r="AA23" i="38"/>
  <c r="AA75" i="38" s="1"/>
  <c r="AV23" i="36"/>
  <c r="Z22" i="38"/>
  <c r="AU22" i="36"/>
  <c r="AU74" i="36" s="1"/>
  <c r="AJ22" i="38"/>
  <c r="AJ74" i="38" s="1"/>
  <c r="BE22" i="36"/>
  <c r="BE74" i="36" s="1"/>
  <c r="AI22" i="38"/>
  <c r="AI74" i="38" s="1"/>
  <c r="BD22" i="36"/>
  <c r="BD74" i="36" s="1"/>
  <c r="S75" i="36"/>
  <c r="M75" i="36"/>
  <c r="K75" i="36"/>
  <c r="D74" i="36"/>
  <c r="T74" i="36"/>
  <c r="W75" i="38"/>
  <c r="E74" i="36"/>
  <c r="AE76" i="38"/>
  <c r="O73" i="36"/>
  <c r="U73" i="36"/>
  <c r="E73" i="36"/>
  <c r="T73" i="36"/>
  <c r="D73" i="36"/>
  <c r="AF22" i="38" l="1"/>
  <c r="AF74" i="38" s="1"/>
  <c r="BA22" i="36"/>
  <c r="BA74" i="36" s="1"/>
  <c r="AN22" i="38"/>
  <c r="BI22" i="36"/>
  <c r="AH22" i="38"/>
  <c r="BC22" i="36"/>
  <c r="BC74" i="36" s="1"/>
  <c r="AD22" i="38"/>
  <c r="AD74" i="38" s="1"/>
  <c r="AY22" i="36"/>
  <c r="AY74" i="36" s="1"/>
  <c r="AI21" i="38"/>
  <c r="BD21" i="36"/>
  <c r="BD73" i="36" s="1"/>
  <c r="AB22" i="38"/>
  <c r="AB74" i="38" s="1"/>
  <c r="AW22" i="36"/>
  <c r="AD75" i="38"/>
  <c r="M74" i="36"/>
  <c r="AG21" i="38"/>
  <c r="AG73" i="38" s="1"/>
  <c r="BB21" i="36"/>
  <c r="AA22" i="38"/>
  <c r="AV22" i="36"/>
  <c r="AV74" i="36" s="1"/>
  <c r="W21" i="38"/>
  <c r="AR21" i="36"/>
  <c r="AR73" i="36" s="1"/>
  <c r="B73" i="36"/>
  <c r="AZ75" i="36"/>
  <c r="AG74" i="38"/>
  <c r="G74" i="36"/>
  <c r="AE22" i="38"/>
  <c r="AZ22" i="36"/>
  <c r="AZ74" i="36" s="1"/>
  <c r="Z21" i="38"/>
  <c r="Z73" i="38" s="1"/>
  <c r="AU21" i="36"/>
  <c r="AU73" i="36" s="1"/>
  <c r="Y21" i="38"/>
  <c r="Y73" i="38" s="1"/>
  <c r="AT21" i="36"/>
  <c r="AI73" i="38"/>
  <c r="AV75" i="36"/>
  <c r="K74" i="36"/>
  <c r="J74" i="36"/>
  <c r="L73" i="36"/>
  <c r="Z74" i="38"/>
  <c r="AX75" i="36"/>
  <c r="S74" i="36"/>
  <c r="AO21" i="38"/>
  <c r="AO73" i="38" s="1"/>
  <c r="BJ21" i="36"/>
  <c r="AP21" i="38"/>
  <c r="AP73" i="38" s="1"/>
  <c r="BK21" i="36"/>
  <c r="BK73" i="36" s="1"/>
  <c r="AJ21" i="38"/>
  <c r="BE21" i="36"/>
  <c r="BE73" i="36" s="1"/>
  <c r="AC22" i="38"/>
  <c r="AX22" i="36"/>
  <c r="AX74" i="36" s="1"/>
  <c r="X22" i="38"/>
  <c r="X74" i="38" s="1"/>
  <c r="AS22" i="36"/>
  <c r="N73" i="36"/>
  <c r="F74" i="36"/>
  <c r="I74" i="36"/>
  <c r="AP74" i="38"/>
  <c r="AE74" i="38"/>
  <c r="H74" i="36"/>
  <c r="C74" i="36"/>
  <c r="D72" i="36"/>
  <c r="J73" i="36"/>
  <c r="B72" i="36"/>
  <c r="K73" i="36"/>
  <c r="S73" i="36"/>
  <c r="AA21" i="38" l="1"/>
  <c r="AA73" i="38" s="1"/>
  <c r="AV21" i="36"/>
  <c r="AV73" i="36" s="1"/>
  <c r="AJ20" i="38"/>
  <c r="AJ72" i="38" s="1"/>
  <c r="BE20" i="36"/>
  <c r="BE72" i="36" s="1"/>
  <c r="AD21" i="38"/>
  <c r="AD73" i="38" s="1"/>
  <c r="AY21" i="36"/>
  <c r="AY73" i="36" s="1"/>
  <c r="AI20" i="38"/>
  <c r="AI72" i="38" s="1"/>
  <c r="BD20" i="36"/>
  <c r="AP20" i="38"/>
  <c r="AP72" i="38" s="1"/>
  <c r="BK20" i="36"/>
  <c r="AG20" i="38"/>
  <c r="BB20" i="36"/>
  <c r="BB72" i="36" s="1"/>
  <c r="O72" i="36"/>
  <c r="BB73" i="36"/>
  <c r="I73" i="36"/>
  <c r="AH74" i="38"/>
  <c r="AO20" i="38"/>
  <c r="BJ20" i="36"/>
  <c r="BJ72" i="36" s="1"/>
  <c r="AC21" i="38"/>
  <c r="AC73" i="38" s="1"/>
  <c r="AX21" i="36"/>
  <c r="AX73" i="36" s="1"/>
  <c r="Z20" i="38"/>
  <c r="Z72" i="38" s="1"/>
  <c r="AU20" i="36"/>
  <c r="AS74" i="36"/>
  <c r="H73" i="36"/>
  <c r="AJ73" i="38"/>
  <c r="BJ73" i="36"/>
  <c r="AT73" i="36"/>
  <c r="E72" i="36"/>
  <c r="L72" i="36"/>
  <c r="AW74" i="36"/>
  <c r="N72" i="36"/>
  <c r="BI74" i="36"/>
  <c r="AH21" i="38"/>
  <c r="AH73" i="38" s="1"/>
  <c r="BC21" i="36"/>
  <c r="BC73" i="36" s="1"/>
  <c r="AF21" i="38"/>
  <c r="BA21" i="36"/>
  <c r="BA73" i="36" s="1"/>
  <c r="AB21" i="38"/>
  <c r="AB73" i="38" s="1"/>
  <c r="AW21" i="36"/>
  <c r="AW73" i="36" s="1"/>
  <c r="X21" i="38"/>
  <c r="X73" i="38" s="1"/>
  <c r="AS21" i="36"/>
  <c r="AS73" i="36" s="1"/>
  <c r="C73" i="36"/>
  <c r="AC74" i="38"/>
  <c r="T72" i="36"/>
  <c r="F73" i="36"/>
  <c r="G73" i="36"/>
  <c r="AN21" i="38"/>
  <c r="AN73" i="38" s="1"/>
  <c r="BI21" i="36"/>
  <c r="W20" i="38"/>
  <c r="W72" i="38" s="1"/>
  <c r="AR20" i="36"/>
  <c r="AR72" i="36" s="1"/>
  <c r="AE21" i="38"/>
  <c r="AE73" i="38" s="1"/>
  <c r="AZ21" i="36"/>
  <c r="AZ73" i="36" s="1"/>
  <c r="Y20" i="38"/>
  <c r="AT20" i="36"/>
  <c r="AT72" i="36" s="1"/>
  <c r="U72" i="36"/>
  <c r="W73" i="38"/>
  <c r="AA74" i="38"/>
  <c r="M73" i="36"/>
  <c r="AN74" i="38"/>
  <c r="D71" i="36"/>
  <c r="L71" i="36"/>
  <c r="J72" i="36"/>
  <c r="E71" i="36"/>
  <c r="AH20" i="38" l="1"/>
  <c r="AH72" i="38" s="1"/>
  <c r="BC20" i="36"/>
  <c r="BC72" i="36" s="1"/>
  <c r="AB20" i="38"/>
  <c r="AB72" i="38" s="1"/>
  <c r="AW20" i="36"/>
  <c r="AW72" i="36" s="1"/>
  <c r="AO19" i="38"/>
  <c r="BJ19" i="36"/>
  <c r="BJ71" i="36" s="1"/>
  <c r="X20" i="38"/>
  <c r="X72" i="38" s="1"/>
  <c r="AS20" i="36"/>
  <c r="AP19" i="38"/>
  <c r="BK19" i="36"/>
  <c r="BK71" i="36" s="1"/>
  <c r="AJ19" i="38"/>
  <c r="AJ71" i="38" s="1"/>
  <c r="BE19" i="36"/>
  <c r="BE71" i="36" s="1"/>
  <c r="AN20" i="38"/>
  <c r="AN72" i="38" s="1"/>
  <c r="BI20" i="36"/>
  <c r="BI72" i="36" s="1"/>
  <c r="U71" i="36"/>
  <c r="O71" i="36"/>
  <c r="Z19" i="38"/>
  <c r="AU19" i="36"/>
  <c r="AU71" i="36" s="1"/>
  <c r="AI19" i="38"/>
  <c r="BD19" i="36"/>
  <c r="BD71" i="36" s="1"/>
  <c r="AG19" i="38"/>
  <c r="AG71" i="38" s="1"/>
  <c r="BB19" i="36"/>
  <c r="BB71" i="36" s="1"/>
  <c r="AD20" i="38"/>
  <c r="AY20" i="36"/>
  <c r="AF73" i="38"/>
  <c r="M72" i="36"/>
  <c r="AG72" i="38"/>
  <c r="BD72" i="36"/>
  <c r="I72" i="36"/>
  <c r="AE20" i="38"/>
  <c r="AE72" i="38" s="1"/>
  <c r="AZ20" i="36"/>
  <c r="AA20" i="38"/>
  <c r="AA72" i="38" s="1"/>
  <c r="AV20" i="36"/>
  <c r="Y19" i="38"/>
  <c r="Y71" i="38" s="1"/>
  <c r="AT19" i="36"/>
  <c r="AF20" i="38"/>
  <c r="AF72" i="38" s="1"/>
  <c r="BA20" i="36"/>
  <c r="BA72" i="36" s="1"/>
  <c r="Y72" i="38"/>
  <c r="G72" i="36"/>
  <c r="K72" i="36"/>
  <c r="BI73" i="36"/>
  <c r="T71" i="36"/>
  <c r="BK72" i="36"/>
  <c r="N71" i="36"/>
  <c r="AC20" i="38"/>
  <c r="AX20" i="36"/>
  <c r="AX72" i="36" s="1"/>
  <c r="W19" i="38"/>
  <c r="AR19" i="36"/>
  <c r="AR71" i="36" s="1"/>
  <c r="B71" i="36"/>
  <c r="S72" i="36"/>
  <c r="C72" i="36"/>
  <c r="AU72" i="36"/>
  <c r="H72" i="36"/>
  <c r="AO72" i="38"/>
  <c r="AO71" i="38"/>
  <c r="F72" i="36"/>
  <c r="I71" i="36"/>
  <c r="J71" i="36"/>
  <c r="C71" i="36"/>
  <c r="L70" i="36"/>
  <c r="K71" i="36"/>
  <c r="U70" i="36"/>
  <c r="M71" i="36"/>
  <c r="W18" i="38" l="1"/>
  <c r="W70" i="38" s="1"/>
  <c r="AR18" i="36"/>
  <c r="AR70" i="36" s="1"/>
  <c r="Y18" i="38"/>
  <c r="Y70" i="38" s="1"/>
  <c r="AT18" i="36"/>
  <c r="AT70" i="36" s="1"/>
  <c r="AI18" i="38"/>
  <c r="AI70" i="38" s="1"/>
  <c r="BD18" i="36"/>
  <c r="BD70" i="36" s="1"/>
  <c r="AN19" i="38"/>
  <c r="BI19" i="36"/>
  <c r="BI71" i="36" s="1"/>
  <c r="Z18" i="38"/>
  <c r="Z70" i="38" s="1"/>
  <c r="AU18" i="36"/>
  <c r="AU70" i="36" s="1"/>
  <c r="B70" i="36"/>
  <c r="AC72" i="38"/>
  <c r="D70" i="36"/>
  <c r="AY72" i="36"/>
  <c r="AI71" i="38"/>
  <c r="AO18" i="38"/>
  <c r="BJ18" i="36"/>
  <c r="BJ70" i="36" s="1"/>
  <c r="AB19" i="38"/>
  <c r="AW19" i="36"/>
  <c r="AW71" i="36" s="1"/>
  <c r="W71" i="38"/>
  <c r="AZ72" i="36"/>
  <c r="AH19" i="38"/>
  <c r="BC19" i="36"/>
  <c r="BC71" i="36" s="1"/>
  <c r="AJ18" i="38"/>
  <c r="AJ70" i="38" s="1"/>
  <c r="BE18" i="36"/>
  <c r="AD19" i="38"/>
  <c r="AD71" i="38" s="1"/>
  <c r="AY19" i="36"/>
  <c r="AY71" i="36" s="1"/>
  <c r="AC19" i="38"/>
  <c r="AC71" i="38" s="1"/>
  <c r="AX19" i="36"/>
  <c r="AX71" i="36" s="1"/>
  <c r="AV72" i="36"/>
  <c r="AD72" i="38"/>
  <c r="E70" i="36"/>
  <c r="O70" i="36"/>
  <c r="AP71" i="38"/>
  <c r="G71" i="36"/>
  <c r="AP18" i="38"/>
  <c r="AP70" i="38" s="1"/>
  <c r="BK18" i="36"/>
  <c r="BK70" i="36" s="1"/>
  <c r="AA19" i="38"/>
  <c r="AA71" i="38" s="1"/>
  <c r="AV19" i="36"/>
  <c r="AF19" i="38"/>
  <c r="BA19" i="36"/>
  <c r="BA71" i="36" s="1"/>
  <c r="AG18" i="38"/>
  <c r="BB18" i="36"/>
  <c r="BB70" i="36" s="1"/>
  <c r="X19" i="38"/>
  <c r="AS19" i="36"/>
  <c r="AS71" i="36" s="1"/>
  <c r="AE19" i="38"/>
  <c r="AZ19" i="36"/>
  <c r="AZ71" i="36" s="1"/>
  <c r="H71" i="36"/>
  <c r="AT71" i="36"/>
  <c r="F71" i="36"/>
  <c r="N70" i="36"/>
  <c r="Z71" i="38"/>
  <c r="S71" i="36"/>
  <c r="AS72" i="36"/>
  <c r="T70" i="36"/>
  <c r="O69" i="36"/>
  <c r="C70" i="36"/>
  <c r="H70" i="36"/>
  <c r="F70" i="36"/>
  <c r="B69" i="36"/>
  <c r="U69" i="36"/>
  <c r="AD18" i="38" l="1"/>
  <c r="AY18" i="36"/>
  <c r="AY70" i="36" s="1"/>
  <c r="AF18" i="38"/>
  <c r="AF70" i="38" s="1"/>
  <c r="BA18" i="36"/>
  <c r="Z17" i="38"/>
  <c r="AU17" i="36"/>
  <c r="Y17" i="38"/>
  <c r="AT17" i="36"/>
  <c r="AT69" i="36" s="1"/>
  <c r="AB18" i="38"/>
  <c r="AB70" i="38" s="1"/>
  <c r="AW18" i="36"/>
  <c r="AW70" i="36" s="1"/>
  <c r="AG70" i="38"/>
  <c r="AH71" i="38"/>
  <c r="AB71" i="38"/>
  <c r="AN71" i="38"/>
  <c r="AG17" i="38"/>
  <c r="BB17" i="36"/>
  <c r="AE18" i="38"/>
  <c r="AZ18" i="36"/>
  <c r="AZ70" i="36" s="1"/>
  <c r="X18" i="38"/>
  <c r="X70" i="38" s="1"/>
  <c r="AS18" i="36"/>
  <c r="AJ17" i="38"/>
  <c r="AJ69" i="38" s="1"/>
  <c r="BE17" i="36"/>
  <c r="BE69" i="36" s="1"/>
  <c r="AE71" i="38"/>
  <c r="X71" i="38"/>
  <c r="AV71" i="36"/>
  <c r="I70" i="36"/>
  <c r="E69" i="36"/>
  <c r="D69" i="36"/>
  <c r="AP17" i="38"/>
  <c r="BK17" i="36"/>
  <c r="BK69" i="36" s="1"/>
  <c r="W17" i="38"/>
  <c r="W69" i="38" s="1"/>
  <c r="AR17" i="36"/>
  <c r="AR69" i="36" s="1"/>
  <c r="AI17" i="38"/>
  <c r="BD17" i="36"/>
  <c r="BD69" i="36" s="1"/>
  <c r="AA18" i="38"/>
  <c r="AA70" i="38" s="1"/>
  <c r="AV18" i="36"/>
  <c r="AV70" i="36" s="1"/>
  <c r="AO17" i="38"/>
  <c r="AO69" i="38" s="1"/>
  <c r="BJ17" i="36"/>
  <c r="J70" i="36"/>
  <c r="K70" i="36"/>
  <c r="T69" i="36"/>
  <c r="N69" i="36"/>
  <c r="AH18" i="38"/>
  <c r="BC18" i="36"/>
  <c r="BC70" i="36" s="1"/>
  <c r="AN18" i="38"/>
  <c r="AN70" i="38" s="1"/>
  <c r="BI18" i="36"/>
  <c r="AC18" i="38"/>
  <c r="AX18" i="36"/>
  <c r="AX70" i="36" s="1"/>
  <c r="L69" i="36"/>
  <c r="AF71" i="38"/>
  <c r="BE70" i="36"/>
  <c r="M70" i="36"/>
  <c r="G70" i="36"/>
  <c r="AO70" i="38"/>
  <c r="AU69" i="36"/>
  <c r="S70" i="36"/>
  <c r="E68" i="36"/>
  <c r="N68" i="36"/>
  <c r="I69" i="36"/>
  <c r="J69" i="36"/>
  <c r="K69" i="36"/>
  <c r="S69" i="36"/>
  <c r="M69" i="36"/>
  <c r="B68" i="36"/>
  <c r="AB17" i="38" l="1"/>
  <c r="AB69" i="38" s="1"/>
  <c r="AW17" i="36"/>
  <c r="AJ16" i="38"/>
  <c r="BE16" i="36"/>
  <c r="BE68" i="36" s="1"/>
  <c r="AG16" i="38"/>
  <c r="AG68" i="38" s="1"/>
  <c r="BB16" i="36"/>
  <c r="BB68" i="36" s="1"/>
  <c r="X17" i="38"/>
  <c r="AS17" i="36"/>
  <c r="AS69" i="36" s="1"/>
  <c r="AC70" i="38"/>
  <c r="AP69" i="38"/>
  <c r="AS70" i="36"/>
  <c r="W16" i="38"/>
  <c r="AR16" i="36"/>
  <c r="AR68" i="36" s="1"/>
  <c r="AA17" i="38"/>
  <c r="AV17" i="36"/>
  <c r="AV69" i="36" s="1"/>
  <c r="Y16" i="38"/>
  <c r="Y68" i="38" s="1"/>
  <c r="AT16" i="36"/>
  <c r="AO16" i="38"/>
  <c r="BJ16" i="36"/>
  <c r="BJ68" i="36" s="1"/>
  <c r="BI70" i="36"/>
  <c r="C69" i="36"/>
  <c r="D68" i="36"/>
  <c r="Z69" i="38"/>
  <c r="AP16" i="38"/>
  <c r="AP68" i="38" s="1"/>
  <c r="BK16" i="36"/>
  <c r="AF17" i="38"/>
  <c r="BA17" i="36"/>
  <c r="BA69" i="36" s="1"/>
  <c r="AE17" i="38"/>
  <c r="AE69" i="38" s="1"/>
  <c r="AZ17" i="36"/>
  <c r="AZ69" i="36" s="1"/>
  <c r="AC17" i="38"/>
  <c r="AC69" i="38" s="1"/>
  <c r="AX17" i="36"/>
  <c r="BJ69" i="36"/>
  <c r="F69" i="36"/>
  <c r="AI69" i="38"/>
  <c r="O68" i="36"/>
  <c r="BB69" i="36"/>
  <c r="AG69" i="38"/>
  <c r="Y69" i="38"/>
  <c r="BA70" i="36"/>
  <c r="AH17" i="38"/>
  <c r="BC17" i="36"/>
  <c r="BC69" i="36" s="1"/>
  <c r="AN17" i="38"/>
  <c r="AN69" i="38" s="1"/>
  <c r="BI17" i="36"/>
  <c r="BI69" i="36" s="1"/>
  <c r="AD17" i="38"/>
  <c r="AD69" i="38" s="1"/>
  <c r="AY17" i="36"/>
  <c r="AY69" i="36" s="1"/>
  <c r="AI16" i="38"/>
  <c r="AI68" i="38" s="1"/>
  <c r="BD16" i="36"/>
  <c r="BD68" i="36" s="1"/>
  <c r="Z16" i="38"/>
  <c r="Z68" i="38" s="1"/>
  <c r="AU16" i="36"/>
  <c r="AU68" i="36" s="1"/>
  <c r="H69" i="36"/>
  <c r="T68" i="36"/>
  <c r="U68" i="36"/>
  <c r="AE70" i="38"/>
  <c r="L68" i="36"/>
  <c r="AH70" i="38"/>
  <c r="G69" i="36"/>
  <c r="AD70" i="38"/>
  <c r="S68" i="36"/>
  <c r="D67" i="36"/>
  <c r="B67" i="36"/>
  <c r="J68" i="36"/>
  <c r="G68" i="36"/>
  <c r="C68" i="36"/>
  <c r="AO15" i="38" l="1"/>
  <c r="AO67" i="38" s="1"/>
  <c r="BJ15" i="36"/>
  <c r="BJ67" i="36" s="1"/>
  <c r="AC16" i="38"/>
  <c r="AC68" i="38" s="1"/>
  <c r="AX16" i="36"/>
  <c r="AX68" i="36" s="1"/>
  <c r="Z15" i="38"/>
  <c r="Z67" i="38" s="1"/>
  <c r="AU15" i="36"/>
  <c r="AU67" i="36" s="1"/>
  <c r="AA16" i="38"/>
  <c r="AA68" i="38" s="1"/>
  <c r="AV16" i="36"/>
  <c r="AV68" i="36" s="1"/>
  <c r="AF16" i="38"/>
  <c r="AF68" i="38" s="1"/>
  <c r="BA16" i="36"/>
  <c r="BA68" i="36" s="1"/>
  <c r="AH69" i="38"/>
  <c r="AX69" i="36"/>
  <c r="AF69" i="38"/>
  <c r="AT68" i="36"/>
  <c r="AA69" i="38"/>
  <c r="AW69" i="36"/>
  <c r="AH16" i="38"/>
  <c r="AH68" i="38" s="1"/>
  <c r="BC16" i="36"/>
  <c r="AP15" i="38"/>
  <c r="AP67" i="38" s="1"/>
  <c r="BK15" i="36"/>
  <c r="BK67" i="36" s="1"/>
  <c r="W15" i="38"/>
  <c r="W67" i="38" s="1"/>
  <c r="AR15" i="36"/>
  <c r="AN16" i="38"/>
  <c r="BI16" i="36"/>
  <c r="BI68" i="36" s="1"/>
  <c r="H68" i="36"/>
  <c r="BK68" i="36"/>
  <c r="F68" i="36"/>
  <c r="X69" i="38"/>
  <c r="AB16" i="38"/>
  <c r="AB68" i="38" s="1"/>
  <c r="AW16" i="36"/>
  <c r="AW68" i="36" s="1"/>
  <c r="AJ15" i="38"/>
  <c r="AJ67" i="38" s="1"/>
  <c r="BE15" i="36"/>
  <c r="BE67" i="36" s="1"/>
  <c r="AD16" i="38"/>
  <c r="AD68" i="38" s="1"/>
  <c r="AY16" i="36"/>
  <c r="AG15" i="38"/>
  <c r="AG67" i="38" s="1"/>
  <c r="BB15" i="36"/>
  <c r="BB67" i="36" s="1"/>
  <c r="Y15" i="38"/>
  <c r="AT15" i="36"/>
  <c r="AT67" i="36" s="1"/>
  <c r="AI15" i="38"/>
  <c r="AI67" i="38" s="1"/>
  <c r="BD15" i="36"/>
  <c r="N67" i="36"/>
  <c r="I68" i="36"/>
  <c r="U67" i="36"/>
  <c r="T67" i="36"/>
  <c r="O67" i="36"/>
  <c r="X16" i="38"/>
  <c r="X68" i="38" s="1"/>
  <c r="AS16" i="36"/>
  <c r="AS68" i="36" s="1"/>
  <c r="AE16" i="38"/>
  <c r="AE68" i="38" s="1"/>
  <c r="AZ16" i="36"/>
  <c r="AZ68" i="36" s="1"/>
  <c r="E67" i="36"/>
  <c r="M68" i="36"/>
  <c r="K68" i="36"/>
  <c r="AO68" i="38"/>
  <c r="W68" i="38"/>
  <c r="L67" i="36"/>
  <c r="AJ68" i="38"/>
  <c r="D66" i="36"/>
  <c r="B66" i="36"/>
  <c r="C67" i="36"/>
  <c r="G67" i="36"/>
  <c r="I67" i="36"/>
  <c r="L66" i="36"/>
  <c r="E66" i="36"/>
  <c r="AE15" i="38" l="1"/>
  <c r="AE67" i="38" s="1"/>
  <c r="AZ15" i="36"/>
  <c r="AJ14" i="38"/>
  <c r="AJ66" i="38" s="1"/>
  <c r="BE14" i="36"/>
  <c r="BE66" i="36" s="1"/>
  <c r="AH15" i="38"/>
  <c r="AH67" i="38" s="1"/>
  <c r="BC15" i="36"/>
  <c r="AA15" i="38"/>
  <c r="AA67" i="38" s="1"/>
  <c r="AV15" i="36"/>
  <c r="AC15" i="38"/>
  <c r="AC67" i="38" s="1"/>
  <c r="AX15" i="36"/>
  <c r="AX67" i="36" s="1"/>
  <c r="AP14" i="38"/>
  <c r="AP66" i="38" s="1"/>
  <c r="BK14" i="36"/>
  <c r="BK66" i="36" s="1"/>
  <c r="BD67" i="36"/>
  <c r="AR67" i="36"/>
  <c r="U66" i="36"/>
  <c r="AI14" i="38"/>
  <c r="BD14" i="36"/>
  <c r="BD66" i="36" s="1"/>
  <c r="J67" i="36"/>
  <c r="N66" i="36"/>
  <c r="AY68" i="36"/>
  <c r="O66" i="36"/>
  <c r="F67" i="36"/>
  <c r="Z14" i="38"/>
  <c r="Z66" i="38" s="1"/>
  <c r="AU14" i="36"/>
  <c r="AU66" i="36" s="1"/>
  <c r="AN15" i="38"/>
  <c r="BI15" i="36"/>
  <c r="BI67" i="36" s="1"/>
  <c r="AO14" i="38"/>
  <c r="AO66" i="38" s="1"/>
  <c r="BJ14" i="36"/>
  <c r="BJ66" i="36" s="1"/>
  <c r="W14" i="38"/>
  <c r="W66" i="38" s="1"/>
  <c r="AR14" i="36"/>
  <c r="Y14" i="38"/>
  <c r="Y66" i="38" s="1"/>
  <c r="AT14" i="36"/>
  <c r="AT66" i="36" s="1"/>
  <c r="Y67" i="38"/>
  <c r="S67" i="36"/>
  <c r="BC68" i="36"/>
  <c r="BC67" i="36"/>
  <c r="T66" i="36"/>
  <c r="AG14" i="38"/>
  <c r="AG66" i="38" s="1"/>
  <c r="BB14" i="36"/>
  <c r="BB66" i="36" s="1"/>
  <c r="AF15" i="38"/>
  <c r="AF67" i="38" s="1"/>
  <c r="BA15" i="36"/>
  <c r="BA67" i="36" s="1"/>
  <c r="AD15" i="38"/>
  <c r="AD67" i="38" s="1"/>
  <c r="AY15" i="36"/>
  <c r="AY67" i="36" s="1"/>
  <c r="AB15" i="38"/>
  <c r="AB67" i="38" s="1"/>
  <c r="AW15" i="36"/>
  <c r="AW67" i="36" s="1"/>
  <c r="X15" i="38"/>
  <c r="X67" i="38" s="1"/>
  <c r="AS15" i="36"/>
  <c r="AS67" i="36" s="1"/>
  <c r="AN68" i="38"/>
  <c r="AN67" i="38"/>
  <c r="M67" i="36"/>
  <c r="K67" i="36"/>
  <c r="H67" i="36"/>
  <c r="U65" i="36"/>
  <c r="S66" i="36"/>
  <c r="K66" i="36"/>
  <c r="J66" i="36"/>
  <c r="L65" i="36"/>
  <c r="AB14" i="38" l="1"/>
  <c r="AW14" i="36"/>
  <c r="AA14" i="38"/>
  <c r="AV14" i="36"/>
  <c r="AD14" i="38"/>
  <c r="AD66" i="38" s="1"/>
  <c r="AY14" i="36"/>
  <c r="AY66" i="36" s="1"/>
  <c r="W13" i="38"/>
  <c r="AR13" i="36"/>
  <c r="AI13" i="38"/>
  <c r="BD13" i="36"/>
  <c r="BD65" i="36" s="1"/>
  <c r="B65" i="36"/>
  <c r="F66" i="36"/>
  <c r="AZ67" i="36"/>
  <c r="Z13" i="38"/>
  <c r="AU13" i="36"/>
  <c r="AU65" i="36" s="1"/>
  <c r="AH14" i="38"/>
  <c r="AH66" i="38" s="1"/>
  <c r="BC14" i="36"/>
  <c r="Y13" i="38"/>
  <c r="AT13" i="36"/>
  <c r="AJ13" i="38"/>
  <c r="AJ65" i="38" s="1"/>
  <c r="BE13" i="36"/>
  <c r="BE65" i="36" s="1"/>
  <c r="AC14" i="38"/>
  <c r="AX14" i="36"/>
  <c r="AX66" i="36" s="1"/>
  <c r="AF14" i="38"/>
  <c r="BA14" i="36"/>
  <c r="N65" i="36"/>
  <c r="H66" i="36"/>
  <c r="AE14" i="38"/>
  <c r="AZ14" i="36"/>
  <c r="AZ66" i="36" s="1"/>
  <c r="AO13" i="38"/>
  <c r="BJ13" i="36"/>
  <c r="AG13" i="38"/>
  <c r="AG65" i="38" s="1"/>
  <c r="BB13" i="36"/>
  <c r="G66" i="36"/>
  <c r="I66" i="36"/>
  <c r="D65" i="36"/>
  <c r="E65" i="36"/>
  <c r="AI66" i="38"/>
  <c r="AI65" i="38"/>
  <c r="O65" i="36"/>
  <c r="X14" i="38"/>
  <c r="X66" i="38" s="1"/>
  <c r="AS14" i="36"/>
  <c r="AN14" i="38"/>
  <c r="BI14" i="36"/>
  <c r="AP13" i="38"/>
  <c r="BK13" i="36"/>
  <c r="BK65" i="36" s="1"/>
  <c r="C66" i="36"/>
  <c r="AR65" i="36"/>
  <c r="T65" i="36"/>
  <c r="AR66" i="36"/>
  <c r="AV67" i="36"/>
  <c r="AV66" i="36"/>
  <c r="M66" i="36"/>
  <c r="E64" i="36"/>
  <c r="F65" i="36"/>
  <c r="H65" i="36"/>
  <c r="U64" i="36"/>
  <c r="O64" i="36"/>
  <c r="S65" i="36"/>
  <c r="AO12" i="38" l="1"/>
  <c r="BJ12" i="36"/>
  <c r="AF13" i="38"/>
  <c r="AF65" i="38" s="1"/>
  <c r="BA13" i="36"/>
  <c r="AD13" i="38"/>
  <c r="AY13" i="36"/>
  <c r="AY65" i="36" s="1"/>
  <c r="AI12" i="38"/>
  <c r="AI64" i="38" s="1"/>
  <c r="BD12" i="36"/>
  <c r="BD64" i="36" s="1"/>
  <c r="Y65" i="38"/>
  <c r="AB66" i="38"/>
  <c r="AN13" i="38"/>
  <c r="AN65" i="38" s="1"/>
  <c r="BI13" i="36"/>
  <c r="BI65" i="36" s="1"/>
  <c r="AE13" i="38"/>
  <c r="AZ13" i="36"/>
  <c r="AZ65" i="36" s="1"/>
  <c r="AH13" i="38"/>
  <c r="BC13" i="36"/>
  <c r="BC65" i="36" s="1"/>
  <c r="AS66" i="36"/>
  <c r="BJ65" i="36"/>
  <c r="BJ64" i="36"/>
  <c r="J65" i="36"/>
  <c r="BA66" i="36"/>
  <c r="BC66" i="36"/>
  <c r="AA66" i="38"/>
  <c r="Y12" i="38"/>
  <c r="AT12" i="36"/>
  <c r="AT64" i="36" s="1"/>
  <c r="X13" i="38"/>
  <c r="AS13" i="36"/>
  <c r="W12" i="38"/>
  <c r="W64" i="38" s="1"/>
  <c r="AR12" i="36"/>
  <c r="AR64" i="36" s="1"/>
  <c r="AJ12" i="38"/>
  <c r="AJ64" i="38" s="1"/>
  <c r="BE12" i="36"/>
  <c r="BE64" i="36" s="1"/>
  <c r="AB13" i="38"/>
  <c r="AB65" i="38" s="1"/>
  <c r="AW13" i="36"/>
  <c r="AC13" i="38"/>
  <c r="AC65" i="38" s="1"/>
  <c r="AX13" i="36"/>
  <c r="AP65" i="38"/>
  <c r="BI66" i="36"/>
  <c r="C65" i="36"/>
  <c r="BB65" i="36"/>
  <c r="T64" i="36"/>
  <c r="AE66" i="38"/>
  <c r="AE65" i="38"/>
  <c r="K65" i="36"/>
  <c r="AC66" i="38"/>
  <c r="AT65" i="36"/>
  <c r="M65" i="36"/>
  <c r="Z65" i="38"/>
  <c r="B64" i="36"/>
  <c r="I65" i="36"/>
  <c r="AW66" i="36"/>
  <c r="AW65" i="36"/>
  <c r="AP12" i="38"/>
  <c r="AP64" i="38" s="1"/>
  <c r="BK12" i="36"/>
  <c r="AG12" i="38"/>
  <c r="BB12" i="36"/>
  <c r="BB64" i="36" s="1"/>
  <c r="AA13" i="38"/>
  <c r="AA65" i="38" s="1"/>
  <c r="AV13" i="36"/>
  <c r="Z12" i="38"/>
  <c r="AU12" i="36"/>
  <c r="AN66" i="38"/>
  <c r="L64" i="36"/>
  <c r="AO65" i="38"/>
  <c r="AO64" i="38"/>
  <c r="AF66" i="38"/>
  <c r="D64" i="36"/>
  <c r="N64" i="36"/>
  <c r="W65" i="38"/>
  <c r="G65" i="36"/>
  <c r="G64" i="36"/>
  <c r="K64" i="36"/>
  <c r="T63" i="36"/>
  <c r="D63" i="36"/>
  <c r="H64" i="36"/>
  <c r="S64" i="36"/>
  <c r="AP11" i="38" l="1"/>
  <c r="BK11" i="36"/>
  <c r="Z11" i="38"/>
  <c r="Z63" i="38" s="1"/>
  <c r="AU11" i="36"/>
  <c r="AU63" i="36" s="1"/>
  <c r="X12" i="38"/>
  <c r="X64" i="38" s="1"/>
  <c r="AS12" i="36"/>
  <c r="AA12" i="38"/>
  <c r="AV12" i="36"/>
  <c r="AV64" i="36" s="1"/>
  <c r="AJ11" i="38"/>
  <c r="BE11" i="36"/>
  <c r="BE63" i="36" s="1"/>
  <c r="AU64" i="36"/>
  <c r="F64" i="36"/>
  <c r="AG64" i="38"/>
  <c r="AX65" i="36"/>
  <c r="AS64" i="36"/>
  <c r="AH65" i="38"/>
  <c r="AG11" i="38"/>
  <c r="AG63" i="38" s="1"/>
  <c r="BB11" i="36"/>
  <c r="AD12" i="38"/>
  <c r="AD64" i="38" s="1"/>
  <c r="AY12" i="36"/>
  <c r="AY64" i="36" s="1"/>
  <c r="BK64" i="36"/>
  <c r="BK63" i="36"/>
  <c r="Z64" i="38"/>
  <c r="C64" i="36"/>
  <c r="Y64" i="38"/>
  <c r="W11" i="38"/>
  <c r="AR11" i="36"/>
  <c r="AH12" i="38"/>
  <c r="AH64" i="38" s="1"/>
  <c r="BC12" i="36"/>
  <c r="AE12" i="38"/>
  <c r="AZ12" i="36"/>
  <c r="AZ64" i="36" s="1"/>
  <c r="AB12" i="38"/>
  <c r="AB64" i="38" s="1"/>
  <c r="AW12" i="36"/>
  <c r="AW64" i="36" s="1"/>
  <c r="E63" i="36"/>
  <c r="U63" i="36"/>
  <c r="B63" i="36"/>
  <c r="X65" i="38"/>
  <c r="AD65" i="38"/>
  <c r="AN12" i="38"/>
  <c r="AN64" i="38" s="1"/>
  <c r="BI12" i="36"/>
  <c r="BI64" i="36" s="1"/>
  <c r="AC12" i="38"/>
  <c r="AC64" i="38" s="1"/>
  <c r="AX12" i="36"/>
  <c r="AX64" i="36" s="1"/>
  <c r="Y11" i="38"/>
  <c r="Y63" i="38" s="1"/>
  <c r="AT11" i="36"/>
  <c r="AT63" i="36" s="1"/>
  <c r="AO11" i="38"/>
  <c r="AO63" i="38" s="1"/>
  <c r="BJ11" i="36"/>
  <c r="AF12" i="38"/>
  <c r="AF64" i="38" s="1"/>
  <c r="BA12" i="36"/>
  <c r="BA64" i="36" s="1"/>
  <c r="AI11" i="38"/>
  <c r="AI63" i="38" s="1"/>
  <c r="BD11" i="36"/>
  <c r="AV65" i="36"/>
  <c r="L63" i="36"/>
  <c r="O63" i="36"/>
  <c r="W63" i="38"/>
  <c r="BA65" i="36"/>
  <c r="AS65" i="36"/>
  <c r="M64" i="36"/>
  <c r="J64" i="36"/>
  <c r="N63" i="36"/>
  <c r="I64" i="36"/>
  <c r="O62" i="36"/>
  <c r="E62" i="36"/>
  <c r="L62" i="36"/>
  <c r="T62" i="36"/>
  <c r="K63" i="36"/>
  <c r="AN11" i="38" l="1"/>
  <c r="AN63" i="38" s="1"/>
  <c r="BI11" i="36"/>
  <c r="BI63" i="36" s="1"/>
  <c r="AE11" i="38"/>
  <c r="AE63" i="38" s="1"/>
  <c r="AZ11" i="36"/>
  <c r="AA11" i="38"/>
  <c r="AA63" i="38" s="1"/>
  <c r="AV11" i="36"/>
  <c r="AP10" i="38"/>
  <c r="AP62" i="38" s="1"/>
  <c r="BK10" i="36"/>
  <c r="BK62" i="36" s="1"/>
  <c r="J63" i="36"/>
  <c r="AA64" i="38"/>
  <c r="AP63" i="38"/>
  <c r="AI10" i="38"/>
  <c r="AI62" i="38" s="1"/>
  <c r="BD10" i="36"/>
  <c r="AO10" i="38"/>
  <c r="BJ10" i="36"/>
  <c r="BJ62" i="36" s="1"/>
  <c r="W10" i="38"/>
  <c r="AR10" i="36"/>
  <c r="AR62" i="36" s="1"/>
  <c r="AD11" i="38"/>
  <c r="AY11" i="36"/>
  <c r="BD63" i="36"/>
  <c r="S63" i="36"/>
  <c r="AE64" i="38"/>
  <c r="AR63" i="36"/>
  <c r="I63" i="36"/>
  <c r="AJ63" i="38"/>
  <c r="U62" i="36"/>
  <c r="AB11" i="38"/>
  <c r="AW11" i="36"/>
  <c r="AW63" i="36" s="1"/>
  <c r="AG10" i="38"/>
  <c r="AG62" i="38" s="1"/>
  <c r="BB10" i="36"/>
  <c r="BB62" i="36" s="1"/>
  <c r="Z10" i="38"/>
  <c r="Z62" i="38" s="1"/>
  <c r="AU10" i="36"/>
  <c r="AU62" i="36" s="1"/>
  <c r="AJ10" i="38"/>
  <c r="AJ62" i="38" s="1"/>
  <c r="BE10" i="36"/>
  <c r="BE62" i="36" s="1"/>
  <c r="X11" i="38"/>
  <c r="X63" i="38" s="1"/>
  <c r="AS11" i="36"/>
  <c r="AS63" i="36" s="1"/>
  <c r="N62" i="36"/>
  <c r="G63" i="36"/>
  <c r="BC64" i="36"/>
  <c r="W62" i="38"/>
  <c r="C63" i="36"/>
  <c r="AF11" i="38"/>
  <c r="BA11" i="36"/>
  <c r="BA63" i="36" s="1"/>
  <c r="Y10" i="38"/>
  <c r="Y62" i="38" s="1"/>
  <c r="AT10" i="36"/>
  <c r="AT62" i="36" s="1"/>
  <c r="AH11" i="38"/>
  <c r="AH63" i="38" s="1"/>
  <c r="BC11" i="36"/>
  <c r="BC63" i="36" s="1"/>
  <c r="AC11" i="38"/>
  <c r="AX11" i="36"/>
  <c r="AX63" i="36" s="1"/>
  <c r="BJ63" i="36"/>
  <c r="D62" i="36"/>
  <c r="H63" i="36"/>
  <c r="M63" i="36"/>
  <c r="B62" i="36"/>
  <c r="BB63" i="36"/>
  <c r="F63" i="36"/>
  <c r="D61" i="36"/>
  <c r="B61" i="36"/>
  <c r="I62" i="36"/>
  <c r="M62" i="36"/>
  <c r="E61" i="36"/>
  <c r="L61" i="36"/>
  <c r="X10" i="38" l="1"/>
  <c r="X62" i="38" s="1"/>
  <c r="AS10" i="36"/>
  <c r="AS62" i="36" s="1"/>
  <c r="AA10" i="38"/>
  <c r="AA62" i="38" s="1"/>
  <c r="AV10" i="36"/>
  <c r="AV62" i="36" s="1"/>
  <c r="AB10" i="38"/>
  <c r="AW10" i="36"/>
  <c r="AW62" i="36" s="1"/>
  <c r="AF10" i="38"/>
  <c r="BA10" i="36"/>
  <c r="BA62" i="36" s="1"/>
  <c r="AO9" i="38"/>
  <c r="BJ9" i="36"/>
  <c r="BJ61" i="36" s="1"/>
  <c r="AF63" i="38"/>
  <c r="AB63" i="38"/>
  <c r="AB62" i="38"/>
  <c r="AD63" i="38"/>
  <c r="F62" i="36"/>
  <c r="AP9" i="38"/>
  <c r="BK9" i="36"/>
  <c r="BK61" i="36" s="1"/>
  <c r="AC10" i="38"/>
  <c r="AC62" i="38" s="1"/>
  <c r="AX10" i="36"/>
  <c r="AX62" i="36" s="1"/>
  <c r="AI9" i="38"/>
  <c r="BD9" i="36"/>
  <c r="BD61" i="36" s="1"/>
  <c r="AN10" i="38"/>
  <c r="BI10" i="36"/>
  <c r="BI62" i="36" s="1"/>
  <c r="N61" i="36"/>
  <c r="U61" i="36"/>
  <c r="AG9" i="38"/>
  <c r="AG61" i="38" s="1"/>
  <c r="BB9" i="36"/>
  <c r="BB61" i="36" s="1"/>
  <c r="Z9" i="38"/>
  <c r="AU9" i="36"/>
  <c r="AU61" i="36" s="1"/>
  <c r="AJ9" i="38"/>
  <c r="BE9" i="36"/>
  <c r="BE61" i="36" s="1"/>
  <c r="Y9" i="38"/>
  <c r="AT9" i="36"/>
  <c r="AT61" i="36" s="1"/>
  <c r="H62" i="36"/>
  <c r="O61" i="36"/>
  <c r="AO62" i="38"/>
  <c r="AO61" i="38"/>
  <c r="AZ63" i="36"/>
  <c r="S62" i="36"/>
  <c r="AE10" i="38"/>
  <c r="AE62" i="38" s="1"/>
  <c r="AZ10" i="36"/>
  <c r="AZ62" i="36" s="1"/>
  <c r="AH10" i="38"/>
  <c r="AH62" i="38" s="1"/>
  <c r="BC10" i="36"/>
  <c r="BC62" i="36" s="1"/>
  <c r="AD10" i="38"/>
  <c r="AY10" i="36"/>
  <c r="AY62" i="36" s="1"/>
  <c r="W9" i="38"/>
  <c r="AR9" i="36"/>
  <c r="AR61" i="36" s="1"/>
  <c r="AC63" i="38"/>
  <c r="K62" i="36"/>
  <c r="C62" i="36"/>
  <c r="G62" i="36"/>
  <c r="BD62" i="36"/>
  <c r="AY63" i="36"/>
  <c r="T61" i="36"/>
  <c r="AV63" i="36"/>
  <c r="J62" i="36"/>
  <c r="U60" i="36"/>
  <c r="D60" i="36"/>
  <c r="I61" i="36"/>
  <c r="G61" i="36"/>
  <c r="H61" i="36"/>
  <c r="L60" i="36"/>
  <c r="S61" i="36"/>
  <c r="C61" i="36"/>
  <c r="T60" i="36"/>
  <c r="W8" i="38" l="1"/>
  <c r="AR8" i="36"/>
  <c r="AR60" i="36" s="1"/>
  <c r="AA9" i="38"/>
  <c r="AA61" i="38" s="1"/>
  <c r="AV9" i="36"/>
  <c r="Z8" i="38"/>
  <c r="AU8" i="36"/>
  <c r="AU60" i="36" s="1"/>
  <c r="AF9" i="38"/>
  <c r="AF61" i="38" s="1"/>
  <c r="BA9" i="36"/>
  <c r="BA61" i="36" s="1"/>
  <c r="AI8" i="38"/>
  <c r="AI60" i="38" s="1"/>
  <c r="BD8" i="36"/>
  <c r="BD60" i="36" s="1"/>
  <c r="AJ61" i="38"/>
  <c r="AD9" i="38"/>
  <c r="AY9" i="36"/>
  <c r="AY61" i="36" s="1"/>
  <c r="AH9" i="38"/>
  <c r="BC9" i="36"/>
  <c r="BC61" i="36" s="1"/>
  <c r="AJ8" i="38"/>
  <c r="AJ60" i="38" s="1"/>
  <c r="BE8" i="36"/>
  <c r="BE60" i="36" s="1"/>
  <c r="B60" i="36"/>
  <c r="Y61" i="38"/>
  <c r="AP61" i="38"/>
  <c r="F61" i="36"/>
  <c r="AO8" i="38"/>
  <c r="AO60" i="38" s="1"/>
  <c r="BJ8" i="36"/>
  <c r="BJ60" i="36" s="1"/>
  <c r="AN9" i="38"/>
  <c r="AN61" i="38" s="1"/>
  <c r="BI9" i="36"/>
  <c r="BI61" i="36" s="1"/>
  <c r="AG8" i="38"/>
  <c r="AG60" i="38" s="1"/>
  <c r="BB8" i="36"/>
  <c r="BB60" i="36" s="1"/>
  <c r="W61" i="38"/>
  <c r="W60" i="38"/>
  <c r="E60" i="36"/>
  <c r="N60" i="36"/>
  <c r="AD62" i="38"/>
  <c r="X9" i="38"/>
  <c r="X61" i="38" s="1"/>
  <c r="AS9" i="36"/>
  <c r="AS61" i="36" s="1"/>
  <c r="AE9" i="38"/>
  <c r="AE61" i="38" s="1"/>
  <c r="AZ9" i="36"/>
  <c r="AC9" i="38"/>
  <c r="AC61" i="38" s="1"/>
  <c r="AX9" i="36"/>
  <c r="AX61" i="36" s="1"/>
  <c r="AB9" i="38"/>
  <c r="AW9" i="36"/>
  <c r="AW61" i="36" s="1"/>
  <c r="Y8" i="38"/>
  <c r="Y60" i="38" s="1"/>
  <c r="AT8" i="36"/>
  <c r="AT60" i="36" s="1"/>
  <c r="AP8" i="38"/>
  <c r="AP60" i="38" s="1"/>
  <c r="BK8" i="36"/>
  <c r="BK60" i="36" s="1"/>
  <c r="M61" i="36"/>
  <c r="J61" i="36"/>
  <c r="O60" i="36"/>
  <c r="Z61" i="38"/>
  <c r="Z60" i="38"/>
  <c r="AN62" i="38"/>
  <c r="AI61" i="38"/>
  <c r="AF62" i="38"/>
  <c r="K61" i="36"/>
  <c r="L59" i="36"/>
  <c r="G60" i="36"/>
  <c r="B59" i="36"/>
  <c r="N59" i="36"/>
  <c r="E59" i="36"/>
  <c r="H60" i="36"/>
  <c r="T59" i="36"/>
  <c r="AH8" i="38" l="1"/>
  <c r="AH60" i="38" s="1"/>
  <c r="BC8" i="36"/>
  <c r="BC60" i="36" s="1"/>
  <c r="AA8" i="38"/>
  <c r="AA60" i="38" s="1"/>
  <c r="AV8" i="36"/>
  <c r="AV60" i="36" s="1"/>
  <c r="AE8" i="38"/>
  <c r="AE60" i="38" s="1"/>
  <c r="AZ8" i="36"/>
  <c r="AZ60" i="36" s="1"/>
  <c r="AD8" i="38"/>
  <c r="AD60" i="38" s="1"/>
  <c r="AY8" i="36"/>
  <c r="AY60" i="36" s="1"/>
  <c r="J60" i="36"/>
  <c r="I60" i="36"/>
  <c r="AV61" i="36"/>
  <c r="AC8" i="38"/>
  <c r="AC60" i="38" s="1"/>
  <c r="AX8" i="36"/>
  <c r="AX60" i="36" s="1"/>
  <c r="Y7" i="38"/>
  <c r="Y59" i="38" s="1"/>
  <c r="AT7" i="36"/>
  <c r="AT59" i="36" s="1"/>
  <c r="W7" i="38"/>
  <c r="W59" i="38" s="1"/>
  <c r="AR7" i="36"/>
  <c r="AR59" i="36" s="1"/>
  <c r="AN8" i="38"/>
  <c r="AN60" i="38" s="1"/>
  <c r="BI8" i="36"/>
  <c r="BI60" i="36" s="1"/>
  <c r="S60" i="36"/>
  <c r="M60" i="36"/>
  <c r="AO7" i="38"/>
  <c r="AO59" i="38" s="1"/>
  <c r="BJ7" i="36"/>
  <c r="BJ59" i="36" s="1"/>
  <c r="AJ7" i="38"/>
  <c r="AJ59" i="38" s="1"/>
  <c r="BE7" i="36"/>
  <c r="BE59" i="36" s="1"/>
  <c r="AF8" i="38"/>
  <c r="AF60" i="38" s="1"/>
  <c r="BA8" i="36"/>
  <c r="BA60" i="36" s="1"/>
  <c r="D59" i="36"/>
  <c r="AB61" i="38"/>
  <c r="AZ61" i="36"/>
  <c r="AD61" i="38"/>
  <c r="O59" i="36"/>
  <c r="AH61" i="38"/>
  <c r="F60" i="36"/>
  <c r="AP7" i="38"/>
  <c r="AP59" i="38" s="1"/>
  <c r="BK7" i="36"/>
  <c r="BK59" i="36" s="1"/>
  <c r="X8" i="38"/>
  <c r="X60" i="38" s="1"/>
  <c r="AS8" i="36"/>
  <c r="AS60" i="36" s="1"/>
  <c r="Z7" i="38"/>
  <c r="Z59" i="38" s="1"/>
  <c r="AU7" i="36"/>
  <c r="AU59" i="36" s="1"/>
  <c r="AI7" i="38"/>
  <c r="AI59" i="38" s="1"/>
  <c r="BD7" i="36"/>
  <c r="BD59" i="36" s="1"/>
  <c r="AB8" i="38"/>
  <c r="AB60" i="38" s="1"/>
  <c r="AW8" i="36"/>
  <c r="AW60" i="36" s="1"/>
  <c r="AG7" i="38"/>
  <c r="AG59" i="38" s="1"/>
  <c r="BB7" i="36"/>
  <c r="BB59" i="36" s="1"/>
  <c r="U59" i="36"/>
  <c r="C60" i="36"/>
  <c r="K60" i="36"/>
  <c r="K59" i="36"/>
  <c r="S59" i="36"/>
  <c r="J59" i="36"/>
  <c r="T58" i="36"/>
  <c r="O58" i="36"/>
  <c r="B58" i="36"/>
  <c r="AB7" i="38" l="1"/>
  <c r="AB59" i="38" s="1"/>
  <c r="AW7" i="36"/>
  <c r="AW59" i="36" s="1"/>
  <c r="AP6" i="38"/>
  <c r="AP58" i="38" s="1"/>
  <c r="BK6" i="36"/>
  <c r="BK58" i="36" s="1"/>
  <c r="AG6" i="38"/>
  <c r="AG58" i="38" s="1"/>
  <c r="BB6" i="36"/>
  <c r="BB58" i="36" s="1"/>
  <c r="X7" i="38"/>
  <c r="X59" i="38" s="1"/>
  <c r="AS7" i="36"/>
  <c r="AS59" i="36" s="1"/>
  <c r="AA7" i="38"/>
  <c r="AA59" i="38" s="1"/>
  <c r="AV7" i="36"/>
  <c r="U58" i="36"/>
  <c r="Y6" i="38"/>
  <c r="Y58" i="38" s="1"/>
  <c r="AT6" i="36"/>
  <c r="AT58" i="36" s="1"/>
  <c r="Z6" i="38"/>
  <c r="Z58" i="38" s="1"/>
  <c r="AU6" i="36"/>
  <c r="AU58" i="36" s="1"/>
  <c r="AD7" i="38"/>
  <c r="AD59" i="38" s="1"/>
  <c r="AY7" i="36"/>
  <c r="AY59" i="36" s="1"/>
  <c r="AC7" i="38"/>
  <c r="AC59" i="38" s="1"/>
  <c r="AX7" i="36"/>
  <c r="AX59" i="36" s="1"/>
  <c r="G59" i="36"/>
  <c r="C59" i="36"/>
  <c r="H59" i="36"/>
  <c r="I59" i="36"/>
  <c r="W6" i="38"/>
  <c r="W58" i="38" s="1"/>
  <c r="AR6" i="36"/>
  <c r="AR58" i="36" s="1"/>
  <c r="AH7" i="38"/>
  <c r="AH59" i="38" s="1"/>
  <c r="BC7" i="36"/>
  <c r="BC59" i="36" s="1"/>
  <c r="L58" i="36"/>
  <c r="D58" i="36"/>
  <c r="AV59" i="36"/>
  <c r="M59" i="36"/>
  <c r="AJ6" i="38"/>
  <c r="AJ58" i="38" s="1"/>
  <c r="BE6" i="36"/>
  <c r="BE58" i="36" s="1"/>
  <c r="AO6" i="38"/>
  <c r="AO58" i="38" s="1"/>
  <c r="BJ6" i="36"/>
  <c r="BJ58" i="36" s="1"/>
  <c r="AI6" i="38"/>
  <c r="AI58" i="38" s="1"/>
  <c r="BD6" i="36"/>
  <c r="BD58" i="36" s="1"/>
  <c r="AE7" i="38"/>
  <c r="AE59" i="38" s="1"/>
  <c r="AZ7" i="36"/>
  <c r="AZ59" i="36" s="1"/>
  <c r="AN7" i="38"/>
  <c r="AN59" i="38" s="1"/>
  <c r="BI7" i="36"/>
  <c r="BI59" i="36" s="1"/>
  <c r="AF7" i="38"/>
  <c r="AF59" i="38" s="1"/>
  <c r="BA7" i="36"/>
  <c r="BA59" i="36" s="1"/>
  <c r="N58" i="36"/>
  <c r="E58" i="36"/>
  <c r="F59" i="36"/>
  <c r="C58" i="36"/>
  <c r="J58" i="36"/>
  <c r="H58" i="36"/>
  <c r="I58" i="36"/>
  <c r="F58" i="36"/>
  <c r="M58" i="36"/>
  <c r="AB6" i="38" l="1"/>
  <c r="AB58" i="38" s="1"/>
  <c r="AW6" i="36"/>
  <c r="AW58" i="36" s="1"/>
  <c r="AN6" i="38"/>
  <c r="AN58" i="38" s="1"/>
  <c r="BI6" i="36"/>
  <c r="BI58" i="36" s="1"/>
  <c r="AF6" i="38"/>
  <c r="AF58" i="38" s="1"/>
  <c r="BA6" i="36"/>
  <c r="BA58" i="36" s="1"/>
  <c r="X6" i="38"/>
  <c r="X58" i="38" s="1"/>
  <c r="AS6" i="36"/>
  <c r="AS58" i="36" s="1"/>
  <c r="S58" i="36"/>
  <c r="AH6" i="38"/>
  <c r="AH58" i="38" s="1"/>
  <c r="BC6" i="36"/>
  <c r="BC58" i="36" s="1"/>
  <c r="AA6" i="38"/>
  <c r="AA58" i="38" s="1"/>
  <c r="AV6" i="36"/>
  <c r="AV58" i="36" s="1"/>
  <c r="AD6" i="38"/>
  <c r="AD58" i="38" s="1"/>
  <c r="AY6" i="36"/>
  <c r="AY58" i="36" s="1"/>
  <c r="K58" i="36"/>
  <c r="AC6" i="38"/>
  <c r="AC58" i="38" s="1"/>
  <c r="AX6" i="36"/>
  <c r="AX58" i="36" s="1"/>
  <c r="AE6" i="38"/>
  <c r="AE58" i="38" s="1"/>
  <c r="AZ6" i="36"/>
  <c r="AZ58" i="36" s="1"/>
  <c r="G58" i="36"/>
  <c r="W85" i="34" l="1"/>
  <c r="W85" i="35"/>
  <c r="AJ34" i="40"/>
  <c r="AJ85" i="34"/>
  <c r="AJ85" i="35"/>
  <c r="AD34" i="40"/>
  <c r="AD85" i="34"/>
  <c r="AD85" i="35"/>
  <c r="AA34" i="40"/>
  <c r="AA85" i="34"/>
  <c r="AA85" i="35"/>
  <c r="AN34" i="40"/>
  <c r="AN85" i="34"/>
  <c r="AN85" i="35"/>
  <c r="W84" i="34"/>
  <c r="W84" i="35"/>
  <c r="AI34" i="40" l="1"/>
  <c r="AI85" i="34"/>
  <c r="AI85" i="35"/>
  <c r="X34" i="40"/>
  <c r="X85" i="34"/>
  <c r="X85" i="35"/>
  <c r="AC34" i="40"/>
  <c r="AC85" i="34"/>
  <c r="AC85" i="35"/>
  <c r="AB33" i="40"/>
  <c r="AB84" i="34"/>
  <c r="AB84" i="35"/>
  <c r="AN33" i="40"/>
  <c r="AN84" i="34"/>
  <c r="AN84" i="35"/>
  <c r="AA85" i="36"/>
  <c r="AV85" i="38"/>
  <c r="AB34" i="40"/>
  <c r="AB85" i="34"/>
  <c r="AB85" i="35"/>
  <c r="AF34" i="40"/>
  <c r="AF85" i="34"/>
  <c r="AF85" i="35"/>
  <c r="AE34" i="40"/>
  <c r="AE85" i="34"/>
  <c r="AE85" i="35"/>
  <c r="AG34" i="40"/>
  <c r="AG85" i="34"/>
  <c r="AG85" i="35"/>
  <c r="AH34" i="40"/>
  <c r="AH85" i="34"/>
  <c r="AH85" i="35"/>
  <c r="W84" i="36"/>
  <c r="AR84" i="38"/>
  <c r="AN85" i="36"/>
  <c r="BI85" i="38"/>
  <c r="W85" i="36"/>
  <c r="AR85" i="38"/>
  <c r="AH33" i="40"/>
  <c r="AH84" i="34"/>
  <c r="AH84" i="35"/>
  <c r="Y34" i="40"/>
  <c r="Y85" i="34"/>
  <c r="Y85" i="35"/>
  <c r="AF33" i="40"/>
  <c r="AF84" i="34"/>
  <c r="AF84" i="35"/>
  <c r="AJ85" i="36"/>
  <c r="BE85" i="38"/>
  <c r="Z34" i="40"/>
  <c r="Z85" i="34"/>
  <c r="Z85" i="35"/>
  <c r="W82" i="34"/>
  <c r="W82" i="35"/>
  <c r="AA33" i="40"/>
  <c r="AA84" i="34"/>
  <c r="AA84" i="35"/>
  <c r="AJ33" i="40"/>
  <c r="AJ84" i="34"/>
  <c r="AJ84" i="35"/>
  <c r="W83" i="34"/>
  <c r="W83" i="35"/>
  <c r="AD85" i="36"/>
  <c r="AY85" i="38"/>
  <c r="N24" i="53" l="1"/>
  <c r="N129" i="47"/>
  <c r="N231" i="47"/>
  <c r="N129" i="48"/>
  <c r="N231" i="48"/>
  <c r="S18" i="53"/>
  <c r="S123" i="47"/>
  <c r="S225" i="47"/>
  <c r="S123" i="48"/>
  <c r="S225" i="48"/>
  <c r="P18" i="53"/>
  <c r="P123" i="47"/>
  <c r="P225" i="47"/>
  <c r="P123" i="48"/>
  <c r="P225" i="48"/>
  <c r="AD33" i="40"/>
  <c r="AD84" i="34"/>
  <c r="AD84" i="35"/>
  <c r="AE33" i="40"/>
  <c r="AE84" i="34"/>
  <c r="AE84" i="35"/>
  <c r="Y32" i="40"/>
  <c r="Y83" i="34"/>
  <c r="Y83" i="35"/>
  <c r="T22" i="53"/>
  <c r="T127" i="47"/>
  <c r="T229" i="47"/>
  <c r="T127" i="48"/>
  <c r="T229" i="48"/>
  <c r="O23" i="53"/>
  <c r="O128" i="47"/>
  <c r="O230" i="47"/>
  <c r="O128" i="48"/>
  <c r="O230" i="48"/>
  <c r="AG33" i="40"/>
  <c r="AG84" i="34"/>
  <c r="AG84" i="35"/>
  <c r="AH32" i="40"/>
  <c r="AH83" i="34"/>
  <c r="AH83" i="35"/>
  <c r="AO32" i="40"/>
  <c r="AO83" i="34"/>
  <c r="AO83" i="35"/>
  <c r="AA84" i="36"/>
  <c r="AV84" i="38"/>
  <c r="AE85" i="36"/>
  <c r="AZ85" i="38"/>
  <c r="X85" i="36"/>
  <c r="AS85" i="38"/>
  <c r="AC33" i="40"/>
  <c r="AC84" i="34"/>
  <c r="AC84" i="35"/>
  <c r="AG32" i="40"/>
  <c r="AG83" i="34"/>
  <c r="AG83" i="35"/>
  <c r="U22" i="53"/>
  <c r="U229" i="47"/>
  <c r="U127" i="47"/>
  <c r="U127" i="48"/>
  <c r="U229" i="48"/>
  <c r="P20" i="53"/>
  <c r="P227" i="47"/>
  <c r="P125" i="47"/>
  <c r="P125" i="48"/>
  <c r="P227" i="48"/>
  <c r="P21" i="53"/>
  <c r="P126" i="47"/>
  <c r="P228" i="47"/>
  <c r="P126" i="48"/>
  <c r="P228" i="48"/>
  <c r="P25" i="53"/>
  <c r="P130" i="47"/>
  <c r="P232" i="47"/>
  <c r="P130" i="48"/>
  <c r="P232" i="48"/>
  <c r="P24" i="53"/>
  <c r="P129" i="47"/>
  <c r="P231" i="47"/>
  <c r="P129" i="48"/>
  <c r="P231" i="48"/>
  <c r="Z32" i="40"/>
  <c r="Z83" i="34"/>
  <c r="Z83" i="35"/>
  <c r="V24" i="53"/>
  <c r="V129" i="47"/>
  <c r="V231" i="47"/>
  <c r="V129" i="48"/>
  <c r="V231" i="48"/>
  <c r="T23" i="53"/>
  <c r="T128" i="47"/>
  <c r="T230" i="47"/>
  <c r="T128" i="48"/>
  <c r="T230" i="48"/>
  <c r="Y33" i="40"/>
  <c r="Y84" i="34"/>
  <c r="Y84" i="35"/>
  <c r="R20" i="53"/>
  <c r="R227" i="47"/>
  <c r="R125" i="47"/>
  <c r="R125" i="48"/>
  <c r="R227" i="48"/>
  <c r="O25" i="53"/>
  <c r="O130" i="47"/>
  <c r="O232" i="47"/>
  <c r="O130" i="48"/>
  <c r="O232" i="48"/>
  <c r="AD32" i="40"/>
  <c r="AD83" i="34"/>
  <c r="AD83" i="35"/>
  <c r="S21" i="53"/>
  <c r="S126" i="47"/>
  <c r="S228" i="47"/>
  <c r="S126" i="48"/>
  <c r="S228" i="48"/>
  <c r="AA31" i="40"/>
  <c r="AA82" i="34"/>
  <c r="AA82" i="35"/>
  <c r="AJ84" i="36"/>
  <c r="BE84" i="38"/>
  <c r="AH84" i="36"/>
  <c r="BC84" i="38"/>
  <c r="AG85" i="36"/>
  <c r="BB85" i="38"/>
  <c r="AC85" i="36"/>
  <c r="AX85" i="38"/>
  <c r="N25" i="53"/>
  <c r="N130" i="47"/>
  <c r="N232" i="47"/>
  <c r="N130" i="48"/>
  <c r="N232" i="48"/>
  <c r="T18" i="53"/>
  <c r="T123" i="47"/>
  <c r="T225" i="47"/>
  <c r="T123" i="48"/>
  <c r="T225" i="48"/>
  <c r="P19" i="53"/>
  <c r="P226" i="47"/>
  <c r="P124" i="47"/>
  <c r="P124" i="48"/>
  <c r="P226" i="48"/>
  <c r="O24" i="53"/>
  <c r="O129" i="47"/>
  <c r="O231" i="47"/>
  <c r="O129" i="48"/>
  <c r="O231" i="48"/>
  <c r="S23" i="53"/>
  <c r="S230" i="47"/>
  <c r="S128" i="47"/>
  <c r="S128" i="48"/>
  <c r="S230" i="48"/>
  <c r="AI33" i="40"/>
  <c r="AI84" i="34"/>
  <c r="AI84" i="35"/>
  <c r="P23" i="53"/>
  <c r="P230" i="47"/>
  <c r="P128" i="47"/>
  <c r="P128" i="48"/>
  <c r="P230" i="48"/>
  <c r="T24" i="53"/>
  <c r="T231" i="47"/>
  <c r="T129" i="47"/>
  <c r="T129" i="48"/>
  <c r="T231" i="48"/>
  <c r="R18" i="53"/>
  <c r="R225" i="47"/>
  <c r="R123" i="47"/>
  <c r="R123" i="48"/>
  <c r="R225" i="48"/>
  <c r="P22" i="53"/>
  <c r="P229" i="47"/>
  <c r="P127" i="47"/>
  <c r="P127" i="48"/>
  <c r="P229" i="48"/>
  <c r="S24" i="53"/>
  <c r="S231" i="47"/>
  <c r="S129" i="47"/>
  <c r="S129" i="48"/>
  <c r="S231" i="48"/>
  <c r="AE32" i="40"/>
  <c r="AE83" i="34"/>
  <c r="AE83" i="35"/>
  <c r="W83" i="36"/>
  <c r="AR83" i="38"/>
  <c r="AU85" i="38"/>
  <c r="Z85" i="36"/>
  <c r="Y85" i="36"/>
  <c r="AT85" i="38"/>
  <c r="AH85" i="36"/>
  <c r="BC85" i="38"/>
  <c r="AB85" i="36"/>
  <c r="AW85" i="38"/>
  <c r="AB84" i="36"/>
  <c r="AW84" i="38"/>
  <c r="N22" i="53"/>
  <c r="N229" i="47"/>
  <c r="N127" i="47"/>
  <c r="N127" i="48"/>
  <c r="N229" i="48"/>
  <c r="Z33" i="40"/>
  <c r="Z84" i="34"/>
  <c r="Z84" i="35"/>
  <c r="O22" i="53"/>
  <c r="O127" i="47"/>
  <c r="O229" i="47"/>
  <c r="O127" i="48"/>
  <c r="O229" i="48"/>
  <c r="S25" i="53"/>
  <c r="S130" i="47"/>
  <c r="S232" i="47"/>
  <c r="S130" i="48"/>
  <c r="S232" i="48"/>
  <c r="X33" i="40"/>
  <c r="X84" i="34"/>
  <c r="X84" i="35"/>
  <c r="S20" i="53"/>
  <c r="S125" i="47"/>
  <c r="S227" i="47"/>
  <c r="S125" i="48"/>
  <c r="S227" i="48"/>
  <c r="N23" i="53"/>
  <c r="N128" i="47"/>
  <c r="N230" i="47"/>
  <c r="N128" i="48"/>
  <c r="N230" i="48"/>
  <c r="S19" i="53"/>
  <c r="S124" i="47"/>
  <c r="S226" i="47"/>
  <c r="S124" i="48"/>
  <c r="S226" i="48"/>
  <c r="T25" i="53"/>
  <c r="T232" i="47"/>
  <c r="T130" i="47"/>
  <c r="T130" i="48"/>
  <c r="T232" i="48"/>
  <c r="S22" i="53"/>
  <c r="S127" i="47"/>
  <c r="S229" i="47"/>
  <c r="S127" i="48"/>
  <c r="S229" i="48"/>
  <c r="AB32" i="40"/>
  <c r="AB83" i="34"/>
  <c r="AB83" i="35"/>
  <c r="Z31" i="40"/>
  <c r="Z82" i="34"/>
  <c r="Z82" i="35"/>
  <c r="AJ31" i="40"/>
  <c r="AJ82" i="34"/>
  <c r="AJ82" i="35"/>
  <c r="W82" i="36"/>
  <c r="AR82" i="38"/>
  <c r="AF84" i="36"/>
  <c r="BA84" i="38"/>
  <c r="AF85" i="36"/>
  <c r="BA85" i="38"/>
  <c r="AN84" i="36"/>
  <c r="BI84" i="38"/>
  <c r="AI85" i="36"/>
  <c r="BD85" i="38"/>
  <c r="T20" i="53" l="1"/>
  <c r="T227" i="47"/>
  <c r="T125" i="47"/>
  <c r="T125" i="48"/>
  <c r="T227" i="48"/>
  <c r="AF32" i="40"/>
  <c r="AF83" i="34"/>
  <c r="AF83" i="35"/>
  <c r="Q24" i="53"/>
  <c r="Q129" i="47"/>
  <c r="Q231" i="47"/>
  <c r="Q129" i="48"/>
  <c r="Q231" i="48"/>
  <c r="T17" i="53"/>
  <c r="T122" i="47"/>
  <c r="T224" i="47"/>
  <c r="T122" i="48"/>
  <c r="T224" i="48"/>
  <c r="R15" i="53"/>
  <c r="R120" i="47"/>
  <c r="R222" i="47"/>
  <c r="R120" i="48"/>
  <c r="R222" i="48"/>
  <c r="T21" i="53"/>
  <c r="T228" i="47"/>
  <c r="T126" i="47"/>
  <c r="T126" i="48"/>
  <c r="T228" i="48"/>
  <c r="U23" i="53"/>
  <c r="U230" i="47"/>
  <c r="U128" i="47"/>
  <c r="U128" i="48"/>
  <c r="U230" i="48"/>
  <c r="AF35" i="40"/>
  <c r="AF86" i="34"/>
  <c r="AF86" i="35"/>
  <c r="X32" i="40"/>
  <c r="X83" i="34"/>
  <c r="X83" i="35"/>
  <c r="Q23" i="53"/>
  <c r="Q230" i="47"/>
  <c r="Q128" i="47"/>
  <c r="Q128" i="48"/>
  <c r="Q230" i="48"/>
  <c r="S14" i="53"/>
  <c r="S221" i="47"/>
  <c r="S119" i="47"/>
  <c r="S119" i="48"/>
  <c r="S221" i="48"/>
  <c r="P15" i="53"/>
  <c r="P120" i="47"/>
  <c r="P222" i="47"/>
  <c r="P120" i="48"/>
  <c r="P222" i="48"/>
  <c r="AF31" i="40"/>
  <c r="AF82" i="34"/>
  <c r="AF82" i="35"/>
  <c r="Q22" i="53"/>
  <c r="Q229" i="47"/>
  <c r="Q127" i="47"/>
  <c r="Q127" i="48"/>
  <c r="Q229" i="48"/>
  <c r="T19" i="53"/>
  <c r="T124" i="47"/>
  <c r="T226" i="47"/>
  <c r="T124" i="48"/>
  <c r="T226" i="48"/>
  <c r="T15" i="53"/>
  <c r="T120" i="47"/>
  <c r="T222" i="47"/>
  <c r="T120" i="48"/>
  <c r="T222" i="48"/>
  <c r="W86" i="34"/>
  <c r="W86" i="35"/>
  <c r="AJ82" i="36"/>
  <c r="BE82" i="38"/>
  <c r="S227" i="49"/>
  <c r="S125" i="49"/>
  <c r="AE125" i="51"/>
  <c r="AE227" i="51"/>
  <c r="S130" i="49"/>
  <c r="S232" i="49"/>
  <c r="AE130" i="51"/>
  <c r="AE232" i="51"/>
  <c r="Z84" i="36"/>
  <c r="AU84" i="38"/>
  <c r="AE83" i="36"/>
  <c r="AZ83" i="38"/>
  <c r="T129" i="49"/>
  <c r="T231" i="49"/>
  <c r="AF231" i="51"/>
  <c r="AF129" i="51"/>
  <c r="AI84" i="36"/>
  <c r="BD84" i="38"/>
  <c r="T123" i="49"/>
  <c r="T225" i="49"/>
  <c r="AF123" i="51"/>
  <c r="AF225" i="51"/>
  <c r="AV82" i="38"/>
  <c r="AA82" i="36"/>
  <c r="AD83" i="36"/>
  <c r="AY83" i="38"/>
  <c r="P130" i="49"/>
  <c r="P232" i="49"/>
  <c r="AB232" i="51"/>
  <c r="AB130" i="51"/>
  <c r="AD84" i="36"/>
  <c r="AY84" i="38"/>
  <c r="O20" i="53"/>
  <c r="O227" i="47"/>
  <c r="O125" i="47"/>
  <c r="O125" i="48"/>
  <c r="O227" i="48"/>
  <c r="AO31" i="40"/>
  <c r="AO82" i="34"/>
  <c r="AO82" i="35"/>
  <c r="AH31" i="40"/>
  <c r="AH82" i="34"/>
  <c r="AH82" i="35"/>
  <c r="R19" i="53"/>
  <c r="R226" i="47"/>
  <c r="R124" i="47"/>
  <c r="R124" i="48"/>
  <c r="R226" i="48"/>
  <c r="AG31" i="40"/>
  <c r="AG82" i="34"/>
  <c r="AG82" i="35"/>
  <c r="AI32" i="40"/>
  <c r="AI83" i="34"/>
  <c r="AI83" i="35"/>
  <c r="O21" i="53"/>
  <c r="O228" i="47"/>
  <c r="O126" i="47"/>
  <c r="O126" i="48"/>
  <c r="O228" i="48"/>
  <c r="Z35" i="40"/>
  <c r="Z86" i="34"/>
  <c r="Z86" i="35"/>
  <c r="R17" i="53"/>
  <c r="R224" i="47"/>
  <c r="R122" i="47"/>
  <c r="R122" i="48"/>
  <c r="R224" i="48"/>
  <c r="AC32" i="40"/>
  <c r="AC83" i="34"/>
  <c r="AC83" i="35"/>
  <c r="S15" i="53"/>
  <c r="S222" i="47"/>
  <c r="S120" i="47"/>
  <c r="S120" i="48"/>
  <c r="S222" i="48"/>
  <c r="AD31" i="40"/>
  <c r="AD82" i="34"/>
  <c r="AD82" i="35"/>
  <c r="AA32" i="40"/>
  <c r="AA83" i="34"/>
  <c r="AA83" i="35"/>
  <c r="P14" i="53"/>
  <c r="P221" i="47"/>
  <c r="P119" i="47"/>
  <c r="P119" i="48"/>
  <c r="P221" i="48"/>
  <c r="T130" i="49"/>
  <c r="T232" i="49"/>
  <c r="AF232" i="51"/>
  <c r="AF130" i="51"/>
  <c r="O127" i="49"/>
  <c r="O229" i="49"/>
  <c r="AA127" i="51"/>
  <c r="AA229" i="51"/>
  <c r="N127" i="49"/>
  <c r="N229" i="49"/>
  <c r="Z229" i="51"/>
  <c r="Z127" i="51"/>
  <c r="S231" i="49"/>
  <c r="S129" i="49"/>
  <c r="AE129" i="51"/>
  <c r="AE231" i="51"/>
  <c r="P230" i="49"/>
  <c r="P128" i="49"/>
  <c r="AB128" i="51"/>
  <c r="AB230" i="51"/>
  <c r="S230" i="49"/>
  <c r="S128" i="49"/>
  <c r="AE230" i="51"/>
  <c r="AE128" i="51"/>
  <c r="N232" i="49"/>
  <c r="N130" i="49"/>
  <c r="Z232" i="51"/>
  <c r="Z130" i="51"/>
  <c r="S126" i="49"/>
  <c r="S228" i="49"/>
  <c r="AE228" i="51"/>
  <c r="AE126" i="51"/>
  <c r="O232" i="49"/>
  <c r="O130" i="49"/>
  <c r="AA232" i="51"/>
  <c r="AA130" i="51"/>
  <c r="Y84" i="36"/>
  <c r="AT84" i="38"/>
  <c r="P126" i="49"/>
  <c r="P228" i="49"/>
  <c r="AB126" i="51"/>
  <c r="AB228" i="51"/>
  <c r="AC84" i="36"/>
  <c r="AX84" i="38"/>
  <c r="AG84" i="36"/>
  <c r="BB84" i="38"/>
  <c r="AZ84" i="38"/>
  <c r="AE84" i="36"/>
  <c r="P123" i="49"/>
  <c r="P225" i="49"/>
  <c r="AB123" i="51"/>
  <c r="AB225" i="51"/>
  <c r="R21" i="53"/>
  <c r="R126" i="47"/>
  <c r="R228" i="47"/>
  <c r="R126" i="48"/>
  <c r="R228" i="48"/>
  <c r="AI35" i="40"/>
  <c r="AI86" i="34"/>
  <c r="AI86" i="35"/>
  <c r="V23" i="53"/>
  <c r="V230" i="47"/>
  <c r="V128" i="47"/>
  <c r="V128" i="48"/>
  <c r="V230" i="48"/>
  <c r="Q25" i="53"/>
  <c r="Q130" i="47"/>
  <c r="Q232" i="47"/>
  <c r="Q130" i="48"/>
  <c r="Q232" i="48"/>
  <c r="T14" i="53"/>
  <c r="T119" i="47"/>
  <c r="T221" i="47"/>
  <c r="T119" i="48"/>
  <c r="T221" i="48"/>
  <c r="R25" i="53"/>
  <c r="R232" i="47"/>
  <c r="R130" i="47"/>
  <c r="R130" i="48"/>
  <c r="R232" i="48"/>
  <c r="U24" i="53"/>
  <c r="U129" i="47"/>
  <c r="U231" i="47"/>
  <c r="U129" i="48"/>
  <c r="U231" i="48"/>
  <c r="R22" i="53"/>
  <c r="R229" i="47"/>
  <c r="R127" i="47"/>
  <c r="R127" i="48"/>
  <c r="R229" i="48"/>
  <c r="AE31" i="40"/>
  <c r="AE82" i="34"/>
  <c r="AE82" i="35"/>
  <c r="R23" i="53"/>
  <c r="R128" i="47"/>
  <c r="R230" i="47"/>
  <c r="R128" i="48"/>
  <c r="R230" i="48"/>
  <c r="V19" i="53"/>
  <c r="V124" i="47"/>
  <c r="V226" i="47"/>
  <c r="V124" i="48"/>
  <c r="V226" i="48"/>
  <c r="U18" i="53"/>
  <c r="U225" i="47"/>
  <c r="U123" i="47"/>
  <c r="U123" i="48"/>
  <c r="U225" i="48"/>
  <c r="O15" i="53"/>
  <c r="O120" i="47"/>
  <c r="O222" i="47"/>
  <c r="O120" i="48"/>
  <c r="O222" i="48"/>
  <c r="S16" i="53"/>
  <c r="S121" i="47"/>
  <c r="S223" i="47"/>
  <c r="S121" i="48"/>
  <c r="S223" i="48"/>
  <c r="X31" i="40"/>
  <c r="X82" i="34"/>
  <c r="X82" i="35"/>
  <c r="AB83" i="36"/>
  <c r="AW83" i="38"/>
  <c r="S226" i="49"/>
  <c r="S124" i="49"/>
  <c r="AE226" i="51"/>
  <c r="AE124" i="51"/>
  <c r="P229" i="49"/>
  <c r="P127" i="49"/>
  <c r="AB229" i="51"/>
  <c r="AB127" i="51"/>
  <c r="O231" i="49"/>
  <c r="O129" i="49"/>
  <c r="AA129" i="51"/>
  <c r="AA231" i="51"/>
  <c r="R227" i="49"/>
  <c r="R125" i="49"/>
  <c r="AD125" i="51"/>
  <c r="AD227" i="51"/>
  <c r="T128" i="49"/>
  <c r="T230" i="49"/>
  <c r="AF128" i="51"/>
  <c r="AF230" i="51"/>
  <c r="AU83" i="38"/>
  <c r="Z83" i="36"/>
  <c r="P125" i="49"/>
  <c r="P227" i="49"/>
  <c r="AB227" i="51"/>
  <c r="AB125" i="51"/>
  <c r="BB83" i="38"/>
  <c r="AG83" i="36"/>
  <c r="AH83" i="36"/>
  <c r="BC83" i="38"/>
  <c r="O128" i="49"/>
  <c r="O230" i="49"/>
  <c r="AA128" i="51"/>
  <c r="AA230" i="51"/>
  <c r="Y83" i="36"/>
  <c r="AT83" i="38"/>
  <c r="S225" i="49"/>
  <c r="S123" i="49"/>
  <c r="AE123" i="51"/>
  <c r="AE225" i="51"/>
  <c r="O19" i="53"/>
  <c r="O226" i="47"/>
  <c r="O124" i="47"/>
  <c r="O124" i="48"/>
  <c r="O226" i="48"/>
  <c r="R24" i="53"/>
  <c r="R231" i="47"/>
  <c r="R129" i="47"/>
  <c r="R129" i="48"/>
  <c r="R231" i="48"/>
  <c r="AN35" i="40"/>
  <c r="AN86" i="34"/>
  <c r="AN86" i="35"/>
  <c r="AJ32" i="40"/>
  <c r="AJ83" i="34"/>
  <c r="AJ83" i="35"/>
  <c r="P17" i="53"/>
  <c r="P122" i="47"/>
  <c r="P224" i="47"/>
  <c r="P122" i="48"/>
  <c r="P224" i="48"/>
  <c r="V22" i="53"/>
  <c r="V127" i="47"/>
  <c r="V229" i="47"/>
  <c r="V127" i="48"/>
  <c r="V229" i="48"/>
  <c r="AN32" i="40"/>
  <c r="AN83" i="34"/>
  <c r="AN83" i="35"/>
  <c r="AC31" i="40"/>
  <c r="AC82" i="34"/>
  <c r="AC82" i="35"/>
  <c r="U19" i="53"/>
  <c r="U124" i="47"/>
  <c r="U226" i="47"/>
  <c r="U124" i="48"/>
  <c r="U226" i="48"/>
  <c r="P16" i="53"/>
  <c r="P223" i="47"/>
  <c r="P121" i="47"/>
  <c r="P121" i="48"/>
  <c r="P223" i="48"/>
  <c r="U25" i="53"/>
  <c r="U232" i="47"/>
  <c r="U130" i="47"/>
  <c r="U130" i="48"/>
  <c r="U232" i="48"/>
  <c r="AG35" i="40"/>
  <c r="AG86" i="34"/>
  <c r="AG86" i="35"/>
  <c r="V25" i="53"/>
  <c r="V130" i="47"/>
  <c r="V232" i="47"/>
  <c r="V130" i="48"/>
  <c r="V232" i="48"/>
  <c r="AJ35" i="40"/>
  <c r="AJ86" i="34"/>
  <c r="AJ86" i="35"/>
  <c r="O18" i="53"/>
  <c r="O123" i="47"/>
  <c r="O225" i="47"/>
  <c r="O123" i="48"/>
  <c r="O225" i="48"/>
  <c r="Q18" i="53"/>
  <c r="Q225" i="47"/>
  <c r="Q123" i="47"/>
  <c r="Q123" i="48"/>
  <c r="Q225" i="48"/>
  <c r="Z82" i="36"/>
  <c r="AU82" i="38"/>
  <c r="S229" i="49"/>
  <c r="S127" i="49"/>
  <c r="AE229" i="51"/>
  <c r="AE127" i="51"/>
  <c r="N128" i="49"/>
  <c r="N230" i="49"/>
  <c r="Z230" i="51"/>
  <c r="Z128" i="51"/>
  <c r="X84" i="36"/>
  <c r="AS84" i="38"/>
  <c r="R123" i="49"/>
  <c r="R225" i="49"/>
  <c r="AD225" i="51"/>
  <c r="AD123" i="51"/>
  <c r="P226" i="49"/>
  <c r="P124" i="49"/>
  <c r="AB124" i="51"/>
  <c r="AB226" i="51"/>
  <c r="V129" i="49"/>
  <c r="V231" i="49"/>
  <c r="AH231" i="51"/>
  <c r="AH129" i="51"/>
  <c r="P231" i="49"/>
  <c r="P129" i="49"/>
  <c r="AB231" i="51"/>
  <c r="AB129" i="51"/>
  <c r="U127" i="49"/>
  <c r="U229" i="49"/>
  <c r="AG229" i="51"/>
  <c r="AG127" i="51"/>
  <c r="AO83" i="36"/>
  <c r="BJ83" i="38"/>
  <c r="T229" i="49"/>
  <c r="T127" i="49"/>
  <c r="AF229" i="51"/>
  <c r="AF127" i="51"/>
  <c r="N129" i="49"/>
  <c r="N231" i="49"/>
  <c r="Z231" i="51"/>
  <c r="Z129" i="51"/>
  <c r="S11" i="53" l="1"/>
  <c r="S218" i="47"/>
  <c r="S116" i="47"/>
  <c r="S116" i="48"/>
  <c r="S218" i="48"/>
  <c r="AA35" i="40"/>
  <c r="AA86" i="34"/>
  <c r="AA86" i="35"/>
  <c r="X35" i="40"/>
  <c r="X86" i="34"/>
  <c r="X86" i="35"/>
  <c r="X16" i="53"/>
  <c r="X223" i="47"/>
  <c r="X121" i="47"/>
  <c r="X121" i="48"/>
  <c r="X223" i="48"/>
  <c r="S10" i="53"/>
  <c r="S115" i="47"/>
  <c r="S217" i="47"/>
  <c r="S115" i="48"/>
  <c r="S217" i="48"/>
  <c r="R10" i="53"/>
  <c r="R217" i="47"/>
  <c r="R115" i="47"/>
  <c r="R115" i="48"/>
  <c r="R217" i="48"/>
  <c r="AH35" i="40"/>
  <c r="AH86" i="34"/>
  <c r="AH86" i="35"/>
  <c r="O17" i="53"/>
  <c r="O122" i="47"/>
  <c r="O224" i="47"/>
  <c r="O122" i="48"/>
  <c r="O224" i="48"/>
  <c r="AC35" i="40"/>
  <c r="AC86" i="34"/>
  <c r="AC86" i="35"/>
  <c r="T16" i="53"/>
  <c r="T121" i="47"/>
  <c r="T223" i="47"/>
  <c r="T121" i="48"/>
  <c r="T223" i="48"/>
  <c r="Q20" i="53"/>
  <c r="Q125" i="47"/>
  <c r="Q227" i="47"/>
  <c r="Q125" i="48"/>
  <c r="Q227" i="48"/>
  <c r="U21" i="53"/>
  <c r="U126" i="47"/>
  <c r="U228" i="47"/>
  <c r="U126" i="48"/>
  <c r="U228" i="48"/>
  <c r="N15" i="53"/>
  <c r="N222" i="47"/>
  <c r="N120" i="47"/>
  <c r="N120" i="48"/>
  <c r="N222" i="48"/>
  <c r="U14" i="53"/>
  <c r="U119" i="47"/>
  <c r="U221" i="47"/>
  <c r="U119" i="48"/>
  <c r="U221" i="48"/>
  <c r="P121" i="49"/>
  <c r="P223" i="49"/>
  <c r="AB223" i="51"/>
  <c r="AB121" i="51"/>
  <c r="AC82" i="36"/>
  <c r="AX82" i="38"/>
  <c r="V229" i="49"/>
  <c r="V127" i="49"/>
  <c r="AH229" i="51"/>
  <c r="AH127" i="51"/>
  <c r="AJ83" i="36"/>
  <c r="BE83" i="38"/>
  <c r="R231" i="49"/>
  <c r="R129" i="49"/>
  <c r="AD129" i="51"/>
  <c r="AD231" i="51"/>
  <c r="O222" i="49"/>
  <c r="O120" i="49"/>
  <c r="AA222" i="51"/>
  <c r="AA120" i="51"/>
  <c r="U129" i="49"/>
  <c r="U231" i="49"/>
  <c r="AG231" i="51"/>
  <c r="AG129" i="51"/>
  <c r="V128" i="49"/>
  <c r="V230" i="49"/>
  <c r="AH128" i="51"/>
  <c r="AH230" i="51"/>
  <c r="R126" i="49"/>
  <c r="R228" i="49"/>
  <c r="AD126" i="51"/>
  <c r="AD228" i="51"/>
  <c r="AA83" i="36"/>
  <c r="AV83" i="38"/>
  <c r="S222" i="49"/>
  <c r="S120" i="49"/>
  <c r="AE222" i="51"/>
  <c r="AE120" i="51"/>
  <c r="R224" i="49"/>
  <c r="R122" i="49"/>
  <c r="AD224" i="51"/>
  <c r="AD122" i="51"/>
  <c r="O228" i="49"/>
  <c r="O126" i="49"/>
  <c r="AA126" i="51"/>
  <c r="AA228" i="51"/>
  <c r="T222" i="49"/>
  <c r="T120" i="49"/>
  <c r="AF222" i="51"/>
  <c r="AF120" i="51"/>
  <c r="Q128" i="49"/>
  <c r="Q230" i="49"/>
  <c r="AC230" i="51"/>
  <c r="AC128" i="51"/>
  <c r="T228" i="49"/>
  <c r="T126" i="49"/>
  <c r="AF126" i="51"/>
  <c r="AF228" i="51"/>
  <c r="S17" i="53"/>
  <c r="S224" i="47"/>
  <c r="S122" i="47"/>
  <c r="S122" i="48"/>
  <c r="S224" i="48"/>
  <c r="V20" i="53"/>
  <c r="V227" i="47"/>
  <c r="V125" i="47"/>
  <c r="V125" i="48"/>
  <c r="V227" i="48"/>
  <c r="U16" i="53"/>
  <c r="U121" i="47"/>
  <c r="U223" i="47"/>
  <c r="U121" i="48"/>
  <c r="U223" i="48"/>
  <c r="AD35" i="40"/>
  <c r="AD86" i="34"/>
  <c r="AD86" i="35"/>
  <c r="S12" i="53"/>
  <c r="S219" i="47"/>
  <c r="S117" i="47"/>
  <c r="S117" i="48"/>
  <c r="S219" i="48"/>
  <c r="AB31" i="40"/>
  <c r="AB82" i="34"/>
  <c r="AB82" i="35"/>
  <c r="AE35" i="40"/>
  <c r="AE86" i="34"/>
  <c r="AE86" i="35"/>
  <c r="O16" i="53"/>
  <c r="O223" i="47"/>
  <c r="O121" i="47"/>
  <c r="O121" i="48"/>
  <c r="O223" i="48"/>
  <c r="T13" i="53"/>
  <c r="T118" i="47"/>
  <c r="T220" i="47"/>
  <c r="T118" i="48"/>
  <c r="T220" i="48"/>
  <c r="U20" i="53"/>
  <c r="U227" i="47"/>
  <c r="U125" i="47"/>
  <c r="U125" i="48"/>
  <c r="U227" i="48"/>
  <c r="O14" i="53"/>
  <c r="O119" i="47"/>
  <c r="O221" i="47"/>
  <c r="O119" i="48"/>
  <c r="O221" i="48"/>
  <c r="V18" i="53"/>
  <c r="V123" i="47"/>
  <c r="V225" i="47"/>
  <c r="V123" i="48"/>
  <c r="V225" i="48"/>
  <c r="R14" i="53"/>
  <c r="R221" i="47"/>
  <c r="R119" i="47"/>
  <c r="R119" i="48"/>
  <c r="R221" i="48"/>
  <c r="R16" i="53"/>
  <c r="R223" i="47"/>
  <c r="R121" i="47"/>
  <c r="R121" i="48"/>
  <c r="R223" i="48"/>
  <c r="Y31" i="40"/>
  <c r="Y82" i="34"/>
  <c r="Y82" i="35"/>
  <c r="R29" i="53"/>
  <c r="R134" i="47"/>
  <c r="R236" i="47"/>
  <c r="R134" i="48"/>
  <c r="R236" i="48"/>
  <c r="Q123" i="49"/>
  <c r="Q225" i="49"/>
  <c r="AC123" i="51"/>
  <c r="AC225" i="51"/>
  <c r="U226" i="49"/>
  <c r="U124" i="49"/>
  <c r="AG124" i="51"/>
  <c r="AG226" i="51"/>
  <c r="P224" i="49"/>
  <c r="P122" i="49"/>
  <c r="AB224" i="51"/>
  <c r="AB122" i="51"/>
  <c r="O226" i="49"/>
  <c r="O124" i="49"/>
  <c r="AA124" i="51"/>
  <c r="AA226" i="51"/>
  <c r="U225" i="49"/>
  <c r="U123" i="49"/>
  <c r="AG225" i="51"/>
  <c r="AG123" i="51"/>
  <c r="R232" i="49"/>
  <c r="R130" i="49"/>
  <c r="AD232" i="51"/>
  <c r="AD130" i="51"/>
  <c r="P119" i="49"/>
  <c r="P221" i="49"/>
  <c r="AB119" i="51"/>
  <c r="AB221" i="51"/>
  <c r="AO82" i="36"/>
  <c r="BJ82" i="38"/>
  <c r="T124" i="49"/>
  <c r="T226" i="49"/>
  <c r="AF226" i="51"/>
  <c r="AF124" i="51"/>
  <c r="AF82" i="36"/>
  <c r="BA82" i="38"/>
  <c r="R222" i="49"/>
  <c r="R120" i="49"/>
  <c r="AD120" i="51"/>
  <c r="AD222" i="51"/>
  <c r="N20" i="53"/>
  <c r="N125" i="47"/>
  <c r="N227" i="47"/>
  <c r="N125" i="48"/>
  <c r="N227" i="48"/>
  <c r="Q19" i="53"/>
  <c r="Q124" i="47"/>
  <c r="Q226" i="47"/>
  <c r="Q124" i="48"/>
  <c r="Q226" i="48"/>
  <c r="AO35" i="40"/>
  <c r="AO86" i="34"/>
  <c r="AO86" i="35"/>
  <c r="N19" i="53"/>
  <c r="N124" i="47"/>
  <c r="N226" i="47"/>
  <c r="N124" i="48"/>
  <c r="N226" i="48"/>
  <c r="Y35" i="40"/>
  <c r="Y86" i="34"/>
  <c r="Y86" i="35"/>
  <c r="S13" i="53"/>
  <c r="S220" i="47"/>
  <c r="S118" i="47"/>
  <c r="S118" i="48"/>
  <c r="S220" i="48"/>
  <c r="Q15" i="53"/>
  <c r="Q222" i="47"/>
  <c r="Q120" i="47"/>
  <c r="Q120" i="48"/>
  <c r="Q222" i="48"/>
  <c r="AI31" i="40"/>
  <c r="AI82" i="34"/>
  <c r="AI82" i="35"/>
  <c r="AB35" i="40"/>
  <c r="AB86" i="34"/>
  <c r="AB86" i="35"/>
  <c r="Q21" i="53"/>
  <c r="Q228" i="47"/>
  <c r="Q126" i="47"/>
  <c r="Q126" i="48"/>
  <c r="Q228" i="48"/>
  <c r="V21" i="53"/>
  <c r="V228" i="47"/>
  <c r="V126" i="47"/>
  <c r="V126" i="48"/>
  <c r="V228" i="48"/>
  <c r="N18" i="53"/>
  <c r="N123" i="47"/>
  <c r="N225" i="47"/>
  <c r="N123" i="48"/>
  <c r="N225" i="48"/>
  <c r="AN31" i="40"/>
  <c r="AN82" i="34"/>
  <c r="AN82" i="35"/>
  <c r="R13" i="53"/>
  <c r="R220" i="47"/>
  <c r="R118" i="47"/>
  <c r="R118" i="48"/>
  <c r="R220" i="48"/>
  <c r="P13" i="53"/>
  <c r="P220" i="47"/>
  <c r="P118" i="47"/>
  <c r="P118" i="48"/>
  <c r="P220" i="48"/>
  <c r="O225" i="49"/>
  <c r="O123" i="49"/>
  <c r="AA225" i="51"/>
  <c r="AA123" i="51"/>
  <c r="AJ86" i="36"/>
  <c r="BE86" i="38"/>
  <c r="AG86" i="36"/>
  <c r="BB86" i="38"/>
  <c r="AS82" i="38"/>
  <c r="X82" i="36"/>
  <c r="V124" i="49"/>
  <c r="V226" i="49"/>
  <c r="AH226" i="51"/>
  <c r="AH124" i="51"/>
  <c r="AE82" i="36"/>
  <c r="AZ82" i="38"/>
  <c r="T119" i="49"/>
  <c r="T221" i="49"/>
  <c r="AF119" i="51"/>
  <c r="AF221" i="51"/>
  <c r="AG82" i="36"/>
  <c r="BB82" i="38"/>
  <c r="BC82" i="38"/>
  <c r="AH82" i="36"/>
  <c r="O125" i="49"/>
  <c r="O227" i="49"/>
  <c r="AA227" i="51"/>
  <c r="AA125" i="51"/>
  <c r="Q229" i="49"/>
  <c r="Q127" i="49"/>
  <c r="AC229" i="51"/>
  <c r="AC127" i="51"/>
  <c r="P222" i="49"/>
  <c r="P120" i="49"/>
  <c r="AB222" i="51"/>
  <c r="AB120" i="51"/>
  <c r="AF86" i="36"/>
  <c r="BA86" i="38"/>
  <c r="T224" i="49"/>
  <c r="T122" i="49"/>
  <c r="AF122" i="51"/>
  <c r="AF224" i="51"/>
  <c r="AF83" i="36"/>
  <c r="BA83" i="38"/>
  <c r="Q14" i="53"/>
  <c r="Q221" i="47"/>
  <c r="Q119" i="47"/>
  <c r="Q119" i="48"/>
  <c r="Q221" i="48"/>
  <c r="P29" i="53"/>
  <c r="P134" i="47"/>
  <c r="P236" i="47"/>
  <c r="P134" i="48"/>
  <c r="P236" i="48"/>
  <c r="AP32" i="40"/>
  <c r="AP83" i="34"/>
  <c r="AP83" i="35"/>
  <c r="N21" i="53"/>
  <c r="N228" i="47"/>
  <c r="N126" i="47"/>
  <c r="N126" i="48"/>
  <c r="N228" i="48"/>
  <c r="W14" i="53"/>
  <c r="W221" i="47"/>
  <c r="W119" i="47"/>
  <c r="W119" i="48"/>
  <c r="W221" i="48"/>
  <c r="V232" i="49"/>
  <c r="V130" i="49"/>
  <c r="AH232" i="51"/>
  <c r="AH130" i="51"/>
  <c r="U130" i="49"/>
  <c r="U232" i="49"/>
  <c r="AG130" i="51"/>
  <c r="AG232" i="51"/>
  <c r="BI83" i="38"/>
  <c r="AN83" i="36"/>
  <c r="AN86" i="36"/>
  <c r="BI86" i="38"/>
  <c r="S223" i="49"/>
  <c r="S121" i="49"/>
  <c r="AE121" i="51"/>
  <c r="AE223" i="51"/>
  <c r="R230" i="49"/>
  <c r="R128" i="49"/>
  <c r="AD128" i="51"/>
  <c r="AD230" i="51"/>
  <c r="R127" i="49"/>
  <c r="R229" i="49"/>
  <c r="AD229" i="51"/>
  <c r="AD127" i="51"/>
  <c r="Q232" i="49"/>
  <c r="Q130" i="49"/>
  <c r="AC232" i="51"/>
  <c r="AC130" i="51"/>
  <c r="AI86" i="36"/>
  <c r="BD86" i="38"/>
  <c r="AY82" i="38"/>
  <c r="AD82" i="36"/>
  <c r="AX83" i="38"/>
  <c r="AC83" i="36"/>
  <c r="Z86" i="36"/>
  <c r="AU86" i="38"/>
  <c r="AI83" i="36"/>
  <c r="BD83" i="38"/>
  <c r="R226" i="49"/>
  <c r="R124" i="49"/>
  <c r="AD124" i="51"/>
  <c r="AD226" i="51"/>
  <c r="W86" i="36"/>
  <c r="AR86" i="38"/>
  <c r="S221" i="49"/>
  <c r="S119" i="49"/>
  <c r="AE119" i="51"/>
  <c r="AE221" i="51"/>
  <c r="X83" i="36"/>
  <c r="AS83" i="38"/>
  <c r="U230" i="49"/>
  <c r="U128" i="49"/>
  <c r="AG128" i="51"/>
  <c r="AG230" i="51"/>
  <c r="Q129" i="49"/>
  <c r="Q231" i="49"/>
  <c r="AC231" i="51"/>
  <c r="AC129" i="51"/>
  <c r="T125" i="49"/>
  <c r="T227" i="49"/>
  <c r="AF125" i="51"/>
  <c r="AF227" i="51"/>
  <c r="U12" i="53" l="1"/>
  <c r="U219" i="47"/>
  <c r="U117" i="47"/>
  <c r="U117" i="48"/>
  <c r="U219" i="48"/>
  <c r="R28" i="53"/>
  <c r="R235" i="47"/>
  <c r="R133" i="47"/>
  <c r="R133" i="48"/>
  <c r="R235" i="48"/>
  <c r="N10" i="53"/>
  <c r="N217" i="47"/>
  <c r="N115" i="47"/>
  <c r="N115" i="48"/>
  <c r="N217" i="48"/>
  <c r="X9" i="53"/>
  <c r="X114" i="47"/>
  <c r="X114" i="48"/>
  <c r="P27" i="53"/>
  <c r="P132" i="47"/>
  <c r="P234" i="47"/>
  <c r="P132" i="48"/>
  <c r="P234" i="48"/>
  <c r="X12" i="53"/>
  <c r="X219" i="47"/>
  <c r="X117" i="47"/>
  <c r="X117" i="48"/>
  <c r="X219" i="48"/>
  <c r="W17" i="53"/>
  <c r="W224" i="47"/>
  <c r="W122" i="47"/>
  <c r="W122" i="48"/>
  <c r="W224" i="48"/>
  <c r="U27" i="53"/>
  <c r="U132" i="47"/>
  <c r="U234" i="47"/>
  <c r="U132" i="48"/>
  <c r="U234" i="48"/>
  <c r="T10" i="53"/>
  <c r="T115" i="47"/>
  <c r="T217" i="47"/>
  <c r="T115" i="48"/>
  <c r="T217" i="48"/>
  <c r="N16" i="53"/>
  <c r="N121" i="47"/>
  <c r="N223" i="47"/>
  <c r="N121" i="48"/>
  <c r="N223" i="48"/>
  <c r="P26" i="53"/>
  <c r="P131" i="47"/>
  <c r="P233" i="47"/>
  <c r="P131" i="48"/>
  <c r="P233" i="48"/>
  <c r="X10" i="53"/>
  <c r="X217" i="47"/>
  <c r="X115" i="47"/>
  <c r="X115" i="48"/>
  <c r="X217" i="48"/>
  <c r="U29" i="53"/>
  <c r="U236" i="47"/>
  <c r="U134" i="47"/>
  <c r="U134" i="48"/>
  <c r="U236" i="48"/>
  <c r="O11" i="53"/>
  <c r="O218" i="47"/>
  <c r="O116" i="47"/>
  <c r="O116" i="48"/>
  <c r="O218" i="48"/>
  <c r="N14" i="53"/>
  <c r="N119" i="47"/>
  <c r="N221" i="47"/>
  <c r="N119" i="48"/>
  <c r="N221" i="48"/>
  <c r="W15" i="53"/>
  <c r="W120" i="47"/>
  <c r="W222" i="47"/>
  <c r="W120" i="48"/>
  <c r="W222" i="48"/>
  <c r="X15" i="53"/>
  <c r="X222" i="47"/>
  <c r="X120" i="47"/>
  <c r="X120" i="48"/>
  <c r="X222" i="48"/>
  <c r="O27" i="53"/>
  <c r="O234" i="47"/>
  <c r="O132" i="47"/>
  <c r="O132" i="48"/>
  <c r="O234" i="48"/>
  <c r="Q221" i="49"/>
  <c r="Q119" i="49"/>
  <c r="AC221" i="51"/>
  <c r="AC119" i="51"/>
  <c r="N123" i="49"/>
  <c r="N225" i="49"/>
  <c r="Z123" i="51"/>
  <c r="Z225" i="51"/>
  <c r="BD82" i="38"/>
  <c r="AI82" i="36"/>
  <c r="R236" i="49"/>
  <c r="R134" i="49"/>
  <c r="AD134" i="51"/>
  <c r="AD236" i="51"/>
  <c r="R121" i="49"/>
  <c r="R223" i="49"/>
  <c r="AD121" i="51"/>
  <c r="AD223" i="51"/>
  <c r="U227" i="49"/>
  <c r="U125" i="49"/>
  <c r="AG227" i="51"/>
  <c r="AG125" i="51"/>
  <c r="AB82" i="36"/>
  <c r="AW82" i="38"/>
  <c r="AD86" i="36"/>
  <c r="AY86" i="38"/>
  <c r="U228" i="49"/>
  <c r="U126" i="49"/>
  <c r="AG126" i="51"/>
  <c r="AG228" i="51"/>
  <c r="X121" i="49"/>
  <c r="X223" i="49"/>
  <c r="AJ121" i="51"/>
  <c r="AJ223" i="51"/>
  <c r="O26" i="53"/>
  <c r="O233" i="47"/>
  <c r="O131" i="47"/>
  <c r="O131" i="48"/>
  <c r="O233" i="48"/>
  <c r="S29" i="53"/>
  <c r="S134" i="47"/>
  <c r="S236" i="47"/>
  <c r="S134" i="48"/>
  <c r="S236" i="48"/>
  <c r="P11" i="53"/>
  <c r="P116" i="47"/>
  <c r="P218" i="47"/>
  <c r="P116" i="48"/>
  <c r="P218" i="48"/>
  <c r="R12" i="53"/>
  <c r="R117" i="47"/>
  <c r="R219" i="47"/>
  <c r="R117" i="48"/>
  <c r="R219" i="48"/>
  <c r="W16" i="53"/>
  <c r="W121" i="47"/>
  <c r="W223" i="47"/>
  <c r="W121" i="48"/>
  <c r="W223" i="48"/>
  <c r="O12" i="53"/>
  <c r="O219" i="47"/>
  <c r="O117" i="47"/>
  <c r="O117" i="48"/>
  <c r="O219" i="48"/>
  <c r="U15" i="53"/>
  <c r="U222" i="47"/>
  <c r="U120" i="47"/>
  <c r="U120" i="48"/>
  <c r="U222" i="48"/>
  <c r="U11" i="53"/>
  <c r="U218" i="47"/>
  <c r="U116" i="47"/>
  <c r="U116" i="48"/>
  <c r="U218" i="48"/>
  <c r="Q17" i="53"/>
  <c r="Q122" i="47"/>
  <c r="Q224" i="47"/>
  <c r="Q122" i="48"/>
  <c r="Q224" i="48"/>
  <c r="X8" i="53"/>
  <c r="X113" i="47"/>
  <c r="X113" i="48"/>
  <c r="V29" i="53"/>
  <c r="V134" i="47"/>
  <c r="V236" i="47"/>
  <c r="V134" i="48"/>
  <c r="V236" i="48"/>
  <c r="P118" i="49"/>
  <c r="P220" i="49"/>
  <c r="AB118" i="51"/>
  <c r="AB220" i="51"/>
  <c r="V228" i="49"/>
  <c r="V126" i="49"/>
  <c r="AH228" i="51"/>
  <c r="AH126" i="51"/>
  <c r="AB86" i="36"/>
  <c r="AW86" i="38"/>
  <c r="Q222" i="49"/>
  <c r="Q120" i="49"/>
  <c r="AC222" i="51"/>
  <c r="AC120" i="51"/>
  <c r="Y86" i="36"/>
  <c r="AT86" i="38"/>
  <c r="AO86" i="36"/>
  <c r="BJ86" i="38"/>
  <c r="R119" i="49"/>
  <c r="R221" i="49"/>
  <c r="AD119" i="51"/>
  <c r="AD221" i="51"/>
  <c r="T118" i="49"/>
  <c r="T220" i="49"/>
  <c r="AF220" i="51"/>
  <c r="AF118" i="51"/>
  <c r="AE86" i="36"/>
  <c r="AZ86" i="38"/>
  <c r="S219" i="49"/>
  <c r="S117" i="49"/>
  <c r="AE219" i="51"/>
  <c r="AE117" i="51"/>
  <c r="U121" i="49"/>
  <c r="U223" i="49"/>
  <c r="AG121" i="51"/>
  <c r="AG223" i="51"/>
  <c r="Q125" i="49"/>
  <c r="Q227" i="49"/>
  <c r="AC125" i="51"/>
  <c r="AC227" i="51"/>
  <c r="AC86" i="36"/>
  <c r="AX86" i="38"/>
  <c r="AH86" i="36"/>
  <c r="BC86" i="38"/>
  <c r="O10" i="53"/>
  <c r="O115" i="47"/>
  <c r="O217" i="47"/>
  <c r="O115" i="48"/>
  <c r="O217" i="48"/>
  <c r="V17" i="53"/>
  <c r="V122" i="47"/>
  <c r="V224" i="47"/>
  <c r="V122" i="48"/>
  <c r="V224" i="48"/>
  <c r="P12" i="53"/>
  <c r="P219" i="47"/>
  <c r="P117" i="47"/>
  <c r="P117" i="48"/>
  <c r="P219" i="48"/>
  <c r="U28" i="53"/>
  <c r="U133" i="47"/>
  <c r="U235" i="47"/>
  <c r="U133" i="48"/>
  <c r="U235" i="48"/>
  <c r="P28" i="53"/>
  <c r="P235" i="47"/>
  <c r="P133" i="47"/>
  <c r="P133" i="48"/>
  <c r="P235" i="48"/>
  <c r="V14" i="53"/>
  <c r="V221" i="47"/>
  <c r="V119" i="47"/>
  <c r="V119" i="48"/>
  <c r="V221" i="48"/>
  <c r="O29" i="53"/>
  <c r="O236" i="47"/>
  <c r="O134" i="47"/>
  <c r="O134" i="48"/>
  <c r="O236" i="48"/>
  <c r="Q16" i="53"/>
  <c r="Q121" i="47"/>
  <c r="Q223" i="47"/>
  <c r="Q121" i="48"/>
  <c r="Q223" i="48"/>
  <c r="AP31" i="40"/>
  <c r="AP82" i="34"/>
  <c r="AP82" i="35"/>
  <c r="X17" i="53"/>
  <c r="X224" i="47"/>
  <c r="X122" i="47"/>
  <c r="X122" i="48"/>
  <c r="X224" i="48"/>
  <c r="T12" i="53"/>
  <c r="T219" i="47"/>
  <c r="T117" i="47"/>
  <c r="T117" i="48"/>
  <c r="T219" i="48"/>
  <c r="N17" i="53"/>
  <c r="N224" i="47"/>
  <c r="N122" i="47"/>
  <c r="N122" i="48"/>
  <c r="N224" i="48"/>
  <c r="O13" i="53"/>
  <c r="O118" i="47"/>
  <c r="O220" i="47"/>
  <c r="O118" i="48"/>
  <c r="O220" i="48"/>
  <c r="P10" i="53"/>
  <c r="P115" i="47"/>
  <c r="P217" i="47"/>
  <c r="P115" i="48"/>
  <c r="P217" i="48"/>
  <c r="X14" i="53"/>
  <c r="X119" i="47"/>
  <c r="X221" i="47"/>
  <c r="X119" i="48"/>
  <c r="X221" i="48"/>
  <c r="W119" i="49"/>
  <c r="W221" i="49"/>
  <c r="AI119" i="51"/>
  <c r="AI221" i="51"/>
  <c r="AP83" i="36"/>
  <c r="BK83" i="38"/>
  <c r="R220" i="49"/>
  <c r="R118" i="49"/>
  <c r="AD220" i="51"/>
  <c r="AD118" i="51"/>
  <c r="BI82" i="38"/>
  <c r="AN82" i="36"/>
  <c r="Q126" i="49"/>
  <c r="Q228" i="49"/>
  <c r="AC126" i="51"/>
  <c r="AC228" i="51"/>
  <c r="S220" i="49"/>
  <c r="S118" i="49"/>
  <c r="AE220" i="51"/>
  <c r="AE118" i="51"/>
  <c r="N124" i="49"/>
  <c r="N226" i="49"/>
  <c r="Z226" i="51"/>
  <c r="Z124" i="51"/>
  <c r="Q226" i="49"/>
  <c r="Q124" i="49"/>
  <c r="AC124" i="51"/>
  <c r="AC226" i="51"/>
  <c r="V225" i="49"/>
  <c r="V123" i="49"/>
  <c r="AH123" i="51"/>
  <c r="AH225" i="51"/>
  <c r="O223" i="49"/>
  <c r="O121" i="49"/>
  <c r="AA121" i="51"/>
  <c r="AA223" i="51"/>
  <c r="V125" i="49"/>
  <c r="V227" i="49"/>
  <c r="AH125" i="51"/>
  <c r="AH227" i="51"/>
  <c r="U221" i="49"/>
  <c r="U119" i="49"/>
  <c r="AG119" i="51"/>
  <c r="AG221" i="51"/>
  <c r="T121" i="49"/>
  <c r="T223" i="49"/>
  <c r="AF223" i="51"/>
  <c r="AF121" i="51"/>
  <c r="O122" i="49"/>
  <c r="O224" i="49"/>
  <c r="AA122" i="51"/>
  <c r="AA224" i="51"/>
  <c r="R217" i="49"/>
  <c r="R115" i="49"/>
  <c r="AD115" i="51"/>
  <c r="AD217" i="51"/>
  <c r="AA86" i="36"/>
  <c r="AV86" i="38"/>
  <c r="V27" i="53"/>
  <c r="V132" i="47"/>
  <c r="V234" i="47"/>
  <c r="V132" i="48"/>
  <c r="V234" i="48"/>
  <c r="R11" i="53"/>
  <c r="R218" i="47"/>
  <c r="R116" i="47"/>
  <c r="R116" i="48"/>
  <c r="R218" i="48"/>
  <c r="U10" i="53"/>
  <c r="U115" i="47"/>
  <c r="U217" i="47"/>
  <c r="U115" i="48"/>
  <c r="U217" i="48"/>
  <c r="R26" i="53"/>
  <c r="R131" i="47"/>
  <c r="R233" i="47"/>
  <c r="R131" i="48"/>
  <c r="R233" i="48"/>
  <c r="AP35" i="40"/>
  <c r="AP86" i="34"/>
  <c r="AP86" i="35"/>
  <c r="V28" i="53"/>
  <c r="V235" i="47"/>
  <c r="V133" i="47"/>
  <c r="V133" i="48"/>
  <c r="V235" i="48"/>
  <c r="R27" i="53"/>
  <c r="R234" i="47"/>
  <c r="R132" i="47"/>
  <c r="R132" i="48"/>
  <c r="R234" i="48"/>
  <c r="U26" i="53"/>
  <c r="U131" i="47"/>
  <c r="U233" i="47"/>
  <c r="U131" i="48"/>
  <c r="U233" i="48"/>
  <c r="T11" i="53"/>
  <c r="T218" i="47"/>
  <c r="T116" i="47"/>
  <c r="T116" i="48"/>
  <c r="T218" i="48"/>
  <c r="V26" i="53"/>
  <c r="V131" i="47"/>
  <c r="V233" i="47"/>
  <c r="V131" i="48"/>
  <c r="V233" i="48"/>
  <c r="O28" i="53"/>
  <c r="O133" i="47"/>
  <c r="O235" i="47"/>
  <c r="O133" i="48"/>
  <c r="O235" i="48"/>
  <c r="AP30" i="40"/>
  <c r="AP81" i="34"/>
  <c r="AP81" i="35"/>
  <c r="U17" i="53"/>
  <c r="U122" i="47"/>
  <c r="U224" i="47"/>
  <c r="U122" i="48"/>
  <c r="U224" i="48"/>
  <c r="N228" i="49"/>
  <c r="N126" i="49"/>
  <c r="Z228" i="51"/>
  <c r="Z126" i="51"/>
  <c r="P236" i="49"/>
  <c r="P134" i="49"/>
  <c r="AB236" i="51"/>
  <c r="AB134" i="51"/>
  <c r="N227" i="49"/>
  <c r="N125" i="49"/>
  <c r="Z227" i="51"/>
  <c r="Z125" i="51"/>
  <c r="Y82" i="36"/>
  <c r="AT82" i="38"/>
  <c r="O119" i="49"/>
  <c r="O221" i="49"/>
  <c r="AA221" i="51"/>
  <c r="AA119" i="51"/>
  <c r="S122" i="49"/>
  <c r="S224" i="49"/>
  <c r="AE224" i="51"/>
  <c r="AE122" i="51"/>
  <c r="N222" i="49"/>
  <c r="N120" i="49"/>
  <c r="Z222" i="51"/>
  <c r="Z120" i="51"/>
  <c r="S115" i="49"/>
  <c r="S217" i="49"/>
  <c r="AE115" i="51"/>
  <c r="AE217" i="51"/>
  <c r="X86" i="36"/>
  <c r="AS86" i="38"/>
  <c r="S218" i="49"/>
  <c r="S116" i="49"/>
  <c r="AE116" i="51"/>
  <c r="AE218" i="51"/>
  <c r="X29" i="53" l="1"/>
  <c r="X236" i="47"/>
  <c r="X134" i="47"/>
  <c r="X134" i="48"/>
  <c r="X236" i="48"/>
  <c r="Q26" i="53"/>
  <c r="Q131" i="47"/>
  <c r="Q233" i="47"/>
  <c r="Q131" i="48"/>
  <c r="Q233" i="48"/>
  <c r="W26" i="53"/>
  <c r="W131" i="47"/>
  <c r="W233" i="47"/>
  <c r="W131" i="48"/>
  <c r="W233" i="48"/>
  <c r="S27" i="53"/>
  <c r="S132" i="47"/>
  <c r="S234" i="47"/>
  <c r="S132" i="48"/>
  <c r="S234" i="48"/>
  <c r="N27" i="53"/>
  <c r="N132" i="47"/>
  <c r="N234" i="47"/>
  <c r="N132" i="48"/>
  <c r="N234" i="48"/>
  <c r="X11" i="53"/>
  <c r="X218" i="47"/>
  <c r="X116" i="47"/>
  <c r="X116" i="48"/>
  <c r="X218" i="48"/>
  <c r="N29" i="53"/>
  <c r="N134" i="47"/>
  <c r="N236" i="47"/>
  <c r="N134" i="48"/>
  <c r="N236" i="48"/>
  <c r="Q29" i="53"/>
  <c r="Q134" i="47"/>
  <c r="Q236" i="47"/>
  <c r="Q134" i="48"/>
  <c r="Q236" i="48"/>
  <c r="V15" i="53"/>
  <c r="V222" i="47"/>
  <c r="V120" i="47"/>
  <c r="V120" i="48"/>
  <c r="V222" i="48"/>
  <c r="AP29" i="40"/>
  <c r="AP80" i="34"/>
  <c r="AP80" i="35"/>
  <c r="T26" i="53"/>
  <c r="T233" i="47"/>
  <c r="T131" i="47"/>
  <c r="T131" i="48"/>
  <c r="T233" i="48"/>
  <c r="Q10" i="53"/>
  <c r="Q115" i="47"/>
  <c r="Q217" i="47"/>
  <c r="Q115" i="48"/>
  <c r="Q217" i="48"/>
  <c r="N13" i="53"/>
  <c r="N118" i="47"/>
  <c r="N220" i="47"/>
  <c r="N118" i="48"/>
  <c r="N220" i="48"/>
  <c r="Q12" i="53"/>
  <c r="Q117" i="47"/>
  <c r="Q219" i="47"/>
  <c r="Q117" i="48"/>
  <c r="Q219" i="48"/>
  <c r="AP81" i="36"/>
  <c r="BK81" i="38"/>
  <c r="U131" i="49"/>
  <c r="U233" i="49"/>
  <c r="AG131" i="51"/>
  <c r="AG233" i="51"/>
  <c r="R218" i="49"/>
  <c r="R116" i="49"/>
  <c r="AD116" i="51"/>
  <c r="AD218" i="51"/>
  <c r="X221" i="49"/>
  <c r="X119" i="49"/>
  <c r="AJ119" i="51"/>
  <c r="AJ221" i="51"/>
  <c r="T117" i="49"/>
  <c r="T219" i="49"/>
  <c r="AF117" i="51"/>
  <c r="AF219" i="51"/>
  <c r="AP82" i="36"/>
  <c r="BK82" i="38"/>
  <c r="P133" i="49"/>
  <c r="P235" i="49"/>
  <c r="AB235" i="51"/>
  <c r="AB133" i="51"/>
  <c r="O115" i="49"/>
  <c r="O217" i="49"/>
  <c r="AA115" i="51"/>
  <c r="AA217" i="51"/>
  <c r="AJ113" i="51"/>
  <c r="X113" i="49"/>
  <c r="O117" i="49"/>
  <c r="O219" i="49"/>
  <c r="AA219" i="51"/>
  <c r="AA117" i="51"/>
  <c r="S236" i="49"/>
  <c r="S134" i="49"/>
  <c r="AE134" i="51"/>
  <c r="AE236" i="51"/>
  <c r="O234" i="49"/>
  <c r="O132" i="49"/>
  <c r="AA234" i="51"/>
  <c r="AA132" i="51"/>
  <c r="O218" i="49"/>
  <c r="O116" i="49"/>
  <c r="AA218" i="51"/>
  <c r="AA116" i="51"/>
  <c r="N121" i="49"/>
  <c r="N223" i="49"/>
  <c r="Z121" i="51"/>
  <c r="Z223" i="51"/>
  <c r="X117" i="49"/>
  <c r="X219" i="49"/>
  <c r="AJ117" i="51"/>
  <c r="AJ219" i="51"/>
  <c r="X114" i="49"/>
  <c r="AJ114" i="51"/>
  <c r="V11" i="53"/>
  <c r="V116" i="47"/>
  <c r="V218" i="47"/>
  <c r="V116" i="48"/>
  <c r="V218" i="48"/>
  <c r="S26" i="53"/>
  <c r="S131" i="47"/>
  <c r="S233" i="47"/>
  <c r="S131" i="48"/>
  <c r="S233" i="48"/>
  <c r="X27" i="53"/>
  <c r="X132" i="47"/>
  <c r="X234" i="47"/>
  <c r="X132" i="48"/>
  <c r="X234" i="48"/>
  <c r="W27" i="53"/>
  <c r="W132" i="47"/>
  <c r="W234" i="47"/>
  <c r="W132" i="48"/>
  <c r="W234" i="48"/>
  <c r="X7" i="53"/>
  <c r="X112" i="47"/>
  <c r="X112" i="48"/>
  <c r="N26" i="53"/>
  <c r="N233" i="47"/>
  <c r="N131" i="47"/>
  <c r="N131" i="48"/>
  <c r="N233" i="48"/>
  <c r="T28" i="53"/>
  <c r="T235" i="47"/>
  <c r="T133" i="47"/>
  <c r="T133" i="48"/>
  <c r="T235" i="48"/>
  <c r="Q27" i="53"/>
  <c r="Q132" i="47"/>
  <c r="Q234" i="47"/>
  <c r="Q132" i="48"/>
  <c r="Q234" i="48"/>
  <c r="W10" i="53"/>
  <c r="W115" i="47"/>
  <c r="W217" i="47"/>
  <c r="W115" i="48"/>
  <c r="W217" i="48"/>
  <c r="X13" i="53"/>
  <c r="X220" i="47"/>
  <c r="X118" i="47"/>
  <c r="X118" i="48"/>
  <c r="X220" i="48"/>
  <c r="U224" i="49"/>
  <c r="U122" i="49"/>
  <c r="AG122" i="51"/>
  <c r="AG224" i="51"/>
  <c r="O235" i="49"/>
  <c r="O133" i="49"/>
  <c r="AA133" i="51"/>
  <c r="AA235" i="51"/>
  <c r="R132" i="49"/>
  <c r="R234" i="49"/>
  <c r="AD234" i="51"/>
  <c r="AD132" i="51"/>
  <c r="AP86" i="36"/>
  <c r="BK86" i="38"/>
  <c r="V132" i="49"/>
  <c r="V234" i="49"/>
  <c r="AH132" i="51"/>
  <c r="AH234" i="51"/>
  <c r="P115" i="49"/>
  <c r="P217" i="49"/>
  <c r="AB115" i="51"/>
  <c r="AB217" i="51"/>
  <c r="X224" i="49"/>
  <c r="X122" i="49"/>
  <c r="AJ122" i="51"/>
  <c r="AJ224" i="51"/>
  <c r="Q223" i="49"/>
  <c r="Q121" i="49"/>
  <c r="AC121" i="51"/>
  <c r="AC223" i="51"/>
  <c r="U133" i="49"/>
  <c r="U235" i="49"/>
  <c r="AG133" i="51"/>
  <c r="AG235" i="51"/>
  <c r="V236" i="49"/>
  <c r="V134" i="49"/>
  <c r="AH134" i="51"/>
  <c r="AH236" i="51"/>
  <c r="Q122" i="49"/>
  <c r="Q224" i="49"/>
  <c r="AC122" i="51"/>
  <c r="AC224" i="51"/>
  <c r="W223" i="49"/>
  <c r="W121" i="49"/>
  <c r="AI223" i="51"/>
  <c r="AI121" i="51"/>
  <c r="O131" i="49"/>
  <c r="O233" i="49"/>
  <c r="AA233" i="51"/>
  <c r="AA131" i="51"/>
  <c r="X222" i="49"/>
  <c r="X120" i="49"/>
  <c r="AJ222" i="51"/>
  <c r="AJ120" i="51"/>
  <c r="U134" i="49"/>
  <c r="U236" i="49"/>
  <c r="AG236" i="51"/>
  <c r="AG134" i="51"/>
  <c r="T115" i="49"/>
  <c r="T217" i="49"/>
  <c r="AF217" i="51"/>
  <c r="AF115" i="51"/>
  <c r="P234" i="49"/>
  <c r="P132" i="49"/>
  <c r="AB234" i="51"/>
  <c r="AB132" i="51"/>
  <c r="N115" i="49"/>
  <c r="N217" i="49"/>
  <c r="Z217" i="51"/>
  <c r="Z115" i="51"/>
  <c r="V12" i="53"/>
  <c r="V117" i="47"/>
  <c r="V219" i="47"/>
  <c r="V117" i="48"/>
  <c r="V219" i="48"/>
  <c r="U13" i="53"/>
  <c r="U118" i="47"/>
  <c r="U220" i="47"/>
  <c r="U118" i="48"/>
  <c r="U220" i="48"/>
  <c r="N28" i="53"/>
  <c r="N133" i="47"/>
  <c r="N235" i="47"/>
  <c r="N133" i="48"/>
  <c r="N235" i="48"/>
  <c r="N11" i="53"/>
  <c r="N116" i="47"/>
  <c r="N218" i="47"/>
  <c r="N116" i="48"/>
  <c r="N218" i="48"/>
  <c r="T27" i="53"/>
  <c r="T234" i="47"/>
  <c r="T132" i="47"/>
  <c r="T132" i="48"/>
  <c r="T234" i="48"/>
  <c r="S28" i="53"/>
  <c r="S235" i="47"/>
  <c r="S133" i="47"/>
  <c r="S133" i="48"/>
  <c r="S235" i="48"/>
  <c r="X26" i="53"/>
  <c r="X233" i="47"/>
  <c r="X131" i="47"/>
  <c r="X131" i="48"/>
  <c r="X233" i="48"/>
  <c r="W28" i="53"/>
  <c r="W133" i="47"/>
  <c r="W235" i="47"/>
  <c r="W133" i="48"/>
  <c r="W235" i="48"/>
  <c r="V13" i="53"/>
  <c r="V118" i="47"/>
  <c r="V220" i="47"/>
  <c r="V118" i="48"/>
  <c r="V220" i="48"/>
  <c r="Q11" i="53"/>
  <c r="Q218" i="47"/>
  <c r="Q116" i="47"/>
  <c r="Q116" i="48"/>
  <c r="Q218" i="48"/>
  <c r="X28" i="53"/>
  <c r="X235" i="47"/>
  <c r="X133" i="47"/>
  <c r="X133" i="48"/>
  <c r="X235" i="48"/>
  <c r="Q13" i="53"/>
  <c r="Q220" i="47"/>
  <c r="Q118" i="47"/>
  <c r="Q118" i="48"/>
  <c r="Q220" i="48"/>
  <c r="W12" i="53"/>
  <c r="W117" i="47"/>
  <c r="W219" i="47"/>
  <c r="W117" i="48"/>
  <c r="W219" i="48"/>
  <c r="W29" i="53"/>
  <c r="W236" i="47"/>
  <c r="W134" i="47"/>
  <c r="W134" i="48"/>
  <c r="W236" i="48"/>
  <c r="V131" i="49"/>
  <c r="V233" i="49"/>
  <c r="AH233" i="51"/>
  <c r="AH131" i="51"/>
  <c r="V235" i="49"/>
  <c r="V133" i="49"/>
  <c r="AH133" i="51"/>
  <c r="AH235" i="51"/>
  <c r="R131" i="49"/>
  <c r="R233" i="49"/>
  <c r="AD131" i="51"/>
  <c r="AD233" i="51"/>
  <c r="O220" i="49"/>
  <c r="O118" i="49"/>
  <c r="AA118" i="51"/>
  <c r="AA220" i="51"/>
  <c r="O134" i="49"/>
  <c r="O236" i="49"/>
  <c r="AA236" i="51"/>
  <c r="AA134" i="51"/>
  <c r="P219" i="49"/>
  <c r="P117" i="49"/>
  <c r="AB117" i="51"/>
  <c r="AB219" i="51"/>
  <c r="U218" i="49"/>
  <c r="U116" i="49"/>
  <c r="AG218" i="51"/>
  <c r="AG116" i="51"/>
  <c r="R117" i="49"/>
  <c r="R219" i="49"/>
  <c r="AD219" i="51"/>
  <c r="AD117" i="51"/>
  <c r="W120" i="49"/>
  <c r="W222" i="49"/>
  <c r="AI120" i="51"/>
  <c r="AI222" i="51"/>
  <c r="X217" i="49"/>
  <c r="X115" i="49"/>
  <c r="AJ217" i="51"/>
  <c r="AJ115" i="51"/>
  <c r="U132" i="49"/>
  <c r="U234" i="49"/>
  <c r="AG132" i="51"/>
  <c r="AG234" i="51"/>
  <c r="R133" i="49"/>
  <c r="R235" i="49"/>
  <c r="AD133" i="51"/>
  <c r="AD235" i="51"/>
  <c r="W13" i="53"/>
  <c r="W118" i="47"/>
  <c r="W220" i="47"/>
  <c r="W118" i="48"/>
  <c r="W220" i="48"/>
  <c r="Q28" i="53"/>
  <c r="Q133" i="47"/>
  <c r="Q235" i="47"/>
  <c r="Q133" i="48"/>
  <c r="Q235" i="48"/>
  <c r="N12" i="53"/>
  <c r="N117" i="47"/>
  <c r="N219" i="47"/>
  <c r="N117" i="48"/>
  <c r="N219" i="48"/>
  <c r="W11" i="53"/>
  <c r="W116" i="47"/>
  <c r="W218" i="47"/>
  <c r="W116" i="48"/>
  <c r="W218" i="48"/>
  <c r="V10" i="53"/>
  <c r="V217" i="47"/>
  <c r="V115" i="47"/>
  <c r="V115" i="48"/>
  <c r="V217" i="48"/>
  <c r="V16" i="53"/>
  <c r="V223" i="47"/>
  <c r="V121" i="47"/>
  <c r="V121" i="48"/>
  <c r="V223" i="48"/>
  <c r="T29" i="53"/>
  <c r="T236" i="47"/>
  <c r="T134" i="47"/>
  <c r="T134" i="48"/>
  <c r="T236" i="48"/>
  <c r="T116" i="49"/>
  <c r="T218" i="49"/>
  <c r="AF218" i="51"/>
  <c r="AF116" i="51"/>
  <c r="U115" i="49"/>
  <c r="U217" i="49"/>
  <c r="AG217" i="51"/>
  <c r="AG115" i="51"/>
  <c r="N122" i="49"/>
  <c r="N224" i="49"/>
  <c r="Z122" i="51"/>
  <c r="Z224" i="51"/>
  <c r="V221" i="49"/>
  <c r="V119" i="49"/>
  <c r="AH221" i="51"/>
  <c r="AH119" i="51"/>
  <c r="V122" i="49"/>
  <c r="V224" i="49"/>
  <c r="AH224" i="51"/>
  <c r="AH122" i="51"/>
  <c r="U222" i="49"/>
  <c r="U120" i="49"/>
  <c r="AG120" i="51"/>
  <c r="AG222" i="51"/>
  <c r="P218" i="49"/>
  <c r="P116" i="49"/>
  <c r="AB218" i="51"/>
  <c r="AB116" i="51"/>
  <c r="N221" i="49"/>
  <c r="N119" i="49"/>
  <c r="Z119" i="51"/>
  <c r="Z221" i="51"/>
  <c r="P131" i="49"/>
  <c r="P233" i="49"/>
  <c r="AB233" i="51"/>
  <c r="AB131" i="51"/>
  <c r="W122" i="49"/>
  <c r="W224" i="49"/>
  <c r="AI224" i="51"/>
  <c r="AI122" i="51"/>
  <c r="U219" i="49"/>
  <c r="U117" i="49"/>
  <c r="AG219" i="51"/>
  <c r="AG117" i="51"/>
  <c r="Y30" i="40" l="1"/>
  <c r="Y81" i="34"/>
  <c r="Y81" i="35"/>
  <c r="AN30" i="40"/>
  <c r="AN81" i="34"/>
  <c r="AN81" i="35"/>
  <c r="W116" i="49"/>
  <c r="W218" i="49"/>
  <c r="AI116" i="51"/>
  <c r="AI218" i="51"/>
  <c r="W134" i="49"/>
  <c r="W236" i="49"/>
  <c r="AI134" i="51"/>
  <c r="AI236" i="51"/>
  <c r="Q116" i="49"/>
  <c r="Q218" i="49"/>
  <c r="AC116" i="51"/>
  <c r="AC218" i="51"/>
  <c r="S133" i="49"/>
  <c r="S235" i="49"/>
  <c r="AE235" i="51"/>
  <c r="AE133" i="51"/>
  <c r="U220" i="49"/>
  <c r="U118" i="49"/>
  <c r="AG118" i="51"/>
  <c r="AG220" i="51"/>
  <c r="X220" i="49"/>
  <c r="X118" i="49"/>
  <c r="AJ118" i="51"/>
  <c r="AJ220" i="51"/>
  <c r="N233" i="49"/>
  <c r="N131" i="49"/>
  <c r="Z131" i="51"/>
  <c r="Z233" i="51"/>
  <c r="W132" i="49"/>
  <c r="W234" i="49"/>
  <c r="AI132" i="51"/>
  <c r="AI234" i="51"/>
  <c r="Q219" i="49"/>
  <c r="Q117" i="49"/>
  <c r="AC219" i="51"/>
  <c r="AC117" i="51"/>
  <c r="Q236" i="49"/>
  <c r="Q134" i="49"/>
  <c r="AC236" i="51"/>
  <c r="AC134" i="51"/>
  <c r="S132" i="49"/>
  <c r="S234" i="49"/>
  <c r="AE132" i="51"/>
  <c r="AE234" i="51"/>
  <c r="AF30" i="40"/>
  <c r="AF81" i="34"/>
  <c r="AF81" i="35"/>
  <c r="T134" i="49"/>
  <c r="T236" i="49"/>
  <c r="AF134" i="51"/>
  <c r="AF236" i="51"/>
  <c r="N219" i="49"/>
  <c r="N117" i="49"/>
  <c r="Z117" i="51"/>
  <c r="Z219" i="51"/>
  <c r="W219" i="49"/>
  <c r="W117" i="49"/>
  <c r="AI117" i="51"/>
  <c r="AI219" i="51"/>
  <c r="V220" i="49"/>
  <c r="AH220" i="51"/>
  <c r="V118" i="49"/>
  <c r="AH118" i="51"/>
  <c r="T132" i="49"/>
  <c r="T234" i="49"/>
  <c r="AF234" i="51"/>
  <c r="AF132" i="51"/>
  <c r="V219" i="49"/>
  <c r="V117" i="49"/>
  <c r="AH117" i="51"/>
  <c r="AH219" i="51"/>
  <c r="W115" i="49"/>
  <c r="W217" i="49"/>
  <c r="AI217" i="51"/>
  <c r="AI115" i="51"/>
  <c r="X132" i="49"/>
  <c r="X234" i="49"/>
  <c r="AJ132" i="51"/>
  <c r="AJ234" i="51"/>
  <c r="N118" i="49"/>
  <c r="N220" i="49"/>
  <c r="Z220" i="51"/>
  <c r="Z118" i="51"/>
  <c r="N236" i="49"/>
  <c r="N134" i="49"/>
  <c r="Z134" i="51"/>
  <c r="Z236" i="51"/>
  <c r="W131" i="49"/>
  <c r="W233" i="49"/>
  <c r="AI233" i="51"/>
  <c r="AI131" i="51"/>
  <c r="AO30" i="40"/>
  <c r="AO81" i="34"/>
  <c r="AO81" i="35"/>
  <c r="AH30" i="40"/>
  <c r="AH81" i="34"/>
  <c r="AH81" i="35"/>
  <c r="AE30" i="40"/>
  <c r="AE81" i="34"/>
  <c r="AE81" i="35"/>
  <c r="V121" i="49"/>
  <c r="V223" i="49"/>
  <c r="AH121" i="51"/>
  <c r="AH223" i="51"/>
  <c r="Q235" i="49"/>
  <c r="Q133" i="49"/>
  <c r="AC133" i="51"/>
  <c r="AC235" i="51"/>
  <c r="Q220" i="49"/>
  <c r="Q118" i="49"/>
  <c r="AC118" i="51"/>
  <c r="AC220" i="51"/>
  <c r="W133" i="49"/>
  <c r="W235" i="49"/>
  <c r="AI235" i="51"/>
  <c r="AI133" i="51"/>
  <c r="N218" i="49"/>
  <c r="N116" i="49"/>
  <c r="Z116" i="51"/>
  <c r="Z218" i="51"/>
  <c r="Q234" i="49"/>
  <c r="Q132" i="49"/>
  <c r="AC132" i="51"/>
  <c r="AC234" i="51"/>
  <c r="S233" i="49"/>
  <c r="S131" i="49"/>
  <c r="AE131" i="51"/>
  <c r="AE233" i="51"/>
  <c r="Q115" i="49"/>
  <c r="Q217" i="49"/>
  <c r="AC115" i="51"/>
  <c r="AC217" i="51"/>
  <c r="AP80" i="36"/>
  <c r="BK80" i="38"/>
  <c r="X218" i="49"/>
  <c r="X116" i="49"/>
  <c r="AJ218" i="51"/>
  <c r="AJ116" i="51"/>
  <c r="Q131" i="49"/>
  <c r="Q233" i="49"/>
  <c r="AC131" i="51"/>
  <c r="AC233" i="51"/>
  <c r="AP28" i="40"/>
  <c r="AP79" i="34"/>
  <c r="AP79" i="35"/>
  <c r="X30" i="40"/>
  <c r="X81" i="34"/>
  <c r="X81" i="35"/>
  <c r="V115" i="49"/>
  <c r="V217" i="49"/>
  <c r="AH115" i="51"/>
  <c r="AH217" i="51"/>
  <c r="W220" i="49"/>
  <c r="W118" i="49"/>
  <c r="AI220" i="51"/>
  <c r="AI118" i="51"/>
  <c r="X235" i="49"/>
  <c r="X133" i="49"/>
  <c r="AJ133" i="51"/>
  <c r="AJ235" i="51"/>
  <c r="X233" i="49"/>
  <c r="X131" i="49"/>
  <c r="AJ233" i="51"/>
  <c r="AJ131" i="51"/>
  <c r="N235" i="49"/>
  <c r="N133" i="49"/>
  <c r="Z235" i="51"/>
  <c r="Z133" i="51"/>
  <c r="T133" i="49"/>
  <c r="T235" i="49"/>
  <c r="AF133" i="51"/>
  <c r="AF235" i="51"/>
  <c r="X112" i="49"/>
  <c r="AJ112" i="51"/>
  <c r="V116" i="49"/>
  <c r="V218" i="49"/>
  <c r="AH218" i="51"/>
  <c r="AH116" i="51"/>
  <c r="T131" i="49"/>
  <c r="T233" i="49"/>
  <c r="AF233" i="51"/>
  <c r="AF131" i="51"/>
  <c r="V120" i="49"/>
  <c r="V222" i="49"/>
  <c r="AH222" i="51"/>
  <c r="AH120" i="51"/>
  <c r="N132" i="49"/>
  <c r="N234" i="49"/>
  <c r="Z234" i="51"/>
  <c r="Z132" i="51"/>
  <c r="X236" i="49"/>
  <c r="X134" i="49"/>
  <c r="AJ236" i="51"/>
  <c r="AJ134" i="51"/>
  <c r="AJ30" i="40" l="1"/>
  <c r="AJ81" i="34"/>
  <c r="AJ81" i="35"/>
  <c r="AI29" i="40"/>
  <c r="AI80" i="34"/>
  <c r="AI80" i="35"/>
  <c r="AH36" i="40"/>
  <c r="AH87" i="34"/>
  <c r="AH87" i="35"/>
  <c r="AF81" i="36"/>
  <c r="BA81" i="38"/>
  <c r="AN81" i="36"/>
  <c r="BI81" i="38"/>
  <c r="AP27" i="40"/>
  <c r="AP78" i="34"/>
  <c r="AP78" i="35"/>
  <c r="AI30" i="40"/>
  <c r="AI81" i="34"/>
  <c r="AI81" i="35"/>
  <c r="Z30" i="40"/>
  <c r="Z81" i="34"/>
  <c r="Z81" i="35"/>
  <c r="S9" i="53"/>
  <c r="S114" i="47"/>
  <c r="S114" i="48"/>
  <c r="X36" i="40"/>
  <c r="X87" i="34"/>
  <c r="X87" i="35"/>
  <c r="AI36" i="40"/>
  <c r="AI87" i="34"/>
  <c r="AI87" i="35"/>
  <c r="O9" i="53"/>
  <c r="O114" i="47"/>
  <c r="O114" i="48"/>
  <c r="AB30" i="40"/>
  <c r="AB81" i="34"/>
  <c r="AB81" i="35"/>
  <c r="AO81" i="36"/>
  <c r="BJ81" i="38"/>
  <c r="AD30" i="40"/>
  <c r="AD81" i="34"/>
  <c r="AD81" i="35"/>
  <c r="AB36" i="40"/>
  <c r="AB87" i="34"/>
  <c r="AB87" i="35"/>
  <c r="Z36" i="40"/>
  <c r="Z87" i="34"/>
  <c r="Z87" i="35"/>
  <c r="O7" i="53"/>
  <c r="O112" i="47"/>
  <c r="O112" i="48"/>
  <c r="AD29" i="40"/>
  <c r="AD80" i="34"/>
  <c r="AD80" i="35"/>
  <c r="AG30" i="40"/>
  <c r="AG81" i="34"/>
  <c r="AG81" i="35"/>
  <c r="BK79" i="38"/>
  <c r="AP79" i="36"/>
  <c r="AH81" i="36"/>
  <c r="BC81" i="38"/>
  <c r="S7" i="53"/>
  <c r="S112" i="47"/>
  <c r="S112" i="48"/>
  <c r="O8" i="53"/>
  <c r="O113" i="47"/>
  <c r="O113" i="48"/>
  <c r="AE36" i="40"/>
  <c r="AE87" i="34"/>
  <c r="AE87" i="35"/>
  <c r="W87" i="34"/>
  <c r="W87" i="35"/>
  <c r="S8" i="53"/>
  <c r="S113" i="47"/>
  <c r="S113" i="48"/>
  <c r="W81" i="34"/>
  <c r="W81" i="35"/>
  <c r="P32" i="53"/>
  <c r="P239" i="47"/>
  <c r="P137" i="47"/>
  <c r="P137" i="48"/>
  <c r="P239" i="48"/>
  <c r="X81" i="36"/>
  <c r="AS81" i="38"/>
  <c r="AE81" i="36"/>
  <c r="AZ81" i="38"/>
  <c r="Y81" i="36"/>
  <c r="AT81" i="38"/>
  <c r="AG36" i="40" l="1"/>
  <c r="AG87" i="34"/>
  <c r="AG87" i="35"/>
  <c r="O31" i="53"/>
  <c r="O136" i="47"/>
  <c r="O238" i="47"/>
  <c r="O136" i="48"/>
  <c r="O238" i="48"/>
  <c r="W80" i="34"/>
  <c r="W80" i="35"/>
  <c r="T8" i="53"/>
  <c r="T113" i="47"/>
  <c r="T113" i="48"/>
  <c r="T7" i="53"/>
  <c r="T112" i="47"/>
  <c r="T112" i="48"/>
  <c r="Y36" i="40"/>
  <c r="Y87" i="34"/>
  <c r="Y87" i="35"/>
  <c r="P30" i="53"/>
  <c r="P237" i="47"/>
  <c r="P135" i="47"/>
  <c r="P135" i="48"/>
  <c r="P237" i="48"/>
  <c r="AA36" i="40"/>
  <c r="AA87" i="34"/>
  <c r="AA87" i="35"/>
  <c r="AF28" i="40"/>
  <c r="AF79" i="34"/>
  <c r="AF79" i="35"/>
  <c r="N33" i="53"/>
  <c r="N138" i="47"/>
  <c r="N240" i="47"/>
  <c r="N138" i="48"/>
  <c r="N240" i="48"/>
  <c r="W87" i="36"/>
  <c r="AR87" i="38"/>
  <c r="AE87" i="36"/>
  <c r="AZ87" i="38"/>
  <c r="AD80" i="36"/>
  <c r="AY80" i="38"/>
  <c r="AD81" i="36"/>
  <c r="AY81" i="38"/>
  <c r="O114" i="49"/>
  <c r="AA114" i="51"/>
  <c r="AU81" i="38"/>
  <c r="Z81" i="36"/>
  <c r="BD80" i="38"/>
  <c r="AI80" i="36"/>
  <c r="AC30" i="40"/>
  <c r="AC81" i="34"/>
  <c r="AC81" i="35"/>
  <c r="T9" i="53"/>
  <c r="T114" i="47"/>
  <c r="T114" i="48"/>
  <c r="AF29" i="40"/>
  <c r="AF80" i="34"/>
  <c r="AF80" i="35"/>
  <c r="AC36" i="40"/>
  <c r="AC87" i="34"/>
  <c r="AC87" i="35"/>
  <c r="AO36" i="40"/>
  <c r="AO87" i="34"/>
  <c r="AO87" i="35"/>
  <c r="AF36" i="40"/>
  <c r="AF87" i="34"/>
  <c r="AF87" i="35"/>
  <c r="R33" i="53"/>
  <c r="R138" i="47"/>
  <c r="R240" i="47"/>
  <c r="R138" i="48"/>
  <c r="R240" i="48"/>
  <c r="W33" i="53"/>
  <c r="W138" i="47"/>
  <c r="W240" i="47"/>
  <c r="W138" i="48"/>
  <c r="W240" i="48"/>
  <c r="AH28" i="40"/>
  <c r="AH79" i="34"/>
  <c r="AH79" i="35"/>
  <c r="AN29" i="40"/>
  <c r="AN80" i="34"/>
  <c r="AN80" i="35"/>
  <c r="X29" i="40"/>
  <c r="X80" i="34"/>
  <c r="X80" i="35"/>
  <c r="S113" i="49"/>
  <c r="AE113" i="51"/>
  <c r="BB81" i="38"/>
  <c r="AG81" i="36"/>
  <c r="AB87" i="36"/>
  <c r="AW87" i="38"/>
  <c r="AW81" i="38"/>
  <c r="AB81" i="36"/>
  <c r="S114" i="49"/>
  <c r="AE114" i="51"/>
  <c r="AH87" i="36"/>
  <c r="BC87" i="38"/>
  <c r="P7" i="53"/>
  <c r="P112" i="47"/>
  <c r="P112" i="48"/>
  <c r="P9" i="53"/>
  <c r="P114" i="47"/>
  <c r="P114" i="48"/>
  <c r="AD36" i="40"/>
  <c r="AD87" i="34"/>
  <c r="AD87" i="35"/>
  <c r="AN36" i="40"/>
  <c r="AN87" i="34"/>
  <c r="AN87" i="35"/>
  <c r="AP36" i="40"/>
  <c r="AP87" i="34"/>
  <c r="AP87" i="35"/>
  <c r="AE28" i="40"/>
  <c r="AE79" i="34"/>
  <c r="AE79" i="35"/>
  <c r="R9" i="53"/>
  <c r="R114" i="47"/>
  <c r="R114" i="48"/>
  <c r="AG29" i="40"/>
  <c r="AG80" i="34"/>
  <c r="AG80" i="35"/>
  <c r="AC28" i="40"/>
  <c r="AC79" i="34"/>
  <c r="AC79" i="35"/>
  <c r="W81" i="36"/>
  <c r="AR81" i="38"/>
  <c r="S112" i="49"/>
  <c r="AE112" i="51"/>
  <c r="Z87" i="36"/>
  <c r="AU87" i="38"/>
  <c r="X87" i="36"/>
  <c r="AS87" i="38"/>
  <c r="BK78" i="38"/>
  <c r="AP78" i="36"/>
  <c r="AJ36" i="40"/>
  <c r="AJ87" i="34"/>
  <c r="AJ87" i="35"/>
  <c r="V8" i="53"/>
  <c r="V113" i="47"/>
  <c r="V113" i="48"/>
  <c r="X33" i="53"/>
  <c r="X240" i="47"/>
  <c r="X138" i="47"/>
  <c r="X138" i="48"/>
  <c r="X240" i="48"/>
  <c r="AA30" i="40"/>
  <c r="AA81" i="34"/>
  <c r="AA81" i="35"/>
  <c r="R8" i="53"/>
  <c r="R113" i="47"/>
  <c r="R113" i="48"/>
  <c r="P31" i="53"/>
  <c r="P238" i="47"/>
  <c r="P136" i="47"/>
  <c r="P136" i="48"/>
  <c r="P238" i="48"/>
  <c r="P33" i="53"/>
  <c r="P138" i="47"/>
  <c r="P240" i="47"/>
  <c r="P138" i="48"/>
  <c r="P240" i="48"/>
  <c r="V7" i="53"/>
  <c r="V112" i="47"/>
  <c r="V112" i="48"/>
  <c r="P8" i="53"/>
  <c r="P113" i="47"/>
  <c r="P113" i="48"/>
  <c r="Y29" i="40"/>
  <c r="Y80" i="34"/>
  <c r="Y80" i="35"/>
  <c r="R7" i="53"/>
  <c r="R112" i="47"/>
  <c r="R112" i="48"/>
  <c r="AJ29" i="40"/>
  <c r="AJ80" i="34"/>
  <c r="AJ80" i="35"/>
  <c r="V9" i="53"/>
  <c r="V114" i="47"/>
  <c r="V114" i="48"/>
  <c r="P137" i="49"/>
  <c r="P239" i="49"/>
  <c r="AB239" i="51"/>
  <c r="AB137" i="51"/>
  <c r="O113" i="49"/>
  <c r="AA113" i="51"/>
  <c r="AA112" i="51"/>
  <c r="O112" i="49"/>
  <c r="AI87" i="36"/>
  <c r="BD87" i="38"/>
  <c r="AI81" i="36"/>
  <c r="BD81" i="38"/>
  <c r="AJ81" i="36"/>
  <c r="BE81" i="38"/>
  <c r="T31" i="53" l="1"/>
  <c r="T136" i="47"/>
  <c r="T238" i="47"/>
  <c r="T136" i="48"/>
  <c r="T238" i="48"/>
  <c r="O32" i="53"/>
  <c r="O137" i="47"/>
  <c r="O239" i="47"/>
  <c r="O137" i="48"/>
  <c r="O239" i="48"/>
  <c r="X30" i="53"/>
  <c r="X135" i="47"/>
  <c r="X237" i="47"/>
  <c r="X135" i="48"/>
  <c r="X237" i="48"/>
  <c r="AE29" i="40"/>
  <c r="AE80" i="34"/>
  <c r="AE80" i="35"/>
  <c r="R32" i="53"/>
  <c r="R137" i="47"/>
  <c r="R239" i="47"/>
  <c r="R137" i="48"/>
  <c r="R239" i="48"/>
  <c r="AH29" i="40"/>
  <c r="AH80" i="34"/>
  <c r="AH80" i="35"/>
  <c r="N30" i="53"/>
  <c r="N135" i="47"/>
  <c r="N237" i="47"/>
  <c r="N135" i="48"/>
  <c r="N237" i="48"/>
  <c r="W9" i="53"/>
  <c r="W114" i="47"/>
  <c r="W114" i="48"/>
  <c r="AA28" i="40"/>
  <c r="AA79" i="34"/>
  <c r="AA79" i="35"/>
  <c r="AD28" i="40"/>
  <c r="AD79" i="34"/>
  <c r="AD79" i="35"/>
  <c r="V114" i="49"/>
  <c r="AH114" i="51"/>
  <c r="P113" i="49"/>
  <c r="AB113" i="51"/>
  <c r="P138" i="49"/>
  <c r="P240" i="49"/>
  <c r="AB138" i="51"/>
  <c r="AB240" i="51"/>
  <c r="R113" i="49"/>
  <c r="AD113" i="51"/>
  <c r="X240" i="49"/>
  <c r="X138" i="49"/>
  <c r="AJ240" i="51"/>
  <c r="AJ138" i="51"/>
  <c r="AE79" i="36"/>
  <c r="AZ79" i="38"/>
  <c r="P114" i="49"/>
  <c r="AB114" i="51"/>
  <c r="AH79" i="36"/>
  <c r="BC79" i="38"/>
  <c r="AC87" i="36"/>
  <c r="AX87" i="38"/>
  <c r="N240" i="49"/>
  <c r="N138" i="49"/>
  <c r="Z138" i="51"/>
  <c r="Z240" i="51"/>
  <c r="T113" i="49"/>
  <c r="AF113" i="51"/>
  <c r="O238" i="49"/>
  <c r="O136" i="49"/>
  <c r="AA238" i="51"/>
  <c r="AA136" i="51"/>
  <c r="Q9" i="53"/>
  <c r="Q114" i="47"/>
  <c r="Q114" i="48"/>
  <c r="AO29" i="40"/>
  <c r="AO80" i="34"/>
  <c r="AO80" i="35"/>
  <c r="R31" i="53"/>
  <c r="R238" i="47"/>
  <c r="R136" i="47"/>
  <c r="R136" i="48"/>
  <c r="R238" i="48"/>
  <c r="AO28" i="40"/>
  <c r="AO79" i="34"/>
  <c r="AO79" i="35"/>
  <c r="U8" i="53"/>
  <c r="U113" i="47"/>
  <c r="U113" i="48"/>
  <c r="AC29" i="40"/>
  <c r="AC80" i="34"/>
  <c r="AC80" i="35"/>
  <c r="O30" i="53"/>
  <c r="O135" i="47"/>
  <c r="O237" i="47"/>
  <c r="O135" i="48"/>
  <c r="O237" i="48"/>
  <c r="U9" i="53"/>
  <c r="U114" i="47"/>
  <c r="U114" i="48"/>
  <c r="N31" i="53"/>
  <c r="N238" i="47"/>
  <c r="N136" i="47"/>
  <c r="N136" i="48"/>
  <c r="N238" i="48"/>
  <c r="O33" i="53"/>
  <c r="O138" i="47"/>
  <c r="O240" i="47"/>
  <c r="O138" i="48"/>
  <c r="O240" i="48"/>
  <c r="S30" i="53"/>
  <c r="S237" i="47"/>
  <c r="S135" i="47"/>
  <c r="S135" i="48"/>
  <c r="S237" i="48"/>
  <c r="Q7" i="53"/>
  <c r="Q112" i="47"/>
  <c r="Q112" i="48"/>
  <c r="N8" i="53"/>
  <c r="N113" i="47"/>
  <c r="N113" i="48"/>
  <c r="W7" i="53"/>
  <c r="W112" i="47"/>
  <c r="W112" i="48"/>
  <c r="AT80" i="38"/>
  <c r="Y80" i="36"/>
  <c r="P136" i="49"/>
  <c r="P238" i="49"/>
  <c r="AB238" i="51"/>
  <c r="AB136" i="51"/>
  <c r="R114" i="49"/>
  <c r="AD114" i="51"/>
  <c r="AD87" i="36"/>
  <c r="AY87" i="38"/>
  <c r="AN80" i="36"/>
  <c r="BI80" i="38"/>
  <c r="W240" i="49"/>
  <c r="W138" i="49"/>
  <c r="AI240" i="51"/>
  <c r="AI138" i="51"/>
  <c r="AO87" i="36"/>
  <c r="BJ87" i="38"/>
  <c r="AC81" i="36"/>
  <c r="AX81" i="38"/>
  <c r="AF112" i="51"/>
  <c r="T112" i="49"/>
  <c r="S31" i="53"/>
  <c r="S136" i="47"/>
  <c r="S238" i="47"/>
  <c r="S136" i="48"/>
  <c r="S238" i="48"/>
  <c r="U7" i="53"/>
  <c r="U112" i="47"/>
  <c r="U112" i="48"/>
  <c r="W30" i="53"/>
  <c r="W237" i="47"/>
  <c r="W135" i="47"/>
  <c r="W135" i="48"/>
  <c r="W237" i="48"/>
  <c r="T32" i="53"/>
  <c r="T137" i="47"/>
  <c r="T239" i="47"/>
  <c r="T137" i="48"/>
  <c r="T239" i="48"/>
  <c r="S32" i="53"/>
  <c r="S239" i="47"/>
  <c r="S137" i="47"/>
  <c r="S137" i="48"/>
  <c r="S239" i="48"/>
  <c r="N9" i="53"/>
  <c r="N114" i="47"/>
  <c r="N114" i="48"/>
  <c r="AB29" i="40"/>
  <c r="AB80" i="34"/>
  <c r="AB80" i="35"/>
  <c r="X32" i="53"/>
  <c r="X137" i="47"/>
  <c r="X239" i="47"/>
  <c r="X137" i="48"/>
  <c r="X239" i="48"/>
  <c r="AG28" i="40"/>
  <c r="AG79" i="34"/>
  <c r="AG79" i="35"/>
  <c r="W32" i="53"/>
  <c r="W137" i="47"/>
  <c r="W239" i="47"/>
  <c r="W137" i="48"/>
  <c r="W239" i="48"/>
  <c r="S33" i="53"/>
  <c r="S138" i="47"/>
  <c r="S240" i="47"/>
  <c r="S138" i="48"/>
  <c r="S240" i="48"/>
  <c r="AA29" i="40"/>
  <c r="AA80" i="34"/>
  <c r="AA80" i="35"/>
  <c r="AP25" i="40"/>
  <c r="AP76" i="34"/>
  <c r="AP76" i="35"/>
  <c r="R30" i="53"/>
  <c r="R135" i="47"/>
  <c r="R237" i="47"/>
  <c r="R135" i="48"/>
  <c r="R237" i="48"/>
  <c r="N32" i="53"/>
  <c r="N239" i="47"/>
  <c r="N137" i="47"/>
  <c r="N137" i="48"/>
  <c r="N239" i="48"/>
  <c r="AN28" i="40"/>
  <c r="AN79" i="34"/>
  <c r="AN79" i="35"/>
  <c r="AD112" i="51"/>
  <c r="R112" i="49"/>
  <c r="AJ87" i="36"/>
  <c r="BE87" i="38"/>
  <c r="AG80" i="36"/>
  <c r="BB80" i="38"/>
  <c r="AN87" i="36"/>
  <c r="BI87" i="38"/>
  <c r="X80" i="36"/>
  <c r="AS80" i="38"/>
  <c r="AF87" i="36"/>
  <c r="BA87" i="38"/>
  <c r="T114" i="49"/>
  <c r="AF114" i="51"/>
  <c r="AA87" i="36"/>
  <c r="AV87" i="38"/>
  <c r="Y87" i="36"/>
  <c r="AT87" i="38"/>
  <c r="Z29" i="40"/>
  <c r="Z80" i="34"/>
  <c r="Z80" i="35"/>
  <c r="N7" i="53"/>
  <c r="N112" i="47"/>
  <c r="N112" i="48"/>
  <c r="W8" i="53"/>
  <c r="W113" i="47"/>
  <c r="W113" i="48"/>
  <c r="X31" i="53"/>
  <c r="X238" i="47"/>
  <c r="X136" i="47"/>
  <c r="X136" i="48"/>
  <c r="X238" i="48"/>
  <c r="AP26" i="40"/>
  <c r="AP77" i="34"/>
  <c r="AP77" i="35"/>
  <c r="W31" i="53"/>
  <c r="W238" i="47"/>
  <c r="W136" i="47"/>
  <c r="W136" i="48"/>
  <c r="W238" i="48"/>
  <c r="Q8" i="53"/>
  <c r="Q113" i="47"/>
  <c r="Q113" i="48"/>
  <c r="T30" i="53"/>
  <c r="T237" i="47"/>
  <c r="T135" i="47"/>
  <c r="T135" i="48"/>
  <c r="T237" i="48"/>
  <c r="AJ80" i="36"/>
  <c r="BE80" i="38"/>
  <c r="AH112" i="51"/>
  <c r="V112" i="49"/>
  <c r="AV81" i="38"/>
  <c r="AA81" i="36"/>
  <c r="V113" i="49"/>
  <c r="AH113" i="51"/>
  <c r="AC79" i="36"/>
  <c r="AX79" i="38"/>
  <c r="AP87" i="36"/>
  <c r="BK87" i="38"/>
  <c r="P112" i="49"/>
  <c r="AB112" i="51"/>
  <c r="R240" i="49"/>
  <c r="R138" i="49"/>
  <c r="AD240" i="51"/>
  <c r="AD138" i="51"/>
  <c r="AF80" i="36"/>
  <c r="BA80" i="38"/>
  <c r="BA79" i="38"/>
  <c r="AF79" i="36"/>
  <c r="P135" i="49"/>
  <c r="P237" i="49"/>
  <c r="AB237" i="51"/>
  <c r="AB135" i="51"/>
  <c r="AR80" i="38"/>
  <c r="W80" i="36"/>
  <c r="AG87" i="36"/>
  <c r="BB87" i="38"/>
  <c r="Q31" i="53" l="1"/>
  <c r="Q136" i="47"/>
  <c r="Q238" i="47"/>
  <c r="Q136" i="48"/>
  <c r="Q238" i="48"/>
  <c r="W79" i="34"/>
  <c r="W79" i="35"/>
  <c r="AO37" i="40"/>
  <c r="AO88" i="34"/>
  <c r="AO88" i="35"/>
  <c r="Q32" i="53"/>
  <c r="Q137" i="47"/>
  <c r="Q239" i="47"/>
  <c r="Q137" i="48"/>
  <c r="Q239" i="48"/>
  <c r="AO27" i="40"/>
  <c r="AO78" i="34"/>
  <c r="AO78" i="35"/>
  <c r="Q30" i="53"/>
  <c r="Q237" i="47"/>
  <c r="Q135" i="47"/>
  <c r="Q135" i="48"/>
  <c r="Q237" i="48"/>
  <c r="U30" i="53"/>
  <c r="U237" i="47"/>
  <c r="U135" i="47"/>
  <c r="U135" i="48"/>
  <c r="U237" i="48"/>
  <c r="T135" i="49"/>
  <c r="T237" i="49"/>
  <c r="AF237" i="51"/>
  <c r="AF135" i="51"/>
  <c r="W136" i="49"/>
  <c r="W238" i="49"/>
  <c r="AI136" i="51"/>
  <c r="AI238" i="51"/>
  <c r="X136" i="49"/>
  <c r="X238" i="49"/>
  <c r="AJ136" i="51"/>
  <c r="AJ238" i="51"/>
  <c r="R135" i="49"/>
  <c r="R237" i="49"/>
  <c r="AD237" i="51"/>
  <c r="AD135" i="51"/>
  <c r="W137" i="49"/>
  <c r="W239" i="49"/>
  <c r="AI137" i="51"/>
  <c r="AI239" i="51"/>
  <c r="X137" i="49"/>
  <c r="X239" i="49"/>
  <c r="AJ137" i="51"/>
  <c r="AJ239" i="51"/>
  <c r="T137" i="49"/>
  <c r="T239" i="49"/>
  <c r="AF239" i="51"/>
  <c r="AF137" i="51"/>
  <c r="U112" i="49"/>
  <c r="AG112" i="51"/>
  <c r="Q112" i="49"/>
  <c r="AC112" i="51"/>
  <c r="AO79" i="36"/>
  <c r="BJ79" i="38"/>
  <c r="BJ80" i="38"/>
  <c r="AO80" i="36"/>
  <c r="W114" i="49"/>
  <c r="AI114" i="51"/>
  <c r="AH80" i="36"/>
  <c r="BC80" i="38"/>
  <c r="AZ80" i="38"/>
  <c r="AE80" i="36"/>
  <c r="AI28" i="40"/>
  <c r="AI79" i="34"/>
  <c r="AI79" i="35"/>
  <c r="X28" i="40"/>
  <c r="X79" i="34"/>
  <c r="X79" i="35"/>
  <c r="AF27" i="40"/>
  <c r="AF78" i="34"/>
  <c r="AF78" i="35"/>
  <c r="AJ37" i="40"/>
  <c r="AJ88" i="34"/>
  <c r="AJ88" i="35"/>
  <c r="Y27" i="40"/>
  <c r="Y78" i="34"/>
  <c r="Y78" i="35"/>
  <c r="Q33" i="53"/>
  <c r="Q138" i="47"/>
  <c r="Q240" i="47"/>
  <c r="Q138" i="48"/>
  <c r="Q240" i="48"/>
  <c r="V31" i="53"/>
  <c r="V136" i="47"/>
  <c r="V238" i="47"/>
  <c r="V136" i="48"/>
  <c r="V238" i="48"/>
  <c r="Z80" i="36"/>
  <c r="AU80" i="38"/>
  <c r="W237" i="49"/>
  <c r="W135" i="49"/>
  <c r="AI237" i="51"/>
  <c r="AI135" i="51"/>
  <c r="S136" i="49"/>
  <c r="S238" i="49"/>
  <c r="AE238" i="51"/>
  <c r="AE136" i="51"/>
  <c r="N113" i="49"/>
  <c r="Z113" i="51"/>
  <c r="S135" i="49"/>
  <c r="S237" i="49"/>
  <c r="AE135" i="51"/>
  <c r="AE237" i="51"/>
  <c r="U113" i="49"/>
  <c r="AG113" i="51"/>
  <c r="R238" i="49"/>
  <c r="R136" i="49"/>
  <c r="AD136" i="51"/>
  <c r="AD238" i="51"/>
  <c r="AA79" i="36"/>
  <c r="AV79" i="38"/>
  <c r="N135" i="49"/>
  <c r="N237" i="49"/>
  <c r="Z135" i="51"/>
  <c r="Z237" i="51"/>
  <c r="R137" i="49"/>
  <c r="R239" i="49"/>
  <c r="AD137" i="51"/>
  <c r="AD239" i="51"/>
  <c r="X135" i="49"/>
  <c r="X237" i="49"/>
  <c r="AJ237" i="51"/>
  <c r="AJ135" i="51"/>
  <c r="Z28" i="40"/>
  <c r="Z79" i="34"/>
  <c r="Z79" i="35"/>
  <c r="W77" i="34"/>
  <c r="W77" i="35"/>
  <c r="AB37" i="40"/>
  <c r="AB88" i="34"/>
  <c r="AB88" i="35"/>
  <c r="V32" i="53"/>
  <c r="V137" i="47"/>
  <c r="V239" i="47"/>
  <c r="V137" i="48"/>
  <c r="V239" i="48"/>
  <c r="W88" i="34"/>
  <c r="W88" i="35"/>
  <c r="U33" i="53"/>
  <c r="U138" i="47"/>
  <c r="U240" i="47"/>
  <c r="U138" i="48"/>
  <c r="U240" i="48"/>
  <c r="Y37" i="40"/>
  <c r="Y88" i="34"/>
  <c r="Y88" i="35"/>
  <c r="AA27" i="40"/>
  <c r="AA78" i="34"/>
  <c r="AA78" i="35"/>
  <c r="X37" i="40"/>
  <c r="X88" i="34"/>
  <c r="X88" i="35"/>
  <c r="Z112" i="51"/>
  <c r="N112" i="49"/>
  <c r="AN79" i="36"/>
  <c r="BI79" i="38"/>
  <c r="AA80" i="36"/>
  <c r="AV80" i="38"/>
  <c r="N114" i="49"/>
  <c r="Z114" i="51"/>
  <c r="W112" i="49"/>
  <c r="AI112" i="51"/>
  <c r="O240" i="49"/>
  <c r="O138" i="49"/>
  <c r="AA240" i="51"/>
  <c r="AA138" i="51"/>
  <c r="AG114" i="51"/>
  <c r="U114" i="49"/>
  <c r="AC80" i="36"/>
  <c r="AX80" i="38"/>
  <c r="AD79" i="36"/>
  <c r="AY79" i="38"/>
  <c r="O137" i="49"/>
  <c r="O239" i="49"/>
  <c r="AA239" i="51"/>
  <c r="AA137" i="51"/>
  <c r="AJ28" i="40"/>
  <c r="AJ79" i="34"/>
  <c r="AJ79" i="35"/>
  <c r="V33" i="53"/>
  <c r="V240" i="47"/>
  <c r="V138" i="47"/>
  <c r="V138" i="48"/>
  <c r="V240" i="48"/>
  <c r="U31" i="53"/>
  <c r="U238" i="47"/>
  <c r="U136" i="47"/>
  <c r="U136" i="48"/>
  <c r="U238" i="48"/>
  <c r="W78" i="34"/>
  <c r="W78" i="35"/>
  <c r="AB28" i="40"/>
  <c r="AB79" i="34"/>
  <c r="AB79" i="35"/>
  <c r="V30" i="53"/>
  <c r="V237" i="47"/>
  <c r="V135" i="47"/>
  <c r="V135" i="48"/>
  <c r="V237" i="48"/>
  <c r="U32" i="53"/>
  <c r="U137" i="47"/>
  <c r="U239" i="47"/>
  <c r="U137" i="48"/>
  <c r="U239" i="48"/>
  <c r="AG27" i="40"/>
  <c r="AG78" i="34"/>
  <c r="AG78" i="35"/>
  <c r="AE27" i="40"/>
  <c r="AE78" i="34"/>
  <c r="AE78" i="35"/>
  <c r="Y28" i="40"/>
  <c r="Y79" i="34"/>
  <c r="Y79" i="35"/>
  <c r="AI27" i="40"/>
  <c r="AI78" i="34"/>
  <c r="AI78" i="35"/>
  <c r="T33" i="53"/>
  <c r="T138" i="47"/>
  <c r="T240" i="47"/>
  <c r="T138" i="48"/>
  <c r="T240" i="48"/>
  <c r="AC113" i="51"/>
  <c r="Q113" i="49"/>
  <c r="AP77" i="36"/>
  <c r="BK77" i="38"/>
  <c r="W113" i="49"/>
  <c r="AI113" i="51"/>
  <c r="N137" i="49"/>
  <c r="N239" i="49"/>
  <c r="Z137" i="51"/>
  <c r="Z239" i="51"/>
  <c r="AP76" i="36"/>
  <c r="BK76" i="38"/>
  <c r="S240" i="49"/>
  <c r="S138" i="49"/>
  <c r="AE240" i="51"/>
  <c r="AE138" i="51"/>
  <c r="AG79" i="36"/>
  <c r="BB79" i="38"/>
  <c r="AW80" i="38"/>
  <c r="AB80" i="36"/>
  <c r="S137" i="49"/>
  <c r="S239" i="49"/>
  <c r="AE137" i="51"/>
  <c r="AE239" i="51"/>
  <c r="N136" i="49"/>
  <c r="N238" i="49"/>
  <c r="Z136" i="51"/>
  <c r="Z238" i="51"/>
  <c r="O135" i="49"/>
  <c r="O237" i="49"/>
  <c r="AA237" i="51"/>
  <c r="AA135" i="51"/>
  <c r="Q114" i="49"/>
  <c r="AC114" i="51"/>
  <c r="T238" i="49"/>
  <c r="T136" i="49"/>
  <c r="AF238" i="51"/>
  <c r="AF136" i="51"/>
  <c r="AN27" i="40" l="1"/>
  <c r="AN78" i="34"/>
  <c r="AN78" i="35"/>
  <c r="AD27" i="40"/>
  <c r="AD78" i="34"/>
  <c r="AD78" i="35"/>
  <c r="Z37" i="40"/>
  <c r="Z88" i="34"/>
  <c r="Z88" i="35"/>
  <c r="AP23" i="40"/>
  <c r="AP74" i="34"/>
  <c r="AP74" i="35"/>
  <c r="Z26" i="40"/>
  <c r="Z77" i="34"/>
  <c r="Z77" i="35"/>
  <c r="O37" i="53"/>
  <c r="O142" i="47"/>
  <c r="O244" i="47"/>
  <c r="O142" i="48"/>
  <c r="O244" i="48"/>
  <c r="AH26" i="40"/>
  <c r="AH77" i="34"/>
  <c r="AH77" i="35"/>
  <c r="AE78" i="36"/>
  <c r="AZ78" i="38"/>
  <c r="U137" i="49"/>
  <c r="U239" i="49"/>
  <c r="AG239" i="51"/>
  <c r="AG137" i="51"/>
  <c r="AB79" i="36"/>
  <c r="AW79" i="38"/>
  <c r="U238" i="49"/>
  <c r="U136" i="49"/>
  <c r="AG238" i="51"/>
  <c r="AG136" i="51"/>
  <c r="BE79" i="38"/>
  <c r="AJ79" i="36"/>
  <c r="W77" i="36"/>
  <c r="AR77" i="38"/>
  <c r="V136" i="49"/>
  <c r="V238" i="49"/>
  <c r="AH238" i="51"/>
  <c r="AH136" i="51"/>
  <c r="Y78" i="36"/>
  <c r="AT78" i="38"/>
  <c r="BD79" i="38"/>
  <c r="AI79" i="36"/>
  <c r="Q135" i="49"/>
  <c r="Q237" i="49"/>
  <c r="AC135" i="51"/>
  <c r="AC237" i="51"/>
  <c r="Q239" i="49"/>
  <c r="Q137" i="49"/>
  <c r="AC137" i="51"/>
  <c r="AC239" i="51"/>
  <c r="AH27" i="40"/>
  <c r="AH78" i="34"/>
  <c r="AH78" i="35"/>
  <c r="AE37" i="40"/>
  <c r="AE88" i="34"/>
  <c r="AE88" i="35"/>
  <c r="AJ26" i="40"/>
  <c r="AJ77" i="34"/>
  <c r="AJ77" i="35"/>
  <c r="AF37" i="40"/>
  <c r="AF88" i="34"/>
  <c r="AF88" i="35"/>
  <c r="AH37" i="40"/>
  <c r="AH88" i="34"/>
  <c r="AH88" i="35"/>
  <c r="AF26" i="40"/>
  <c r="AF77" i="34"/>
  <c r="AF77" i="35"/>
  <c r="AC27" i="40"/>
  <c r="AC78" i="34"/>
  <c r="AC78" i="35"/>
  <c r="V37" i="53"/>
  <c r="V244" i="47"/>
  <c r="V142" i="47"/>
  <c r="V142" i="48"/>
  <c r="V244" i="48"/>
  <c r="AA26" i="40"/>
  <c r="AA77" i="34"/>
  <c r="AA77" i="35"/>
  <c r="Y79" i="36"/>
  <c r="AT79" i="38"/>
  <c r="V135" i="49"/>
  <c r="V237" i="49"/>
  <c r="AH135" i="51"/>
  <c r="AH237" i="51"/>
  <c r="V138" i="49"/>
  <c r="V240" i="49"/>
  <c r="AH138" i="51"/>
  <c r="AH240" i="51"/>
  <c r="Y88" i="36"/>
  <c r="AT88" i="38"/>
  <c r="W88" i="36"/>
  <c r="AR88" i="38"/>
  <c r="AB88" i="36"/>
  <c r="AW88" i="38"/>
  <c r="Q240" i="49"/>
  <c r="Q138" i="49"/>
  <c r="AC138" i="51"/>
  <c r="AC240" i="51"/>
  <c r="X79" i="36"/>
  <c r="AS79" i="38"/>
  <c r="O36" i="53"/>
  <c r="O141" i="47"/>
  <c r="O243" i="47"/>
  <c r="O141" i="48"/>
  <c r="O243" i="48"/>
  <c r="Z27" i="40"/>
  <c r="Z78" i="34"/>
  <c r="Z78" i="35"/>
  <c r="AA37" i="40"/>
  <c r="AA88" i="34"/>
  <c r="AA88" i="35"/>
  <c r="AB27" i="40"/>
  <c r="AB78" i="34"/>
  <c r="AB78" i="35"/>
  <c r="AI78" i="36"/>
  <c r="BD78" i="38"/>
  <c r="AA78" i="36"/>
  <c r="AV78" i="38"/>
  <c r="U240" i="49"/>
  <c r="U138" i="49"/>
  <c r="AG138" i="51"/>
  <c r="AG240" i="51"/>
  <c r="V239" i="49"/>
  <c r="V137" i="49"/>
  <c r="AH239" i="51"/>
  <c r="AH137" i="51"/>
  <c r="AF78" i="36"/>
  <c r="BA78" i="38"/>
  <c r="AR79" i="38"/>
  <c r="W79" i="36"/>
  <c r="AJ27" i="40"/>
  <c r="AJ78" i="34"/>
  <c r="AJ78" i="35"/>
  <c r="AG37" i="40"/>
  <c r="AG88" i="34"/>
  <c r="AG88" i="35"/>
  <c r="AN37" i="40"/>
  <c r="AN88" i="34"/>
  <c r="AN88" i="35"/>
  <c r="AC37" i="40"/>
  <c r="AC88" i="34"/>
  <c r="AC88" i="35"/>
  <c r="AP24" i="40"/>
  <c r="AP75" i="34"/>
  <c r="AP75" i="35"/>
  <c r="X27" i="40"/>
  <c r="X78" i="34"/>
  <c r="X78" i="35"/>
  <c r="AD26" i="40"/>
  <c r="AD77" i="34"/>
  <c r="AD77" i="35"/>
  <c r="AP22" i="40"/>
  <c r="AP73" i="34"/>
  <c r="AP73" i="35"/>
  <c r="AI37" i="40"/>
  <c r="AI88" i="34"/>
  <c r="AI88" i="35"/>
  <c r="S37" i="53"/>
  <c r="S244" i="47"/>
  <c r="S142" i="47"/>
  <c r="S142" i="48"/>
  <c r="S244" i="48"/>
  <c r="X25" i="40"/>
  <c r="X76" i="34"/>
  <c r="X76" i="35"/>
  <c r="AD37" i="40"/>
  <c r="AD88" i="34"/>
  <c r="AD88" i="35"/>
  <c r="T240" i="49"/>
  <c r="T138" i="49"/>
  <c r="AF138" i="51"/>
  <c r="AF240" i="51"/>
  <c r="AG78" i="36"/>
  <c r="BB78" i="38"/>
  <c r="W78" i="36"/>
  <c r="AR78" i="38"/>
  <c r="X88" i="36"/>
  <c r="AS88" i="38"/>
  <c r="Z79" i="36"/>
  <c r="AU79" i="38"/>
  <c r="AJ88" i="36"/>
  <c r="BE88" i="38"/>
  <c r="U135" i="49"/>
  <c r="U237" i="49"/>
  <c r="AG237" i="51"/>
  <c r="AG135" i="51"/>
  <c r="AO78" i="36"/>
  <c r="BJ78" i="38"/>
  <c r="AO88" i="36"/>
  <c r="BJ88" i="38"/>
  <c r="Q238" i="49"/>
  <c r="Q136" i="49"/>
  <c r="AC136" i="51"/>
  <c r="AC238" i="51"/>
  <c r="V35" i="53" l="1"/>
  <c r="V140" i="47"/>
  <c r="V242" i="47"/>
  <c r="V140" i="48"/>
  <c r="V242" i="48"/>
  <c r="V36" i="53"/>
  <c r="V141" i="47"/>
  <c r="V243" i="47"/>
  <c r="V141" i="48"/>
  <c r="V243" i="48"/>
  <c r="W34" i="53"/>
  <c r="W139" i="47"/>
  <c r="W241" i="47"/>
  <c r="W139" i="48"/>
  <c r="W241" i="48"/>
  <c r="AE24" i="40"/>
  <c r="AE75" i="34"/>
  <c r="AE75" i="35"/>
  <c r="Y26" i="40"/>
  <c r="Y77" i="34"/>
  <c r="Y77" i="35"/>
  <c r="AC25" i="40"/>
  <c r="AC76" i="34"/>
  <c r="AC76" i="35"/>
  <c r="AO25" i="40"/>
  <c r="AO76" i="34"/>
  <c r="AO76" i="35"/>
  <c r="AD88" i="36"/>
  <c r="AY88" i="38"/>
  <c r="S244" i="49"/>
  <c r="S142" i="49"/>
  <c r="AE142" i="51"/>
  <c r="AE244" i="51"/>
  <c r="X78" i="36"/>
  <c r="AS78" i="38"/>
  <c r="AG88" i="36"/>
  <c r="BB88" i="38"/>
  <c r="AU78" i="38"/>
  <c r="Z78" i="36"/>
  <c r="AH88" i="36"/>
  <c r="BC88" i="38"/>
  <c r="AH78" i="36"/>
  <c r="BC78" i="38"/>
  <c r="O244" i="49"/>
  <c r="O142" i="49"/>
  <c r="AA244" i="51"/>
  <c r="AA142" i="51"/>
  <c r="AD78" i="36"/>
  <c r="AY78" i="38"/>
  <c r="AC26" i="40"/>
  <c r="AC77" i="34"/>
  <c r="AC77" i="35"/>
  <c r="AG26" i="40"/>
  <c r="AG77" i="34"/>
  <c r="AG77" i="35"/>
  <c r="V34" i="53"/>
  <c r="V139" i="47"/>
  <c r="V241" i="47"/>
  <c r="V139" i="48"/>
  <c r="V241" i="48"/>
  <c r="W36" i="53"/>
  <c r="W243" i="47"/>
  <c r="W141" i="47"/>
  <c r="W141" i="48"/>
  <c r="W243" i="48"/>
  <c r="O34" i="53"/>
  <c r="O139" i="47"/>
  <c r="O241" i="47"/>
  <c r="O139" i="48"/>
  <c r="O241" i="48"/>
  <c r="AN26" i="40"/>
  <c r="AN77" i="34"/>
  <c r="AN77" i="35"/>
  <c r="AE25" i="40"/>
  <c r="AE76" i="34"/>
  <c r="AE76" i="35"/>
  <c r="AB26" i="40"/>
  <c r="AB77" i="34"/>
  <c r="AB77" i="35"/>
  <c r="S35" i="53"/>
  <c r="S140" i="47"/>
  <c r="S242" i="47"/>
  <c r="S140" i="48"/>
  <c r="S242" i="48"/>
  <c r="AD77" i="36"/>
  <c r="AY77" i="38"/>
  <c r="AN88" i="36"/>
  <c r="BI88" i="38"/>
  <c r="AA88" i="36"/>
  <c r="AV88" i="38"/>
  <c r="O141" i="49"/>
  <c r="O243" i="49"/>
  <c r="AA141" i="51"/>
  <c r="AA243" i="51"/>
  <c r="BA77" i="38"/>
  <c r="AF77" i="36"/>
  <c r="AE88" i="36"/>
  <c r="AZ88" i="38"/>
  <c r="Z88" i="36"/>
  <c r="AU88" i="38"/>
  <c r="AO26" i="40"/>
  <c r="AO77" i="34"/>
  <c r="AO77" i="35"/>
  <c r="AB25" i="40"/>
  <c r="AB76" i="34"/>
  <c r="AB76" i="35"/>
  <c r="R35" i="53"/>
  <c r="R140" i="47"/>
  <c r="R242" i="47"/>
  <c r="R140" i="48"/>
  <c r="R242" i="48"/>
  <c r="AI26" i="40"/>
  <c r="AI77" i="34"/>
  <c r="AI77" i="35"/>
  <c r="W37" i="53"/>
  <c r="W142" i="47"/>
  <c r="W244" i="47"/>
  <c r="W142" i="48"/>
  <c r="W244" i="48"/>
  <c r="W76" i="34"/>
  <c r="W76" i="35"/>
  <c r="S34" i="53"/>
  <c r="S241" i="47"/>
  <c r="S139" i="47"/>
  <c r="S139" i="48"/>
  <c r="S241" i="48"/>
  <c r="S36" i="53"/>
  <c r="S141" i="47"/>
  <c r="S243" i="47"/>
  <c r="S141" i="48"/>
  <c r="S243" i="48"/>
  <c r="O35" i="53"/>
  <c r="O140" i="47"/>
  <c r="O242" i="47"/>
  <c r="O140" i="48"/>
  <c r="O242" i="48"/>
  <c r="T36" i="53"/>
  <c r="T141" i="47"/>
  <c r="T243" i="47"/>
  <c r="T141" i="48"/>
  <c r="T243" i="48"/>
  <c r="AP73" i="36"/>
  <c r="BK73" i="38"/>
  <c r="AC88" i="36"/>
  <c r="AX88" i="38"/>
  <c r="AB78" i="36"/>
  <c r="AW78" i="38"/>
  <c r="AV77" i="38"/>
  <c r="AA77" i="36"/>
  <c r="AC78" i="36"/>
  <c r="AX78" i="38"/>
  <c r="AJ77" i="36"/>
  <c r="BE77" i="38"/>
  <c r="AP74" i="36"/>
  <c r="BK74" i="38"/>
  <c r="T35" i="53"/>
  <c r="T140" i="47"/>
  <c r="T242" i="47"/>
  <c r="T140" i="48"/>
  <c r="T242" i="48"/>
  <c r="T37" i="53"/>
  <c r="T244" i="47"/>
  <c r="T142" i="47"/>
  <c r="T142" i="48"/>
  <c r="T244" i="48"/>
  <c r="T34" i="53"/>
  <c r="T241" i="47"/>
  <c r="T139" i="47"/>
  <c r="T139" i="48"/>
  <c r="T241" i="48"/>
  <c r="R37" i="53"/>
  <c r="R142" i="47"/>
  <c r="R244" i="47"/>
  <c r="R142" i="48"/>
  <c r="R244" i="48"/>
  <c r="X26" i="40"/>
  <c r="X77" i="34"/>
  <c r="X77" i="35"/>
  <c r="W35" i="53"/>
  <c r="W242" i="47"/>
  <c r="W140" i="47"/>
  <c r="W140" i="48"/>
  <c r="W242" i="48"/>
  <c r="Y25" i="40"/>
  <c r="Y76" i="34"/>
  <c r="Y76" i="35"/>
  <c r="AP37" i="40"/>
  <c r="AP88" i="34"/>
  <c r="AP88" i="35"/>
  <c r="AE26" i="40"/>
  <c r="AE77" i="34"/>
  <c r="AE77" i="35"/>
  <c r="AA25" i="40"/>
  <c r="AA76" i="34"/>
  <c r="AA76" i="35"/>
  <c r="X76" i="36"/>
  <c r="AS76" i="38"/>
  <c r="AI88" i="36"/>
  <c r="BD88" i="38"/>
  <c r="AP75" i="36"/>
  <c r="BK75" i="38"/>
  <c r="AJ78" i="36"/>
  <c r="BE78" i="38"/>
  <c r="V244" i="49"/>
  <c r="V142" i="49"/>
  <c r="AH142" i="51"/>
  <c r="AH244" i="51"/>
  <c r="AF88" i="36"/>
  <c r="BA88" i="38"/>
  <c r="AH77" i="36"/>
  <c r="BC77" i="38"/>
  <c r="AU77" i="38"/>
  <c r="Z77" i="36"/>
  <c r="AN78" i="36"/>
  <c r="BI78" i="38"/>
  <c r="N34" i="53" l="1"/>
  <c r="N241" i="47"/>
  <c r="N139" i="47"/>
  <c r="N139" i="48"/>
  <c r="N241" i="48"/>
  <c r="AF25" i="40"/>
  <c r="AF76" i="34"/>
  <c r="AF76" i="35"/>
  <c r="Q36" i="53"/>
  <c r="Q141" i="47"/>
  <c r="Q243" i="47"/>
  <c r="Q141" i="48"/>
  <c r="Q243" i="48"/>
  <c r="R34" i="53"/>
  <c r="R139" i="47"/>
  <c r="R241" i="47"/>
  <c r="R139" i="48"/>
  <c r="R241" i="48"/>
  <c r="R36" i="53"/>
  <c r="R141" i="47"/>
  <c r="R243" i="47"/>
  <c r="R141" i="48"/>
  <c r="R243" i="48"/>
  <c r="X37" i="53"/>
  <c r="X244" i="47"/>
  <c r="X142" i="47"/>
  <c r="X142" i="48"/>
  <c r="X244" i="48"/>
  <c r="AI25" i="40"/>
  <c r="AI76" i="34"/>
  <c r="AI76" i="35"/>
  <c r="Y24" i="40"/>
  <c r="Y75" i="34"/>
  <c r="Y75" i="35"/>
  <c r="AG25" i="40"/>
  <c r="AG76" i="34"/>
  <c r="AG76" i="35"/>
  <c r="Q34" i="53"/>
  <c r="Q241" i="47"/>
  <c r="Q139" i="47"/>
  <c r="Q139" i="48"/>
  <c r="Q241" i="48"/>
  <c r="AC23" i="40"/>
  <c r="AC74" i="34"/>
  <c r="AC74" i="35"/>
  <c r="AE77" i="36"/>
  <c r="AZ77" i="38"/>
  <c r="T139" i="49"/>
  <c r="T241" i="49"/>
  <c r="AF139" i="51"/>
  <c r="AF241" i="51"/>
  <c r="S241" i="49"/>
  <c r="S139" i="49"/>
  <c r="AE139" i="51"/>
  <c r="AE241" i="51"/>
  <c r="W244" i="49"/>
  <c r="W142" i="49"/>
  <c r="AI244" i="51"/>
  <c r="AI142" i="51"/>
  <c r="R242" i="49"/>
  <c r="R140" i="49"/>
  <c r="AD140" i="51"/>
  <c r="AD242" i="51"/>
  <c r="BI77" i="38"/>
  <c r="AN77" i="36"/>
  <c r="AE75" i="36"/>
  <c r="AZ75" i="38"/>
  <c r="U34" i="53"/>
  <c r="U241" i="47"/>
  <c r="U139" i="47"/>
  <c r="U139" i="48"/>
  <c r="U241" i="48"/>
  <c r="W75" i="34"/>
  <c r="W75" i="35"/>
  <c r="P37" i="53"/>
  <c r="P244" i="47"/>
  <c r="P142" i="47"/>
  <c r="P142" i="48"/>
  <c r="P244" i="48"/>
  <c r="Q37" i="53"/>
  <c r="Q244" i="47"/>
  <c r="Q142" i="47"/>
  <c r="Q142" i="48"/>
  <c r="Q244" i="48"/>
  <c r="Q35" i="53"/>
  <c r="Q140" i="47"/>
  <c r="Q242" i="47"/>
  <c r="Q140" i="48"/>
  <c r="Q242" i="48"/>
  <c r="Y23" i="40"/>
  <c r="Y74" i="34"/>
  <c r="Y74" i="35"/>
  <c r="N35" i="53"/>
  <c r="N242" i="47"/>
  <c r="N140" i="47"/>
  <c r="N140" i="48"/>
  <c r="N242" i="48"/>
  <c r="AA24" i="40"/>
  <c r="AA75" i="34"/>
  <c r="AA75" i="35"/>
  <c r="AI24" i="40"/>
  <c r="AI75" i="34"/>
  <c r="AI75" i="35"/>
  <c r="AJ25" i="40"/>
  <c r="AJ76" i="34"/>
  <c r="AJ76" i="35"/>
  <c r="AH25" i="40"/>
  <c r="AH76" i="34"/>
  <c r="AH76" i="35"/>
  <c r="AH24" i="40"/>
  <c r="AH75" i="34"/>
  <c r="AH75" i="35"/>
  <c r="U37" i="53"/>
  <c r="U142" i="47"/>
  <c r="U244" i="47"/>
  <c r="U142" i="48"/>
  <c r="U244" i="48"/>
  <c r="N37" i="53"/>
  <c r="N244" i="47"/>
  <c r="N142" i="47"/>
  <c r="N142" i="48"/>
  <c r="N244" i="48"/>
  <c r="AN25" i="40"/>
  <c r="AN76" i="34"/>
  <c r="AN76" i="35"/>
  <c r="AA76" i="36"/>
  <c r="AV76" i="38"/>
  <c r="T244" i="49"/>
  <c r="T142" i="49"/>
  <c r="AF244" i="51"/>
  <c r="AF142" i="51"/>
  <c r="T243" i="49"/>
  <c r="T141" i="49"/>
  <c r="AF243" i="51"/>
  <c r="AF141" i="51"/>
  <c r="AE76" i="36"/>
  <c r="AZ76" i="38"/>
  <c r="O241" i="49"/>
  <c r="O139" i="49"/>
  <c r="AA139" i="51"/>
  <c r="AA241" i="51"/>
  <c r="AX77" i="38"/>
  <c r="AC77" i="36"/>
  <c r="AX76" i="38"/>
  <c r="AC76" i="36"/>
  <c r="Y77" i="36"/>
  <c r="AT77" i="38"/>
  <c r="W241" i="49"/>
  <c r="W139" i="49"/>
  <c r="AI241" i="51"/>
  <c r="AI139" i="51"/>
  <c r="X36" i="53"/>
  <c r="X141" i="47"/>
  <c r="X243" i="47"/>
  <c r="X141" i="48"/>
  <c r="X243" i="48"/>
  <c r="AH23" i="40"/>
  <c r="AH74" i="34"/>
  <c r="AH74" i="35"/>
  <c r="P34" i="53"/>
  <c r="P241" i="47"/>
  <c r="P139" i="47"/>
  <c r="P139" i="48"/>
  <c r="P241" i="48"/>
  <c r="U35" i="53"/>
  <c r="U140" i="47"/>
  <c r="U242" i="47"/>
  <c r="U140" i="48"/>
  <c r="U242" i="48"/>
  <c r="AG24" i="40"/>
  <c r="AG75" i="34"/>
  <c r="AG75" i="35"/>
  <c r="Z25" i="40"/>
  <c r="Z76" i="34"/>
  <c r="Z76" i="35"/>
  <c r="Z23" i="40"/>
  <c r="Z74" i="34"/>
  <c r="Z74" i="35"/>
  <c r="X34" i="53"/>
  <c r="X241" i="47"/>
  <c r="X139" i="47"/>
  <c r="X139" i="48"/>
  <c r="X241" i="48"/>
  <c r="Z24" i="40"/>
  <c r="Z75" i="34"/>
  <c r="Z75" i="35"/>
  <c r="P35" i="53"/>
  <c r="P242" i="47"/>
  <c r="P140" i="47"/>
  <c r="P140" i="48"/>
  <c r="P242" i="48"/>
  <c r="AG23" i="40"/>
  <c r="AG74" i="34"/>
  <c r="AG74" i="35"/>
  <c r="Y76" i="36"/>
  <c r="AT76" i="38"/>
  <c r="X77" i="36"/>
  <c r="AS77" i="38"/>
  <c r="T242" i="49"/>
  <c r="T140" i="49"/>
  <c r="AF140" i="51"/>
  <c r="AF242" i="51"/>
  <c r="O140" i="49"/>
  <c r="O242" i="49"/>
  <c r="AA140" i="51"/>
  <c r="AA242" i="51"/>
  <c r="AO77" i="36"/>
  <c r="BJ77" i="38"/>
  <c r="AB77" i="36"/>
  <c r="AW77" i="38"/>
  <c r="W243" i="49"/>
  <c r="W141" i="49"/>
  <c r="AI243" i="51"/>
  <c r="AI141" i="51"/>
  <c r="AG77" i="36"/>
  <c r="BB77" i="38"/>
  <c r="AO76" i="36"/>
  <c r="BJ76" i="38"/>
  <c r="V243" i="49"/>
  <c r="V141" i="49"/>
  <c r="AH141" i="51"/>
  <c r="AH243" i="51"/>
  <c r="AA23" i="40"/>
  <c r="AA74" i="34"/>
  <c r="AA74" i="35"/>
  <c r="P36" i="53"/>
  <c r="P141" i="47"/>
  <c r="P243" i="47"/>
  <c r="P141" i="48"/>
  <c r="P243" i="48"/>
  <c r="U36" i="53"/>
  <c r="U141" i="47"/>
  <c r="U243" i="47"/>
  <c r="U141" i="48"/>
  <c r="U243" i="48"/>
  <c r="X35" i="53"/>
  <c r="X140" i="47"/>
  <c r="X242" i="47"/>
  <c r="X140" i="48"/>
  <c r="X242" i="48"/>
  <c r="AD24" i="40"/>
  <c r="AD75" i="34"/>
  <c r="AD75" i="35"/>
  <c r="AD25" i="40"/>
  <c r="AD76" i="34"/>
  <c r="AD76" i="35"/>
  <c r="N36" i="53"/>
  <c r="N141" i="47"/>
  <c r="N243" i="47"/>
  <c r="N141" i="48"/>
  <c r="N243" i="48"/>
  <c r="X23" i="40"/>
  <c r="X74" i="34"/>
  <c r="X74" i="35"/>
  <c r="AP88" i="36"/>
  <c r="BK88" i="38"/>
  <c r="W140" i="49"/>
  <c r="W242" i="49"/>
  <c r="AI242" i="51"/>
  <c r="AI140" i="51"/>
  <c r="R142" i="49"/>
  <c r="R244" i="49"/>
  <c r="AD142" i="51"/>
  <c r="AD244" i="51"/>
  <c r="S141" i="49"/>
  <c r="S243" i="49"/>
  <c r="AE141" i="51"/>
  <c r="AE243" i="51"/>
  <c r="W76" i="36"/>
  <c r="AR76" i="38"/>
  <c r="AI77" i="36"/>
  <c r="BD77" i="38"/>
  <c r="AB76" i="36"/>
  <c r="AW76" i="38"/>
  <c r="S242" i="49"/>
  <c r="S140" i="49"/>
  <c r="AE140" i="51"/>
  <c r="AE242" i="51"/>
  <c r="V241" i="49"/>
  <c r="V139" i="49"/>
  <c r="AH139" i="51"/>
  <c r="AH241" i="51"/>
  <c r="V140" i="49"/>
  <c r="V242" i="49"/>
  <c r="AH140" i="51"/>
  <c r="AH242" i="51"/>
  <c r="AJ24" i="40" l="1"/>
  <c r="AJ75" i="34"/>
  <c r="AJ75" i="35"/>
  <c r="AJ22" i="40"/>
  <c r="AJ73" i="34"/>
  <c r="AJ73" i="35"/>
  <c r="AB23" i="40"/>
  <c r="AB74" i="34"/>
  <c r="AB74" i="35"/>
  <c r="P141" i="49"/>
  <c r="P243" i="49"/>
  <c r="AB243" i="51"/>
  <c r="AB141" i="51"/>
  <c r="AA74" i="36"/>
  <c r="AV74" i="38"/>
  <c r="P140" i="49"/>
  <c r="P242" i="49"/>
  <c r="AB140" i="51"/>
  <c r="AB242" i="51"/>
  <c r="X139" i="49"/>
  <c r="X241" i="49"/>
  <c r="AJ139" i="51"/>
  <c r="AJ241" i="51"/>
  <c r="AN76" i="36"/>
  <c r="BI76" i="38"/>
  <c r="AH76" i="36"/>
  <c r="BC76" i="38"/>
  <c r="P142" i="49"/>
  <c r="P244" i="49"/>
  <c r="AB244" i="51"/>
  <c r="AB142" i="51"/>
  <c r="U139" i="49"/>
  <c r="U241" i="49"/>
  <c r="AG241" i="51"/>
  <c r="AG139" i="51"/>
  <c r="Y75" i="36"/>
  <c r="AT75" i="38"/>
  <c r="X244" i="49"/>
  <c r="X142" i="49"/>
  <c r="AJ142" i="51"/>
  <c r="AJ244" i="51"/>
  <c r="W74" i="34"/>
  <c r="W74" i="35"/>
  <c r="AP21" i="40"/>
  <c r="AP72" i="34"/>
  <c r="AP72" i="35"/>
  <c r="AB24" i="40"/>
  <c r="AB75" i="34"/>
  <c r="AB75" i="35"/>
  <c r="AO22" i="40"/>
  <c r="AO73" i="34"/>
  <c r="AO73" i="35"/>
  <c r="AD75" i="36"/>
  <c r="AY75" i="38"/>
  <c r="AG75" i="36"/>
  <c r="BB75" i="38"/>
  <c r="N244" i="49"/>
  <c r="N142" i="49"/>
  <c r="Z244" i="51"/>
  <c r="Z142" i="51"/>
  <c r="AH75" i="36"/>
  <c r="BC75" i="38"/>
  <c r="AA75" i="36"/>
  <c r="AV75" i="38"/>
  <c r="Y74" i="36"/>
  <c r="AT74" i="38"/>
  <c r="AC74" i="36"/>
  <c r="AX74" i="38"/>
  <c r="AG76" i="36"/>
  <c r="BB76" i="38"/>
  <c r="R141" i="49"/>
  <c r="R243" i="49"/>
  <c r="AD243" i="51"/>
  <c r="AD141" i="51"/>
  <c r="Y22" i="40"/>
  <c r="Y73" i="34"/>
  <c r="Y73" i="35"/>
  <c r="AD22" i="40"/>
  <c r="AD73" i="34"/>
  <c r="AD73" i="35"/>
  <c r="AE22" i="40"/>
  <c r="AE73" i="34"/>
  <c r="AE73" i="35"/>
  <c r="AE23" i="40"/>
  <c r="AE74" i="34"/>
  <c r="AE74" i="35"/>
  <c r="AO23" i="40"/>
  <c r="AO74" i="34"/>
  <c r="AO74" i="35"/>
  <c r="AJ23" i="40"/>
  <c r="AJ74" i="34"/>
  <c r="AJ74" i="35"/>
  <c r="AC24" i="40"/>
  <c r="AC75" i="34"/>
  <c r="AC75" i="35"/>
  <c r="AN24" i="40"/>
  <c r="AN75" i="34"/>
  <c r="AN75" i="35"/>
  <c r="AD23" i="40"/>
  <c r="AD74" i="34"/>
  <c r="AD74" i="35"/>
  <c r="X74" i="36"/>
  <c r="AS74" i="38"/>
  <c r="AD76" i="36"/>
  <c r="AY76" i="38"/>
  <c r="X140" i="49"/>
  <c r="X242" i="49"/>
  <c r="AJ140" i="51"/>
  <c r="AJ242" i="51"/>
  <c r="Z76" i="36"/>
  <c r="AU76" i="38"/>
  <c r="U242" i="49"/>
  <c r="U140" i="49"/>
  <c r="AG140" i="51"/>
  <c r="AG242" i="51"/>
  <c r="AH74" i="36"/>
  <c r="BC74" i="38"/>
  <c r="U142" i="49"/>
  <c r="U244" i="49"/>
  <c r="AG244" i="51"/>
  <c r="AG142" i="51"/>
  <c r="AI75" i="36"/>
  <c r="BD75" i="38"/>
  <c r="N242" i="49"/>
  <c r="N140" i="49"/>
  <c r="Z242" i="51"/>
  <c r="Z140" i="51"/>
  <c r="Q140" i="49"/>
  <c r="Q242" i="49"/>
  <c r="AC242" i="51"/>
  <c r="AC140" i="51"/>
  <c r="Q241" i="49"/>
  <c r="Q139" i="49"/>
  <c r="AC241" i="51"/>
  <c r="AC139" i="51"/>
  <c r="R241" i="49"/>
  <c r="R139" i="49"/>
  <c r="AD241" i="51"/>
  <c r="AD139" i="51"/>
  <c r="AF76" i="36"/>
  <c r="BA76" i="38"/>
  <c r="X24" i="40"/>
  <c r="X75" i="34"/>
  <c r="X75" i="35"/>
  <c r="AO24" i="40"/>
  <c r="AO75" i="34"/>
  <c r="AO75" i="35"/>
  <c r="AI23" i="40"/>
  <c r="AI74" i="34"/>
  <c r="AI74" i="35"/>
  <c r="AP20" i="40"/>
  <c r="AP71" i="34"/>
  <c r="AP71" i="35"/>
  <c r="AF24" i="40"/>
  <c r="AF75" i="34"/>
  <c r="AF75" i="35"/>
  <c r="X38" i="40"/>
  <c r="X89" i="34"/>
  <c r="X89" i="35"/>
  <c r="N243" i="49"/>
  <c r="N141" i="49"/>
  <c r="Z243" i="51"/>
  <c r="Z141" i="51"/>
  <c r="U141" i="49"/>
  <c r="U243" i="49"/>
  <c r="AG141" i="51"/>
  <c r="AG243" i="51"/>
  <c r="AG74" i="36"/>
  <c r="BB74" i="38"/>
  <c r="Z75" i="36"/>
  <c r="AU75" i="38"/>
  <c r="Z74" i="36"/>
  <c r="AU74" i="38"/>
  <c r="P139" i="49"/>
  <c r="P241" i="49"/>
  <c r="AB241" i="51"/>
  <c r="AB139" i="51"/>
  <c r="X141" i="49"/>
  <c r="X243" i="49"/>
  <c r="AJ243" i="51"/>
  <c r="AJ141" i="51"/>
  <c r="BE76" i="38"/>
  <c r="AJ76" i="36"/>
  <c r="Q244" i="49"/>
  <c r="Q142" i="49"/>
  <c r="AC244" i="51"/>
  <c r="AC142" i="51"/>
  <c r="W75" i="36"/>
  <c r="AR75" i="38"/>
  <c r="BD76" i="38"/>
  <c r="AI76" i="36"/>
  <c r="Q141" i="49"/>
  <c r="Q243" i="49"/>
  <c r="AC243" i="51"/>
  <c r="AC141" i="51"/>
  <c r="N241" i="49"/>
  <c r="N139" i="49"/>
  <c r="Z139" i="51"/>
  <c r="Z241" i="51"/>
  <c r="AH38" i="40" l="1"/>
  <c r="AH89" i="34"/>
  <c r="AH89" i="35"/>
  <c r="AF23" i="40"/>
  <c r="AF74" i="34"/>
  <c r="AF74" i="35"/>
  <c r="AB22" i="40"/>
  <c r="AB73" i="34"/>
  <c r="AB73" i="35"/>
  <c r="AC22" i="40"/>
  <c r="AC73" i="34"/>
  <c r="AC73" i="35"/>
  <c r="AH21" i="40"/>
  <c r="AH72" i="34"/>
  <c r="AH72" i="35"/>
  <c r="AA38" i="40"/>
  <c r="AA89" i="34"/>
  <c r="AA89" i="35"/>
  <c r="AN22" i="40"/>
  <c r="AN73" i="34"/>
  <c r="AN73" i="35"/>
  <c r="AP71" i="36"/>
  <c r="BK71" i="38"/>
  <c r="AY74" i="38"/>
  <c r="AD74" i="36"/>
  <c r="BJ74" i="38"/>
  <c r="AO74" i="36"/>
  <c r="Y73" i="36"/>
  <c r="AT73" i="38"/>
  <c r="AB75" i="36"/>
  <c r="AW75" i="38"/>
  <c r="AJ73" i="36"/>
  <c r="BE73" i="38"/>
  <c r="AH22" i="40"/>
  <c r="AH73" i="34"/>
  <c r="AH73" i="35"/>
  <c r="Z22" i="40"/>
  <c r="Z73" i="34"/>
  <c r="Z73" i="35"/>
  <c r="AI22" i="40"/>
  <c r="AI73" i="34"/>
  <c r="AI73" i="35"/>
  <c r="AG22" i="40"/>
  <c r="AG73" i="34"/>
  <c r="AG73" i="35"/>
  <c r="W73" i="34"/>
  <c r="W73" i="35"/>
  <c r="AN21" i="40"/>
  <c r="AN72" i="34"/>
  <c r="AN72" i="35"/>
  <c r="AI38" i="40"/>
  <c r="AI89" i="34"/>
  <c r="AI89" i="35"/>
  <c r="AP18" i="40"/>
  <c r="AP69" i="34"/>
  <c r="AP69" i="35"/>
  <c r="AF75" i="36"/>
  <c r="BA75" i="38"/>
  <c r="X75" i="36"/>
  <c r="AS75" i="38"/>
  <c r="AJ74" i="36"/>
  <c r="BE74" i="38"/>
  <c r="AY73" i="38"/>
  <c r="AD73" i="36"/>
  <c r="AO73" i="36"/>
  <c r="BJ73" i="38"/>
  <c r="AW74" i="38"/>
  <c r="AB74" i="36"/>
  <c r="AN23" i="40"/>
  <c r="AN74" i="34"/>
  <c r="AN74" i="35"/>
  <c r="W72" i="34"/>
  <c r="W72" i="35"/>
  <c r="X89" i="36"/>
  <c r="AS89" i="38"/>
  <c r="AO75" i="36"/>
  <c r="BJ75" i="38"/>
  <c r="AX75" i="38"/>
  <c r="AC75" i="36"/>
  <c r="AE73" i="36"/>
  <c r="AZ73" i="38"/>
  <c r="AR74" i="38"/>
  <c r="W74" i="36"/>
  <c r="AF22" i="40"/>
  <c r="AF73" i="34"/>
  <c r="AF73" i="35"/>
  <c r="AA22" i="40"/>
  <c r="AA73" i="34"/>
  <c r="AA73" i="35"/>
  <c r="Z38" i="40"/>
  <c r="Z89" i="34"/>
  <c r="Z89" i="35"/>
  <c r="X22" i="40"/>
  <c r="X73" i="34"/>
  <c r="X73" i="35"/>
  <c r="AP19" i="40"/>
  <c r="AP70" i="34"/>
  <c r="AP70" i="35"/>
  <c r="AB38" i="40"/>
  <c r="AB89" i="34"/>
  <c r="AB89" i="35"/>
  <c r="AI74" i="36"/>
  <c r="BD74" i="38"/>
  <c r="AN75" i="36"/>
  <c r="BI75" i="38"/>
  <c r="AZ74" i="38"/>
  <c r="AE74" i="36"/>
  <c r="BK72" i="38"/>
  <c r="AP72" i="36"/>
  <c r="AJ75" i="36"/>
  <c r="BE75" i="38"/>
  <c r="AA21" i="40" l="1"/>
  <c r="AA72" i="34"/>
  <c r="AA72" i="35"/>
  <c r="Z21" i="40"/>
  <c r="Z72" i="34"/>
  <c r="Z72" i="35"/>
  <c r="AJ38" i="40"/>
  <c r="AJ89" i="34"/>
  <c r="AJ89" i="35"/>
  <c r="Z89" i="36"/>
  <c r="AU89" i="38"/>
  <c r="AI89" i="36"/>
  <c r="BD89" i="38"/>
  <c r="AI73" i="36"/>
  <c r="BD73" i="38"/>
  <c r="AA89" i="36"/>
  <c r="AV89" i="38"/>
  <c r="AF74" i="36"/>
  <c r="BA74" i="38"/>
  <c r="AE38" i="40"/>
  <c r="AE89" i="34"/>
  <c r="AE89" i="35"/>
  <c r="Y38" i="40"/>
  <c r="Y89" i="34"/>
  <c r="Y89" i="35"/>
  <c r="AF20" i="40"/>
  <c r="AF71" i="34"/>
  <c r="AF71" i="35"/>
  <c r="AJ21" i="40"/>
  <c r="AJ72" i="34"/>
  <c r="AJ72" i="35"/>
  <c r="X73" i="36"/>
  <c r="AS73" i="38"/>
  <c r="AP69" i="36"/>
  <c r="BK69" i="38"/>
  <c r="AG73" i="36"/>
  <c r="BB73" i="38"/>
  <c r="AN73" i="36"/>
  <c r="BI73" i="38"/>
  <c r="AW73" i="38"/>
  <c r="AB73" i="36"/>
  <c r="AH20" i="40"/>
  <c r="AH71" i="34"/>
  <c r="AH71" i="35"/>
  <c r="W89" i="34"/>
  <c r="W89" i="35"/>
  <c r="S40" i="53"/>
  <c r="S145" i="47"/>
  <c r="S247" i="47"/>
  <c r="S145" i="48"/>
  <c r="S247" i="48"/>
  <c r="R40" i="53"/>
  <c r="R145" i="47"/>
  <c r="R247" i="47"/>
  <c r="R145" i="48"/>
  <c r="R247" i="48"/>
  <c r="AO38" i="40"/>
  <c r="AO89" i="34"/>
  <c r="AO89" i="35"/>
  <c r="AE20" i="40"/>
  <c r="AE71" i="34"/>
  <c r="AE71" i="35"/>
  <c r="AP70" i="36"/>
  <c r="BK70" i="38"/>
  <c r="AF73" i="36"/>
  <c r="BA73" i="38"/>
  <c r="AN74" i="36"/>
  <c r="BI74" i="38"/>
  <c r="W73" i="36"/>
  <c r="AR73" i="38"/>
  <c r="BC73" i="38"/>
  <c r="AH73" i="36"/>
  <c r="AX73" i="38"/>
  <c r="AC73" i="36"/>
  <c r="X21" i="40"/>
  <c r="X72" i="34"/>
  <c r="X72" i="35"/>
  <c r="W71" i="34"/>
  <c r="W71" i="35"/>
  <c r="AC38" i="40"/>
  <c r="AC89" i="34"/>
  <c r="AC89" i="35"/>
  <c r="AG38" i="40"/>
  <c r="AG89" i="34"/>
  <c r="AG89" i="35"/>
  <c r="AC20" i="40"/>
  <c r="AC71" i="34"/>
  <c r="AC71" i="35"/>
  <c r="AN38" i="40"/>
  <c r="AN89" i="34"/>
  <c r="AN89" i="35"/>
  <c r="AE21" i="40"/>
  <c r="AE72" i="34"/>
  <c r="AE72" i="35"/>
  <c r="AF38" i="40"/>
  <c r="AF89" i="34"/>
  <c r="AF89" i="35"/>
  <c r="Y21" i="40"/>
  <c r="Y72" i="34"/>
  <c r="Y72" i="35"/>
  <c r="AD38" i="40"/>
  <c r="AD89" i="34"/>
  <c r="AD89" i="35"/>
  <c r="AA20" i="40"/>
  <c r="AA71" i="34"/>
  <c r="AA71" i="35"/>
  <c r="AB89" i="36"/>
  <c r="AW89" i="38"/>
  <c r="AA73" i="36"/>
  <c r="AV73" i="38"/>
  <c r="W72" i="36"/>
  <c r="AR72" i="38"/>
  <c r="AN72" i="36"/>
  <c r="BI72" i="38"/>
  <c r="Z73" i="36"/>
  <c r="AU73" i="38"/>
  <c r="BC72" i="38"/>
  <c r="AH72" i="36"/>
  <c r="AH89" i="36"/>
  <c r="BC89" i="38"/>
  <c r="AC21" i="40" l="1"/>
  <c r="AC72" i="34"/>
  <c r="AC72" i="35"/>
  <c r="R38" i="53"/>
  <c r="R245" i="47"/>
  <c r="R143" i="47"/>
  <c r="R143" i="48"/>
  <c r="R245" i="48"/>
  <c r="T40" i="53"/>
  <c r="T145" i="47"/>
  <c r="T247" i="47"/>
  <c r="T145" i="48"/>
  <c r="T247" i="48"/>
  <c r="T39" i="53"/>
  <c r="T144" i="47"/>
  <c r="T246" i="47"/>
  <c r="T144" i="48"/>
  <c r="T246" i="48"/>
  <c r="AO21" i="40"/>
  <c r="AO72" i="34"/>
  <c r="AO72" i="35"/>
  <c r="AI21" i="40"/>
  <c r="AI72" i="34"/>
  <c r="AI72" i="35"/>
  <c r="AB20" i="40"/>
  <c r="AB71" i="34"/>
  <c r="AB71" i="35"/>
  <c r="AF21" i="40"/>
  <c r="AF72" i="34"/>
  <c r="AF72" i="35"/>
  <c r="R39" i="53"/>
  <c r="R144" i="47"/>
  <c r="R246" i="47"/>
  <c r="R144" i="48"/>
  <c r="R246" i="48"/>
  <c r="S38" i="53"/>
  <c r="S143" i="47"/>
  <c r="S245" i="47"/>
  <c r="S143" i="48"/>
  <c r="S245" i="48"/>
  <c r="AJ20" i="40"/>
  <c r="AJ71" i="34"/>
  <c r="AJ71" i="35"/>
  <c r="AD20" i="40"/>
  <c r="AD71" i="34"/>
  <c r="AD71" i="35"/>
  <c r="AO19" i="40"/>
  <c r="AO70" i="34"/>
  <c r="AO70" i="35"/>
  <c r="AD19" i="40"/>
  <c r="AD70" i="34"/>
  <c r="AD70" i="35"/>
  <c r="AD89" i="36"/>
  <c r="AY89" i="38"/>
  <c r="AN89" i="36"/>
  <c r="BI89" i="38"/>
  <c r="W71" i="36"/>
  <c r="AR71" i="38"/>
  <c r="S145" i="49"/>
  <c r="S247" i="49"/>
  <c r="AE145" i="51"/>
  <c r="AE247" i="51"/>
  <c r="AE89" i="36"/>
  <c r="AZ89" i="38"/>
  <c r="Z72" i="36"/>
  <c r="AU72" i="38"/>
  <c r="O41" i="53"/>
  <c r="O146" i="47"/>
  <c r="O248" i="47"/>
  <c r="O146" i="48"/>
  <c r="O248" i="48"/>
  <c r="AN20" i="40"/>
  <c r="AN71" i="34"/>
  <c r="AN71" i="35"/>
  <c r="R41" i="53"/>
  <c r="R146" i="47"/>
  <c r="R248" i="47"/>
  <c r="R146" i="48"/>
  <c r="R248" i="48"/>
  <c r="O39" i="53"/>
  <c r="O144" i="47"/>
  <c r="O246" i="47"/>
  <c r="O144" i="48"/>
  <c r="O246" i="48"/>
  <c r="Q41" i="53"/>
  <c r="Q146" i="47"/>
  <c r="Q248" i="47"/>
  <c r="Q146" i="48"/>
  <c r="Q248" i="48"/>
  <c r="N38" i="53"/>
  <c r="N245" i="47"/>
  <c r="N143" i="47"/>
  <c r="N143" i="48"/>
  <c r="N245" i="48"/>
  <c r="Y20" i="40"/>
  <c r="Y71" i="34"/>
  <c r="Y71" i="35"/>
  <c r="S39" i="53"/>
  <c r="S246" i="47"/>
  <c r="S144" i="47"/>
  <c r="S144" i="48"/>
  <c r="S246" i="48"/>
  <c r="AG19" i="40"/>
  <c r="AG70" i="34"/>
  <c r="AG70" i="35"/>
  <c r="AE19" i="40"/>
  <c r="AE70" i="34"/>
  <c r="AE70" i="35"/>
  <c r="AA71" i="36"/>
  <c r="AV71" i="38"/>
  <c r="AE72" i="36"/>
  <c r="AZ72" i="38"/>
  <c r="AC89" i="36"/>
  <c r="AX89" i="38"/>
  <c r="Y89" i="36"/>
  <c r="AT89" i="38"/>
  <c r="AJ89" i="36"/>
  <c r="BE89" i="38"/>
  <c r="AB21" i="40"/>
  <c r="AB72" i="34"/>
  <c r="AB72" i="35"/>
  <c r="S41" i="53"/>
  <c r="S248" i="47"/>
  <c r="S146" i="47"/>
  <c r="S146" i="48"/>
  <c r="S248" i="48"/>
  <c r="AD21" i="40"/>
  <c r="AD72" i="34"/>
  <c r="AD72" i="35"/>
  <c r="T38" i="53"/>
  <c r="T245" i="47"/>
  <c r="T143" i="47"/>
  <c r="T143" i="48"/>
  <c r="T245" i="48"/>
  <c r="Q38" i="53"/>
  <c r="Q143" i="47"/>
  <c r="Q245" i="47"/>
  <c r="Q143" i="48"/>
  <c r="Q245" i="48"/>
  <c r="Q40" i="53"/>
  <c r="Q247" i="47"/>
  <c r="Q145" i="47"/>
  <c r="Q145" i="48"/>
  <c r="Q247" i="48"/>
  <c r="Q39" i="53"/>
  <c r="Q144" i="47"/>
  <c r="Q246" i="47"/>
  <c r="Q144" i="48"/>
  <c r="Q246" i="48"/>
  <c r="Y19" i="40"/>
  <c r="Y70" i="34"/>
  <c r="Y70" i="35"/>
  <c r="AG21" i="40"/>
  <c r="AG72" i="34"/>
  <c r="AG72" i="35"/>
  <c r="N39" i="53"/>
  <c r="N144" i="47"/>
  <c r="N246" i="47"/>
  <c r="N144" i="48"/>
  <c r="N246" i="48"/>
  <c r="X20" i="40"/>
  <c r="X71" i="34"/>
  <c r="X71" i="35"/>
  <c r="O40" i="53"/>
  <c r="O145" i="47"/>
  <c r="O247" i="47"/>
  <c r="O145" i="48"/>
  <c r="O247" i="48"/>
  <c r="AI20" i="40"/>
  <c r="AI71" i="34"/>
  <c r="AI71" i="35"/>
  <c r="AF89" i="36"/>
  <c r="BA89" i="38"/>
  <c r="AG89" i="36"/>
  <c r="BB89" i="38"/>
  <c r="BJ89" i="38"/>
  <c r="AO89" i="36"/>
  <c r="AH71" i="36"/>
  <c r="BC71" i="38"/>
  <c r="AF71" i="36"/>
  <c r="BA71" i="38"/>
  <c r="N41" i="53"/>
  <c r="N248" i="47"/>
  <c r="N146" i="47"/>
  <c r="N146" i="48"/>
  <c r="N248" i="48"/>
  <c r="Z20" i="40"/>
  <c r="Z71" i="34"/>
  <c r="Z71" i="35"/>
  <c r="N40" i="53"/>
  <c r="N247" i="47"/>
  <c r="N145" i="47"/>
  <c r="N145" i="48"/>
  <c r="N247" i="48"/>
  <c r="AP38" i="40"/>
  <c r="AP89" i="34"/>
  <c r="AP89" i="35"/>
  <c r="O38" i="53"/>
  <c r="O245" i="47"/>
  <c r="O143" i="47"/>
  <c r="O143" i="48"/>
  <c r="O245" i="48"/>
  <c r="Y72" i="36"/>
  <c r="AT72" i="38"/>
  <c r="AX71" i="38"/>
  <c r="AC71" i="36"/>
  <c r="X72" i="36"/>
  <c r="AS72" i="38"/>
  <c r="AE71" i="36"/>
  <c r="AZ71" i="38"/>
  <c r="R145" i="49"/>
  <c r="R247" i="49"/>
  <c r="AD145" i="51"/>
  <c r="AD247" i="51"/>
  <c r="W89" i="36"/>
  <c r="AR89" i="38"/>
  <c r="AJ72" i="36"/>
  <c r="BE72" i="38"/>
  <c r="AV72" i="38"/>
  <c r="AA72" i="36"/>
  <c r="AB18" i="40" l="1"/>
  <c r="AB69" i="34"/>
  <c r="AB69" i="35"/>
  <c r="U40" i="53"/>
  <c r="U145" i="47"/>
  <c r="U247" i="47"/>
  <c r="U145" i="48"/>
  <c r="U247" i="48"/>
  <c r="AI19" i="40"/>
  <c r="AI70" i="34"/>
  <c r="AI70" i="35"/>
  <c r="Y39" i="40"/>
  <c r="Y90" i="34"/>
  <c r="Y90" i="35"/>
  <c r="AN19" i="40"/>
  <c r="AN70" i="34"/>
  <c r="AN70" i="35"/>
  <c r="P40" i="53"/>
  <c r="P247" i="47"/>
  <c r="P145" i="47"/>
  <c r="P145" i="48"/>
  <c r="P247" i="48"/>
  <c r="AP17" i="40"/>
  <c r="AP68" i="34"/>
  <c r="AP68" i="35"/>
  <c r="W69" i="34"/>
  <c r="W69" i="35"/>
  <c r="X41" i="53"/>
  <c r="X146" i="47"/>
  <c r="X248" i="47"/>
  <c r="X146" i="48"/>
  <c r="X248" i="48"/>
  <c r="AA19" i="40"/>
  <c r="AA70" i="34"/>
  <c r="AA70" i="35"/>
  <c r="U38" i="53"/>
  <c r="U143" i="47"/>
  <c r="U245" i="47"/>
  <c r="U143" i="48"/>
  <c r="U245" i="48"/>
  <c r="X40" i="53"/>
  <c r="X247" i="47"/>
  <c r="X145" i="47"/>
  <c r="X145" i="48"/>
  <c r="X247" i="48"/>
  <c r="AC39" i="40"/>
  <c r="AC90" i="34"/>
  <c r="AC90" i="35"/>
  <c r="AP89" i="36"/>
  <c r="BK89" i="38"/>
  <c r="Z71" i="36"/>
  <c r="AU71" i="38"/>
  <c r="Q245" i="49"/>
  <c r="Q143" i="49"/>
  <c r="AC245" i="51"/>
  <c r="AC143" i="51"/>
  <c r="AD72" i="36"/>
  <c r="AY72" i="38"/>
  <c r="AB72" i="36"/>
  <c r="AW72" i="38"/>
  <c r="AG70" i="36"/>
  <c r="BB70" i="38"/>
  <c r="Y71" i="36"/>
  <c r="AT71" i="38"/>
  <c r="R146" i="49"/>
  <c r="R248" i="49"/>
  <c r="AD146" i="51"/>
  <c r="AD248" i="51"/>
  <c r="O146" i="49"/>
  <c r="O248" i="49"/>
  <c r="AA146" i="51"/>
  <c r="AA248" i="51"/>
  <c r="AO70" i="36"/>
  <c r="BJ70" i="38"/>
  <c r="R144" i="49"/>
  <c r="R246" i="49"/>
  <c r="AD246" i="51"/>
  <c r="AD144" i="51"/>
  <c r="R245" i="49"/>
  <c r="R143" i="49"/>
  <c r="AD143" i="51"/>
  <c r="AD245" i="51"/>
  <c r="V39" i="53"/>
  <c r="V246" i="47"/>
  <c r="V144" i="47"/>
  <c r="V144" i="48"/>
  <c r="V246" i="48"/>
  <c r="AO20" i="40"/>
  <c r="AO71" i="34"/>
  <c r="AO71" i="35"/>
  <c r="AC19" i="40"/>
  <c r="AC70" i="34"/>
  <c r="AC70" i="35"/>
  <c r="W70" i="34"/>
  <c r="W70" i="35"/>
  <c r="W38" i="53"/>
  <c r="W143" i="47"/>
  <c r="W245" i="47"/>
  <c r="W143" i="48"/>
  <c r="W245" i="48"/>
  <c r="U41" i="53"/>
  <c r="U146" i="47"/>
  <c r="U248" i="47"/>
  <c r="U146" i="48"/>
  <c r="U248" i="48"/>
  <c r="V40" i="53"/>
  <c r="V247" i="47"/>
  <c r="V145" i="47"/>
  <c r="V145" i="48"/>
  <c r="V247" i="48"/>
  <c r="AN39" i="40"/>
  <c r="AN90" i="34"/>
  <c r="AN90" i="35"/>
  <c r="X19" i="40"/>
  <c r="X70" i="34"/>
  <c r="X70" i="35"/>
  <c r="O245" i="49"/>
  <c r="O143" i="49"/>
  <c r="AA245" i="51"/>
  <c r="AA143" i="51"/>
  <c r="N247" i="49"/>
  <c r="N145" i="49"/>
  <c r="Z247" i="51"/>
  <c r="Z145" i="51"/>
  <c r="N248" i="49"/>
  <c r="N146" i="49"/>
  <c r="Z146" i="51"/>
  <c r="Z248" i="51"/>
  <c r="AT70" i="38"/>
  <c r="Y70" i="36"/>
  <c r="T143" i="49"/>
  <c r="T245" i="49"/>
  <c r="AF143" i="51"/>
  <c r="AF245" i="51"/>
  <c r="S248" i="49"/>
  <c r="S146" i="49"/>
  <c r="AE248" i="51"/>
  <c r="AE146" i="51"/>
  <c r="AE70" i="36"/>
  <c r="AZ70" i="38"/>
  <c r="S144" i="49"/>
  <c r="S246" i="49"/>
  <c r="AE246" i="51"/>
  <c r="AE144" i="51"/>
  <c r="N245" i="49"/>
  <c r="N143" i="49"/>
  <c r="Z245" i="51"/>
  <c r="Z143" i="51"/>
  <c r="AD70" i="36"/>
  <c r="AY70" i="38"/>
  <c r="AO72" i="36"/>
  <c r="BJ72" i="38"/>
  <c r="W40" i="53"/>
  <c r="W145" i="47"/>
  <c r="W247" i="47"/>
  <c r="W145" i="48"/>
  <c r="W247" i="48"/>
  <c r="AD39" i="40"/>
  <c r="AD90" i="34"/>
  <c r="AD90" i="35"/>
  <c r="X38" i="53"/>
  <c r="X143" i="47"/>
  <c r="X245" i="47"/>
  <c r="X143" i="48"/>
  <c r="X245" i="48"/>
  <c r="W41" i="53"/>
  <c r="W248" i="47"/>
  <c r="W146" i="47"/>
  <c r="W146" i="48"/>
  <c r="W248" i="48"/>
  <c r="AG20" i="40"/>
  <c r="AG71" i="34"/>
  <c r="AG71" i="35"/>
  <c r="AP16" i="40"/>
  <c r="AP67" i="34"/>
  <c r="AP67" i="35"/>
  <c r="V38" i="53"/>
  <c r="V245" i="47"/>
  <c r="V143" i="47"/>
  <c r="V143" i="48"/>
  <c r="V245" i="48"/>
  <c r="AF18" i="40"/>
  <c r="AF69" i="34"/>
  <c r="AF69" i="35"/>
  <c r="AF19" i="40"/>
  <c r="AF70" i="34"/>
  <c r="AF70" i="35"/>
  <c r="AJ19" i="40"/>
  <c r="AJ70" i="34"/>
  <c r="AJ70" i="35"/>
  <c r="P41" i="53"/>
  <c r="P248" i="47"/>
  <c r="P146" i="47"/>
  <c r="P146" i="48"/>
  <c r="P248" i="48"/>
  <c r="W39" i="53"/>
  <c r="W246" i="47"/>
  <c r="W144" i="47"/>
  <c r="W144" i="48"/>
  <c r="W246" i="48"/>
  <c r="U39" i="53"/>
  <c r="U144" i="47"/>
  <c r="U246" i="47"/>
  <c r="U144" i="48"/>
  <c r="U246" i="48"/>
  <c r="AH19" i="40"/>
  <c r="AH70" i="34"/>
  <c r="AH70" i="35"/>
  <c r="AI71" i="36"/>
  <c r="BD71" i="38"/>
  <c r="X71" i="36"/>
  <c r="AS71" i="38"/>
  <c r="AG72" i="36"/>
  <c r="BB72" i="38"/>
  <c r="Q246" i="49"/>
  <c r="Q144" i="49"/>
  <c r="AC246" i="51"/>
  <c r="AC144" i="51"/>
  <c r="Q248" i="49"/>
  <c r="Q146" i="49"/>
  <c r="AC248" i="51"/>
  <c r="AC146" i="51"/>
  <c r="BE71" i="38"/>
  <c r="AJ71" i="36"/>
  <c r="AI72" i="36"/>
  <c r="BD72" i="38"/>
  <c r="T144" i="49"/>
  <c r="T246" i="49"/>
  <c r="AF246" i="51"/>
  <c r="AF144" i="51"/>
  <c r="X39" i="53"/>
  <c r="X144" i="47"/>
  <c r="X246" i="47"/>
  <c r="X144" i="48"/>
  <c r="X246" i="48"/>
  <c r="AB19" i="40"/>
  <c r="AB70" i="34"/>
  <c r="AB70" i="35"/>
  <c r="T41" i="53"/>
  <c r="T146" i="47"/>
  <c r="T248" i="47"/>
  <c r="T146" i="48"/>
  <c r="T248" i="48"/>
  <c r="AP15" i="40"/>
  <c r="AP66" i="34"/>
  <c r="AP66" i="35"/>
  <c r="P39" i="53"/>
  <c r="P246" i="47"/>
  <c r="P144" i="47"/>
  <c r="P144" i="48"/>
  <c r="P246" i="48"/>
  <c r="X18" i="40"/>
  <c r="X69" i="34"/>
  <c r="X69" i="35"/>
  <c r="Y18" i="40"/>
  <c r="Y69" i="34"/>
  <c r="Y69" i="35"/>
  <c r="Z19" i="40"/>
  <c r="Z70" i="34"/>
  <c r="Z70" i="35"/>
  <c r="P38" i="53"/>
  <c r="P245" i="47"/>
  <c r="P143" i="47"/>
  <c r="P143" i="48"/>
  <c r="P245" i="48"/>
  <c r="V41" i="53"/>
  <c r="V146" i="47"/>
  <c r="V248" i="47"/>
  <c r="V146" i="48"/>
  <c r="V248" i="48"/>
  <c r="O145" i="49"/>
  <c r="O247" i="49"/>
  <c r="AA145" i="51"/>
  <c r="AA247" i="51"/>
  <c r="N144" i="49"/>
  <c r="N246" i="49"/>
  <c r="Z144" i="51"/>
  <c r="Z246" i="51"/>
  <c r="Q145" i="49"/>
  <c r="Q247" i="49"/>
  <c r="AC145" i="51"/>
  <c r="AC247" i="51"/>
  <c r="O246" i="49"/>
  <c r="O144" i="49"/>
  <c r="AA246" i="51"/>
  <c r="AA144" i="51"/>
  <c r="AN71" i="36"/>
  <c r="BI71" i="38"/>
  <c r="AD71" i="36"/>
  <c r="AY71" i="38"/>
  <c r="S143" i="49"/>
  <c r="S245" i="49"/>
  <c r="AE143" i="51"/>
  <c r="AE245" i="51"/>
  <c r="BA72" i="38"/>
  <c r="AF72" i="36"/>
  <c r="AB71" i="36"/>
  <c r="AW71" i="38"/>
  <c r="T247" i="49"/>
  <c r="T145" i="49"/>
  <c r="AF247" i="51"/>
  <c r="AF145" i="51"/>
  <c r="AC72" i="36"/>
  <c r="AX72" i="38"/>
  <c r="Z18" i="40" l="1"/>
  <c r="Z69" i="34"/>
  <c r="Z69" i="35"/>
  <c r="AG18" i="40"/>
  <c r="AG69" i="34"/>
  <c r="AG69" i="35"/>
  <c r="P44" i="53"/>
  <c r="P251" i="47"/>
  <c r="P149" i="47"/>
  <c r="P149" i="48"/>
  <c r="P251" i="48"/>
  <c r="AG39" i="40"/>
  <c r="AG90" i="34"/>
  <c r="AG90" i="35"/>
  <c r="AA18" i="40"/>
  <c r="AA69" i="34"/>
  <c r="AA69" i="35"/>
  <c r="AF39" i="40"/>
  <c r="AF90" i="34"/>
  <c r="AF90" i="35"/>
  <c r="AJ39" i="40"/>
  <c r="AJ90" i="34"/>
  <c r="AJ90" i="35"/>
  <c r="AI18" i="40"/>
  <c r="AI69" i="34"/>
  <c r="AI69" i="35"/>
  <c r="V146" i="49"/>
  <c r="V248" i="49"/>
  <c r="AH146" i="51"/>
  <c r="AH248" i="51"/>
  <c r="AU70" i="38"/>
  <c r="Z70" i="36"/>
  <c r="AH70" i="36"/>
  <c r="BC70" i="38"/>
  <c r="AF69" i="36"/>
  <c r="BA69" i="38"/>
  <c r="BK67" i="38"/>
  <c r="AP67" i="36"/>
  <c r="W146" i="49"/>
  <c r="W248" i="49"/>
  <c r="AI146" i="51"/>
  <c r="AI248" i="51"/>
  <c r="AD90" i="36"/>
  <c r="AY90" i="38"/>
  <c r="X70" i="36"/>
  <c r="AS70" i="38"/>
  <c r="V145" i="49"/>
  <c r="V247" i="49"/>
  <c r="AH247" i="51"/>
  <c r="AH145" i="51"/>
  <c r="AC70" i="36"/>
  <c r="AX70" i="38"/>
  <c r="V246" i="49"/>
  <c r="V144" i="49"/>
  <c r="AH144" i="51"/>
  <c r="AH246" i="51"/>
  <c r="Y90" i="36"/>
  <c r="AT90" i="38"/>
  <c r="U145" i="49"/>
  <c r="U247" i="49"/>
  <c r="AG247" i="51"/>
  <c r="AG145" i="51"/>
  <c r="R44" i="53"/>
  <c r="R149" i="47"/>
  <c r="R251" i="47"/>
  <c r="R149" i="48"/>
  <c r="R251" i="48"/>
  <c r="AP14" i="40"/>
  <c r="AP65" i="34"/>
  <c r="AP65" i="35"/>
  <c r="AI39" i="40"/>
  <c r="AI90" i="34"/>
  <c r="AI90" i="35"/>
  <c r="AE18" i="40"/>
  <c r="AE69" i="34"/>
  <c r="AE69" i="35"/>
  <c r="P143" i="49"/>
  <c r="P245" i="49"/>
  <c r="AB245" i="51"/>
  <c r="AB143" i="51"/>
  <c r="U246" i="49"/>
  <c r="U144" i="49"/>
  <c r="AG144" i="51"/>
  <c r="AG246" i="51"/>
  <c r="AF70" i="36"/>
  <c r="BA70" i="38"/>
  <c r="V143" i="49"/>
  <c r="V245" i="49"/>
  <c r="AH245" i="51"/>
  <c r="AH143" i="51"/>
  <c r="X245" i="49"/>
  <c r="X143" i="49"/>
  <c r="AJ143" i="51"/>
  <c r="AJ245" i="51"/>
  <c r="W145" i="49"/>
  <c r="W247" i="49"/>
  <c r="AI145" i="51"/>
  <c r="AI247" i="51"/>
  <c r="U248" i="49"/>
  <c r="U146" i="49"/>
  <c r="AG248" i="51"/>
  <c r="AG146" i="51"/>
  <c r="W70" i="36"/>
  <c r="AR70" i="38"/>
  <c r="AC90" i="36"/>
  <c r="AX90" i="38"/>
  <c r="BK68" i="38"/>
  <c r="AP68" i="36"/>
  <c r="BI70" i="38"/>
  <c r="AN70" i="36"/>
  <c r="AB39" i="40"/>
  <c r="AB90" i="34"/>
  <c r="AB90" i="35"/>
  <c r="W90" i="34"/>
  <c r="W90" i="35"/>
  <c r="AH39" i="40"/>
  <c r="AH90" i="34"/>
  <c r="AH90" i="35"/>
  <c r="W68" i="34"/>
  <c r="W68" i="35"/>
  <c r="AO39" i="40"/>
  <c r="AO90" i="34"/>
  <c r="AO90" i="35"/>
  <c r="AE39" i="40"/>
  <c r="AE90" i="34"/>
  <c r="AE90" i="35"/>
  <c r="AP39" i="40"/>
  <c r="AP90" i="34"/>
  <c r="AP90" i="35"/>
  <c r="X69" i="36"/>
  <c r="AS69" i="38"/>
  <c r="AP66" i="36"/>
  <c r="BK66" i="38"/>
  <c r="AW70" i="38"/>
  <c r="AB70" i="36"/>
  <c r="W246" i="49"/>
  <c r="W144" i="49"/>
  <c r="AI246" i="51"/>
  <c r="AI144" i="51"/>
  <c r="BE70" i="38"/>
  <c r="AJ70" i="36"/>
  <c r="W245" i="49"/>
  <c r="W143" i="49"/>
  <c r="AI143" i="51"/>
  <c r="AI245" i="51"/>
  <c r="X145" i="49"/>
  <c r="X247" i="49"/>
  <c r="AJ247" i="51"/>
  <c r="AJ145" i="51"/>
  <c r="AA70" i="36"/>
  <c r="AV70" i="38"/>
  <c r="W69" i="36"/>
  <c r="AR69" i="38"/>
  <c r="P247" i="49"/>
  <c r="P145" i="49"/>
  <c r="AB247" i="51"/>
  <c r="AB145" i="51"/>
  <c r="Z39" i="40"/>
  <c r="Z90" i="34"/>
  <c r="Z90" i="35"/>
  <c r="X39" i="40"/>
  <c r="X90" i="34"/>
  <c r="X90" i="35"/>
  <c r="AH18" i="40"/>
  <c r="AH69" i="34"/>
  <c r="AH69" i="35"/>
  <c r="AA39" i="40"/>
  <c r="AA90" i="34"/>
  <c r="AA90" i="35"/>
  <c r="AO18" i="40"/>
  <c r="AO69" i="34"/>
  <c r="AO69" i="35"/>
  <c r="Y69" i="36"/>
  <c r="AT69" i="38"/>
  <c r="P246" i="49"/>
  <c r="P144" i="49"/>
  <c r="AB246" i="51"/>
  <c r="AB144" i="51"/>
  <c r="T248" i="49"/>
  <c r="T146" i="49"/>
  <c r="AF248" i="51"/>
  <c r="AF146" i="51"/>
  <c r="X246" i="49"/>
  <c r="X144" i="49"/>
  <c r="AJ246" i="51"/>
  <c r="AJ144" i="51"/>
  <c r="P146" i="49"/>
  <c r="P248" i="49"/>
  <c r="AB146" i="51"/>
  <c r="AB248" i="51"/>
  <c r="AG71" i="36"/>
  <c r="BB71" i="38"/>
  <c r="AN90" i="36"/>
  <c r="BI90" i="38"/>
  <c r="BJ71" i="38"/>
  <c r="AO71" i="36"/>
  <c r="U143" i="49"/>
  <c r="U245" i="49"/>
  <c r="AG143" i="51"/>
  <c r="AG245" i="51"/>
  <c r="X248" i="49"/>
  <c r="X146" i="49"/>
  <c r="AJ248" i="51"/>
  <c r="AJ146" i="51"/>
  <c r="AI70" i="36"/>
  <c r="BD70" i="38"/>
  <c r="AW69" i="38"/>
  <c r="AB69" i="36"/>
  <c r="S42" i="53" l="1"/>
  <c r="S147" i="47"/>
  <c r="S249" i="47"/>
  <c r="S147" i="48"/>
  <c r="S249" i="48"/>
  <c r="X42" i="53"/>
  <c r="X249" i="47"/>
  <c r="X147" i="47"/>
  <c r="X147" i="48"/>
  <c r="X249" i="48"/>
  <c r="U43" i="53"/>
  <c r="U250" i="47"/>
  <c r="U148" i="47"/>
  <c r="U148" i="48"/>
  <c r="U250" i="48"/>
  <c r="S43" i="53"/>
  <c r="S148" i="47"/>
  <c r="S250" i="47"/>
  <c r="S148" i="48"/>
  <c r="S250" i="48"/>
  <c r="AJ18" i="40"/>
  <c r="AJ69" i="34"/>
  <c r="AJ69" i="35"/>
  <c r="U45" i="53"/>
  <c r="U150" i="47"/>
  <c r="U252" i="47"/>
  <c r="U150" i="48"/>
  <c r="U252" i="48"/>
  <c r="R45" i="53"/>
  <c r="R150" i="47"/>
  <c r="R252" i="47"/>
  <c r="R150" i="48"/>
  <c r="R252" i="48"/>
  <c r="P42" i="53"/>
  <c r="P147" i="47"/>
  <c r="P249" i="47"/>
  <c r="P147" i="48"/>
  <c r="P249" i="48"/>
  <c r="U42" i="53"/>
  <c r="U147" i="47"/>
  <c r="U249" i="47"/>
  <c r="U147" i="48"/>
  <c r="U249" i="48"/>
  <c r="Z16" i="40"/>
  <c r="Z67" i="34"/>
  <c r="Z67" i="35"/>
  <c r="V45" i="53"/>
  <c r="V150" i="47"/>
  <c r="V252" i="47"/>
  <c r="V150" i="48"/>
  <c r="V252" i="48"/>
  <c r="O44" i="53"/>
  <c r="O251" i="47"/>
  <c r="O149" i="47"/>
  <c r="O149" i="48"/>
  <c r="O251" i="48"/>
  <c r="AH69" i="36"/>
  <c r="BC69" i="38"/>
  <c r="W68" i="36"/>
  <c r="AR68" i="38"/>
  <c r="AI69" i="36"/>
  <c r="BD69" i="38"/>
  <c r="AG90" i="36"/>
  <c r="BB90" i="38"/>
  <c r="AG69" i="36"/>
  <c r="BB69" i="38"/>
  <c r="U44" i="53"/>
  <c r="U251" i="47"/>
  <c r="U149" i="47"/>
  <c r="U149" i="48"/>
  <c r="U251" i="48"/>
  <c r="T45" i="53"/>
  <c r="T252" i="47"/>
  <c r="T150" i="47"/>
  <c r="T150" i="48"/>
  <c r="T252" i="48"/>
  <c r="AI17" i="40"/>
  <c r="AI68" i="34"/>
  <c r="AI68" i="35"/>
  <c r="N45" i="53"/>
  <c r="N150" i="47"/>
  <c r="N252" i="47"/>
  <c r="N150" i="48"/>
  <c r="N252" i="48"/>
  <c r="AE17" i="40"/>
  <c r="AE68" i="34"/>
  <c r="AE68" i="35"/>
  <c r="V43" i="53"/>
  <c r="V148" i="47"/>
  <c r="V250" i="47"/>
  <c r="V148" i="48"/>
  <c r="V250" i="48"/>
  <c r="S44" i="53"/>
  <c r="S149" i="47"/>
  <c r="S251" i="47"/>
  <c r="S149" i="48"/>
  <c r="S251" i="48"/>
  <c r="AC18" i="40"/>
  <c r="AC69" i="34"/>
  <c r="AC69" i="35"/>
  <c r="V44" i="53"/>
  <c r="V251" i="47"/>
  <c r="V149" i="47"/>
  <c r="V149" i="48"/>
  <c r="V251" i="48"/>
  <c r="AJ17" i="40"/>
  <c r="AJ68" i="34"/>
  <c r="AJ68" i="35"/>
  <c r="AA90" i="36"/>
  <c r="AV90" i="38"/>
  <c r="AO90" i="36"/>
  <c r="BJ90" i="38"/>
  <c r="AB90" i="36"/>
  <c r="AW90" i="38"/>
  <c r="AP65" i="36"/>
  <c r="BK65" i="38"/>
  <c r="AA69" i="36"/>
  <c r="AV69" i="38"/>
  <c r="P149" i="49"/>
  <c r="P251" i="49"/>
  <c r="AB251" i="51"/>
  <c r="AB149" i="51"/>
  <c r="R42" i="53"/>
  <c r="R147" i="47"/>
  <c r="R249" i="47"/>
  <c r="R147" i="48"/>
  <c r="R249" i="48"/>
  <c r="S45" i="53"/>
  <c r="S150" i="47"/>
  <c r="S252" i="47"/>
  <c r="S150" i="48"/>
  <c r="S252" i="48"/>
  <c r="X45" i="53"/>
  <c r="X252" i="47"/>
  <c r="X150" i="47"/>
  <c r="X150" i="48"/>
  <c r="X252" i="48"/>
  <c r="R43" i="53"/>
  <c r="R148" i="47"/>
  <c r="R250" i="47"/>
  <c r="R148" i="48"/>
  <c r="R250" i="48"/>
  <c r="X17" i="40"/>
  <c r="X68" i="34"/>
  <c r="X68" i="35"/>
  <c r="AC16" i="40"/>
  <c r="AC67" i="34"/>
  <c r="AC67" i="35"/>
  <c r="T44" i="53"/>
  <c r="T251" i="47"/>
  <c r="T149" i="47"/>
  <c r="T149" i="48"/>
  <c r="T251" i="48"/>
  <c r="AO69" i="36"/>
  <c r="BJ69" i="38"/>
  <c r="AE90" i="36"/>
  <c r="AZ90" i="38"/>
  <c r="W90" i="36"/>
  <c r="AR90" i="38"/>
  <c r="AI90" i="36"/>
  <c r="BD90" i="38"/>
  <c r="R251" i="49"/>
  <c r="R149" i="49"/>
  <c r="AD251" i="51"/>
  <c r="AD149" i="51"/>
  <c r="AF90" i="36"/>
  <c r="BA90" i="38"/>
  <c r="AF16" i="40"/>
  <c r="AF67" i="34"/>
  <c r="AF67" i="35"/>
  <c r="P43" i="53"/>
  <c r="P250" i="47"/>
  <c r="P148" i="47"/>
  <c r="P148" i="48"/>
  <c r="P250" i="48"/>
  <c r="AC17" i="40"/>
  <c r="AC68" i="34"/>
  <c r="AC68" i="35"/>
  <c r="AN17" i="40"/>
  <c r="AN68" i="34"/>
  <c r="AN68" i="35"/>
  <c r="T42" i="53"/>
  <c r="T147" i="47"/>
  <c r="T249" i="47"/>
  <c r="T147" i="48"/>
  <c r="T249" i="48"/>
  <c r="AN18" i="40"/>
  <c r="AN69" i="34"/>
  <c r="AN69" i="35"/>
  <c r="AF17" i="40"/>
  <c r="AF68" i="34"/>
  <c r="AF68" i="35"/>
  <c r="T43" i="53"/>
  <c r="T250" i="47"/>
  <c r="T148" i="47"/>
  <c r="T148" i="48"/>
  <c r="T250" i="48"/>
  <c r="V42" i="53"/>
  <c r="V147" i="47"/>
  <c r="V249" i="47"/>
  <c r="V147" i="48"/>
  <c r="V249" i="48"/>
  <c r="AD18" i="40"/>
  <c r="AD69" i="34"/>
  <c r="AD69" i="35"/>
  <c r="P45" i="53"/>
  <c r="P252" i="47"/>
  <c r="P150" i="47"/>
  <c r="P150" i="48"/>
  <c r="P252" i="48"/>
  <c r="X90" i="36"/>
  <c r="AS90" i="38"/>
  <c r="Z90" i="36"/>
  <c r="AU90" i="38"/>
  <c r="AP90" i="36"/>
  <c r="BK90" i="38"/>
  <c r="AH90" i="36"/>
  <c r="BC90" i="38"/>
  <c r="AE69" i="36"/>
  <c r="AZ69" i="38"/>
  <c r="AJ90" i="36"/>
  <c r="BE90" i="38"/>
  <c r="Z69" i="36"/>
  <c r="AU69" i="38"/>
  <c r="W42" i="53" l="1"/>
  <c r="W249" i="47"/>
  <c r="W147" i="47"/>
  <c r="W147" i="48"/>
  <c r="W249" i="48"/>
  <c r="Q45" i="53"/>
  <c r="Q150" i="47"/>
  <c r="Q252" i="47"/>
  <c r="Q150" i="48"/>
  <c r="Q252" i="48"/>
  <c r="O42" i="53"/>
  <c r="O249" i="47"/>
  <c r="O147" i="47"/>
  <c r="O147" i="48"/>
  <c r="O249" i="48"/>
  <c r="AG17" i="40"/>
  <c r="AG68" i="34"/>
  <c r="AG68" i="35"/>
  <c r="Q43" i="53"/>
  <c r="Q250" i="47"/>
  <c r="Q148" i="47"/>
  <c r="Q148" i="48"/>
  <c r="Q250" i="48"/>
  <c r="O43" i="53"/>
  <c r="O148" i="47"/>
  <c r="O250" i="47"/>
  <c r="O148" i="48"/>
  <c r="O250" i="48"/>
  <c r="N44" i="53"/>
  <c r="N251" i="47"/>
  <c r="N149" i="47"/>
  <c r="N149" i="48"/>
  <c r="N251" i="48"/>
  <c r="W43" i="53"/>
  <c r="W250" i="47"/>
  <c r="W148" i="47"/>
  <c r="W148" i="48"/>
  <c r="W250" i="48"/>
  <c r="Y17" i="40"/>
  <c r="Y68" i="34"/>
  <c r="Y68" i="35"/>
  <c r="AD16" i="40"/>
  <c r="AD67" i="34"/>
  <c r="AD67" i="35"/>
  <c r="W45" i="53"/>
  <c r="W252" i="47"/>
  <c r="W150" i="47"/>
  <c r="W150" i="48"/>
  <c r="W252" i="48"/>
  <c r="AX68" i="38"/>
  <c r="AC68" i="36"/>
  <c r="AF67" i="36"/>
  <c r="BA67" i="38"/>
  <c r="S252" i="49"/>
  <c r="S150" i="49"/>
  <c r="AE150" i="51"/>
  <c r="AE252" i="51"/>
  <c r="V148" i="49"/>
  <c r="V250" i="49"/>
  <c r="AH148" i="51"/>
  <c r="AH250" i="51"/>
  <c r="N252" i="49"/>
  <c r="N150" i="49"/>
  <c r="Z252" i="51"/>
  <c r="Z150" i="51"/>
  <c r="T150" i="49"/>
  <c r="T252" i="49"/>
  <c r="AF150" i="51"/>
  <c r="AF252" i="51"/>
  <c r="O149" i="49"/>
  <c r="O251" i="49"/>
  <c r="AA149" i="51"/>
  <c r="AA251" i="51"/>
  <c r="AU67" i="38"/>
  <c r="Z67" i="36"/>
  <c r="U252" i="49"/>
  <c r="U150" i="49"/>
  <c r="AG150" i="51"/>
  <c r="AG252" i="51"/>
  <c r="S148" i="49"/>
  <c r="S250" i="49"/>
  <c r="AE250" i="51"/>
  <c r="AE148" i="51"/>
  <c r="Q42" i="53"/>
  <c r="Q249" i="47"/>
  <c r="Q147" i="47"/>
  <c r="Q147" i="48"/>
  <c r="Q249" i="48"/>
  <c r="AP13" i="40"/>
  <c r="AP64" i="34"/>
  <c r="AP64" i="35"/>
  <c r="N42" i="53"/>
  <c r="N147" i="47"/>
  <c r="N249" i="47"/>
  <c r="N147" i="48"/>
  <c r="N249" i="48"/>
  <c r="AA16" i="40"/>
  <c r="AA67" i="34"/>
  <c r="AA67" i="35"/>
  <c r="AB16" i="40"/>
  <c r="AB67" i="34"/>
  <c r="AB67" i="35"/>
  <c r="Y16" i="40"/>
  <c r="Y67" i="34"/>
  <c r="Y67" i="35"/>
  <c r="O45" i="53"/>
  <c r="O252" i="47"/>
  <c r="O150" i="47"/>
  <c r="O150" i="48"/>
  <c r="O252" i="48"/>
  <c r="AD69" i="36"/>
  <c r="AY69" i="38"/>
  <c r="AN69" i="36"/>
  <c r="BI69" i="38"/>
  <c r="AN68" i="36"/>
  <c r="BI68" i="38"/>
  <c r="P148" i="49"/>
  <c r="P250" i="49"/>
  <c r="AB250" i="51"/>
  <c r="AB148" i="51"/>
  <c r="X68" i="36"/>
  <c r="AS68" i="38"/>
  <c r="R249" i="49"/>
  <c r="R147" i="49"/>
  <c r="AD249" i="51"/>
  <c r="AD147" i="51"/>
  <c r="U251" i="49"/>
  <c r="U149" i="49"/>
  <c r="AG251" i="51"/>
  <c r="AG149" i="51"/>
  <c r="V150" i="49"/>
  <c r="V252" i="49"/>
  <c r="AH150" i="51"/>
  <c r="AH252" i="51"/>
  <c r="U249" i="49"/>
  <c r="U147" i="49"/>
  <c r="AG249" i="51"/>
  <c r="AG147" i="51"/>
  <c r="U250" i="49"/>
  <c r="U148" i="49"/>
  <c r="AG148" i="51"/>
  <c r="AG250" i="51"/>
  <c r="W44" i="53"/>
  <c r="W149" i="47"/>
  <c r="W251" i="47"/>
  <c r="W149" i="48"/>
  <c r="W251" i="48"/>
  <c r="AO17" i="40"/>
  <c r="AO68" i="34"/>
  <c r="AO68" i="35"/>
  <c r="X44" i="53"/>
  <c r="X149" i="47"/>
  <c r="X251" i="47"/>
  <c r="X149" i="48"/>
  <c r="X251" i="48"/>
  <c r="AH17" i="40"/>
  <c r="AH68" i="34"/>
  <c r="AH68" i="35"/>
  <c r="Z17" i="40"/>
  <c r="Z68" i="34"/>
  <c r="Z68" i="35"/>
  <c r="X43" i="53"/>
  <c r="X250" i="47"/>
  <c r="X148" i="47"/>
  <c r="X148" i="48"/>
  <c r="X250" i="48"/>
  <c r="AN16" i="40"/>
  <c r="AN67" i="34"/>
  <c r="AN67" i="35"/>
  <c r="N43" i="53"/>
  <c r="N148" i="47"/>
  <c r="N250" i="47"/>
  <c r="N148" i="48"/>
  <c r="N250" i="48"/>
  <c r="AH16" i="40"/>
  <c r="AH67" i="34"/>
  <c r="AH67" i="35"/>
  <c r="P150" i="49"/>
  <c r="P252" i="49"/>
  <c r="AB252" i="51"/>
  <c r="AB150" i="51"/>
  <c r="V147" i="49"/>
  <c r="V249" i="49"/>
  <c r="AH249" i="51"/>
  <c r="AH147" i="51"/>
  <c r="AF68" i="36"/>
  <c r="BA68" i="38"/>
  <c r="T249" i="49"/>
  <c r="T147" i="49"/>
  <c r="AF147" i="51"/>
  <c r="AF249" i="51"/>
  <c r="AX67" i="38"/>
  <c r="AC67" i="36"/>
  <c r="R250" i="49"/>
  <c r="R148" i="49"/>
  <c r="AD148" i="51"/>
  <c r="AD250" i="51"/>
  <c r="AJ68" i="36"/>
  <c r="BE68" i="38"/>
  <c r="AC69" i="36"/>
  <c r="AX69" i="38"/>
  <c r="P147" i="49"/>
  <c r="P249" i="49"/>
  <c r="AB147" i="51"/>
  <c r="AB249" i="51"/>
  <c r="X249" i="49"/>
  <c r="X147" i="49"/>
  <c r="AJ249" i="51"/>
  <c r="AJ147" i="51"/>
  <c r="AD17" i="40"/>
  <c r="AD68" i="34"/>
  <c r="AD68" i="35"/>
  <c r="AG15" i="40"/>
  <c r="AG66" i="34"/>
  <c r="AG66" i="35"/>
  <c r="AG16" i="40"/>
  <c r="AG67" i="34"/>
  <c r="AG67" i="35"/>
  <c r="Q44" i="53"/>
  <c r="Q149" i="47"/>
  <c r="Q251" i="47"/>
  <c r="Q149" i="48"/>
  <c r="Q251" i="48"/>
  <c r="AA17" i="40"/>
  <c r="AA68" i="34"/>
  <c r="AA68" i="35"/>
  <c r="AB17" i="40"/>
  <c r="AB68" i="34"/>
  <c r="AB68" i="35"/>
  <c r="T148" i="49"/>
  <c r="T250" i="49"/>
  <c r="AF250" i="51"/>
  <c r="AF148" i="51"/>
  <c r="T149" i="49"/>
  <c r="T251" i="49"/>
  <c r="AF251" i="51"/>
  <c r="AF149" i="51"/>
  <c r="X252" i="49"/>
  <c r="X150" i="49"/>
  <c r="AJ252" i="51"/>
  <c r="AJ150" i="51"/>
  <c r="V149" i="49"/>
  <c r="V251" i="49"/>
  <c r="AH251" i="51"/>
  <c r="AH149" i="51"/>
  <c r="S149" i="49"/>
  <c r="S251" i="49"/>
  <c r="AE149" i="51"/>
  <c r="AE251" i="51"/>
  <c r="AE68" i="36"/>
  <c r="AZ68" i="38"/>
  <c r="AI68" i="36"/>
  <c r="BD68" i="38"/>
  <c r="R252" i="49"/>
  <c r="R150" i="49"/>
  <c r="AD150" i="51"/>
  <c r="AD252" i="51"/>
  <c r="AJ69" i="36"/>
  <c r="BE69" i="38"/>
  <c r="S147" i="49"/>
  <c r="S249" i="49"/>
  <c r="AE249" i="51"/>
  <c r="AE147" i="51"/>
  <c r="AJ16" i="40" l="1"/>
  <c r="AJ67" i="34"/>
  <c r="AJ67" i="35"/>
  <c r="AA14" i="40"/>
  <c r="AA65" i="34"/>
  <c r="AA65" i="35"/>
  <c r="AO15" i="40"/>
  <c r="AO66" i="34"/>
  <c r="AO66" i="35"/>
  <c r="Z15" i="40"/>
  <c r="Z66" i="34"/>
  <c r="Z66" i="35"/>
  <c r="AN15" i="40"/>
  <c r="AN66" i="34"/>
  <c r="AN66" i="35"/>
  <c r="X14" i="40"/>
  <c r="X65" i="34"/>
  <c r="X65" i="35"/>
  <c r="AV68" i="38"/>
  <c r="AA68" i="36"/>
  <c r="BB67" i="38"/>
  <c r="AG67" i="36"/>
  <c r="BC68" i="38"/>
  <c r="AH68" i="36"/>
  <c r="AO68" i="36"/>
  <c r="BJ68" i="38"/>
  <c r="AB67" i="36"/>
  <c r="AW67" i="38"/>
  <c r="N147" i="49"/>
  <c r="N249" i="49"/>
  <c r="Z147" i="51"/>
  <c r="Z249" i="51"/>
  <c r="Q147" i="49"/>
  <c r="Q249" i="49"/>
  <c r="AC249" i="51"/>
  <c r="AC147" i="51"/>
  <c r="O250" i="49"/>
  <c r="O148" i="49"/>
  <c r="AA250" i="51"/>
  <c r="AA148" i="51"/>
  <c r="BB68" i="38"/>
  <c r="AG68" i="36"/>
  <c r="AG14" i="40"/>
  <c r="AG65" i="34"/>
  <c r="AG65" i="35"/>
  <c r="AD15" i="40"/>
  <c r="AD66" i="34"/>
  <c r="AD66" i="35"/>
  <c r="AO16" i="40"/>
  <c r="AO67" i="34"/>
  <c r="AO67" i="35"/>
  <c r="AC14" i="40"/>
  <c r="AC65" i="34"/>
  <c r="AC65" i="35"/>
  <c r="Y14" i="40"/>
  <c r="Y65" i="34"/>
  <c r="Y65" i="35"/>
  <c r="AE16" i="40"/>
  <c r="AE67" i="34"/>
  <c r="AE67" i="35"/>
  <c r="AB68" i="36"/>
  <c r="AW68" i="38"/>
  <c r="Q251" i="49"/>
  <c r="Q149" i="49"/>
  <c r="AC251" i="51"/>
  <c r="AC149" i="51"/>
  <c r="BC67" i="38"/>
  <c r="AH67" i="36"/>
  <c r="AN67" i="36"/>
  <c r="BI67" i="38"/>
  <c r="Z68" i="36"/>
  <c r="AU68" i="38"/>
  <c r="X251" i="49"/>
  <c r="X149" i="49"/>
  <c r="AJ251" i="51"/>
  <c r="AJ149" i="51"/>
  <c r="W149" i="49"/>
  <c r="W251" i="49"/>
  <c r="AI251" i="51"/>
  <c r="AI149" i="51"/>
  <c r="Y67" i="36"/>
  <c r="AT67" i="38"/>
  <c r="AT68" i="38"/>
  <c r="Y68" i="36"/>
  <c r="Q250" i="49"/>
  <c r="Q148" i="49"/>
  <c r="AC250" i="51"/>
  <c r="AC148" i="51"/>
  <c r="O147" i="49"/>
  <c r="O249" i="49"/>
  <c r="AA147" i="51"/>
  <c r="AA249" i="51"/>
  <c r="AA15" i="40"/>
  <c r="AA66" i="34"/>
  <c r="AA66" i="35"/>
  <c r="AI16" i="40"/>
  <c r="AI67" i="34"/>
  <c r="AI67" i="35"/>
  <c r="AF14" i="40"/>
  <c r="AF65" i="34"/>
  <c r="AF65" i="35"/>
  <c r="W67" i="34"/>
  <c r="W67" i="35"/>
  <c r="X16" i="40"/>
  <c r="X67" i="34"/>
  <c r="X67" i="35"/>
  <c r="AO14" i="40"/>
  <c r="AO65" i="34"/>
  <c r="AO65" i="35"/>
  <c r="AD68" i="36"/>
  <c r="AY68" i="38"/>
  <c r="N148" i="49"/>
  <c r="N250" i="49"/>
  <c r="Z250" i="51"/>
  <c r="Z148" i="51"/>
  <c r="X148" i="49"/>
  <c r="X250" i="49"/>
  <c r="AJ250" i="51"/>
  <c r="AJ148" i="51"/>
  <c r="O150" i="49"/>
  <c r="O252" i="49"/>
  <c r="AA150" i="51"/>
  <c r="AA252" i="51"/>
  <c r="AD67" i="36"/>
  <c r="AY67" i="38"/>
  <c r="W148" i="49"/>
  <c r="W250" i="49"/>
  <c r="AI148" i="51"/>
  <c r="AI250" i="51"/>
  <c r="Q252" i="49"/>
  <c r="Q150" i="49"/>
  <c r="AC252" i="51"/>
  <c r="AC150" i="51"/>
  <c r="AC15" i="40"/>
  <c r="AC66" i="34"/>
  <c r="AC66" i="35"/>
  <c r="AH40" i="40"/>
  <c r="AH91" i="34"/>
  <c r="AH91" i="35"/>
  <c r="AI15" i="40"/>
  <c r="AI66" i="34"/>
  <c r="AI66" i="35"/>
  <c r="AB14" i="40"/>
  <c r="AB65" i="34"/>
  <c r="AB65" i="35"/>
  <c r="AG66" i="36"/>
  <c r="BB66" i="38"/>
  <c r="AV67" i="38"/>
  <c r="AA67" i="36"/>
  <c r="AP64" i="36"/>
  <c r="BK64" i="38"/>
  <c r="W252" i="49"/>
  <c r="W150" i="49"/>
  <c r="AI150" i="51"/>
  <c r="AI252" i="51"/>
  <c r="N251" i="49"/>
  <c r="N149" i="49"/>
  <c r="Z149" i="51"/>
  <c r="Z251" i="51"/>
  <c r="W249" i="49"/>
  <c r="W147" i="49"/>
  <c r="AI147" i="51"/>
  <c r="AI249" i="51"/>
  <c r="AI40" i="40" l="1"/>
  <c r="AI91" i="34"/>
  <c r="AI91" i="35"/>
  <c r="Z14" i="40"/>
  <c r="Z65" i="34"/>
  <c r="Z65" i="35"/>
  <c r="AN14" i="40"/>
  <c r="AN65" i="34"/>
  <c r="AN65" i="35"/>
  <c r="AB15" i="40"/>
  <c r="AB66" i="34"/>
  <c r="AB66" i="35"/>
  <c r="AF15" i="40"/>
  <c r="AF66" i="34"/>
  <c r="AF66" i="35"/>
  <c r="AD14" i="40"/>
  <c r="AD65" i="34"/>
  <c r="AD65" i="35"/>
  <c r="AE14" i="40"/>
  <c r="AE65" i="34"/>
  <c r="AE65" i="35"/>
  <c r="AP11" i="40"/>
  <c r="AP62" i="34"/>
  <c r="AP62" i="35"/>
  <c r="Y15" i="40"/>
  <c r="Y66" i="34"/>
  <c r="Y66" i="35"/>
  <c r="AI14" i="40"/>
  <c r="AI65" i="34"/>
  <c r="AI65" i="35"/>
  <c r="Z13" i="40"/>
  <c r="Z64" i="34"/>
  <c r="Z64" i="35"/>
  <c r="AN40" i="40"/>
  <c r="AN91" i="34"/>
  <c r="AN91" i="35"/>
  <c r="Y40" i="40"/>
  <c r="Y91" i="34"/>
  <c r="Y91" i="35"/>
  <c r="Y13" i="40"/>
  <c r="Y64" i="34"/>
  <c r="Y64" i="35"/>
  <c r="X40" i="40"/>
  <c r="X91" i="34"/>
  <c r="X91" i="35"/>
  <c r="AO65" i="36"/>
  <c r="BJ65" i="38"/>
  <c r="BD67" i="38"/>
  <c r="AI67" i="36"/>
  <c r="AC65" i="36"/>
  <c r="AX65" i="38"/>
  <c r="X65" i="36"/>
  <c r="AS65" i="38"/>
  <c r="AA65" i="36"/>
  <c r="AV65" i="38"/>
  <c r="AJ15" i="40"/>
  <c r="AJ66" i="34"/>
  <c r="AJ66" i="35"/>
  <c r="AP12" i="40"/>
  <c r="AP63" i="34"/>
  <c r="AP63" i="35"/>
  <c r="AE15" i="40"/>
  <c r="AE66" i="34"/>
  <c r="AE66" i="35"/>
  <c r="AH15" i="40"/>
  <c r="AH66" i="34"/>
  <c r="AH66" i="35"/>
  <c r="AB40" i="40"/>
  <c r="AB91" i="34"/>
  <c r="AB91" i="35"/>
  <c r="AH91" i="36"/>
  <c r="BC91" i="38"/>
  <c r="AC66" i="36"/>
  <c r="AX66" i="38"/>
  <c r="AF65" i="36"/>
  <c r="BA65" i="38"/>
  <c r="Y65" i="36"/>
  <c r="AT65" i="38"/>
  <c r="AG65" i="36"/>
  <c r="BB65" i="38"/>
  <c r="BJ66" i="38"/>
  <c r="AO66" i="36"/>
  <c r="X15" i="40"/>
  <c r="X66" i="34"/>
  <c r="X66" i="35"/>
  <c r="W66" i="34"/>
  <c r="W66" i="35"/>
  <c r="AE13" i="40"/>
  <c r="AE64" i="34"/>
  <c r="AE64" i="35"/>
  <c r="AI66" i="36"/>
  <c r="BD66" i="38"/>
  <c r="W67" i="36"/>
  <c r="AR67" i="38"/>
  <c r="AE67" i="36"/>
  <c r="AZ67" i="38"/>
  <c r="AD66" i="36"/>
  <c r="AY66" i="38"/>
  <c r="Z66" i="36"/>
  <c r="AU66" i="38"/>
  <c r="W65" i="34"/>
  <c r="W65" i="35"/>
  <c r="AD40" i="40"/>
  <c r="AD91" i="34"/>
  <c r="AD91" i="35"/>
  <c r="AI13" i="40"/>
  <c r="AI64" i="34"/>
  <c r="AI64" i="35"/>
  <c r="AP10" i="40"/>
  <c r="AP61" i="34"/>
  <c r="AP61" i="35"/>
  <c r="AB65" i="36"/>
  <c r="AW65" i="38"/>
  <c r="X67" i="36"/>
  <c r="AS67" i="38"/>
  <c r="AA66" i="36"/>
  <c r="AV66" i="38"/>
  <c r="BJ67" i="38"/>
  <c r="AO67" i="36"/>
  <c r="AN66" i="36"/>
  <c r="BI66" i="38"/>
  <c r="BE67" i="38"/>
  <c r="AJ67" i="36"/>
  <c r="AE40" i="40" l="1"/>
  <c r="AE91" i="34"/>
  <c r="AE91" i="35"/>
  <c r="AJ40" i="40"/>
  <c r="AJ91" i="34"/>
  <c r="AJ91" i="35"/>
  <c r="AJ13" i="40"/>
  <c r="AJ64" i="34"/>
  <c r="AJ64" i="35"/>
  <c r="W91" i="34"/>
  <c r="W91" i="35"/>
  <c r="S48" i="53"/>
  <c r="S255" i="47"/>
  <c r="S153" i="47"/>
  <c r="S153" i="48"/>
  <c r="S255" i="48"/>
  <c r="R47" i="53"/>
  <c r="R254" i="47"/>
  <c r="R152" i="47"/>
  <c r="R152" i="48"/>
  <c r="R254" i="48"/>
  <c r="BD64" i="38"/>
  <c r="AI64" i="36"/>
  <c r="AB91" i="36"/>
  <c r="AW91" i="38"/>
  <c r="BE66" i="38"/>
  <c r="AJ66" i="36"/>
  <c r="Y64" i="36"/>
  <c r="AT64" i="38"/>
  <c r="BD65" i="38"/>
  <c r="AI65" i="36"/>
  <c r="AD65" i="36"/>
  <c r="AY65" i="38"/>
  <c r="Z65" i="36"/>
  <c r="AU65" i="38"/>
  <c r="AA40" i="40"/>
  <c r="AA91" i="34"/>
  <c r="AA91" i="35"/>
  <c r="AG40" i="40"/>
  <c r="AG91" i="34"/>
  <c r="AG91" i="35"/>
  <c r="AJ14" i="40"/>
  <c r="AJ65" i="34"/>
  <c r="AJ65" i="35"/>
  <c r="R49" i="53"/>
  <c r="R256" i="47"/>
  <c r="R154" i="47"/>
  <c r="R154" i="48"/>
  <c r="R256" i="48"/>
  <c r="AP61" i="36"/>
  <c r="BK61" i="38"/>
  <c r="X66" i="36"/>
  <c r="AS66" i="38"/>
  <c r="AP63" i="36"/>
  <c r="BK63" i="38"/>
  <c r="X91" i="36"/>
  <c r="AS91" i="38"/>
  <c r="Z64" i="36"/>
  <c r="AU64" i="38"/>
  <c r="AZ65" i="38"/>
  <c r="AE65" i="36"/>
  <c r="AN65" i="36"/>
  <c r="BI65" i="38"/>
  <c r="AH14" i="40"/>
  <c r="AH65" i="34"/>
  <c r="AH65" i="35"/>
  <c r="AP40" i="40"/>
  <c r="AP91" i="34"/>
  <c r="AP91" i="35"/>
  <c r="Z40" i="40"/>
  <c r="Z91" i="34"/>
  <c r="Z91" i="35"/>
  <c r="X13" i="40"/>
  <c r="X64" i="34"/>
  <c r="X64" i="35"/>
  <c r="AO13" i="40"/>
  <c r="AO64" i="34"/>
  <c r="AO64" i="35"/>
  <c r="AA13" i="40"/>
  <c r="AA64" i="34"/>
  <c r="AA64" i="35"/>
  <c r="AC40" i="40"/>
  <c r="AC91" i="34"/>
  <c r="AC91" i="35"/>
  <c r="W65" i="36"/>
  <c r="AR65" i="38"/>
  <c r="W66" i="36"/>
  <c r="AR66" i="38"/>
  <c r="AE66" i="36"/>
  <c r="AZ66" i="38"/>
  <c r="AN91" i="36"/>
  <c r="BI91" i="38"/>
  <c r="BK62" i="38"/>
  <c r="AP62" i="36"/>
  <c r="AB66" i="36"/>
  <c r="AW66" i="38"/>
  <c r="AF40" i="40"/>
  <c r="AF91" i="34"/>
  <c r="AF91" i="35"/>
  <c r="AD13" i="40"/>
  <c r="AD64" i="34"/>
  <c r="AD64" i="35"/>
  <c r="AB13" i="40"/>
  <c r="AB64" i="34"/>
  <c r="AB64" i="35"/>
  <c r="R48" i="53"/>
  <c r="R255" i="47"/>
  <c r="R153" i="47"/>
  <c r="R153" i="48"/>
  <c r="R255" i="48"/>
  <c r="AO40" i="40"/>
  <c r="AO91" i="34"/>
  <c r="AO91" i="35"/>
  <c r="AN13" i="40"/>
  <c r="AN64" i="34"/>
  <c r="AN64" i="35"/>
  <c r="AD91" i="36"/>
  <c r="AY91" i="38"/>
  <c r="AE64" i="36"/>
  <c r="AZ64" i="38"/>
  <c r="AH66" i="36"/>
  <c r="BC66" i="38"/>
  <c r="Y91" i="36"/>
  <c r="AT91" i="38"/>
  <c r="Y66" i="36"/>
  <c r="AT66" i="38"/>
  <c r="AF66" i="36"/>
  <c r="BA66" i="38"/>
  <c r="AI91" i="36"/>
  <c r="BD91" i="38"/>
  <c r="T49" i="53" l="1"/>
  <c r="T256" i="47"/>
  <c r="T154" i="47"/>
  <c r="T154" i="48"/>
  <c r="T256" i="48"/>
  <c r="S46" i="53"/>
  <c r="S151" i="47"/>
  <c r="S253" i="47"/>
  <c r="S151" i="48"/>
  <c r="S253" i="48"/>
  <c r="X48" i="53"/>
  <c r="X255" i="47"/>
  <c r="X153" i="47"/>
  <c r="X153" i="48"/>
  <c r="X255" i="48"/>
  <c r="W49" i="53"/>
  <c r="W154" i="47"/>
  <c r="W256" i="47"/>
  <c r="W154" i="48"/>
  <c r="W256" i="48"/>
  <c r="AH13" i="40"/>
  <c r="AH64" i="34"/>
  <c r="AH64" i="35"/>
  <c r="S47" i="53"/>
  <c r="S254" i="47"/>
  <c r="S152" i="47"/>
  <c r="S152" i="48"/>
  <c r="S254" i="48"/>
  <c r="AI12" i="40"/>
  <c r="AI63" i="34"/>
  <c r="AI63" i="35"/>
  <c r="T47" i="53"/>
  <c r="T254" i="47"/>
  <c r="T152" i="47"/>
  <c r="T152" i="48"/>
  <c r="T254" i="48"/>
  <c r="AJ11" i="40"/>
  <c r="AJ62" i="34"/>
  <c r="AJ62" i="35"/>
  <c r="X11" i="40"/>
  <c r="X62" i="34"/>
  <c r="X62" i="35"/>
  <c r="AO91" i="36"/>
  <c r="BJ91" i="38"/>
  <c r="AB64" i="36"/>
  <c r="AW64" i="38"/>
  <c r="AA64" i="36"/>
  <c r="AV64" i="38"/>
  <c r="AP91" i="36"/>
  <c r="BK91" i="38"/>
  <c r="AG91" i="36"/>
  <c r="BB91" i="38"/>
  <c r="AJ91" i="36"/>
  <c r="BE91" i="38"/>
  <c r="R46" i="53"/>
  <c r="R253" i="47"/>
  <c r="R151" i="47"/>
  <c r="R151" i="48"/>
  <c r="R253" i="48"/>
  <c r="T46" i="53"/>
  <c r="T253" i="47"/>
  <c r="T151" i="47"/>
  <c r="T151" i="48"/>
  <c r="T253" i="48"/>
  <c r="W64" i="34"/>
  <c r="W64" i="35"/>
  <c r="X49" i="53"/>
  <c r="X256" i="47"/>
  <c r="X154" i="47"/>
  <c r="X154" i="48"/>
  <c r="X256" i="48"/>
  <c r="W47" i="53"/>
  <c r="W152" i="47"/>
  <c r="W254" i="47"/>
  <c r="W152" i="48"/>
  <c r="W254" i="48"/>
  <c r="T48" i="53"/>
  <c r="T255" i="47"/>
  <c r="T153" i="47"/>
  <c r="T153" i="48"/>
  <c r="T255" i="48"/>
  <c r="AP9" i="40"/>
  <c r="AP60" i="34"/>
  <c r="AP60" i="35"/>
  <c r="AN64" i="36"/>
  <c r="BI64" i="38"/>
  <c r="R153" i="49"/>
  <c r="R255" i="49"/>
  <c r="AD255" i="51"/>
  <c r="AD153" i="51"/>
  <c r="AC91" i="36"/>
  <c r="AX91" i="38"/>
  <c r="Z91" i="36"/>
  <c r="AU91" i="38"/>
  <c r="BE65" i="38"/>
  <c r="AJ65" i="36"/>
  <c r="AJ64" i="36"/>
  <c r="BE64" i="38"/>
  <c r="W46" i="53"/>
  <c r="W253" i="47"/>
  <c r="W151" i="47"/>
  <c r="W151" i="48"/>
  <c r="W253" i="48"/>
  <c r="AC13" i="40"/>
  <c r="AC64" i="34"/>
  <c r="AC64" i="35"/>
  <c r="O49" i="53"/>
  <c r="O154" i="47"/>
  <c r="O256" i="47"/>
  <c r="O154" i="48"/>
  <c r="O256" i="48"/>
  <c r="S49" i="53"/>
  <c r="S154" i="47"/>
  <c r="S256" i="47"/>
  <c r="S154" i="48"/>
  <c r="S256" i="48"/>
  <c r="AE12" i="40"/>
  <c r="AE63" i="34"/>
  <c r="AE63" i="35"/>
  <c r="AG13" i="40"/>
  <c r="AG64" i="34"/>
  <c r="AG64" i="35"/>
  <c r="AF13" i="40"/>
  <c r="AF64" i="34"/>
  <c r="AF64" i="35"/>
  <c r="X46" i="53"/>
  <c r="X253" i="47"/>
  <c r="X151" i="47"/>
  <c r="X151" i="48"/>
  <c r="X253" i="48"/>
  <c r="AO11" i="40"/>
  <c r="AO62" i="34"/>
  <c r="AO62" i="35"/>
  <c r="AF91" i="36"/>
  <c r="BA91" i="38"/>
  <c r="X64" i="36"/>
  <c r="AS64" i="38"/>
  <c r="R256" i="49"/>
  <c r="R154" i="49"/>
  <c r="AD154" i="51"/>
  <c r="AD256" i="51"/>
  <c r="R254" i="49"/>
  <c r="R152" i="49"/>
  <c r="AD254" i="51"/>
  <c r="AD152" i="51"/>
  <c r="W91" i="36"/>
  <c r="AR91" i="38"/>
  <c r="AD12" i="40"/>
  <c r="AD63" i="34"/>
  <c r="AD63" i="35"/>
  <c r="X47" i="53"/>
  <c r="X152" i="47"/>
  <c r="X254" i="47"/>
  <c r="X152" i="48"/>
  <c r="X254" i="48"/>
  <c r="W48" i="53"/>
  <c r="W153" i="47"/>
  <c r="W255" i="47"/>
  <c r="W153" i="48"/>
  <c r="W255" i="48"/>
  <c r="Z12" i="40"/>
  <c r="Z63" i="34"/>
  <c r="Z63" i="35"/>
  <c r="AN12" i="40"/>
  <c r="AN63" i="34"/>
  <c r="AN63" i="35"/>
  <c r="AY64" i="38"/>
  <c r="AD64" i="36"/>
  <c r="BJ64" i="38"/>
  <c r="AO64" i="36"/>
  <c r="AH65" i="36"/>
  <c r="BC65" i="38"/>
  <c r="AA91" i="36"/>
  <c r="AV91" i="38"/>
  <c r="S153" i="49"/>
  <c r="S255" i="49"/>
  <c r="AE255" i="51"/>
  <c r="AE153" i="51"/>
  <c r="AE91" i="36"/>
  <c r="AZ91" i="38"/>
  <c r="Q49" i="53" l="1"/>
  <c r="Q256" i="47"/>
  <c r="Q154" i="47"/>
  <c r="Q154" i="48"/>
  <c r="Q256" i="48"/>
  <c r="O48" i="53"/>
  <c r="O153" i="47"/>
  <c r="O255" i="47"/>
  <c r="O153" i="48"/>
  <c r="O255" i="48"/>
  <c r="AF11" i="40"/>
  <c r="AF62" i="34"/>
  <c r="AF62" i="35"/>
  <c r="Q48" i="53"/>
  <c r="Q153" i="47"/>
  <c r="Q255" i="47"/>
  <c r="Q153" i="48"/>
  <c r="Q255" i="48"/>
  <c r="AI11" i="40"/>
  <c r="AI62" i="34"/>
  <c r="AI62" i="35"/>
  <c r="W63" i="34"/>
  <c r="W63" i="35"/>
  <c r="V48" i="53"/>
  <c r="V153" i="47"/>
  <c r="V255" i="47"/>
  <c r="V153" i="48"/>
  <c r="V255" i="48"/>
  <c r="P48" i="53"/>
  <c r="P255" i="47"/>
  <c r="P153" i="47"/>
  <c r="P153" i="48"/>
  <c r="P255" i="48"/>
  <c r="X254" i="49"/>
  <c r="X152" i="49"/>
  <c r="AJ152" i="51"/>
  <c r="AJ254" i="51"/>
  <c r="AO62" i="36"/>
  <c r="BJ62" i="38"/>
  <c r="AF64" i="36"/>
  <c r="BA64" i="38"/>
  <c r="O256" i="49"/>
  <c r="O154" i="49"/>
  <c r="AA256" i="51"/>
  <c r="AA154" i="51"/>
  <c r="W151" i="49"/>
  <c r="W253" i="49"/>
  <c r="AI253" i="51"/>
  <c r="AI151" i="51"/>
  <c r="X154" i="49"/>
  <c r="X256" i="49"/>
  <c r="AJ256" i="51"/>
  <c r="AJ154" i="51"/>
  <c r="T151" i="49"/>
  <c r="T253" i="49"/>
  <c r="AF253" i="51"/>
  <c r="AF151" i="51"/>
  <c r="X62" i="36"/>
  <c r="AS62" i="38"/>
  <c r="T152" i="49"/>
  <c r="T254" i="49"/>
  <c r="AF152" i="51"/>
  <c r="AF254" i="51"/>
  <c r="S254" i="49"/>
  <c r="S152" i="49"/>
  <c r="AE254" i="51"/>
  <c r="AE152" i="51"/>
  <c r="W154" i="49"/>
  <c r="W256" i="49"/>
  <c r="AI256" i="51"/>
  <c r="AI154" i="51"/>
  <c r="Q46" i="53"/>
  <c r="Q151" i="47"/>
  <c r="Q253" i="47"/>
  <c r="Q151" i="48"/>
  <c r="Q253" i="48"/>
  <c r="P46" i="53"/>
  <c r="P151" i="47"/>
  <c r="P253" i="47"/>
  <c r="P151" i="48"/>
  <c r="P253" i="48"/>
  <c r="U47" i="53"/>
  <c r="U254" i="47"/>
  <c r="U152" i="47"/>
  <c r="U152" i="48"/>
  <c r="U254" i="48"/>
  <c r="O46" i="53"/>
  <c r="O253" i="47"/>
  <c r="O151" i="47"/>
  <c r="O151" i="48"/>
  <c r="O253" i="48"/>
  <c r="V46" i="53"/>
  <c r="V253" i="47"/>
  <c r="V151" i="47"/>
  <c r="V151" i="48"/>
  <c r="V253" i="48"/>
  <c r="AH12" i="40"/>
  <c r="AH63" i="34"/>
  <c r="AH63" i="35"/>
  <c r="N48" i="53"/>
  <c r="N255" i="47"/>
  <c r="N153" i="47"/>
  <c r="N153" i="48"/>
  <c r="N255" i="48"/>
  <c r="N47" i="53"/>
  <c r="N152" i="47"/>
  <c r="N254" i="47"/>
  <c r="N152" i="48"/>
  <c r="N254" i="48"/>
  <c r="AJ12" i="40"/>
  <c r="AJ63" i="34"/>
  <c r="AJ63" i="35"/>
  <c r="AF12" i="40"/>
  <c r="AF63" i="34"/>
  <c r="AF63" i="35"/>
  <c r="Z11" i="40"/>
  <c r="Z62" i="34"/>
  <c r="Z62" i="35"/>
  <c r="P47" i="53"/>
  <c r="P254" i="47"/>
  <c r="P152" i="47"/>
  <c r="P152" i="48"/>
  <c r="P254" i="48"/>
  <c r="U46" i="53"/>
  <c r="U253" i="47"/>
  <c r="U151" i="47"/>
  <c r="U151" i="48"/>
  <c r="U253" i="48"/>
  <c r="X12" i="40"/>
  <c r="X63" i="34"/>
  <c r="X63" i="35"/>
  <c r="AB11" i="40"/>
  <c r="AB62" i="34"/>
  <c r="AB62" i="35"/>
  <c r="X253" i="49"/>
  <c r="X151" i="49"/>
  <c r="AJ151" i="51"/>
  <c r="AJ253" i="51"/>
  <c r="AP60" i="36"/>
  <c r="BK60" i="38"/>
  <c r="R253" i="49"/>
  <c r="R151" i="49"/>
  <c r="AD151" i="51"/>
  <c r="AD253" i="51"/>
  <c r="X255" i="49"/>
  <c r="X153" i="49"/>
  <c r="AJ255" i="51"/>
  <c r="AJ153" i="51"/>
  <c r="U48" i="53"/>
  <c r="U255" i="47"/>
  <c r="U153" i="47"/>
  <c r="U153" i="48"/>
  <c r="U255" i="48"/>
  <c r="P49" i="53"/>
  <c r="P154" i="47"/>
  <c r="P256" i="47"/>
  <c r="P154" i="48"/>
  <c r="P256" i="48"/>
  <c r="N49" i="53"/>
  <c r="N256" i="47"/>
  <c r="N154" i="47"/>
  <c r="N154" i="48"/>
  <c r="N256" i="48"/>
  <c r="AC12" i="40"/>
  <c r="AC63" i="34"/>
  <c r="AC63" i="35"/>
  <c r="AO12" i="40"/>
  <c r="AO63" i="34"/>
  <c r="AO63" i="35"/>
  <c r="AE11" i="40"/>
  <c r="AE62" i="34"/>
  <c r="AE62" i="35"/>
  <c r="V49" i="53"/>
  <c r="V256" i="47"/>
  <c r="V154" i="47"/>
  <c r="V154" i="48"/>
  <c r="V256" i="48"/>
  <c r="N46" i="53"/>
  <c r="N253" i="47"/>
  <c r="N151" i="47"/>
  <c r="N151" i="48"/>
  <c r="N253" i="48"/>
  <c r="U49" i="53"/>
  <c r="U154" i="47"/>
  <c r="U256" i="47"/>
  <c r="U154" i="48"/>
  <c r="U256" i="48"/>
  <c r="AA12" i="40"/>
  <c r="AA63" i="34"/>
  <c r="AA63" i="35"/>
  <c r="BI63" i="38"/>
  <c r="AN63" i="36"/>
  <c r="Z63" i="36"/>
  <c r="AU63" i="38"/>
  <c r="AE63" i="36"/>
  <c r="AZ63" i="38"/>
  <c r="T153" i="49"/>
  <c r="T255" i="49"/>
  <c r="AF255" i="51"/>
  <c r="AF153" i="51"/>
  <c r="S151" i="49"/>
  <c r="S253" i="49"/>
  <c r="AE253" i="51"/>
  <c r="AE151" i="51"/>
  <c r="AE41" i="40"/>
  <c r="AE92" i="34"/>
  <c r="AE92" i="35"/>
  <c r="AG12" i="40"/>
  <c r="AG63" i="34"/>
  <c r="AG63" i="35"/>
  <c r="AB12" i="40"/>
  <c r="AB63" i="34"/>
  <c r="AB63" i="35"/>
  <c r="V47" i="53"/>
  <c r="V254" i="47"/>
  <c r="V152" i="47"/>
  <c r="V152" i="48"/>
  <c r="V254" i="48"/>
  <c r="Q47" i="53"/>
  <c r="Q152" i="47"/>
  <c r="Q254" i="47"/>
  <c r="Q152" i="48"/>
  <c r="Q254" i="48"/>
  <c r="O47" i="53"/>
  <c r="O152" i="47"/>
  <c r="O254" i="47"/>
  <c r="O152" i="48"/>
  <c r="O254" i="48"/>
  <c r="Y12" i="40"/>
  <c r="Y63" i="34"/>
  <c r="Y63" i="35"/>
  <c r="W61" i="34"/>
  <c r="W61" i="35"/>
  <c r="W153" i="49"/>
  <c r="W255" i="49"/>
  <c r="AI255" i="51"/>
  <c r="AI153" i="51"/>
  <c r="AD63" i="36"/>
  <c r="AY63" i="38"/>
  <c r="AG64" i="36"/>
  <c r="BB64" i="38"/>
  <c r="S154" i="49"/>
  <c r="S256" i="49"/>
  <c r="AE256" i="51"/>
  <c r="AE154" i="51"/>
  <c r="AC64" i="36"/>
  <c r="AX64" i="38"/>
  <c r="W254" i="49"/>
  <c r="W152" i="49"/>
  <c r="AI152" i="51"/>
  <c r="AI254" i="51"/>
  <c r="W64" i="36"/>
  <c r="AR64" i="38"/>
  <c r="AJ62" i="36"/>
  <c r="BE62" i="38"/>
  <c r="BD63" i="38"/>
  <c r="AI63" i="36"/>
  <c r="AH64" i="36"/>
  <c r="BC64" i="38"/>
  <c r="T154" i="49"/>
  <c r="T256" i="49"/>
  <c r="AF154" i="51"/>
  <c r="AF256" i="51"/>
  <c r="AN10" i="40" l="1"/>
  <c r="AN61" i="34"/>
  <c r="AN61" i="35"/>
  <c r="AB10" i="40"/>
  <c r="AB61" i="34"/>
  <c r="AB61" i="35"/>
  <c r="W62" i="34"/>
  <c r="W62" i="35"/>
  <c r="AH9" i="40"/>
  <c r="AH60" i="34"/>
  <c r="AH60" i="35"/>
  <c r="AP8" i="40"/>
  <c r="AP59" i="34"/>
  <c r="AP59" i="35"/>
  <c r="AD11" i="40"/>
  <c r="AD62" i="34"/>
  <c r="AD62" i="35"/>
  <c r="AH41" i="40"/>
  <c r="AH92" i="34"/>
  <c r="AH92" i="35"/>
  <c r="AN41" i="40"/>
  <c r="AN92" i="34"/>
  <c r="AN92" i="35"/>
  <c r="Q254" i="49"/>
  <c r="Q152" i="49"/>
  <c r="AC152" i="51"/>
  <c r="AC254" i="51"/>
  <c r="AB63" i="36"/>
  <c r="AW63" i="38"/>
  <c r="U256" i="49"/>
  <c r="U154" i="49"/>
  <c r="AG154" i="51"/>
  <c r="AG256" i="51"/>
  <c r="AO63" i="36"/>
  <c r="BJ63" i="38"/>
  <c r="N256" i="49"/>
  <c r="N154" i="49"/>
  <c r="Z256" i="51"/>
  <c r="Z154" i="51"/>
  <c r="P152" i="49"/>
  <c r="P254" i="49"/>
  <c r="AB254" i="51"/>
  <c r="AB152" i="51"/>
  <c r="O253" i="49"/>
  <c r="O151" i="49"/>
  <c r="AA253" i="51"/>
  <c r="AA151" i="51"/>
  <c r="Y10" i="40"/>
  <c r="Y61" i="34"/>
  <c r="Y61" i="35"/>
  <c r="AC10" i="40"/>
  <c r="AC61" i="34"/>
  <c r="AC61" i="35"/>
  <c r="AG10" i="40"/>
  <c r="AG61" i="34"/>
  <c r="AG61" i="35"/>
  <c r="AJ41" i="40"/>
  <c r="AJ92" i="34"/>
  <c r="AJ92" i="35"/>
  <c r="Z41" i="40"/>
  <c r="Z92" i="34"/>
  <c r="Z92" i="35"/>
  <c r="AF41" i="40"/>
  <c r="AF92" i="34"/>
  <c r="AF92" i="35"/>
  <c r="AH10" i="40"/>
  <c r="AH61" i="34"/>
  <c r="AH61" i="35"/>
  <c r="V152" i="49"/>
  <c r="V254" i="49"/>
  <c r="AH254" i="51"/>
  <c r="AH152" i="51"/>
  <c r="N253" i="49"/>
  <c r="N151" i="49"/>
  <c r="Z151" i="51"/>
  <c r="Z253" i="51"/>
  <c r="AZ62" i="38"/>
  <c r="AE62" i="36"/>
  <c r="P154" i="49"/>
  <c r="P256" i="49"/>
  <c r="AB154" i="51"/>
  <c r="AB256" i="51"/>
  <c r="AJ63" i="36"/>
  <c r="BE63" i="38"/>
  <c r="U254" i="49"/>
  <c r="U152" i="49"/>
  <c r="AG152" i="51"/>
  <c r="AG254" i="51"/>
  <c r="BD62" i="38"/>
  <c r="AI62" i="36"/>
  <c r="AF62" i="36"/>
  <c r="BA62" i="38"/>
  <c r="AH11" i="40"/>
  <c r="AH62" i="34"/>
  <c r="AH62" i="35"/>
  <c r="AN11" i="40"/>
  <c r="AN62" i="34"/>
  <c r="AN62" i="35"/>
  <c r="X10" i="40"/>
  <c r="X61" i="34"/>
  <c r="X61" i="35"/>
  <c r="AA41" i="40"/>
  <c r="AA92" i="34"/>
  <c r="AA92" i="35"/>
  <c r="AG11" i="40"/>
  <c r="AG62" i="34"/>
  <c r="AG62" i="35"/>
  <c r="AC41" i="40"/>
  <c r="AC92" i="34"/>
  <c r="AC92" i="35"/>
  <c r="AN9" i="40"/>
  <c r="AN60" i="34"/>
  <c r="AN60" i="35"/>
  <c r="Y63" i="36"/>
  <c r="AT63" i="38"/>
  <c r="AE92" i="36"/>
  <c r="AZ92" i="38"/>
  <c r="V256" i="49"/>
  <c r="V154" i="49"/>
  <c r="AH256" i="51"/>
  <c r="AH154" i="51"/>
  <c r="U255" i="49"/>
  <c r="U153" i="49"/>
  <c r="AG255" i="51"/>
  <c r="AG153" i="51"/>
  <c r="AS63" i="38"/>
  <c r="X63" i="36"/>
  <c r="AF63" i="36"/>
  <c r="BA63" i="38"/>
  <c r="N152" i="49"/>
  <c r="N254" i="49"/>
  <c r="Z254" i="51"/>
  <c r="Z152" i="51"/>
  <c r="BC63" i="38"/>
  <c r="AH63" i="36"/>
  <c r="P253" i="49"/>
  <c r="P151" i="49"/>
  <c r="AB253" i="51"/>
  <c r="AB151" i="51"/>
  <c r="P153" i="49"/>
  <c r="P255" i="49"/>
  <c r="AB153" i="51"/>
  <c r="AB255" i="51"/>
  <c r="W63" i="36"/>
  <c r="AR63" i="38"/>
  <c r="Q255" i="49"/>
  <c r="Q153" i="49"/>
  <c r="AC255" i="51"/>
  <c r="AC153" i="51"/>
  <c r="O255" i="49"/>
  <c r="O153" i="49"/>
  <c r="AA153" i="51"/>
  <c r="AA255" i="51"/>
  <c r="Y11" i="40"/>
  <c r="Y62" i="34"/>
  <c r="Y62" i="35"/>
  <c r="AC11" i="40"/>
  <c r="AC62" i="34"/>
  <c r="AC62" i="35"/>
  <c r="X9" i="40"/>
  <c r="X60" i="34"/>
  <c r="X60" i="35"/>
  <c r="AA11" i="40"/>
  <c r="AA62" i="34"/>
  <c r="AA62" i="35"/>
  <c r="AB9" i="40"/>
  <c r="AB60" i="34"/>
  <c r="AB60" i="35"/>
  <c r="AI10" i="40"/>
  <c r="AI61" i="34"/>
  <c r="AI61" i="35"/>
  <c r="W61" i="36"/>
  <c r="AR61" i="38"/>
  <c r="O254" i="49"/>
  <c r="O152" i="49"/>
  <c r="AA152" i="51"/>
  <c r="AA254" i="51"/>
  <c r="AG63" i="36"/>
  <c r="BB63" i="38"/>
  <c r="AA63" i="36"/>
  <c r="AV63" i="38"/>
  <c r="AC63" i="36"/>
  <c r="AX63" i="38"/>
  <c r="AW62" i="38"/>
  <c r="AB62" i="36"/>
  <c r="U151" i="49"/>
  <c r="U253" i="49"/>
  <c r="AG253" i="51"/>
  <c r="AG151" i="51"/>
  <c r="Z62" i="36"/>
  <c r="AU62" i="38"/>
  <c r="N153" i="49"/>
  <c r="N255" i="49"/>
  <c r="Z255" i="51"/>
  <c r="Z153" i="51"/>
  <c r="V253" i="49"/>
  <c r="V151" i="49"/>
  <c r="AH151" i="51"/>
  <c r="AH253" i="51"/>
  <c r="Q253" i="49"/>
  <c r="Q151" i="49"/>
  <c r="AC151" i="51"/>
  <c r="AC253" i="51"/>
  <c r="V153" i="49"/>
  <c r="V255" i="49"/>
  <c r="AH153" i="51"/>
  <c r="AH255" i="51"/>
  <c r="Q256" i="49"/>
  <c r="Q154" i="49"/>
  <c r="AC256" i="51"/>
  <c r="AC154" i="51"/>
  <c r="AB41" i="40" l="1"/>
  <c r="AB92" i="34"/>
  <c r="AB92" i="35"/>
  <c r="Z10" i="40"/>
  <c r="Z61" i="34"/>
  <c r="Z61" i="35"/>
  <c r="W92" i="34"/>
  <c r="W92" i="35"/>
  <c r="Y9" i="40"/>
  <c r="Y60" i="34"/>
  <c r="Y60" i="35"/>
  <c r="AA9" i="40"/>
  <c r="AA60" i="34"/>
  <c r="AA60" i="35"/>
  <c r="AV62" i="38"/>
  <c r="AA62" i="36"/>
  <c r="BI60" i="38"/>
  <c r="AN60" i="36"/>
  <c r="X61" i="36"/>
  <c r="AS61" i="38"/>
  <c r="AF92" i="36"/>
  <c r="BA92" i="38"/>
  <c r="AC61" i="36"/>
  <c r="AX61" i="38"/>
  <c r="AD62" i="36"/>
  <c r="AY62" i="38"/>
  <c r="AB61" i="36"/>
  <c r="AW61" i="38"/>
  <c r="AA10" i="40"/>
  <c r="AA61" i="34"/>
  <c r="AA61" i="35"/>
  <c r="AE10" i="40"/>
  <c r="AE61" i="34"/>
  <c r="AE61" i="35"/>
  <c r="AF10" i="40"/>
  <c r="AF61" i="34"/>
  <c r="AF61" i="35"/>
  <c r="AJ9" i="40"/>
  <c r="AJ60" i="34"/>
  <c r="AJ60" i="35"/>
  <c r="Y41" i="40"/>
  <c r="Y92" i="34"/>
  <c r="Y92" i="35"/>
  <c r="AO41" i="40"/>
  <c r="AO92" i="34"/>
  <c r="AO92" i="35"/>
  <c r="X41" i="40"/>
  <c r="X92" i="34"/>
  <c r="X92" i="35"/>
  <c r="AG9" i="40"/>
  <c r="AG60" i="34"/>
  <c r="AG60" i="35"/>
  <c r="AB60" i="36"/>
  <c r="AW60" i="38"/>
  <c r="Y62" i="36"/>
  <c r="AT62" i="38"/>
  <c r="AA92" i="36"/>
  <c r="AV92" i="38"/>
  <c r="AH61" i="36"/>
  <c r="BC61" i="38"/>
  <c r="AG61" i="36"/>
  <c r="BB61" i="38"/>
  <c r="AH92" i="36"/>
  <c r="BC92" i="38"/>
  <c r="AR62" i="38"/>
  <c r="W62" i="36"/>
  <c r="AF9" i="40"/>
  <c r="AF60" i="34"/>
  <c r="AF60" i="35"/>
  <c r="AO9" i="40"/>
  <c r="AO60" i="34"/>
  <c r="AO60" i="35"/>
  <c r="AG41" i="40"/>
  <c r="AG92" i="34"/>
  <c r="AG92" i="35"/>
  <c r="W60" i="34"/>
  <c r="W60" i="35"/>
  <c r="AD10" i="40"/>
  <c r="AD61" i="34"/>
  <c r="AD61" i="35"/>
  <c r="AP7" i="40"/>
  <c r="AP58" i="34"/>
  <c r="AP58" i="35"/>
  <c r="AP41" i="40"/>
  <c r="AP92" i="34"/>
  <c r="AP92" i="35"/>
  <c r="AI61" i="36"/>
  <c r="BD61" i="38"/>
  <c r="AC62" i="36"/>
  <c r="AX62" i="38"/>
  <c r="AG62" i="36"/>
  <c r="BB62" i="38"/>
  <c r="AH62" i="36"/>
  <c r="BC62" i="38"/>
  <c r="AJ92" i="36"/>
  <c r="BE92" i="38"/>
  <c r="AN92" i="36"/>
  <c r="BI92" i="38"/>
  <c r="AH60" i="36"/>
  <c r="BC60" i="38"/>
  <c r="AO10" i="40"/>
  <c r="AO61" i="34"/>
  <c r="AO61" i="35"/>
  <c r="AI41" i="40"/>
  <c r="AI92" i="34"/>
  <c r="AI92" i="35"/>
  <c r="Z9" i="40"/>
  <c r="Z60" i="34"/>
  <c r="Z60" i="35"/>
  <c r="AD41" i="40"/>
  <c r="AD92" i="34"/>
  <c r="AD92" i="35"/>
  <c r="AI9" i="40"/>
  <c r="AI60" i="34"/>
  <c r="AI60" i="35"/>
  <c r="AE9" i="40"/>
  <c r="AE60" i="34"/>
  <c r="AE60" i="35"/>
  <c r="AJ10" i="40"/>
  <c r="AJ61" i="34"/>
  <c r="AJ61" i="35"/>
  <c r="AC9" i="40"/>
  <c r="AC60" i="34"/>
  <c r="AC60" i="35"/>
  <c r="T53" i="53"/>
  <c r="T260" i="47"/>
  <c r="T158" i="47"/>
  <c r="T158" i="48"/>
  <c r="T260" i="48"/>
  <c r="AS60" i="38"/>
  <c r="X60" i="36"/>
  <c r="AC92" i="36"/>
  <c r="AX92" i="38"/>
  <c r="AN62" i="36"/>
  <c r="BI62" i="38"/>
  <c r="Z92" i="36"/>
  <c r="AU92" i="38"/>
  <c r="Y61" i="36"/>
  <c r="AT61" i="38"/>
  <c r="BK59" i="38"/>
  <c r="AP59" i="36"/>
  <c r="AN61" i="36"/>
  <c r="BI61" i="38"/>
  <c r="Q52" i="53" l="1"/>
  <c r="Q157" i="47"/>
  <c r="Q259" i="47"/>
  <c r="Q157" i="48"/>
  <c r="Q259" i="48"/>
  <c r="AN8" i="40"/>
  <c r="AN59" i="34"/>
  <c r="AN59" i="35"/>
  <c r="AH7" i="40"/>
  <c r="AH58" i="34"/>
  <c r="AH58" i="35"/>
  <c r="Z8" i="40"/>
  <c r="Z59" i="34"/>
  <c r="Z59" i="35"/>
  <c r="O53" i="53"/>
  <c r="O260" i="47"/>
  <c r="O158" i="47"/>
  <c r="O158" i="48"/>
  <c r="O260" i="48"/>
  <c r="AD9" i="40"/>
  <c r="AD60" i="34"/>
  <c r="AD60" i="35"/>
  <c r="AH8" i="40"/>
  <c r="AH59" i="34"/>
  <c r="AH59" i="35"/>
  <c r="AB8" i="40"/>
  <c r="AB59" i="34"/>
  <c r="AB59" i="35"/>
  <c r="X51" i="53"/>
  <c r="X258" i="47"/>
  <c r="X156" i="47"/>
  <c r="X156" i="48"/>
  <c r="X258" i="48"/>
  <c r="Q50" i="53"/>
  <c r="Q257" i="47"/>
  <c r="Q155" i="47"/>
  <c r="Q155" i="48"/>
  <c r="Q257" i="48"/>
  <c r="T52" i="53"/>
  <c r="T157" i="47"/>
  <c r="T259" i="47"/>
  <c r="T157" i="48"/>
  <c r="T259" i="48"/>
  <c r="Q51" i="53"/>
  <c r="Q156" i="47"/>
  <c r="Q258" i="47"/>
  <c r="Q156" i="48"/>
  <c r="Q258" i="48"/>
  <c r="AE60" i="36"/>
  <c r="AZ60" i="38"/>
  <c r="AI92" i="36"/>
  <c r="BD92" i="38"/>
  <c r="AP92" i="36"/>
  <c r="BK92" i="38"/>
  <c r="AG92" i="36"/>
  <c r="BB92" i="38"/>
  <c r="Y92" i="36"/>
  <c r="AT92" i="38"/>
  <c r="AV61" i="38"/>
  <c r="AA61" i="36"/>
  <c r="W92" i="36"/>
  <c r="AR92" i="38"/>
  <c r="AF8" i="40"/>
  <c r="AF59" i="34"/>
  <c r="AF59" i="35"/>
  <c r="AA8" i="40"/>
  <c r="AA59" i="34"/>
  <c r="AA59" i="35"/>
  <c r="X8" i="40"/>
  <c r="X59" i="34"/>
  <c r="X59" i="35"/>
  <c r="Q53" i="53"/>
  <c r="Q260" i="47"/>
  <c r="Q158" i="47"/>
  <c r="Q158" i="48"/>
  <c r="Q260" i="48"/>
  <c r="AC8" i="40"/>
  <c r="AC59" i="34"/>
  <c r="AC59" i="35"/>
  <c r="AJ8" i="40"/>
  <c r="AJ59" i="34"/>
  <c r="AJ59" i="35"/>
  <c r="AF7" i="40"/>
  <c r="AF58" i="34"/>
  <c r="AF58" i="35"/>
  <c r="O52" i="53"/>
  <c r="O259" i="47"/>
  <c r="O157" i="47"/>
  <c r="O157" i="48"/>
  <c r="O259" i="48"/>
  <c r="AA7" i="40"/>
  <c r="AA58" i="34"/>
  <c r="AA58" i="35"/>
  <c r="AD7" i="40"/>
  <c r="AD58" i="34"/>
  <c r="AD58" i="35"/>
  <c r="W59" i="34"/>
  <c r="W59" i="35"/>
  <c r="AO7" i="40"/>
  <c r="AO58" i="34"/>
  <c r="AO58" i="35"/>
  <c r="AJ61" i="36"/>
  <c r="BE61" i="38"/>
  <c r="AU60" i="38"/>
  <c r="Z60" i="36"/>
  <c r="W60" i="36"/>
  <c r="AR60" i="38"/>
  <c r="AO92" i="36"/>
  <c r="BJ92" i="38"/>
  <c r="AZ61" i="38"/>
  <c r="AE61" i="36"/>
  <c r="AV60" i="38"/>
  <c r="AA60" i="36"/>
  <c r="Y60" i="36"/>
  <c r="AT60" i="38"/>
  <c r="O51" i="53"/>
  <c r="O156" i="47"/>
  <c r="O258" i="47"/>
  <c r="O156" i="48"/>
  <c r="O258" i="48"/>
  <c r="T51" i="53"/>
  <c r="T258" i="47"/>
  <c r="T156" i="47"/>
  <c r="T156" i="48"/>
  <c r="T258" i="48"/>
  <c r="P52" i="53"/>
  <c r="P259" i="47"/>
  <c r="P157" i="47"/>
  <c r="P157" i="48"/>
  <c r="P259" i="48"/>
  <c r="X53" i="53"/>
  <c r="X158" i="47"/>
  <c r="X260" i="47"/>
  <c r="X158" i="48"/>
  <c r="X260" i="48"/>
  <c r="Y8" i="40"/>
  <c r="Y59" i="34"/>
  <c r="Y59" i="35"/>
  <c r="O50" i="53"/>
  <c r="O257" i="47"/>
  <c r="O155" i="47"/>
  <c r="O155" i="48"/>
  <c r="O257" i="48"/>
  <c r="R51" i="53"/>
  <c r="R258" i="47"/>
  <c r="R156" i="47"/>
  <c r="R156" i="48"/>
  <c r="R258" i="48"/>
  <c r="AC60" i="36"/>
  <c r="AX60" i="38"/>
  <c r="AD92" i="36"/>
  <c r="AY92" i="38"/>
  <c r="AD61" i="36"/>
  <c r="AY61" i="38"/>
  <c r="AF60" i="36"/>
  <c r="BA60" i="38"/>
  <c r="X92" i="36"/>
  <c r="AS92" i="38"/>
  <c r="BA61" i="38"/>
  <c r="AF61" i="36"/>
  <c r="AB92" i="36"/>
  <c r="AW92" i="38"/>
  <c r="X50" i="53"/>
  <c r="X155" i="47"/>
  <c r="X257" i="47"/>
  <c r="X155" i="48"/>
  <c r="X257" i="48"/>
  <c r="AE8" i="40"/>
  <c r="AE59" i="34"/>
  <c r="AE59" i="35"/>
  <c r="T50" i="53"/>
  <c r="T257" i="47"/>
  <c r="T155" i="47"/>
  <c r="T155" i="48"/>
  <c r="T257" i="48"/>
  <c r="X52" i="53"/>
  <c r="X157" i="47"/>
  <c r="X259" i="47"/>
  <c r="X157" i="48"/>
  <c r="X259" i="48"/>
  <c r="T158" i="49"/>
  <c r="T260" i="49"/>
  <c r="AF260" i="51"/>
  <c r="AF158" i="51"/>
  <c r="AI60" i="36"/>
  <c r="BD60" i="38"/>
  <c r="AO61" i="36"/>
  <c r="BJ61" i="38"/>
  <c r="AP58" i="36"/>
  <c r="BK58" i="38"/>
  <c r="AO60" i="36"/>
  <c r="BJ60" i="38"/>
  <c r="AG60" i="36"/>
  <c r="BB60" i="38"/>
  <c r="AJ60" i="36"/>
  <c r="BE60" i="38"/>
  <c r="Z61" i="36"/>
  <c r="AU61" i="38"/>
  <c r="V50" i="53" l="1"/>
  <c r="V257" i="47"/>
  <c r="V155" i="47"/>
  <c r="V155" i="48"/>
  <c r="V257" i="48"/>
  <c r="N50" i="53"/>
  <c r="N155" i="47"/>
  <c r="N257" i="47"/>
  <c r="N155" i="48"/>
  <c r="N257" i="48"/>
  <c r="S50" i="53"/>
  <c r="S257" i="47"/>
  <c r="S155" i="47"/>
  <c r="S155" i="48"/>
  <c r="S257" i="48"/>
  <c r="AE7" i="40"/>
  <c r="AE58" i="34"/>
  <c r="AE58" i="35"/>
  <c r="P51" i="53"/>
  <c r="P258" i="47"/>
  <c r="P156" i="47"/>
  <c r="P156" i="48"/>
  <c r="P258" i="48"/>
  <c r="AJ7" i="40"/>
  <c r="AJ58" i="34"/>
  <c r="AJ58" i="35"/>
  <c r="U53" i="53"/>
  <c r="U158" i="47"/>
  <c r="U260" i="47"/>
  <c r="U158" i="48"/>
  <c r="U260" i="48"/>
  <c r="X158" i="49"/>
  <c r="X260" i="49"/>
  <c r="AJ260" i="51"/>
  <c r="AJ158" i="51"/>
  <c r="AO58" i="36"/>
  <c r="BJ58" i="38"/>
  <c r="AJ59" i="36"/>
  <c r="BE59" i="38"/>
  <c r="Q158" i="49"/>
  <c r="Q260" i="49"/>
  <c r="AC260" i="51"/>
  <c r="AC158" i="51"/>
  <c r="Q156" i="49"/>
  <c r="Q258" i="49"/>
  <c r="AC156" i="51"/>
  <c r="AC258" i="51"/>
  <c r="AD60" i="36"/>
  <c r="AY60" i="38"/>
  <c r="Z59" i="36"/>
  <c r="AU59" i="38"/>
  <c r="N51" i="53"/>
  <c r="N156" i="47"/>
  <c r="N258" i="47"/>
  <c r="N156" i="48"/>
  <c r="N258" i="48"/>
  <c r="W51" i="53"/>
  <c r="W156" i="47"/>
  <c r="W258" i="47"/>
  <c r="W156" i="48"/>
  <c r="W258" i="48"/>
  <c r="AG8" i="40"/>
  <c r="AG59" i="34"/>
  <c r="AG59" i="35"/>
  <c r="U52" i="53"/>
  <c r="U259" i="47"/>
  <c r="U157" i="47"/>
  <c r="U157" i="48"/>
  <c r="U259" i="48"/>
  <c r="AI8" i="40"/>
  <c r="AI59" i="34"/>
  <c r="AI59" i="35"/>
  <c r="W53" i="53"/>
  <c r="W260" i="47"/>
  <c r="W158" i="47"/>
  <c r="W158" i="48"/>
  <c r="W260" i="48"/>
  <c r="U51" i="53"/>
  <c r="U258" i="47"/>
  <c r="U156" i="47"/>
  <c r="U156" i="48"/>
  <c r="U258" i="48"/>
  <c r="AB7" i="40"/>
  <c r="AB58" i="34"/>
  <c r="AB58" i="35"/>
  <c r="AI7" i="40"/>
  <c r="AI58" i="34"/>
  <c r="AI58" i="35"/>
  <c r="R50" i="53"/>
  <c r="R257" i="47"/>
  <c r="R155" i="47"/>
  <c r="R155" i="48"/>
  <c r="R257" i="48"/>
  <c r="S53" i="53"/>
  <c r="S260" i="47"/>
  <c r="S158" i="47"/>
  <c r="S158" i="48"/>
  <c r="S260" i="48"/>
  <c r="AD8" i="40"/>
  <c r="AD59" i="34"/>
  <c r="AD59" i="35"/>
  <c r="W50" i="53"/>
  <c r="W155" i="47"/>
  <c r="W257" i="47"/>
  <c r="W155" i="48"/>
  <c r="W257" i="48"/>
  <c r="U50" i="53"/>
  <c r="U155" i="47"/>
  <c r="U257" i="47"/>
  <c r="U155" i="48"/>
  <c r="U257" i="48"/>
  <c r="W58" i="34"/>
  <c r="W58" i="35"/>
  <c r="P259" i="49"/>
  <c r="P157" i="49"/>
  <c r="AB157" i="51"/>
  <c r="AB259" i="51"/>
  <c r="AA58" i="36"/>
  <c r="AV58" i="38"/>
  <c r="AF58" i="36"/>
  <c r="BA58" i="38"/>
  <c r="AF59" i="36"/>
  <c r="BA59" i="38"/>
  <c r="T157" i="49"/>
  <c r="T259" i="49"/>
  <c r="AF259" i="51"/>
  <c r="AF157" i="51"/>
  <c r="AH59" i="36"/>
  <c r="BC59" i="38"/>
  <c r="O260" i="49"/>
  <c r="O158" i="49"/>
  <c r="AA260" i="51"/>
  <c r="AA158" i="51"/>
  <c r="R53" i="53"/>
  <c r="R158" i="47"/>
  <c r="R260" i="47"/>
  <c r="R158" i="48"/>
  <c r="R260" i="48"/>
  <c r="S52" i="53"/>
  <c r="S157" i="47"/>
  <c r="S259" i="47"/>
  <c r="S157" i="48"/>
  <c r="S259" i="48"/>
  <c r="R52" i="53"/>
  <c r="R157" i="47"/>
  <c r="R259" i="47"/>
  <c r="R157" i="48"/>
  <c r="R259" i="48"/>
  <c r="V51" i="53"/>
  <c r="V258" i="47"/>
  <c r="V156" i="47"/>
  <c r="V156" i="48"/>
  <c r="V258" i="48"/>
  <c r="P53" i="53"/>
  <c r="P158" i="47"/>
  <c r="P260" i="47"/>
  <c r="P158" i="48"/>
  <c r="P260" i="48"/>
  <c r="Z7" i="40"/>
  <c r="Z58" i="34"/>
  <c r="Z58" i="35"/>
  <c r="X259" i="49"/>
  <c r="X157" i="49"/>
  <c r="AJ259" i="51"/>
  <c r="AJ157" i="51"/>
  <c r="AE59" i="36"/>
  <c r="AZ59" i="38"/>
  <c r="R156" i="49"/>
  <c r="R258" i="49"/>
  <c r="AD156" i="51"/>
  <c r="AD258" i="51"/>
  <c r="AT59" i="38"/>
  <c r="Y59" i="36"/>
  <c r="T156" i="49"/>
  <c r="T258" i="49"/>
  <c r="AF258" i="51"/>
  <c r="AF156" i="51"/>
  <c r="AD58" i="36"/>
  <c r="AY58" i="38"/>
  <c r="O259" i="49"/>
  <c r="O157" i="49"/>
  <c r="AA259" i="51"/>
  <c r="AA157" i="51"/>
  <c r="AA59" i="36"/>
  <c r="AV59" i="38"/>
  <c r="Q155" i="49"/>
  <c r="Q257" i="49"/>
  <c r="AC155" i="51"/>
  <c r="AC257" i="51"/>
  <c r="AW59" i="38"/>
  <c r="AB59" i="36"/>
  <c r="AN59" i="36"/>
  <c r="BI59" i="38"/>
  <c r="P50" i="53"/>
  <c r="P257" i="47"/>
  <c r="P155" i="47"/>
  <c r="P155" i="48"/>
  <c r="P257" i="48"/>
  <c r="V52" i="53"/>
  <c r="V259" i="47"/>
  <c r="V157" i="47"/>
  <c r="V157" i="48"/>
  <c r="V259" i="48"/>
  <c r="AC7" i="40"/>
  <c r="AC58" i="34"/>
  <c r="AC58" i="35"/>
  <c r="W52" i="53"/>
  <c r="W157" i="47"/>
  <c r="W259" i="47"/>
  <c r="W157" i="48"/>
  <c r="W259" i="48"/>
  <c r="S51" i="53"/>
  <c r="S156" i="47"/>
  <c r="S258" i="47"/>
  <c r="S156" i="48"/>
  <c r="S258" i="48"/>
  <c r="V53" i="53"/>
  <c r="V158" i="47"/>
  <c r="V260" i="47"/>
  <c r="V158" i="48"/>
  <c r="V260" i="48"/>
  <c r="N52" i="53"/>
  <c r="N259" i="47"/>
  <c r="N157" i="47"/>
  <c r="N157" i="48"/>
  <c r="N259" i="48"/>
  <c r="Y7" i="40"/>
  <c r="Y58" i="34"/>
  <c r="Y58" i="35"/>
  <c r="AO8" i="40"/>
  <c r="AO59" i="34"/>
  <c r="AO59" i="35"/>
  <c r="N53" i="53"/>
  <c r="N158" i="47"/>
  <c r="N260" i="47"/>
  <c r="N158" i="48"/>
  <c r="N260" i="48"/>
  <c r="T155" i="49"/>
  <c r="T257" i="49"/>
  <c r="AF155" i="51"/>
  <c r="AF257" i="51"/>
  <c r="X257" i="49"/>
  <c r="X155" i="49"/>
  <c r="AJ257" i="51"/>
  <c r="AJ155" i="51"/>
  <c r="O257" i="49"/>
  <c r="O155" i="49"/>
  <c r="AA155" i="51"/>
  <c r="AA257" i="51"/>
  <c r="O258" i="49"/>
  <c r="O156" i="49"/>
  <c r="AA258" i="51"/>
  <c r="AA156" i="51"/>
  <c r="W59" i="36"/>
  <c r="AR59" i="38"/>
  <c r="AX59" i="38"/>
  <c r="AC59" i="36"/>
  <c r="X59" i="36"/>
  <c r="AS59" i="38"/>
  <c r="X156" i="49"/>
  <c r="X258" i="49"/>
  <c r="AJ258" i="51"/>
  <c r="AJ156" i="51"/>
  <c r="AH58" i="36"/>
  <c r="BC58" i="38"/>
  <c r="Q157" i="49"/>
  <c r="Q259" i="49"/>
  <c r="AC259" i="51"/>
  <c r="AC157" i="51"/>
  <c r="AD42" i="40" l="1"/>
  <c r="AD93" i="34"/>
  <c r="AD93" i="35"/>
  <c r="AB42" i="40"/>
  <c r="AB93" i="34"/>
  <c r="AB93" i="35"/>
  <c r="AJ42" i="40"/>
  <c r="AJ93" i="34"/>
  <c r="AJ93" i="35"/>
  <c r="AO59" i="36"/>
  <c r="BJ59" i="38"/>
  <c r="N259" i="49"/>
  <c r="N157" i="49"/>
  <c r="Z259" i="51"/>
  <c r="Z157" i="51"/>
  <c r="P257" i="49"/>
  <c r="P155" i="49"/>
  <c r="AB155" i="51"/>
  <c r="AB257" i="51"/>
  <c r="P260" i="49"/>
  <c r="P158" i="49"/>
  <c r="AB260" i="51"/>
  <c r="AB158" i="51"/>
  <c r="R260" i="49"/>
  <c r="R158" i="49"/>
  <c r="AD260" i="51"/>
  <c r="AD158" i="51"/>
  <c r="U257" i="49"/>
  <c r="U155" i="49"/>
  <c r="AG155" i="51"/>
  <c r="AG257" i="51"/>
  <c r="AY59" i="38"/>
  <c r="AD59" i="36"/>
  <c r="AW58" i="38"/>
  <c r="AB58" i="36"/>
  <c r="AJ58" i="36"/>
  <c r="BE58" i="38"/>
  <c r="AE58" i="36"/>
  <c r="AZ58" i="38"/>
  <c r="AG7" i="40"/>
  <c r="AG58" i="34"/>
  <c r="AG58" i="35"/>
  <c r="AN42" i="40"/>
  <c r="AN93" i="34"/>
  <c r="AN93" i="35"/>
  <c r="Z42" i="40"/>
  <c r="Z93" i="34"/>
  <c r="Z93" i="35"/>
  <c r="N158" i="49"/>
  <c r="N260" i="49"/>
  <c r="Z158" i="51"/>
  <c r="Z260" i="51"/>
  <c r="V260" i="49"/>
  <c r="V158" i="49"/>
  <c r="AH260" i="51"/>
  <c r="AH158" i="51"/>
  <c r="V156" i="49"/>
  <c r="V258" i="49"/>
  <c r="AH258" i="51"/>
  <c r="AH156" i="51"/>
  <c r="W257" i="49"/>
  <c r="W155" i="49"/>
  <c r="AI257" i="51"/>
  <c r="AI155" i="51"/>
  <c r="S158" i="49"/>
  <c r="S260" i="49"/>
  <c r="AE158" i="51"/>
  <c r="AE260" i="51"/>
  <c r="BD58" i="38"/>
  <c r="AI58" i="36"/>
  <c r="U156" i="49"/>
  <c r="U258" i="49"/>
  <c r="AG258" i="51"/>
  <c r="AG156" i="51"/>
  <c r="AI59" i="36"/>
  <c r="BD59" i="38"/>
  <c r="AG59" i="36"/>
  <c r="BB59" i="38"/>
  <c r="U158" i="49"/>
  <c r="U260" i="49"/>
  <c r="AG260" i="51"/>
  <c r="AG158" i="51"/>
  <c r="P258" i="49"/>
  <c r="P156" i="49"/>
  <c r="AB156" i="51"/>
  <c r="AB258" i="51"/>
  <c r="S155" i="49"/>
  <c r="S257" i="49"/>
  <c r="AE257" i="51"/>
  <c r="AE155" i="51"/>
  <c r="AG42" i="40"/>
  <c r="AG93" i="34"/>
  <c r="AG93" i="35"/>
  <c r="AN7" i="40"/>
  <c r="AN58" i="34"/>
  <c r="AN58" i="35"/>
  <c r="X7" i="40"/>
  <c r="X58" i="34"/>
  <c r="X58" i="35"/>
  <c r="S156" i="49"/>
  <c r="S258" i="49"/>
  <c r="AE258" i="51"/>
  <c r="AE156" i="51"/>
  <c r="AC58" i="36"/>
  <c r="AX58" i="38"/>
  <c r="R157" i="49"/>
  <c r="R259" i="49"/>
  <c r="AD157" i="51"/>
  <c r="AD259" i="51"/>
  <c r="R155" i="49"/>
  <c r="R257" i="49"/>
  <c r="AD155" i="51"/>
  <c r="AD257" i="51"/>
  <c r="W158" i="49"/>
  <c r="W260" i="49"/>
  <c r="AI158" i="51"/>
  <c r="AI260" i="51"/>
  <c r="U157" i="49"/>
  <c r="U259" i="49"/>
  <c r="AG157" i="51"/>
  <c r="AG259" i="51"/>
  <c r="W156" i="49"/>
  <c r="W258" i="49"/>
  <c r="AI156" i="51"/>
  <c r="AI258" i="51"/>
  <c r="N257" i="49"/>
  <c r="N155" i="49"/>
  <c r="Z257" i="51"/>
  <c r="Z155" i="51"/>
  <c r="AC42" i="40"/>
  <c r="AC93" i="34"/>
  <c r="AC93" i="35"/>
  <c r="X42" i="40"/>
  <c r="X93" i="34"/>
  <c r="X93" i="35"/>
  <c r="Y58" i="36"/>
  <c r="AT58" i="38"/>
  <c r="W259" i="49"/>
  <c r="W157" i="49"/>
  <c r="AI259" i="51"/>
  <c r="AI157" i="51"/>
  <c r="V259" i="49"/>
  <c r="V157" i="49"/>
  <c r="AH157" i="51"/>
  <c r="AH259" i="51"/>
  <c r="AU58" i="38"/>
  <c r="Z58" i="36"/>
  <c r="S157" i="49"/>
  <c r="S259" i="49"/>
  <c r="AE157" i="51"/>
  <c r="AE259" i="51"/>
  <c r="W58" i="36"/>
  <c r="AR58" i="38"/>
  <c r="N156" i="49"/>
  <c r="N258" i="49"/>
  <c r="Z156" i="51"/>
  <c r="Z258" i="51"/>
  <c r="V257" i="49"/>
  <c r="V155" i="49"/>
  <c r="AH257" i="51"/>
  <c r="AH155" i="51"/>
  <c r="Y42" i="40" l="1"/>
  <c r="Y93" i="34"/>
  <c r="Y93" i="35"/>
  <c r="BB58" i="38"/>
  <c r="AG58" i="36"/>
  <c r="AB93" i="36"/>
  <c r="AW93" i="38"/>
  <c r="AO42" i="40"/>
  <c r="AO93" i="34"/>
  <c r="AO93" i="35"/>
  <c r="P56" i="53"/>
  <c r="P263" i="47"/>
  <c r="P161" i="47"/>
  <c r="P161" i="48"/>
  <c r="P263" i="48"/>
  <c r="P55" i="53"/>
  <c r="P160" i="47"/>
  <c r="P262" i="47"/>
  <c r="P160" i="48"/>
  <c r="P262" i="48"/>
  <c r="AG93" i="36"/>
  <c r="BB93" i="38"/>
  <c r="AN93" i="36"/>
  <c r="BI93" i="38"/>
  <c r="AJ93" i="36"/>
  <c r="BE93" i="38"/>
  <c r="P54" i="53"/>
  <c r="P159" i="47"/>
  <c r="P261" i="47"/>
  <c r="P159" i="48"/>
  <c r="P261" i="48"/>
  <c r="AA42" i="40"/>
  <c r="AA93" i="34"/>
  <c r="AA93" i="35"/>
  <c r="AI42" i="40"/>
  <c r="AI93" i="34"/>
  <c r="AI93" i="35"/>
  <c r="AC93" i="36"/>
  <c r="AX93" i="38"/>
  <c r="AN58" i="36"/>
  <c r="BI58" i="38"/>
  <c r="Z93" i="36"/>
  <c r="AU93" i="38"/>
  <c r="W93" i="34"/>
  <c r="W93" i="35"/>
  <c r="P57" i="53"/>
  <c r="P162" i="47"/>
  <c r="P264" i="47"/>
  <c r="P162" i="48"/>
  <c r="P264" i="48"/>
  <c r="AH42" i="40"/>
  <c r="AH93" i="34"/>
  <c r="AH93" i="35"/>
  <c r="AE42" i="40"/>
  <c r="AE93" i="34"/>
  <c r="AE93" i="35"/>
  <c r="AF42" i="40"/>
  <c r="AF93" i="34"/>
  <c r="AF93" i="35"/>
  <c r="X93" i="36"/>
  <c r="AS93" i="38"/>
  <c r="X58" i="36"/>
  <c r="AS58" i="38"/>
  <c r="AD93" i="36"/>
  <c r="AY93" i="38"/>
  <c r="O56" i="53" l="1"/>
  <c r="O263" i="47"/>
  <c r="O161" i="47"/>
  <c r="O161" i="48"/>
  <c r="O263" i="48"/>
  <c r="S54" i="53"/>
  <c r="S159" i="47"/>
  <c r="S261" i="47"/>
  <c r="S159" i="48"/>
  <c r="S261" i="48"/>
  <c r="S56" i="53"/>
  <c r="S263" i="47"/>
  <c r="S161" i="47"/>
  <c r="S161" i="48"/>
  <c r="S263" i="48"/>
  <c r="AP42" i="40"/>
  <c r="AP93" i="34"/>
  <c r="AP93" i="35"/>
  <c r="T57" i="53"/>
  <c r="T264" i="47"/>
  <c r="T162" i="47"/>
  <c r="T162" i="48"/>
  <c r="T264" i="48"/>
  <c r="S55" i="53"/>
  <c r="S262" i="47"/>
  <c r="S160" i="47"/>
  <c r="S160" i="48"/>
  <c r="S262" i="48"/>
  <c r="AH93" i="36"/>
  <c r="BC93" i="38"/>
  <c r="W93" i="36"/>
  <c r="AR93" i="38"/>
  <c r="AA93" i="36"/>
  <c r="AV93" i="38"/>
  <c r="P160" i="49"/>
  <c r="P262" i="49"/>
  <c r="AB160" i="51"/>
  <c r="AB262" i="51"/>
  <c r="AO93" i="36"/>
  <c r="BJ93" i="38"/>
  <c r="AE93" i="36"/>
  <c r="AZ93" i="38"/>
  <c r="P264" i="49"/>
  <c r="P162" i="49"/>
  <c r="AB162" i="51"/>
  <c r="AB264" i="51"/>
  <c r="AI93" i="36"/>
  <c r="BD93" i="38"/>
  <c r="P159" i="49"/>
  <c r="P261" i="49"/>
  <c r="AB261" i="51"/>
  <c r="AB159" i="51"/>
  <c r="P161" i="49"/>
  <c r="P263" i="49"/>
  <c r="AB263" i="51"/>
  <c r="AB161" i="51"/>
  <c r="AF93" i="36"/>
  <c r="BA93" i="38"/>
  <c r="V54" i="53"/>
  <c r="V261" i="47"/>
  <c r="V159" i="47"/>
  <c r="V159" i="48"/>
  <c r="V261" i="48"/>
  <c r="X56" i="53"/>
  <c r="X161" i="47"/>
  <c r="X263" i="47"/>
  <c r="X161" i="48"/>
  <c r="X263" i="48"/>
  <c r="O57" i="53"/>
  <c r="O264" i="47"/>
  <c r="O162" i="47"/>
  <c r="O162" i="48"/>
  <c r="O264" i="48"/>
  <c r="O55" i="53"/>
  <c r="O160" i="47"/>
  <c r="O262" i="47"/>
  <c r="O160" i="48"/>
  <c r="O262" i="48"/>
  <c r="O54" i="53"/>
  <c r="O261" i="47"/>
  <c r="O159" i="47"/>
  <c r="O159" i="48"/>
  <c r="O261" i="48"/>
  <c r="Y93" i="36"/>
  <c r="AT93" i="38"/>
  <c r="R54" i="53" l="1"/>
  <c r="R159" i="47"/>
  <c r="R261" i="47"/>
  <c r="R159" i="48"/>
  <c r="R261" i="48"/>
  <c r="V56" i="53"/>
  <c r="V263" i="47"/>
  <c r="V161" i="47"/>
  <c r="V161" i="48"/>
  <c r="V263" i="48"/>
  <c r="T54" i="53"/>
  <c r="T261" i="47"/>
  <c r="T159" i="47"/>
  <c r="T159" i="48"/>
  <c r="T261" i="48"/>
  <c r="N55" i="53"/>
  <c r="N160" i="47"/>
  <c r="N262" i="47"/>
  <c r="N160" i="48"/>
  <c r="N262" i="48"/>
  <c r="O261" i="49"/>
  <c r="O159" i="49"/>
  <c r="AA261" i="51"/>
  <c r="AA159" i="51"/>
  <c r="X263" i="49"/>
  <c r="X161" i="49"/>
  <c r="AJ263" i="51"/>
  <c r="AJ161" i="51"/>
  <c r="S263" i="49"/>
  <c r="S161" i="49"/>
  <c r="AE263" i="51"/>
  <c r="AE161" i="51"/>
  <c r="W57" i="53"/>
  <c r="W162" i="47"/>
  <c r="W264" i="47"/>
  <c r="W162" i="48"/>
  <c r="W264" i="48"/>
  <c r="R57" i="53"/>
  <c r="R264" i="47"/>
  <c r="R162" i="47"/>
  <c r="R162" i="48"/>
  <c r="R264" i="48"/>
  <c r="Z43" i="40"/>
  <c r="Z94" i="34"/>
  <c r="Z94" i="35"/>
  <c r="W54" i="53"/>
  <c r="W261" i="47"/>
  <c r="W159" i="47"/>
  <c r="W159" i="48"/>
  <c r="W261" i="48"/>
  <c r="V57" i="53"/>
  <c r="V162" i="47"/>
  <c r="V264" i="47"/>
  <c r="V162" i="48"/>
  <c r="V264" i="48"/>
  <c r="N56" i="53"/>
  <c r="N161" i="47"/>
  <c r="N263" i="47"/>
  <c r="N161" i="48"/>
  <c r="N263" i="48"/>
  <c r="U55" i="53"/>
  <c r="U160" i="47"/>
  <c r="U262" i="47"/>
  <c r="U160" i="48"/>
  <c r="U262" i="48"/>
  <c r="O262" i="49"/>
  <c r="O160" i="49"/>
  <c r="AA262" i="51"/>
  <c r="AA160" i="51"/>
  <c r="V159" i="49"/>
  <c r="V261" i="49"/>
  <c r="AH159" i="51"/>
  <c r="AH261" i="51"/>
  <c r="S159" i="49"/>
  <c r="S261" i="49"/>
  <c r="AE159" i="51"/>
  <c r="AE261" i="51"/>
  <c r="U56" i="53"/>
  <c r="U161" i="47"/>
  <c r="U263" i="47"/>
  <c r="U161" i="48"/>
  <c r="U263" i="48"/>
  <c r="X57" i="53"/>
  <c r="X264" i="47"/>
  <c r="X162" i="47"/>
  <c r="X162" i="48"/>
  <c r="X264" i="48"/>
  <c r="T56" i="53"/>
  <c r="T161" i="47"/>
  <c r="T263" i="47"/>
  <c r="T161" i="48"/>
  <c r="T263" i="48"/>
  <c r="S57" i="53"/>
  <c r="S264" i="47"/>
  <c r="S162" i="47"/>
  <c r="S162" i="48"/>
  <c r="S264" i="48"/>
  <c r="R55" i="53"/>
  <c r="R160" i="47"/>
  <c r="R262" i="47"/>
  <c r="R160" i="48"/>
  <c r="R262" i="48"/>
  <c r="W56" i="53"/>
  <c r="W161" i="47"/>
  <c r="W263" i="47"/>
  <c r="W161" i="48"/>
  <c r="W263" i="48"/>
  <c r="V55" i="53"/>
  <c r="V160" i="47"/>
  <c r="V262" i="47"/>
  <c r="V160" i="48"/>
  <c r="V262" i="48"/>
  <c r="U57" i="53"/>
  <c r="U162" i="47"/>
  <c r="U264" i="47"/>
  <c r="U162" i="48"/>
  <c r="U264" i="48"/>
  <c r="O162" i="49"/>
  <c r="O264" i="49"/>
  <c r="AA264" i="51"/>
  <c r="AA162" i="51"/>
  <c r="S262" i="49"/>
  <c r="S160" i="49"/>
  <c r="AE262" i="51"/>
  <c r="AE160" i="51"/>
  <c r="X55" i="53"/>
  <c r="X262" i="47"/>
  <c r="X160" i="47"/>
  <c r="X160" i="48"/>
  <c r="X262" i="48"/>
  <c r="Q56" i="53"/>
  <c r="Q161" i="47"/>
  <c r="Q263" i="47"/>
  <c r="Q161" i="48"/>
  <c r="Q263" i="48"/>
  <c r="N54" i="53"/>
  <c r="N159" i="47"/>
  <c r="N261" i="47"/>
  <c r="N159" i="48"/>
  <c r="N261" i="48"/>
  <c r="U54" i="53"/>
  <c r="U261" i="47"/>
  <c r="U159" i="47"/>
  <c r="U159" i="48"/>
  <c r="U261" i="48"/>
  <c r="X54" i="53"/>
  <c r="X159" i="47"/>
  <c r="X261" i="47"/>
  <c r="X159" i="48"/>
  <c r="X261" i="48"/>
  <c r="Q55" i="53"/>
  <c r="Q160" i="47"/>
  <c r="Q262" i="47"/>
  <c r="Q160" i="48"/>
  <c r="Q262" i="48"/>
  <c r="W55" i="53"/>
  <c r="W262" i="47"/>
  <c r="W160" i="47"/>
  <c r="W160" i="48"/>
  <c r="W262" i="48"/>
  <c r="Q54" i="53"/>
  <c r="Q159" i="47"/>
  <c r="Q261" i="47"/>
  <c r="Q159" i="48"/>
  <c r="Q261" i="48"/>
  <c r="Q57" i="53"/>
  <c r="Q162" i="47"/>
  <c r="Q264" i="47"/>
  <c r="Q162" i="48"/>
  <c r="Q264" i="48"/>
  <c r="AD43" i="40"/>
  <c r="AD94" i="34"/>
  <c r="AD94" i="35"/>
  <c r="N57" i="53"/>
  <c r="N162" i="47"/>
  <c r="N264" i="47"/>
  <c r="N162" i="48"/>
  <c r="N264" i="48"/>
  <c r="T55" i="53"/>
  <c r="T160" i="47"/>
  <c r="T262" i="47"/>
  <c r="T160" i="48"/>
  <c r="T262" i="48"/>
  <c r="AH43" i="40"/>
  <c r="AH94" i="34"/>
  <c r="AH94" i="35"/>
  <c r="R56" i="53"/>
  <c r="R161" i="47"/>
  <c r="R263" i="47"/>
  <c r="R161" i="48"/>
  <c r="R263" i="48"/>
  <c r="AO43" i="40"/>
  <c r="AO94" i="34"/>
  <c r="AO94" i="35"/>
  <c r="T162" i="49"/>
  <c r="T264" i="49"/>
  <c r="AF264" i="51"/>
  <c r="AF162" i="51"/>
  <c r="AP93" i="36"/>
  <c r="BK93" i="38"/>
  <c r="O161" i="49"/>
  <c r="O263" i="49"/>
  <c r="AA263" i="51"/>
  <c r="AA161" i="51"/>
  <c r="X43" i="40" l="1"/>
  <c r="X94" i="34"/>
  <c r="X94" i="35"/>
  <c r="R161" i="49"/>
  <c r="R263" i="49"/>
  <c r="AD263" i="51"/>
  <c r="AD161" i="51"/>
  <c r="T262" i="49"/>
  <c r="T160" i="49"/>
  <c r="AF160" i="51"/>
  <c r="AF262" i="51"/>
  <c r="AD94" i="36"/>
  <c r="AY94" i="38"/>
  <c r="Q262" i="49"/>
  <c r="Q160" i="49"/>
  <c r="AC160" i="51"/>
  <c r="AC262" i="51"/>
  <c r="Q161" i="49"/>
  <c r="Q263" i="49"/>
  <c r="AC263" i="51"/>
  <c r="AC161" i="51"/>
  <c r="W161" i="49"/>
  <c r="W263" i="49"/>
  <c r="AI161" i="51"/>
  <c r="AI263" i="51"/>
  <c r="X264" i="49"/>
  <c r="X162" i="49"/>
  <c r="AJ264" i="51"/>
  <c r="AJ162" i="51"/>
  <c r="N161" i="49"/>
  <c r="N263" i="49"/>
  <c r="Z263" i="51"/>
  <c r="Z161" i="51"/>
  <c r="N262" i="49"/>
  <c r="N160" i="49"/>
  <c r="Z262" i="51"/>
  <c r="Z160" i="51"/>
  <c r="W94" i="34"/>
  <c r="W94" i="35"/>
  <c r="AN43" i="40"/>
  <c r="AN94" i="34"/>
  <c r="AN94" i="35"/>
  <c r="AB43" i="40"/>
  <c r="AB94" i="34"/>
  <c r="AB94" i="35"/>
  <c r="Y43" i="40"/>
  <c r="Y94" i="34"/>
  <c r="Y94" i="35"/>
  <c r="N162" i="49"/>
  <c r="N264" i="49"/>
  <c r="Z264" i="51"/>
  <c r="Z162" i="51"/>
  <c r="Q264" i="49"/>
  <c r="Q162" i="49"/>
  <c r="AC162" i="51"/>
  <c r="AC264" i="51"/>
  <c r="X159" i="49"/>
  <c r="X261" i="49"/>
  <c r="AJ261" i="51"/>
  <c r="AJ159" i="51"/>
  <c r="X262" i="49"/>
  <c r="X160" i="49"/>
  <c r="AJ160" i="51"/>
  <c r="AJ262" i="51"/>
  <c r="R160" i="49"/>
  <c r="R262" i="49"/>
  <c r="AD262" i="51"/>
  <c r="AD160" i="51"/>
  <c r="U263" i="49"/>
  <c r="U161" i="49"/>
  <c r="AG161" i="51"/>
  <c r="AG263" i="51"/>
  <c r="V162" i="49"/>
  <c r="V264" i="49"/>
  <c r="AH162" i="51"/>
  <c r="AH264" i="51"/>
  <c r="Z94" i="36"/>
  <c r="AU94" i="38"/>
  <c r="T261" i="49"/>
  <c r="T159" i="49"/>
  <c r="AF159" i="51"/>
  <c r="AF261" i="51"/>
  <c r="AA43" i="40"/>
  <c r="AA94" i="34"/>
  <c r="AA94" i="35"/>
  <c r="AC43" i="40"/>
  <c r="AC94" i="34"/>
  <c r="AC94" i="35"/>
  <c r="AI43" i="40"/>
  <c r="AI94" i="34"/>
  <c r="AI94" i="35"/>
  <c r="AF43" i="40"/>
  <c r="AF94" i="34"/>
  <c r="AF94" i="35"/>
  <c r="AJ43" i="40"/>
  <c r="AJ94" i="34"/>
  <c r="AJ94" i="35"/>
  <c r="AE43" i="40"/>
  <c r="AE94" i="34"/>
  <c r="AE94" i="35"/>
  <c r="Q261" i="49"/>
  <c r="Q159" i="49"/>
  <c r="AC159" i="51"/>
  <c r="AC261" i="51"/>
  <c r="U159" i="49"/>
  <c r="U261" i="49"/>
  <c r="AG159" i="51"/>
  <c r="AG261" i="51"/>
  <c r="U264" i="49"/>
  <c r="U162" i="49"/>
  <c r="AG264" i="51"/>
  <c r="AG162" i="51"/>
  <c r="S162" i="49"/>
  <c r="S264" i="49"/>
  <c r="AE264" i="51"/>
  <c r="AE162" i="51"/>
  <c r="W159" i="49"/>
  <c r="W261" i="49"/>
  <c r="AI159" i="51"/>
  <c r="AI261" i="51"/>
  <c r="R264" i="49"/>
  <c r="R162" i="49"/>
  <c r="AD264" i="51"/>
  <c r="AD162" i="51"/>
  <c r="V263" i="49"/>
  <c r="V161" i="49"/>
  <c r="AH263" i="51"/>
  <c r="AH161" i="51"/>
  <c r="AG43" i="40"/>
  <c r="AG94" i="34"/>
  <c r="AG94" i="35"/>
  <c r="T59" i="53"/>
  <c r="T266" i="47"/>
  <c r="T164" i="48"/>
  <c r="T164" i="47"/>
  <c r="T266" i="48"/>
  <c r="AO94" i="36"/>
  <c r="BJ94" i="38"/>
  <c r="AH94" i="36"/>
  <c r="BC94" i="38"/>
  <c r="W262" i="49"/>
  <c r="W160" i="49"/>
  <c r="AI160" i="51"/>
  <c r="AI262" i="51"/>
  <c r="N159" i="49"/>
  <c r="N261" i="49"/>
  <c r="Z261" i="51"/>
  <c r="Z159" i="51"/>
  <c r="V160" i="49"/>
  <c r="V262" i="49"/>
  <c r="AH160" i="51"/>
  <c r="AH262" i="51"/>
  <c r="T161" i="49"/>
  <c r="T263" i="49"/>
  <c r="AF263" i="51"/>
  <c r="AF161" i="51"/>
  <c r="U160" i="49"/>
  <c r="U262" i="49"/>
  <c r="AG262" i="51"/>
  <c r="AG160" i="51"/>
  <c r="W264" i="49"/>
  <c r="W162" i="49"/>
  <c r="AI162" i="51"/>
  <c r="AI264" i="51"/>
  <c r="R261" i="49"/>
  <c r="R159" i="49"/>
  <c r="AD261" i="51"/>
  <c r="AD159" i="51"/>
  <c r="U61" i="53" l="1"/>
  <c r="U268" i="48"/>
  <c r="U268" i="47"/>
  <c r="U166" i="48"/>
  <c r="U166" i="47"/>
  <c r="V58" i="53"/>
  <c r="V265" i="47"/>
  <c r="V163" i="47"/>
  <c r="V163" i="48"/>
  <c r="V265" i="48"/>
  <c r="AJ94" i="36"/>
  <c r="BE94" i="38"/>
  <c r="AA94" i="36"/>
  <c r="AV94" i="38"/>
  <c r="AB94" i="36"/>
  <c r="AW94" i="38"/>
  <c r="O60" i="53"/>
  <c r="O267" i="47"/>
  <c r="O267" i="48"/>
  <c r="O165" i="48"/>
  <c r="O165" i="47"/>
  <c r="T61" i="53"/>
  <c r="T268" i="47"/>
  <c r="T268" i="48"/>
  <c r="T166" i="47"/>
  <c r="T166" i="48"/>
  <c r="O58" i="53"/>
  <c r="O163" i="48"/>
  <c r="O265" i="47"/>
  <c r="O163" i="47"/>
  <c r="O265" i="48"/>
  <c r="T60" i="53"/>
  <c r="T165" i="48"/>
  <c r="T267" i="48"/>
  <c r="T165" i="47"/>
  <c r="T267" i="47"/>
  <c r="T58" i="53"/>
  <c r="T163" i="47"/>
  <c r="T163" i="48"/>
  <c r="T265" i="47"/>
  <c r="T265" i="48"/>
  <c r="AE94" i="36"/>
  <c r="AZ94" i="38"/>
  <c r="AC94" i="36"/>
  <c r="AX94" i="38"/>
  <c r="Y94" i="36"/>
  <c r="AT94" i="38"/>
  <c r="U58" i="53"/>
  <c r="U163" i="47"/>
  <c r="U265" i="47"/>
  <c r="U163" i="48"/>
  <c r="U265" i="48"/>
  <c r="W60" i="53"/>
  <c r="W165" i="48"/>
  <c r="W165" i="47"/>
  <c r="W267" i="47"/>
  <c r="W267" i="48"/>
  <c r="V61" i="53"/>
  <c r="V166" i="48"/>
  <c r="V166" i="47"/>
  <c r="V268" i="48"/>
  <c r="V268" i="47"/>
  <c r="P59" i="53"/>
  <c r="P164" i="47"/>
  <c r="P164" i="48"/>
  <c r="P266" i="47"/>
  <c r="P266" i="48"/>
  <c r="S58" i="53"/>
  <c r="S163" i="47"/>
  <c r="S265" i="47"/>
  <c r="S163" i="48"/>
  <c r="S265" i="48"/>
  <c r="AG94" i="36"/>
  <c r="BB94" i="38"/>
  <c r="AI94" i="36"/>
  <c r="BD94" i="38"/>
  <c r="W94" i="36"/>
  <c r="AR94" i="38"/>
  <c r="S60" i="53"/>
  <c r="S165" i="47"/>
  <c r="S267" i="48"/>
  <c r="S267" i="47"/>
  <c r="S165" i="48"/>
  <c r="AP43" i="40"/>
  <c r="AP94" i="34"/>
  <c r="AP94" i="35"/>
  <c r="V60" i="53"/>
  <c r="V267" i="47"/>
  <c r="V267" i="48"/>
  <c r="V165" i="47"/>
  <c r="V165" i="48"/>
  <c r="O61" i="53"/>
  <c r="O166" i="47"/>
  <c r="O166" i="48"/>
  <c r="O268" i="47"/>
  <c r="O268" i="48"/>
  <c r="V59" i="53"/>
  <c r="V266" i="47"/>
  <c r="V164" i="47"/>
  <c r="V164" i="48"/>
  <c r="V266" i="48"/>
  <c r="U59" i="53"/>
  <c r="U266" i="47"/>
  <c r="U164" i="47"/>
  <c r="U164" i="48"/>
  <c r="U266" i="48"/>
  <c r="O59" i="53"/>
  <c r="O266" i="47"/>
  <c r="O164" i="47"/>
  <c r="O164" i="48"/>
  <c r="O266" i="48"/>
  <c r="S59" i="53"/>
  <c r="S164" i="48"/>
  <c r="S164" i="47"/>
  <c r="S266" i="47"/>
  <c r="S266" i="48"/>
  <c r="U60" i="53"/>
  <c r="U267" i="47"/>
  <c r="U165" i="47"/>
  <c r="U267" i="48"/>
  <c r="U165" i="48"/>
  <c r="T164" i="49"/>
  <c r="T266" i="49"/>
  <c r="AF164" i="51"/>
  <c r="AF266" i="51"/>
  <c r="AF94" i="36"/>
  <c r="BA94" i="38"/>
  <c r="AN94" i="36"/>
  <c r="BI94" i="38"/>
  <c r="X94" i="36"/>
  <c r="AS94" i="38"/>
  <c r="Q58" i="53" l="1"/>
  <c r="Q163" i="47"/>
  <c r="Q163" i="48"/>
  <c r="Q265" i="47"/>
  <c r="Q265" i="48"/>
  <c r="X58" i="53"/>
  <c r="X163" i="48"/>
  <c r="X163" i="47"/>
  <c r="X265" i="47"/>
  <c r="X265" i="48"/>
  <c r="W59" i="53"/>
  <c r="W164" i="47"/>
  <c r="W164" i="48"/>
  <c r="W266" i="47"/>
  <c r="W266" i="48"/>
  <c r="N58" i="53"/>
  <c r="N163" i="48"/>
  <c r="N163" i="47"/>
  <c r="N265" i="47"/>
  <c r="N265" i="48"/>
  <c r="O266" i="49"/>
  <c r="O164" i="49"/>
  <c r="AA164" i="51"/>
  <c r="AA266" i="51"/>
  <c r="V165" i="49"/>
  <c r="V267" i="49"/>
  <c r="AH267" i="51"/>
  <c r="AH165" i="51"/>
  <c r="S165" i="49"/>
  <c r="S267" i="49"/>
  <c r="AE165" i="51"/>
  <c r="AE267" i="51"/>
  <c r="P164" i="49"/>
  <c r="P266" i="49"/>
  <c r="AB266" i="51"/>
  <c r="AB164" i="51"/>
  <c r="T267" i="49"/>
  <c r="T165" i="49"/>
  <c r="AF165" i="51"/>
  <c r="AF267" i="51"/>
  <c r="N60" i="53"/>
  <c r="N267" i="47"/>
  <c r="N165" i="47"/>
  <c r="N165" i="48"/>
  <c r="N267" i="48"/>
  <c r="W61" i="53"/>
  <c r="W268" i="47"/>
  <c r="W268" i="48"/>
  <c r="W166" i="47"/>
  <c r="W166" i="48"/>
  <c r="R59" i="53"/>
  <c r="R266" i="47"/>
  <c r="R164" i="47"/>
  <c r="R164" i="48"/>
  <c r="R266" i="48"/>
  <c r="Q59" i="53"/>
  <c r="Q164" i="47"/>
  <c r="Q266" i="47"/>
  <c r="Q164" i="48"/>
  <c r="Q266" i="48"/>
  <c r="R60" i="53"/>
  <c r="R267" i="47"/>
  <c r="R165" i="47"/>
  <c r="R267" i="48"/>
  <c r="R165" i="48"/>
  <c r="Q60" i="53"/>
  <c r="Q165" i="48"/>
  <c r="Q267" i="48"/>
  <c r="Q267" i="47"/>
  <c r="Q165" i="47"/>
  <c r="W58" i="53"/>
  <c r="W265" i="47"/>
  <c r="W163" i="48"/>
  <c r="W163" i="47"/>
  <c r="W265" i="48"/>
  <c r="U266" i="49"/>
  <c r="U164" i="49"/>
  <c r="AG164" i="51"/>
  <c r="AG266" i="51"/>
  <c r="V268" i="49"/>
  <c r="V166" i="49"/>
  <c r="AH268" i="51"/>
  <c r="AH166" i="51"/>
  <c r="O265" i="49"/>
  <c r="O163" i="49"/>
  <c r="AA265" i="51"/>
  <c r="AA163" i="51"/>
  <c r="P60" i="53"/>
  <c r="P267" i="47"/>
  <c r="P165" i="47"/>
  <c r="P267" i="48"/>
  <c r="P165" i="48"/>
  <c r="X59" i="53"/>
  <c r="X164" i="48"/>
  <c r="X266" i="47"/>
  <c r="X164" i="47"/>
  <c r="X266" i="48"/>
  <c r="N61" i="53"/>
  <c r="N268" i="47"/>
  <c r="N166" i="48"/>
  <c r="N166" i="47"/>
  <c r="N268" i="48"/>
  <c r="P58" i="53"/>
  <c r="P163" i="47"/>
  <c r="P265" i="47"/>
  <c r="P163" i="48"/>
  <c r="P265" i="48"/>
  <c r="N59" i="53"/>
  <c r="N164" i="48"/>
  <c r="N266" i="47"/>
  <c r="N164" i="47"/>
  <c r="N266" i="48"/>
  <c r="U165" i="49"/>
  <c r="U267" i="49"/>
  <c r="AG165" i="51"/>
  <c r="AG267" i="51"/>
  <c r="V266" i="49"/>
  <c r="V164" i="49"/>
  <c r="AH164" i="51"/>
  <c r="AH266" i="51"/>
  <c r="W165" i="49"/>
  <c r="W267" i="49"/>
  <c r="AI267" i="51"/>
  <c r="AI165" i="51"/>
  <c r="T163" i="49"/>
  <c r="T265" i="49"/>
  <c r="AF265" i="51"/>
  <c r="AF163" i="51"/>
  <c r="T268" i="49"/>
  <c r="T166" i="49"/>
  <c r="AF268" i="51"/>
  <c r="AF166" i="51"/>
  <c r="V265" i="49"/>
  <c r="V163" i="49"/>
  <c r="AH265" i="51"/>
  <c r="AH163" i="51"/>
  <c r="Q61" i="53"/>
  <c r="Q268" i="47"/>
  <c r="Q268" i="48"/>
  <c r="Q166" i="47"/>
  <c r="Q166" i="48"/>
  <c r="R61" i="53"/>
  <c r="R166" i="47"/>
  <c r="R268" i="48"/>
  <c r="R166" i="48"/>
  <c r="R268" i="47"/>
  <c r="P61" i="53"/>
  <c r="P166" i="47"/>
  <c r="P166" i="48"/>
  <c r="P268" i="48"/>
  <c r="P268" i="47"/>
  <c r="X61" i="53"/>
  <c r="X268" i="48"/>
  <c r="X166" i="47"/>
  <c r="X166" i="48"/>
  <c r="X268" i="47"/>
  <c r="R58" i="53"/>
  <c r="R265" i="47"/>
  <c r="R163" i="47"/>
  <c r="R163" i="48"/>
  <c r="R265" i="48"/>
  <c r="S61" i="53"/>
  <c r="S268" i="47"/>
  <c r="S166" i="47"/>
  <c r="S268" i="48"/>
  <c r="S166" i="48"/>
  <c r="X60" i="53"/>
  <c r="X165" i="47"/>
  <c r="X267" i="47"/>
  <c r="X165" i="48"/>
  <c r="X267" i="48"/>
  <c r="S164" i="49"/>
  <c r="S266" i="49"/>
  <c r="AE164" i="51"/>
  <c r="AE266" i="51"/>
  <c r="O166" i="49"/>
  <c r="O268" i="49"/>
  <c r="AA166" i="51"/>
  <c r="AA268" i="51"/>
  <c r="AP94" i="36"/>
  <c r="BK94" i="38"/>
  <c r="S163" i="49"/>
  <c r="S265" i="49"/>
  <c r="AE265" i="51"/>
  <c r="AE163" i="51"/>
  <c r="U265" i="49"/>
  <c r="U163" i="49"/>
  <c r="AG265" i="51"/>
  <c r="AG163" i="51"/>
  <c r="O267" i="49"/>
  <c r="O165" i="49"/>
  <c r="AA165" i="51"/>
  <c r="AA267" i="51"/>
  <c r="U166" i="49"/>
  <c r="U268" i="49"/>
  <c r="AG166" i="51"/>
  <c r="AG268" i="51"/>
  <c r="X166" i="49" l="1"/>
  <c r="X268" i="49"/>
  <c r="AJ166" i="51"/>
  <c r="AJ268" i="51"/>
  <c r="N164" i="49"/>
  <c r="N266" i="49"/>
  <c r="Z266" i="51"/>
  <c r="Z164" i="51"/>
  <c r="P267" i="49"/>
  <c r="P165" i="49"/>
  <c r="AB165" i="51"/>
  <c r="AB267" i="51"/>
  <c r="Q266" i="49"/>
  <c r="Q164" i="49"/>
  <c r="AC164" i="51"/>
  <c r="AC266" i="51"/>
  <c r="N163" i="49"/>
  <c r="N265" i="49"/>
  <c r="Z265" i="51"/>
  <c r="Z163" i="51"/>
  <c r="X165" i="49"/>
  <c r="X267" i="49"/>
  <c r="AJ165" i="51"/>
  <c r="AJ267" i="51"/>
  <c r="P268" i="49"/>
  <c r="P166" i="49"/>
  <c r="AB166" i="51"/>
  <c r="AB268" i="51"/>
  <c r="P163" i="49"/>
  <c r="P265" i="49"/>
  <c r="AB265" i="51"/>
  <c r="AB163" i="51"/>
  <c r="W163" i="49"/>
  <c r="W265" i="49"/>
  <c r="AI265" i="51"/>
  <c r="AI163" i="51"/>
  <c r="R266" i="49"/>
  <c r="R164" i="49"/>
  <c r="AD164" i="51"/>
  <c r="AD266" i="51"/>
  <c r="W164" i="49"/>
  <c r="W266" i="49"/>
  <c r="AI164" i="51"/>
  <c r="AI266" i="51"/>
  <c r="S268" i="49"/>
  <c r="S166" i="49"/>
  <c r="AE268" i="51"/>
  <c r="AE166" i="51"/>
  <c r="R166" i="49"/>
  <c r="R268" i="49"/>
  <c r="AD268" i="51"/>
  <c r="AD166" i="51"/>
  <c r="N268" i="49"/>
  <c r="N166" i="49"/>
  <c r="Z268" i="51"/>
  <c r="Z166" i="51"/>
  <c r="Q165" i="49"/>
  <c r="Q267" i="49"/>
  <c r="AC165" i="51"/>
  <c r="AC267" i="51"/>
  <c r="W166" i="49"/>
  <c r="W268" i="49"/>
  <c r="AI268" i="51"/>
  <c r="AI166" i="51"/>
  <c r="X163" i="49"/>
  <c r="X265" i="49"/>
  <c r="AJ163" i="51"/>
  <c r="AJ265" i="51"/>
  <c r="R265" i="49"/>
  <c r="R163" i="49"/>
  <c r="AD265" i="51"/>
  <c r="AD163" i="51"/>
  <c r="Q166" i="49"/>
  <c r="Q268" i="49"/>
  <c r="AC268" i="51"/>
  <c r="AC166" i="51"/>
  <c r="X266" i="49"/>
  <c r="X164" i="49"/>
  <c r="AJ266" i="51"/>
  <c r="AJ164" i="51"/>
  <c r="R267" i="49"/>
  <c r="R165" i="49"/>
  <c r="AD267" i="51"/>
  <c r="AD165" i="51"/>
  <c r="N267" i="49"/>
  <c r="N165" i="49"/>
  <c r="Z267" i="51"/>
  <c r="Z165" i="51"/>
  <c r="Q163" i="49"/>
  <c r="Q265" i="49"/>
  <c r="AC163" i="51"/>
  <c r="AC265" i="51"/>
  <c r="AG44" i="40" l="1"/>
  <c r="AG95" i="34"/>
  <c r="AG95" i="35"/>
  <c r="AC44" i="40"/>
  <c r="AC95" i="34"/>
  <c r="AC95" i="35"/>
  <c r="AA44" i="40"/>
  <c r="AA95" i="34"/>
  <c r="AA95" i="35"/>
  <c r="AI44" i="40"/>
  <c r="AI95" i="34"/>
  <c r="AI95" i="35"/>
  <c r="Y44" i="40"/>
  <c r="Y95" i="34"/>
  <c r="Y95" i="35"/>
  <c r="AJ44" i="40"/>
  <c r="AJ95" i="34"/>
  <c r="AJ95" i="35"/>
  <c r="AN44" i="40"/>
  <c r="AN95" i="34"/>
  <c r="AN95" i="35"/>
  <c r="T64" i="53"/>
  <c r="T169" i="48"/>
  <c r="T169" i="47"/>
  <c r="T271" i="47"/>
  <c r="T271" i="48"/>
  <c r="O64" i="53" l="1"/>
  <c r="O271" i="48"/>
  <c r="O169" i="47"/>
  <c r="O271" i="47"/>
  <c r="O169" i="48"/>
  <c r="W95" i="34"/>
  <c r="W95" i="35"/>
  <c r="AB44" i="40"/>
  <c r="AB95" i="34"/>
  <c r="AB95" i="35"/>
  <c r="AO44" i="40"/>
  <c r="AO95" i="34"/>
  <c r="AO95" i="35"/>
  <c r="T62" i="53"/>
  <c r="T167" i="47"/>
  <c r="T167" i="48"/>
  <c r="T269" i="48"/>
  <c r="T269" i="47"/>
  <c r="X44" i="40"/>
  <c r="X95" i="34"/>
  <c r="X95" i="35"/>
  <c r="O62" i="53"/>
  <c r="O167" i="47"/>
  <c r="O167" i="48"/>
  <c r="O269" i="48"/>
  <c r="O269" i="47"/>
  <c r="AD44" i="40"/>
  <c r="AD95" i="34"/>
  <c r="AD95" i="35"/>
  <c r="AJ95" i="36"/>
  <c r="BE95" i="38"/>
  <c r="AC95" i="36"/>
  <c r="AX95" i="38"/>
  <c r="Q65" i="53"/>
  <c r="Q170" i="47"/>
  <c r="Q170" i="48"/>
  <c r="Q272" i="47"/>
  <c r="Q272" i="48"/>
  <c r="AN95" i="36"/>
  <c r="BI95" i="38"/>
  <c r="AA95" i="36"/>
  <c r="AV95" i="38"/>
  <c r="AF44" i="40"/>
  <c r="AF95" i="34"/>
  <c r="AF95" i="35"/>
  <c r="O63" i="53"/>
  <c r="O168" i="48"/>
  <c r="O168" i="47"/>
  <c r="O270" i="47"/>
  <c r="O270" i="48"/>
  <c r="T65" i="53"/>
  <c r="T272" i="48"/>
  <c r="T170" i="48"/>
  <c r="T170" i="47"/>
  <c r="T272" i="47"/>
  <c r="T271" i="49"/>
  <c r="T169" i="49"/>
  <c r="AF271" i="51"/>
  <c r="AF169" i="51"/>
  <c r="AI95" i="36"/>
  <c r="BD95" i="38"/>
  <c r="Z44" i="40"/>
  <c r="Z95" i="34"/>
  <c r="Z95" i="35"/>
  <c r="AE44" i="40"/>
  <c r="AE95" i="34"/>
  <c r="AE95" i="35"/>
  <c r="T63" i="53"/>
  <c r="T270" i="48"/>
  <c r="T168" i="47"/>
  <c r="T270" i="47"/>
  <c r="T168" i="48"/>
  <c r="O65" i="53"/>
  <c r="O272" i="47"/>
  <c r="O170" i="47"/>
  <c r="O272" i="48"/>
  <c r="O170" i="48"/>
  <c r="AH44" i="40"/>
  <c r="AH95" i="34"/>
  <c r="AH95" i="35"/>
  <c r="Y95" i="36"/>
  <c r="AT95" i="38"/>
  <c r="AG95" i="36"/>
  <c r="BB95" i="38"/>
  <c r="W64" i="53" l="1"/>
  <c r="W271" i="47"/>
  <c r="W271" i="48"/>
  <c r="W169" i="47"/>
  <c r="W169" i="48"/>
  <c r="T272" i="49"/>
  <c r="T170" i="49"/>
  <c r="AF272" i="51"/>
  <c r="AF170" i="51"/>
  <c r="AF95" i="36"/>
  <c r="BA95" i="38"/>
  <c r="AD95" i="36"/>
  <c r="AY95" i="38"/>
  <c r="X95" i="36"/>
  <c r="AS95" i="38"/>
  <c r="AO95" i="36"/>
  <c r="BJ95" i="38"/>
  <c r="N63" i="53"/>
  <c r="N270" i="47"/>
  <c r="N270" i="48"/>
  <c r="N168" i="48"/>
  <c r="N168" i="47"/>
  <c r="AP44" i="40"/>
  <c r="AP95" i="34"/>
  <c r="AP95" i="35"/>
  <c r="P63" i="53"/>
  <c r="P168" i="48"/>
  <c r="P270" i="48"/>
  <c r="P270" i="47"/>
  <c r="P168" i="47"/>
  <c r="Q62" i="53"/>
  <c r="Q167" i="48"/>
  <c r="Q269" i="48"/>
  <c r="Q269" i="47"/>
  <c r="Q167" i="47"/>
  <c r="W62" i="53"/>
  <c r="W167" i="47"/>
  <c r="W269" i="47"/>
  <c r="W269" i="48"/>
  <c r="W167" i="48"/>
  <c r="R62" i="53"/>
  <c r="R269" i="47"/>
  <c r="R167" i="47"/>
  <c r="R167" i="48"/>
  <c r="R269" i="48"/>
  <c r="AH95" i="36"/>
  <c r="BC95" i="38"/>
  <c r="Z95" i="36"/>
  <c r="AU95" i="38"/>
  <c r="O270" i="49"/>
  <c r="O168" i="49"/>
  <c r="AA168" i="51"/>
  <c r="AA270" i="51"/>
  <c r="Q272" i="49"/>
  <c r="Q170" i="49"/>
  <c r="AC170" i="51"/>
  <c r="AC272" i="51"/>
  <c r="O167" i="49"/>
  <c r="O269" i="49"/>
  <c r="AA167" i="51"/>
  <c r="AA269" i="51"/>
  <c r="T269" i="49"/>
  <c r="T167" i="49"/>
  <c r="AF269" i="51"/>
  <c r="AF167" i="51"/>
  <c r="U63" i="53"/>
  <c r="U270" i="47"/>
  <c r="U168" i="47"/>
  <c r="U168" i="48"/>
  <c r="U270" i="48"/>
  <c r="N65" i="53"/>
  <c r="N272" i="47"/>
  <c r="N170" i="48"/>
  <c r="N170" i="47"/>
  <c r="N272" i="48"/>
  <c r="Q63" i="53"/>
  <c r="Q270" i="47"/>
  <c r="Q168" i="47"/>
  <c r="Q168" i="48"/>
  <c r="Q270" i="48"/>
  <c r="R64" i="53"/>
  <c r="R271" i="48"/>
  <c r="R271" i="47"/>
  <c r="R169" i="48"/>
  <c r="R169" i="47"/>
  <c r="P64" i="53"/>
  <c r="P169" i="47"/>
  <c r="P271" i="47"/>
  <c r="P169" i="48"/>
  <c r="P271" i="48"/>
  <c r="N64" i="53"/>
  <c r="N271" i="48"/>
  <c r="N169" i="48"/>
  <c r="N169" i="47"/>
  <c r="N271" i="47"/>
  <c r="W65" i="53"/>
  <c r="W272" i="47"/>
  <c r="W170" i="48"/>
  <c r="W170" i="47"/>
  <c r="W272" i="48"/>
  <c r="O170" i="49"/>
  <c r="O272" i="49"/>
  <c r="AA170" i="51"/>
  <c r="AA272" i="51"/>
  <c r="AE95" i="36"/>
  <c r="AZ95" i="38"/>
  <c r="W95" i="36"/>
  <c r="AR95" i="38"/>
  <c r="S65" i="53"/>
  <c r="S272" i="47"/>
  <c r="S170" i="48"/>
  <c r="S170" i="47"/>
  <c r="S272" i="48"/>
  <c r="W63" i="53"/>
  <c r="W168" i="48"/>
  <c r="W270" i="48"/>
  <c r="W168" i="47"/>
  <c r="W270" i="47"/>
  <c r="Q64" i="53"/>
  <c r="Q169" i="48"/>
  <c r="Q271" i="47"/>
  <c r="Q169" i="47"/>
  <c r="Q271" i="48"/>
  <c r="P65" i="53"/>
  <c r="P170" i="48"/>
  <c r="P170" i="47"/>
  <c r="P272" i="47"/>
  <c r="P272" i="48"/>
  <c r="S62" i="53"/>
  <c r="S167" i="47"/>
  <c r="S269" i="48"/>
  <c r="S269" i="47"/>
  <c r="S167" i="48"/>
  <c r="S64" i="53"/>
  <c r="S271" i="48"/>
  <c r="S169" i="47"/>
  <c r="S271" i="47"/>
  <c r="S169" i="48"/>
  <c r="U62" i="53"/>
  <c r="U167" i="48"/>
  <c r="U269" i="48"/>
  <c r="U269" i="47"/>
  <c r="U167" i="47"/>
  <c r="N62" i="53"/>
  <c r="N269" i="48"/>
  <c r="N167" i="48"/>
  <c r="N269" i="47"/>
  <c r="N167" i="47"/>
  <c r="U65" i="53"/>
  <c r="U170" i="48"/>
  <c r="U272" i="48"/>
  <c r="U170" i="47"/>
  <c r="U272" i="47"/>
  <c r="S63" i="53"/>
  <c r="S270" i="48"/>
  <c r="S168" i="47"/>
  <c r="S168" i="48"/>
  <c r="S270" i="47"/>
  <c r="U64" i="53"/>
  <c r="U169" i="48"/>
  <c r="U271" i="47"/>
  <c r="U169" i="47"/>
  <c r="U271" i="48"/>
  <c r="T270" i="49"/>
  <c r="T168" i="49"/>
  <c r="AF168" i="51"/>
  <c r="AF270" i="51"/>
  <c r="AB95" i="36"/>
  <c r="AW95" i="38"/>
  <c r="O169" i="49"/>
  <c r="O271" i="49"/>
  <c r="AA271" i="51"/>
  <c r="AA169" i="51"/>
  <c r="V65" i="53" l="1"/>
  <c r="V272" i="48"/>
  <c r="V272" i="47"/>
  <c r="V170" i="48"/>
  <c r="V170" i="47"/>
  <c r="X64" i="53"/>
  <c r="X169" i="47"/>
  <c r="X271" i="48"/>
  <c r="X271" i="47"/>
  <c r="X169" i="48"/>
  <c r="U170" i="49"/>
  <c r="U272" i="49"/>
  <c r="AG170" i="51"/>
  <c r="AG272" i="51"/>
  <c r="S269" i="49"/>
  <c r="S167" i="49"/>
  <c r="AE167" i="51"/>
  <c r="AE269" i="51"/>
  <c r="Q271" i="49"/>
  <c r="Q169" i="49"/>
  <c r="AC169" i="51"/>
  <c r="AC271" i="51"/>
  <c r="S170" i="49"/>
  <c r="S272" i="49"/>
  <c r="AE170" i="51"/>
  <c r="AE272" i="51"/>
  <c r="N170" i="49"/>
  <c r="N272" i="49"/>
  <c r="Z272" i="51"/>
  <c r="Z170" i="51"/>
  <c r="W269" i="49"/>
  <c r="W167" i="49"/>
  <c r="AI269" i="51"/>
  <c r="AI167" i="51"/>
  <c r="X63" i="53"/>
  <c r="X168" i="47"/>
  <c r="X270" i="47"/>
  <c r="X270" i="48"/>
  <c r="X168" i="48"/>
  <c r="V63" i="53"/>
  <c r="V168" i="47"/>
  <c r="V270" i="48"/>
  <c r="V168" i="48"/>
  <c r="V270" i="47"/>
  <c r="U169" i="49"/>
  <c r="U271" i="49"/>
  <c r="AG271" i="51"/>
  <c r="AG169" i="51"/>
  <c r="N269" i="49"/>
  <c r="N167" i="49"/>
  <c r="Z167" i="51"/>
  <c r="Z269" i="51"/>
  <c r="P272" i="49"/>
  <c r="P170" i="49"/>
  <c r="AB272" i="51"/>
  <c r="AB170" i="51"/>
  <c r="W272" i="49"/>
  <c r="W170" i="49"/>
  <c r="AI272" i="51"/>
  <c r="AI170" i="51"/>
  <c r="N271" i="49"/>
  <c r="N169" i="49"/>
  <c r="Z271" i="51"/>
  <c r="Z169" i="51"/>
  <c r="U168" i="49"/>
  <c r="U270" i="49"/>
  <c r="AG270" i="51"/>
  <c r="AG168" i="51"/>
  <c r="Q167" i="49"/>
  <c r="Q269" i="49"/>
  <c r="AC167" i="51"/>
  <c r="AC269" i="51"/>
  <c r="AP95" i="36"/>
  <c r="BK95" i="38"/>
  <c r="V62" i="53"/>
  <c r="V167" i="47"/>
  <c r="V269" i="47"/>
  <c r="V269" i="48"/>
  <c r="V167" i="48"/>
  <c r="R63" i="53"/>
  <c r="R168" i="47"/>
  <c r="R168" i="48"/>
  <c r="R270" i="47"/>
  <c r="R270" i="48"/>
  <c r="X65" i="53"/>
  <c r="X170" i="48"/>
  <c r="X272" i="48"/>
  <c r="X272" i="47"/>
  <c r="X170" i="47"/>
  <c r="V64" i="53"/>
  <c r="V169" i="48"/>
  <c r="V271" i="48"/>
  <c r="V271" i="47"/>
  <c r="V169" i="47"/>
  <c r="S168" i="49"/>
  <c r="S270" i="49"/>
  <c r="AE168" i="51"/>
  <c r="AE270" i="51"/>
  <c r="U167" i="49"/>
  <c r="U269" i="49"/>
  <c r="AG269" i="51"/>
  <c r="AG167" i="51"/>
  <c r="P271" i="49"/>
  <c r="P169" i="49"/>
  <c r="AB271" i="51"/>
  <c r="AB169" i="51"/>
  <c r="R169" i="49"/>
  <c r="R271" i="49"/>
  <c r="AD169" i="51"/>
  <c r="AD271" i="51"/>
  <c r="R65" i="53"/>
  <c r="R170" i="48"/>
  <c r="R272" i="47"/>
  <c r="R272" i="48"/>
  <c r="R170" i="47"/>
  <c r="P270" i="49"/>
  <c r="P168" i="49"/>
  <c r="AB168" i="51"/>
  <c r="AB270" i="51"/>
  <c r="N270" i="49"/>
  <c r="N168" i="49"/>
  <c r="Z270" i="51"/>
  <c r="Z168" i="51"/>
  <c r="W169" i="49"/>
  <c r="W271" i="49"/>
  <c r="AI271" i="51"/>
  <c r="AI169" i="51"/>
  <c r="P62" i="53"/>
  <c r="P269" i="47"/>
  <c r="P167" i="48"/>
  <c r="P167" i="47"/>
  <c r="P269" i="48"/>
  <c r="AI45" i="40"/>
  <c r="AI96" i="34"/>
  <c r="AI96" i="35"/>
  <c r="X62" i="53"/>
  <c r="X167" i="48"/>
  <c r="X269" i="47"/>
  <c r="X167" i="47"/>
  <c r="X269" i="48"/>
  <c r="S169" i="49"/>
  <c r="S271" i="49"/>
  <c r="AE271" i="51"/>
  <c r="AE169" i="51"/>
  <c r="W270" i="49"/>
  <c r="W168" i="49"/>
  <c r="AI270" i="51"/>
  <c r="AI168" i="51"/>
  <c r="Q270" i="49"/>
  <c r="Q168" i="49"/>
  <c r="AC168" i="51"/>
  <c r="AC270" i="51"/>
  <c r="R269" i="49"/>
  <c r="R167" i="49"/>
  <c r="AD167" i="51"/>
  <c r="AD269" i="51"/>
  <c r="AC45" i="40" l="1"/>
  <c r="AC96" i="34"/>
  <c r="AC96" i="35"/>
  <c r="X45" i="40"/>
  <c r="X96" i="34"/>
  <c r="X96" i="35"/>
  <c r="AB45" i="40"/>
  <c r="AB96" i="34"/>
  <c r="AB96" i="35"/>
  <c r="X269" i="49"/>
  <c r="X167" i="49"/>
  <c r="AJ167" i="51"/>
  <c r="AJ269" i="51"/>
  <c r="P167" i="49"/>
  <c r="P269" i="49"/>
  <c r="AB269" i="51"/>
  <c r="AB167" i="51"/>
  <c r="R270" i="49"/>
  <c r="R168" i="49"/>
  <c r="AD270" i="51"/>
  <c r="AD168" i="51"/>
  <c r="V168" i="49"/>
  <c r="V270" i="49"/>
  <c r="AH270" i="51"/>
  <c r="AH168" i="51"/>
  <c r="R170" i="49"/>
  <c r="R272" i="49"/>
  <c r="AD170" i="51"/>
  <c r="AD272" i="51"/>
  <c r="V269" i="49"/>
  <c r="V167" i="49"/>
  <c r="AH269" i="51"/>
  <c r="AH167" i="51"/>
  <c r="X270" i="49"/>
  <c r="X168" i="49"/>
  <c r="AJ270" i="51"/>
  <c r="AJ168" i="51"/>
  <c r="AG45" i="40"/>
  <c r="AG96" i="34"/>
  <c r="AG96" i="35"/>
  <c r="AJ45" i="40"/>
  <c r="AJ96" i="34"/>
  <c r="AJ96" i="35"/>
  <c r="V271" i="49"/>
  <c r="V169" i="49"/>
  <c r="AH169" i="51"/>
  <c r="AH271" i="51"/>
  <c r="X271" i="49"/>
  <c r="X169" i="49"/>
  <c r="AJ169" i="51"/>
  <c r="AJ271" i="51"/>
  <c r="AH45" i="40"/>
  <c r="AH96" i="34"/>
  <c r="AH96" i="35"/>
  <c r="Y45" i="40"/>
  <c r="Y96" i="34"/>
  <c r="Y96" i="35"/>
  <c r="AA45" i="40"/>
  <c r="AA96" i="34"/>
  <c r="AA96" i="35"/>
  <c r="AI96" i="36"/>
  <c r="BD96" i="38"/>
  <c r="X272" i="49"/>
  <c r="X170" i="49"/>
  <c r="AJ272" i="51"/>
  <c r="AJ170" i="51"/>
  <c r="V170" i="49"/>
  <c r="V272" i="49"/>
  <c r="AH272" i="51"/>
  <c r="AH170" i="51"/>
  <c r="AF45" i="40" l="1"/>
  <c r="AF96" i="34"/>
  <c r="AF96" i="35"/>
  <c r="T68" i="53"/>
  <c r="T275" i="48"/>
  <c r="T275" i="47"/>
  <c r="T173" i="48"/>
  <c r="T173" i="47"/>
  <c r="AH96" i="36"/>
  <c r="BC96" i="38"/>
  <c r="X96" i="36"/>
  <c r="AS96" i="38"/>
  <c r="P67" i="53"/>
  <c r="P274" i="48"/>
  <c r="P172" i="47"/>
  <c r="P172" i="48"/>
  <c r="P274" i="47"/>
  <c r="P69" i="53"/>
  <c r="P174" i="47"/>
  <c r="P276" i="48"/>
  <c r="P276" i="47"/>
  <c r="P174" i="48"/>
  <c r="T67" i="53"/>
  <c r="T172" i="47"/>
  <c r="T274" i="47"/>
  <c r="T172" i="48"/>
  <c r="T274" i="48"/>
  <c r="W96" i="34"/>
  <c r="W96" i="35"/>
  <c r="U69" i="53"/>
  <c r="U276" i="47"/>
  <c r="U174" i="47"/>
  <c r="U276" i="48"/>
  <c r="U174" i="48"/>
  <c r="Y96" i="36"/>
  <c r="AT96" i="38"/>
  <c r="AB96" i="36"/>
  <c r="AW96" i="38"/>
  <c r="T66" i="53"/>
  <c r="T273" i="47"/>
  <c r="T171" i="47"/>
  <c r="T171" i="48"/>
  <c r="T273" i="48"/>
  <c r="AD45" i="40"/>
  <c r="AD96" i="34"/>
  <c r="AD96" i="35"/>
  <c r="AN45" i="40"/>
  <c r="AN96" i="34"/>
  <c r="AN96" i="35"/>
  <c r="Z45" i="40"/>
  <c r="Z96" i="34"/>
  <c r="Z96" i="35"/>
  <c r="P68" i="53"/>
  <c r="P173" i="47"/>
  <c r="P173" i="48"/>
  <c r="P275" i="48"/>
  <c r="P275" i="47"/>
  <c r="AA96" i="36"/>
  <c r="AV96" i="38"/>
  <c r="AG96" i="36"/>
  <c r="BB96" i="38"/>
  <c r="AE45" i="40"/>
  <c r="AE96" i="34"/>
  <c r="AE96" i="35"/>
  <c r="T69" i="53"/>
  <c r="T276" i="48"/>
  <c r="T174" i="47"/>
  <c r="T276" i="47"/>
  <c r="T174" i="48"/>
  <c r="AO45" i="40"/>
  <c r="AO96" i="34"/>
  <c r="AO96" i="35"/>
  <c r="AJ96" i="36"/>
  <c r="BE96" i="38"/>
  <c r="AC96" i="36"/>
  <c r="AX96" i="38"/>
  <c r="R67" i="53" l="1"/>
  <c r="R274" i="48"/>
  <c r="R172" i="48"/>
  <c r="R172" i="47"/>
  <c r="R274" i="47"/>
  <c r="V66" i="53"/>
  <c r="V273" i="47"/>
  <c r="V171" i="48"/>
  <c r="V171" i="47"/>
  <c r="V273" i="48"/>
  <c r="V67" i="53"/>
  <c r="V172" i="47"/>
  <c r="V274" i="48"/>
  <c r="V274" i="47"/>
  <c r="V172" i="48"/>
  <c r="R69" i="53"/>
  <c r="R174" i="48"/>
  <c r="R276" i="48"/>
  <c r="R174" i="47"/>
  <c r="R276" i="47"/>
  <c r="S68" i="53"/>
  <c r="S173" i="48"/>
  <c r="S275" i="48"/>
  <c r="S275" i="47"/>
  <c r="S173" i="47"/>
  <c r="O69" i="53"/>
  <c r="O276" i="48"/>
  <c r="O276" i="47"/>
  <c r="O174" i="48"/>
  <c r="O174" i="47"/>
  <c r="AN96" i="36"/>
  <c r="BI96" i="38"/>
  <c r="T171" i="49"/>
  <c r="T273" i="49"/>
  <c r="AF273" i="51"/>
  <c r="AF171" i="51"/>
  <c r="W96" i="36"/>
  <c r="AR96" i="38"/>
  <c r="T275" i="49"/>
  <c r="T173" i="49"/>
  <c r="AF275" i="51"/>
  <c r="AF173" i="51"/>
  <c r="U68" i="53"/>
  <c r="U173" i="47"/>
  <c r="U275" i="47"/>
  <c r="U173" i="48"/>
  <c r="U275" i="48"/>
  <c r="S69" i="53"/>
  <c r="S174" i="48"/>
  <c r="S174" i="47"/>
  <c r="S276" i="48"/>
  <c r="S276" i="47"/>
  <c r="S67" i="53"/>
  <c r="S274" i="47"/>
  <c r="S274" i="48"/>
  <c r="S172" i="47"/>
  <c r="S172" i="48"/>
  <c r="S66" i="53"/>
  <c r="S171" i="48"/>
  <c r="S273" i="47"/>
  <c r="S171" i="47"/>
  <c r="S273" i="48"/>
  <c r="R66" i="53"/>
  <c r="R273" i="48"/>
  <c r="R171" i="47"/>
  <c r="R273" i="47"/>
  <c r="R171" i="48"/>
  <c r="P66" i="53"/>
  <c r="P273" i="47"/>
  <c r="P171" i="48"/>
  <c r="P171" i="47"/>
  <c r="P273" i="48"/>
  <c r="Q66" i="53"/>
  <c r="Q171" i="48"/>
  <c r="Q273" i="48"/>
  <c r="Q273" i="47"/>
  <c r="Q171" i="47"/>
  <c r="U66" i="53"/>
  <c r="U273" i="48"/>
  <c r="U171" i="48"/>
  <c r="U171" i="47"/>
  <c r="U273" i="47"/>
  <c r="AO96" i="36"/>
  <c r="BJ96" i="38"/>
  <c r="AE96" i="36"/>
  <c r="AZ96" i="38"/>
  <c r="Z96" i="36"/>
  <c r="AU96" i="38"/>
  <c r="U174" i="49"/>
  <c r="U276" i="49"/>
  <c r="AG174" i="51"/>
  <c r="AG276" i="51"/>
  <c r="T172" i="49"/>
  <c r="T274" i="49"/>
  <c r="AF172" i="51"/>
  <c r="AF274" i="51"/>
  <c r="N68" i="53"/>
  <c r="N275" i="48"/>
  <c r="N275" i="47"/>
  <c r="N173" i="47"/>
  <c r="N173" i="48"/>
  <c r="Q67" i="53"/>
  <c r="Q172" i="48"/>
  <c r="Q172" i="47"/>
  <c r="Q274" i="48"/>
  <c r="Q274" i="47"/>
  <c r="R68" i="53"/>
  <c r="R275" i="47"/>
  <c r="R173" i="48"/>
  <c r="R173" i="47"/>
  <c r="R275" i="48"/>
  <c r="V68" i="53"/>
  <c r="V275" i="47"/>
  <c r="V173" i="48"/>
  <c r="V173" i="47"/>
  <c r="V275" i="48"/>
  <c r="N66" i="53"/>
  <c r="N171" i="48"/>
  <c r="N273" i="47"/>
  <c r="N171" i="47"/>
  <c r="N273" i="48"/>
  <c r="Q68" i="53"/>
  <c r="Q275" i="47"/>
  <c r="Q275" i="48"/>
  <c r="Q173" i="48"/>
  <c r="Q173" i="47"/>
  <c r="T276" i="49"/>
  <c r="T174" i="49"/>
  <c r="AF174" i="51"/>
  <c r="AF276" i="51"/>
  <c r="P275" i="49"/>
  <c r="P173" i="49"/>
  <c r="AB173" i="51"/>
  <c r="AB275" i="51"/>
  <c r="P276" i="49"/>
  <c r="P174" i="49"/>
  <c r="AB174" i="51"/>
  <c r="AB276" i="51"/>
  <c r="U67" i="53"/>
  <c r="U172" i="48"/>
  <c r="U274" i="47"/>
  <c r="U172" i="47"/>
  <c r="U274" i="48"/>
  <c r="N67" i="53"/>
  <c r="N172" i="47"/>
  <c r="N274" i="47"/>
  <c r="N172" i="48"/>
  <c r="N274" i="48"/>
  <c r="N69" i="53"/>
  <c r="N276" i="48"/>
  <c r="N276" i="47"/>
  <c r="N174" i="47"/>
  <c r="N174" i="48"/>
  <c r="Q69" i="53"/>
  <c r="Q174" i="48"/>
  <c r="Q276" i="48"/>
  <c r="Q276" i="47"/>
  <c r="Q174" i="47"/>
  <c r="AP45" i="40"/>
  <c r="AP96" i="34"/>
  <c r="AP96" i="35"/>
  <c r="V69" i="53"/>
  <c r="V276" i="48"/>
  <c r="V174" i="48"/>
  <c r="V174" i="47"/>
  <c r="V276" i="47"/>
  <c r="AD96" i="36"/>
  <c r="AY96" i="38"/>
  <c r="P172" i="49"/>
  <c r="P274" i="49"/>
  <c r="AB274" i="51"/>
  <c r="AB172" i="51"/>
  <c r="AF96" i="36"/>
  <c r="BA96" i="38"/>
  <c r="O66" i="53" l="1"/>
  <c r="O273" i="47"/>
  <c r="O171" i="48"/>
  <c r="O273" i="48"/>
  <c r="O171" i="47"/>
  <c r="W66" i="53"/>
  <c r="W171" i="47"/>
  <c r="W273" i="47"/>
  <c r="W171" i="48"/>
  <c r="W273" i="48"/>
  <c r="O68" i="53"/>
  <c r="O275" i="48"/>
  <c r="O275" i="47"/>
  <c r="O173" i="47"/>
  <c r="O173" i="48"/>
  <c r="N274" i="49"/>
  <c r="N172" i="49"/>
  <c r="Z172" i="51"/>
  <c r="Z274" i="51"/>
  <c r="V275" i="49"/>
  <c r="V173" i="49"/>
  <c r="AH275" i="51"/>
  <c r="AH173" i="51"/>
  <c r="P273" i="49"/>
  <c r="P171" i="49"/>
  <c r="AB171" i="51"/>
  <c r="AB273" i="51"/>
  <c r="S276" i="49"/>
  <c r="S174" i="49"/>
  <c r="AE174" i="51"/>
  <c r="AE276" i="51"/>
  <c r="R276" i="49"/>
  <c r="R174" i="49"/>
  <c r="AD276" i="51"/>
  <c r="AD174" i="51"/>
  <c r="W68" i="53"/>
  <c r="W173" i="48"/>
  <c r="W275" i="47"/>
  <c r="W275" i="48"/>
  <c r="W173" i="47"/>
  <c r="AP96" i="36"/>
  <c r="BK96" i="38"/>
  <c r="U172" i="49"/>
  <c r="U274" i="49"/>
  <c r="AG172" i="51"/>
  <c r="AG274" i="51"/>
  <c r="R275" i="49"/>
  <c r="R173" i="49"/>
  <c r="AD275" i="51"/>
  <c r="AD173" i="51"/>
  <c r="R273" i="49"/>
  <c r="R171" i="49"/>
  <c r="AD273" i="51"/>
  <c r="AD171" i="51"/>
  <c r="U173" i="49"/>
  <c r="U275" i="49"/>
  <c r="AG173" i="51"/>
  <c r="AG275" i="51"/>
  <c r="V172" i="49"/>
  <c r="V274" i="49"/>
  <c r="AH274" i="51"/>
  <c r="AH172" i="51"/>
  <c r="X66" i="53"/>
  <c r="X273" i="48"/>
  <c r="X171" i="47"/>
  <c r="X171" i="48"/>
  <c r="X273" i="47"/>
  <c r="W67" i="53"/>
  <c r="W274" i="47"/>
  <c r="W274" i="48"/>
  <c r="W172" i="48"/>
  <c r="W172" i="47"/>
  <c r="V174" i="49"/>
  <c r="V276" i="49"/>
  <c r="AH174" i="51"/>
  <c r="AH276" i="51"/>
  <c r="Q174" i="49"/>
  <c r="Q276" i="49"/>
  <c r="AC174" i="51"/>
  <c r="AC276" i="51"/>
  <c r="Q275" i="49"/>
  <c r="Q173" i="49"/>
  <c r="AC173" i="51"/>
  <c r="AC275" i="51"/>
  <c r="Q172" i="49"/>
  <c r="Q274" i="49"/>
  <c r="AC274" i="51"/>
  <c r="AC172" i="51"/>
  <c r="U171" i="49"/>
  <c r="U273" i="49"/>
  <c r="AG171" i="51"/>
  <c r="AG273" i="51"/>
  <c r="S171" i="49"/>
  <c r="S273" i="49"/>
  <c r="AE273" i="51"/>
  <c r="AE171" i="51"/>
  <c r="O174" i="49"/>
  <c r="O276" i="49"/>
  <c r="AA276" i="51"/>
  <c r="AA174" i="51"/>
  <c r="V273" i="49"/>
  <c r="V171" i="49"/>
  <c r="AH171" i="51"/>
  <c r="AH273" i="51"/>
  <c r="X68" i="53"/>
  <c r="X275" i="47"/>
  <c r="X275" i="48"/>
  <c r="X173" i="48"/>
  <c r="X173" i="47"/>
  <c r="O67" i="53"/>
  <c r="O274" i="47"/>
  <c r="O274" i="48"/>
  <c r="O172" i="47"/>
  <c r="O172" i="48"/>
  <c r="X69" i="53"/>
  <c r="X174" i="48"/>
  <c r="X276" i="48"/>
  <c r="X174" i="47"/>
  <c r="X276" i="47"/>
  <c r="X67" i="53"/>
  <c r="X274" i="48"/>
  <c r="X172" i="47"/>
  <c r="X274" i="47"/>
  <c r="X172" i="48"/>
  <c r="W69" i="53"/>
  <c r="W174" i="47"/>
  <c r="W174" i="48"/>
  <c r="W276" i="47"/>
  <c r="W276" i="48"/>
  <c r="N174" i="49"/>
  <c r="N276" i="49"/>
  <c r="Z276" i="51"/>
  <c r="Z174" i="51"/>
  <c r="N273" i="49"/>
  <c r="N171" i="49"/>
  <c r="Z171" i="51"/>
  <c r="Z273" i="51"/>
  <c r="N173" i="49"/>
  <c r="N275" i="49"/>
  <c r="Z275" i="51"/>
  <c r="Z173" i="51"/>
  <c r="Q171" i="49"/>
  <c r="Q273" i="49"/>
  <c r="AC273" i="51"/>
  <c r="AC171" i="51"/>
  <c r="S274" i="49"/>
  <c r="S172" i="49"/>
  <c r="AE172" i="51"/>
  <c r="AE274" i="51"/>
  <c r="S275" i="49"/>
  <c r="S173" i="49"/>
  <c r="AE275" i="51"/>
  <c r="AE173" i="51"/>
  <c r="R274" i="49"/>
  <c r="R172" i="49"/>
  <c r="AD172" i="51"/>
  <c r="AD274" i="51"/>
  <c r="AO46" i="40" l="1"/>
  <c r="AO97" i="34"/>
  <c r="AO97" i="35"/>
  <c r="P73" i="53"/>
  <c r="P280" i="47"/>
  <c r="P178" i="47"/>
  <c r="P280" i="48"/>
  <c r="P178" i="48"/>
  <c r="X274" i="49"/>
  <c r="X172" i="49"/>
  <c r="AJ172" i="51"/>
  <c r="AJ274" i="51"/>
  <c r="W172" i="49"/>
  <c r="W274" i="49"/>
  <c r="AI274" i="51"/>
  <c r="AI172" i="51"/>
  <c r="W275" i="49"/>
  <c r="W173" i="49"/>
  <c r="AI173" i="51"/>
  <c r="AI275" i="51"/>
  <c r="Z46" i="40"/>
  <c r="Z97" i="34"/>
  <c r="Z97" i="35"/>
  <c r="AA46" i="40"/>
  <c r="AA97" i="34"/>
  <c r="AA97" i="35"/>
  <c r="W97" i="34"/>
  <c r="W97" i="35"/>
  <c r="AC46" i="40"/>
  <c r="AC97" i="34"/>
  <c r="AC97" i="35"/>
  <c r="X174" i="49"/>
  <c r="X276" i="49"/>
  <c r="AJ276" i="51"/>
  <c r="AJ174" i="51"/>
  <c r="X171" i="49"/>
  <c r="X273" i="49"/>
  <c r="AJ171" i="51"/>
  <c r="AJ273" i="51"/>
  <c r="O275" i="49"/>
  <c r="O173" i="49"/>
  <c r="AA173" i="51"/>
  <c r="AA275" i="51"/>
  <c r="O274" i="49"/>
  <c r="O172" i="49"/>
  <c r="AA172" i="51"/>
  <c r="AA274" i="51"/>
  <c r="W273" i="49"/>
  <c r="W171" i="49"/>
  <c r="AI273" i="51"/>
  <c r="AI171" i="51"/>
  <c r="X46" i="40"/>
  <c r="X97" i="34"/>
  <c r="X97" i="35"/>
  <c r="AH46" i="40"/>
  <c r="AH97" i="34"/>
  <c r="AH97" i="35"/>
  <c r="AB46" i="40"/>
  <c r="AB97" i="34"/>
  <c r="AB97" i="35"/>
  <c r="W174" i="49"/>
  <c r="W276" i="49"/>
  <c r="AI276" i="51"/>
  <c r="AI174" i="51"/>
  <c r="X173" i="49"/>
  <c r="X275" i="49"/>
  <c r="AJ275" i="51"/>
  <c r="AJ173" i="51"/>
  <c r="O273" i="49"/>
  <c r="O171" i="49"/>
  <c r="AA273" i="51"/>
  <c r="AA171" i="51"/>
  <c r="AJ46" i="40" l="1"/>
  <c r="AJ97" i="34"/>
  <c r="AJ97" i="35"/>
  <c r="AF46" i="40"/>
  <c r="AF97" i="34"/>
  <c r="AF97" i="35"/>
  <c r="AE46" i="40"/>
  <c r="AE97" i="34"/>
  <c r="AE97" i="35"/>
  <c r="P72" i="53"/>
  <c r="P279" i="47"/>
  <c r="P177" i="47"/>
  <c r="P279" i="48"/>
  <c r="P177" i="48"/>
  <c r="AH97" i="36"/>
  <c r="BC97" i="38"/>
  <c r="AA97" i="36"/>
  <c r="AV97" i="38"/>
  <c r="P280" i="49"/>
  <c r="P178" i="49"/>
  <c r="AB178" i="51"/>
  <c r="AB280" i="51"/>
  <c r="Y46" i="40"/>
  <c r="Y97" i="34"/>
  <c r="Y97" i="35"/>
  <c r="O73" i="53"/>
  <c r="O280" i="47"/>
  <c r="O280" i="48"/>
  <c r="O178" i="47"/>
  <c r="O178" i="48"/>
  <c r="P71" i="53"/>
  <c r="P278" i="48"/>
  <c r="P278" i="47"/>
  <c r="P176" i="48"/>
  <c r="P176" i="47"/>
  <c r="P70" i="53"/>
  <c r="P175" i="48"/>
  <c r="P277" i="48"/>
  <c r="P175" i="47"/>
  <c r="P277" i="47"/>
  <c r="AB97" i="36"/>
  <c r="AW97" i="38"/>
  <c r="W97" i="36"/>
  <c r="AR97" i="38"/>
  <c r="AI46" i="40"/>
  <c r="AI97" i="34"/>
  <c r="AI97" i="35"/>
  <c r="AG46" i="40"/>
  <c r="AG97" i="34"/>
  <c r="AG97" i="35"/>
  <c r="AD46" i="40"/>
  <c r="AD97" i="34"/>
  <c r="AD97" i="35"/>
  <c r="AX97" i="38"/>
  <c r="AC97" i="36"/>
  <c r="AN46" i="40"/>
  <c r="AN97" i="34"/>
  <c r="AN97" i="35"/>
  <c r="X97" i="36"/>
  <c r="AS97" i="38"/>
  <c r="Z97" i="36"/>
  <c r="AU97" i="38"/>
  <c r="AO97" i="36"/>
  <c r="BJ97" i="38"/>
  <c r="S72" i="53" l="1"/>
  <c r="S177" i="47"/>
  <c r="S279" i="47"/>
  <c r="S279" i="48"/>
  <c r="S177" i="48"/>
  <c r="T72" i="53"/>
  <c r="T279" i="47"/>
  <c r="T177" i="48"/>
  <c r="T177" i="47"/>
  <c r="T279" i="48"/>
  <c r="S71" i="53"/>
  <c r="S176" i="47"/>
  <c r="S278" i="47"/>
  <c r="S278" i="48"/>
  <c r="S176" i="48"/>
  <c r="N70" i="53"/>
  <c r="N175" i="48"/>
  <c r="N277" i="47"/>
  <c r="N277" i="48"/>
  <c r="N175" i="47"/>
  <c r="R73" i="53"/>
  <c r="R280" i="47"/>
  <c r="R178" i="47"/>
  <c r="R280" i="48"/>
  <c r="R178" i="48"/>
  <c r="T70" i="53"/>
  <c r="T277" i="47"/>
  <c r="T277" i="48"/>
  <c r="T175" i="47"/>
  <c r="T175" i="48"/>
  <c r="AN97" i="36"/>
  <c r="BI97" i="38"/>
  <c r="AG97" i="36"/>
  <c r="BB97" i="38"/>
  <c r="P277" i="49"/>
  <c r="P175" i="49"/>
  <c r="AB175" i="51"/>
  <c r="AB277" i="51"/>
  <c r="AF97" i="36"/>
  <c r="BA97" i="38"/>
  <c r="O71" i="53"/>
  <c r="O278" i="47"/>
  <c r="O176" i="47"/>
  <c r="O278" i="48"/>
  <c r="O176" i="48"/>
  <c r="T73" i="53"/>
  <c r="T178" i="47"/>
  <c r="T280" i="48"/>
  <c r="T280" i="47"/>
  <c r="T178" i="48"/>
  <c r="AY97" i="38"/>
  <c r="AD97" i="36"/>
  <c r="P176" i="49"/>
  <c r="P278" i="49"/>
  <c r="AB176" i="51"/>
  <c r="AB278" i="51"/>
  <c r="Y97" i="36"/>
  <c r="AT97" i="38"/>
  <c r="AE97" i="36"/>
  <c r="AZ97" i="38"/>
  <c r="T71" i="53"/>
  <c r="T176" i="48"/>
  <c r="T278" i="47"/>
  <c r="T278" i="48"/>
  <c r="T176" i="47"/>
  <c r="R72" i="53"/>
  <c r="R177" i="48"/>
  <c r="R177" i="47"/>
  <c r="R279" i="47"/>
  <c r="R279" i="48"/>
  <c r="AP46" i="40"/>
  <c r="AP97" i="34"/>
  <c r="AP97" i="35"/>
  <c r="R71" i="53"/>
  <c r="R176" i="47"/>
  <c r="R278" i="48"/>
  <c r="R278" i="47"/>
  <c r="R176" i="48"/>
  <c r="R70" i="53"/>
  <c r="R175" i="48"/>
  <c r="R277" i="47"/>
  <c r="R175" i="47"/>
  <c r="R277" i="48"/>
  <c r="O178" i="49"/>
  <c r="O280" i="49"/>
  <c r="AA280" i="51"/>
  <c r="AA178" i="51"/>
  <c r="P177" i="49"/>
  <c r="P279" i="49"/>
  <c r="AB177" i="51"/>
  <c r="AB279" i="51"/>
  <c r="O72" i="53"/>
  <c r="O279" i="47"/>
  <c r="O279" i="48"/>
  <c r="O177" i="47"/>
  <c r="O177" i="48"/>
  <c r="S73" i="53"/>
  <c r="S280" i="47"/>
  <c r="S178" i="48"/>
  <c r="S280" i="48"/>
  <c r="S178" i="47"/>
  <c r="S70" i="53"/>
  <c r="S277" i="48"/>
  <c r="S175" i="48"/>
  <c r="S277" i="47"/>
  <c r="S175" i="47"/>
  <c r="O70" i="53"/>
  <c r="O175" i="47"/>
  <c r="O277" i="48"/>
  <c r="O175" i="48"/>
  <c r="O277" i="47"/>
  <c r="BD97" i="38"/>
  <c r="AI97" i="36"/>
  <c r="BE97" i="38"/>
  <c r="AJ97" i="36"/>
  <c r="U72" i="53" l="1"/>
  <c r="U279" i="47"/>
  <c r="U177" i="48"/>
  <c r="U279" i="48"/>
  <c r="U177" i="47"/>
  <c r="Q71" i="53"/>
  <c r="Q176" i="48"/>
  <c r="Q278" i="47"/>
  <c r="Q278" i="48"/>
  <c r="Q176" i="47"/>
  <c r="S178" i="49"/>
  <c r="S280" i="49"/>
  <c r="AE178" i="51"/>
  <c r="AE280" i="51"/>
  <c r="N175" i="49"/>
  <c r="N277" i="49"/>
  <c r="Z277" i="51"/>
  <c r="Z175" i="51"/>
  <c r="V73" i="53"/>
  <c r="V178" i="47"/>
  <c r="V178" i="48"/>
  <c r="V280" i="47"/>
  <c r="V280" i="48"/>
  <c r="X73" i="53"/>
  <c r="X280" i="48"/>
  <c r="X178" i="48"/>
  <c r="X280" i="47"/>
  <c r="X178" i="47"/>
  <c r="V71" i="53"/>
  <c r="V176" i="48"/>
  <c r="V278" i="48"/>
  <c r="V278" i="47"/>
  <c r="V176" i="47"/>
  <c r="N72" i="53"/>
  <c r="N279" i="48"/>
  <c r="N177" i="47"/>
  <c r="N279" i="47"/>
  <c r="N177" i="48"/>
  <c r="V70" i="53"/>
  <c r="V175" i="48"/>
  <c r="V277" i="48"/>
  <c r="V277" i="47"/>
  <c r="V175" i="47"/>
  <c r="W73" i="53"/>
  <c r="W280" i="48"/>
  <c r="W178" i="47"/>
  <c r="W178" i="48"/>
  <c r="W280" i="47"/>
  <c r="W71" i="53"/>
  <c r="W278" i="47"/>
  <c r="W176" i="48"/>
  <c r="W278" i="48"/>
  <c r="W176" i="47"/>
  <c r="V72" i="53"/>
  <c r="V177" i="47"/>
  <c r="V177" i="48"/>
  <c r="V279" i="48"/>
  <c r="V279" i="47"/>
  <c r="N73" i="53"/>
  <c r="N280" i="48"/>
  <c r="N178" i="47"/>
  <c r="N178" i="48"/>
  <c r="N280" i="47"/>
  <c r="X70" i="53"/>
  <c r="X277" i="47"/>
  <c r="X175" i="47"/>
  <c r="X277" i="48"/>
  <c r="X175" i="48"/>
  <c r="X72" i="53"/>
  <c r="X279" i="47"/>
  <c r="X177" i="48"/>
  <c r="X177" i="47"/>
  <c r="X279" i="48"/>
  <c r="AH47" i="40"/>
  <c r="AH98" i="34"/>
  <c r="AH98" i="35"/>
  <c r="O177" i="49"/>
  <c r="O279" i="49"/>
  <c r="AA279" i="51"/>
  <c r="AA177" i="51"/>
  <c r="R175" i="49"/>
  <c r="R277" i="49"/>
  <c r="AD175" i="51"/>
  <c r="AD277" i="51"/>
  <c r="BK97" i="38"/>
  <c r="AP97" i="36"/>
  <c r="S176" i="49"/>
  <c r="S278" i="49"/>
  <c r="AE278" i="51"/>
  <c r="AE176" i="51"/>
  <c r="Q72" i="53"/>
  <c r="Q177" i="48"/>
  <c r="Q279" i="48"/>
  <c r="Q279" i="47"/>
  <c r="Q177" i="47"/>
  <c r="Q73" i="53"/>
  <c r="Q178" i="47"/>
  <c r="Q280" i="47"/>
  <c r="Q178" i="48"/>
  <c r="Q280" i="48"/>
  <c r="W72" i="53"/>
  <c r="W279" i="47"/>
  <c r="W177" i="48"/>
  <c r="W279" i="48"/>
  <c r="W177" i="47"/>
  <c r="N71" i="53"/>
  <c r="N176" i="47"/>
  <c r="N176" i="48"/>
  <c r="N278" i="48"/>
  <c r="N278" i="47"/>
  <c r="U71" i="53"/>
  <c r="U278" i="48"/>
  <c r="U176" i="48"/>
  <c r="U176" i="47"/>
  <c r="U278" i="47"/>
  <c r="O175" i="49"/>
  <c r="O277" i="49"/>
  <c r="AA175" i="51"/>
  <c r="AA277" i="51"/>
  <c r="R278" i="49"/>
  <c r="R176" i="49"/>
  <c r="AD278" i="51"/>
  <c r="AD176" i="51"/>
  <c r="R279" i="49"/>
  <c r="R177" i="49"/>
  <c r="AD177" i="51"/>
  <c r="AD279" i="51"/>
  <c r="T280" i="49"/>
  <c r="T178" i="49"/>
  <c r="AF280" i="51"/>
  <c r="AF178" i="51"/>
  <c r="T175" i="49"/>
  <c r="T277" i="49"/>
  <c r="AF175" i="51"/>
  <c r="AF277" i="51"/>
  <c r="T177" i="49"/>
  <c r="T279" i="49"/>
  <c r="AF177" i="51"/>
  <c r="AF279" i="51"/>
  <c r="X71" i="53"/>
  <c r="X176" i="47"/>
  <c r="X176" i="48"/>
  <c r="X278" i="47"/>
  <c r="X278" i="48"/>
  <c r="W70" i="53"/>
  <c r="W277" i="47"/>
  <c r="W277" i="48"/>
  <c r="W175" i="47"/>
  <c r="W175" i="48"/>
  <c r="U70" i="53"/>
  <c r="U277" i="48"/>
  <c r="U175" i="47"/>
  <c r="U175" i="48"/>
  <c r="U277" i="47"/>
  <c r="Q70" i="53"/>
  <c r="Q277" i="47"/>
  <c r="Q277" i="48"/>
  <c r="Q175" i="47"/>
  <c r="Q175" i="48"/>
  <c r="U73" i="53"/>
  <c r="U280" i="47"/>
  <c r="U280" i="48"/>
  <c r="U178" i="47"/>
  <c r="U178" i="48"/>
  <c r="S277" i="49"/>
  <c r="S175" i="49"/>
  <c r="AE175" i="51"/>
  <c r="AE277" i="51"/>
  <c r="T176" i="49"/>
  <c r="T278" i="49"/>
  <c r="AF278" i="51"/>
  <c r="AF176" i="51"/>
  <c r="O176" i="49"/>
  <c r="O278" i="49"/>
  <c r="AA278" i="51"/>
  <c r="AA176" i="51"/>
  <c r="R178" i="49"/>
  <c r="R280" i="49"/>
  <c r="AD280" i="51"/>
  <c r="AD178" i="51"/>
  <c r="S279" i="49"/>
  <c r="S177" i="49"/>
  <c r="AE177" i="51"/>
  <c r="AE279" i="51"/>
  <c r="AJ47" i="40" l="1"/>
  <c r="AJ98" i="34"/>
  <c r="AJ98" i="35"/>
  <c r="U178" i="49"/>
  <c r="U280" i="49"/>
  <c r="AG280" i="51"/>
  <c r="AG178" i="51"/>
  <c r="X278" i="49"/>
  <c r="X176" i="49"/>
  <c r="AJ176" i="51"/>
  <c r="AJ278" i="51"/>
  <c r="Q178" i="49"/>
  <c r="Q280" i="49"/>
  <c r="AC280" i="51"/>
  <c r="AC178" i="51"/>
  <c r="X277" i="49"/>
  <c r="X175" i="49"/>
  <c r="AJ277" i="51"/>
  <c r="AJ175" i="51"/>
  <c r="W280" i="49"/>
  <c r="W178" i="49"/>
  <c r="AI178" i="51"/>
  <c r="AI280" i="51"/>
  <c r="X280" i="49"/>
  <c r="X178" i="49"/>
  <c r="AJ280" i="51"/>
  <c r="AJ178" i="51"/>
  <c r="AC47" i="40"/>
  <c r="AC98" i="34"/>
  <c r="AC98" i="35"/>
  <c r="AN47" i="40"/>
  <c r="AN98" i="34"/>
  <c r="AN98" i="35"/>
  <c r="Q277" i="49"/>
  <c r="Q175" i="49"/>
  <c r="AC277" i="51"/>
  <c r="AC175" i="51"/>
  <c r="U176" i="49"/>
  <c r="U278" i="49"/>
  <c r="AG278" i="51"/>
  <c r="AG176" i="51"/>
  <c r="Q177" i="49"/>
  <c r="Q279" i="49"/>
  <c r="AC177" i="51"/>
  <c r="AC279" i="51"/>
  <c r="N280" i="49"/>
  <c r="N178" i="49"/>
  <c r="Z178" i="51"/>
  <c r="Z280" i="51"/>
  <c r="V277" i="49"/>
  <c r="V175" i="49"/>
  <c r="AH277" i="51"/>
  <c r="AH175" i="51"/>
  <c r="V178" i="49"/>
  <c r="V280" i="49"/>
  <c r="AH280" i="51"/>
  <c r="AH178" i="51"/>
  <c r="AG47" i="40"/>
  <c r="AG98" i="34"/>
  <c r="AG98" i="35"/>
  <c r="W98" i="34"/>
  <c r="W98" i="35"/>
  <c r="X47" i="40"/>
  <c r="X98" i="34"/>
  <c r="X98" i="35"/>
  <c r="U277" i="49"/>
  <c r="U175" i="49"/>
  <c r="AG277" i="51"/>
  <c r="AG175" i="51"/>
  <c r="N176" i="49"/>
  <c r="N278" i="49"/>
  <c r="Z176" i="51"/>
  <c r="Z278" i="51"/>
  <c r="AH98" i="36"/>
  <c r="BC98" i="38"/>
  <c r="V279" i="49"/>
  <c r="V177" i="49"/>
  <c r="AH177" i="51"/>
  <c r="AH279" i="51"/>
  <c r="N279" i="49"/>
  <c r="N177" i="49"/>
  <c r="Z177" i="51"/>
  <c r="Z279" i="51"/>
  <c r="Q278" i="49"/>
  <c r="Q176" i="49"/>
  <c r="AC176" i="51"/>
  <c r="AC278" i="51"/>
  <c r="Z47" i="40"/>
  <c r="Z98" i="34"/>
  <c r="Z98" i="35"/>
  <c r="AD47" i="40"/>
  <c r="AD98" i="34"/>
  <c r="AD98" i="35"/>
  <c r="W277" i="49"/>
  <c r="W175" i="49"/>
  <c r="AI277" i="51"/>
  <c r="AI175" i="51"/>
  <c r="W177" i="49"/>
  <c r="W279" i="49"/>
  <c r="AI177" i="51"/>
  <c r="AI279" i="51"/>
  <c r="X279" i="49"/>
  <c r="X177" i="49"/>
  <c r="AJ177" i="51"/>
  <c r="AJ279" i="51"/>
  <c r="W278" i="49"/>
  <c r="W176" i="49"/>
  <c r="AI176" i="51"/>
  <c r="AI278" i="51"/>
  <c r="V176" i="49"/>
  <c r="V278" i="49"/>
  <c r="AH176" i="51"/>
  <c r="AH278" i="51"/>
  <c r="U177" i="49"/>
  <c r="U279" i="49"/>
  <c r="AG279" i="51"/>
  <c r="AG177" i="51"/>
  <c r="R75" i="53" l="1"/>
  <c r="R180" i="48"/>
  <c r="R282" i="48"/>
  <c r="R282" i="47"/>
  <c r="R180" i="47"/>
  <c r="AE47" i="40"/>
  <c r="AE98" i="34"/>
  <c r="AE98" i="35"/>
  <c r="BI98" i="38"/>
  <c r="AN98" i="36"/>
  <c r="R74" i="53"/>
  <c r="R281" i="48"/>
  <c r="R281" i="47"/>
  <c r="R179" i="48"/>
  <c r="R179" i="47"/>
  <c r="R77" i="53"/>
  <c r="R182" i="47"/>
  <c r="R284" i="47"/>
  <c r="R182" i="48"/>
  <c r="R284" i="48"/>
  <c r="AF47" i="40"/>
  <c r="AF98" i="34"/>
  <c r="AF98" i="35"/>
  <c r="S77" i="53"/>
  <c r="S182" i="47"/>
  <c r="S284" i="48"/>
  <c r="S182" i="48"/>
  <c r="S284" i="47"/>
  <c r="T75" i="53"/>
  <c r="T282" i="48"/>
  <c r="T282" i="47"/>
  <c r="T180" i="48"/>
  <c r="T180" i="47"/>
  <c r="AG98" i="36"/>
  <c r="BB98" i="38"/>
  <c r="AI47" i="40"/>
  <c r="AI98" i="34"/>
  <c r="AI98" i="35"/>
  <c r="AA47" i="40"/>
  <c r="AA98" i="34"/>
  <c r="AA98" i="35"/>
  <c r="Y47" i="40"/>
  <c r="Y98" i="34"/>
  <c r="Y98" i="35"/>
  <c r="T76" i="53"/>
  <c r="T181" i="48"/>
  <c r="T283" i="47"/>
  <c r="T181" i="47"/>
  <c r="T283" i="48"/>
  <c r="Z98" i="36"/>
  <c r="AU98" i="38"/>
  <c r="AR98" i="38"/>
  <c r="W98" i="36"/>
  <c r="R76" i="53"/>
  <c r="R283" i="47"/>
  <c r="R181" i="48"/>
  <c r="R283" i="48"/>
  <c r="R181" i="47"/>
  <c r="AB47" i="40"/>
  <c r="AB98" i="34"/>
  <c r="AB98" i="35"/>
  <c r="T77" i="53"/>
  <c r="T284" i="48"/>
  <c r="T284" i="47"/>
  <c r="T182" i="47"/>
  <c r="T182" i="48"/>
  <c r="AO47" i="40"/>
  <c r="AO98" i="34"/>
  <c r="AO98" i="35"/>
  <c r="T74" i="53"/>
  <c r="T179" i="47"/>
  <c r="T281" i="47"/>
  <c r="T281" i="48"/>
  <c r="T179" i="48"/>
  <c r="U77" i="53"/>
  <c r="U284" i="47"/>
  <c r="U182" i="47"/>
  <c r="U182" i="48"/>
  <c r="U284" i="48"/>
  <c r="AY98" i="38"/>
  <c r="AD98" i="36"/>
  <c r="AS98" i="38"/>
  <c r="X98" i="36"/>
  <c r="AC98" i="36"/>
  <c r="AX98" i="38"/>
  <c r="AJ98" i="36"/>
  <c r="BE98" i="38"/>
  <c r="O76" i="53" l="1"/>
  <c r="O283" i="48"/>
  <c r="O181" i="47"/>
  <c r="O283" i="47"/>
  <c r="O181" i="48"/>
  <c r="O74" i="53"/>
  <c r="O179" i="48"/>
  <c r="O281" i="48"/>
  <c r="O281" i="47"/>
  <c r="O179" i="47"/>
  <c r="P76" i="53"/>
  <c r="P181" i="47"/>
  <c r="P283" i="48"/>
  <c r="P283" i="47"/>
  <c r="P181" i="48"/>
  <c r="U182" i="49"/>
  <c r="U284" i="49"/>
  <c r="AG182" i="51"/>
  <c r="AG284" i="51"/>
  <c r="AO98" i="36"/>
  <c r="BJ98" i="38"/>
  <c r="AW98" i="38"/>
  <c r="AB98" i="36"/>
  <c r="AA98" i="36"/>
  <c r="AV98" i="38"/>
  <c r="R281" i="49"/>
  <c r="R179" i="49"/>
  <c r="AD179" i="51"/>
  <c r="AD281" i="51"/>
  <c r="AP47" i="40"/>
  <c r="AP98" i="34"/>
  <c r="AP98" i="35"/>
  <c r="S76" i="53"/>
  <c r="S181" i="48"/>
  <c r="S283" i="48"/>
  <c r="S181" i="47"/>
  <c r="S283" i="47"/>
  <c r="P74" i="53"/>
  <c r="P281" i="47"/>
  <c r="P281" i="48"/>
  <c r="P179" i="47"/>
  <c r="P179" i="48"/>
  <c r="P77" i="53"/>
  <c r="P182" i="47"/>
  <c r="P284" i="48"/>
  <c r="P284" i="47"/>
  <c r="P182" i="48"/>
  <c r="S74" i="53"/>
  <c r="S179" i="48"/>
  <c r="S179" i="47"/>
  <c r="S281" i="48"/>
  <c r="S281" i="47"/>
  <c r="T281" i="49"/>
  <c r="T179" i="49"/>
  <c r="AF179" i="51"/>
  <c r="AF281" i="51"/>
  <c r="T284" i="49"/>
  <c r="T182" i="49"/>
  <c r="AF182" i="51"/>
  <c r="AF284" i="51"/>
  <c r="R181" i="49"/>
  <c r="R283" i="49"/>
  <c r="AD181" i="51"/>
  <c r="AD283" i="51"/>
  <c r="Y98" i="36"/>
  <c r="AT98" i="38"/>
  <c r="S75" i="53"/>
  <c r="S282" i="47"/>
  <c r="S282" i="48"/>
  <c r="S180" i="47"/>
  <c r="S180" i="48"/>
  <c r="U74" i="53"/>
  <c r="U179" i="47"/>
  <c r="U281" i="47"/>
  <c r="U179" i="48"/>
  <c r="U281" i="48"/>
  <c r="U76" i="53"/>
  <c r="U283" i="47"/>
  <c r="U283" i="48"/>
  <c r="U181" i="48"/>
  <c r="U181" i="47"/>
  <c r="N76" i="53"/>
  <c r="N283" i="48"/>
  <c r="N283" i="47"/>
  <c r="N181" i="48"/>
  <c r="N181" i="47"/>
  <c r="T283" i="49"/>
  <c r="T181" i="49"/>
  <c r="AF181" i="51"/>
  <c r="AF283" i="51"/>
  <c r="T282" i="49"/>
  <c r="T180" i="49"/>
  <c r="AF282" i="51"/>
  <c r="AF180" i="51"/>
  <c r="BA98" i="38"/>
  <c r="AF98" i="36"/>
  <c r="AE98" i="36"/>
  <c r="AZ98" i="38"/>
  <c r="O75" i="53"/>
  <c r="O282" i="47"/>
  <c r="O180" i="47"/>
  <c r="O282" i="48"/>
  <c r="O180" i="48"/>
  <c r="U75" i="53"/>
  <c r="U180" i="47"/>
  <c r="U180" i="48"/>
  <c r="U282" i="47"/>
  <c r="U282" i="48"/>
  <c r="O77" i="53"/>
  <c r="O284" i="47"/>
  <c r="O284" i="48"/>
  <c r="O182" i="48"/>
  <c r="O182" i="47"/>
  <c r="P75" i="53"/>
  <c r="P180" i="48"/>
  <c r="P282" i="47"/>
  <c r="P180" i="47"/>
  <c r="P282" i="48"/>
  <c r="V75" i="53"/>
  <c r="V282" i="48"/>
  <c r="V180" i="48"/>
  <c r="V180" i="47"/>
  <c r="V282" i="47"/>
  <c r="AI98" i="36"/>
  <c r="BD98" i="38"/>
  <c r="S182" i="49"/>
  <c r="S284" i="49"/>
  <c r="AE182" i="51"/>
  <c r="AE284" i="51"/>
  <c r="R182" i="49"/>
  <c r="R284" i="49"/>
  <c r="AD182" i="51"/>
  <c r="AD284" i="51"/>
  <c r="R282" i="49"/>
  <c r="R180" i="49"/>
  <c r="AD180" i="51"/>
  <c r="AD282" i="51"/>
  <c r="X75" i="53" l="1"/>
  <c r="X282" i="47"/>
  <c r="X180" i="47"/>
  <c r="X282" i="48"/>
  <c r="X180" i="48"/>
  <c r="N74" i="53"/>
  <c r="N179" i="47"/>
  <c r="N281" i="47"/>
  <c r="N281" i="48"/>
  <c r="N179" i="48"/>
  <c r="V77" i="53"/>
  <c r="V284" i="48"/>
  <c r="V182" i="47"/>
  <c r="V284" i="47"/>
  <c r="V182" i="48"/>
  <c r="U180" i="49"/>
  <c r="U282" i="49"/>
  <c r="AG282" i="51"/>
  <c r="AG180" i="51"/>
  <c r="U281" i="49"/>
  <c r="U179" i="49"/>
  <c r="AG281" i="51"/>
  <c r="AG179" i="51"/>
  <c r="S179" i="49"/>
  <c r="S281" i="49"/>
  <c r="AE179" i="51"/>
  <c r="AE281" i="51"/>
  <c r="V76" i="53"/>
  <c r="V283" i="47"/>
  <c r="V181" i="48"/>
  <c r="V181" i="47"/>
  <c r="V283" i="48"/>
  <c r="W77" i="53"/>
  <c r="W182" i="48"/>
  <c r="W284" i="48"/>
  <c r="W284" i="47"/>
  <c r="W182" i="47"/>
  <c r="Q76" i="53"/>
  <c r="Q283" i="48"/>
  <c r="Q181" i="47"/>
  <c r="Q181" i="48"/>
  <c r="Q283" i="47"/>
  <c r="N75" i="53"/>
  <c r="N282" i="48"/>
  <c r="N180" i="47"/>
  <c r="N282" i="47"/>
  <c r="N180" i="48"/>
  <c r="V180" i="49"/>
  <c r="V282" i="49"/>
  <c r="AH282" i="51"/>
  <c r="AH180" i="51"/>
  <c r="O282" i="49"/>
  <c r="O180" i="49"/>
  <c r="AA282" i="51"/>
  <c r="AA180" i="51"/>
  <c r="S180" i="49"/>
  <c r="S282" i="49"/>
  <c r="AE282" i="51"/>
  <c r="AE180" i="51"/>
  <c r="P284" i="49"/>
  <c r="P182" i="49"/>
  <c r="AB284" i="51"/>
  <c r="AB182" i="51"/>
  <c r="P283" i="49"/>
  <c r="P181" i="49"/>
  <c r="AB283" i="51"/>
  <c r="AB181" i="51"/>
  <c r="X77" i="53"/>
  <c r="X182" i="48"/>
  <c r="X284" i="47"/>
  <c r="X284" i="48"/>
  <c r="X182" i="47"/>
  <c r="W76" i="53"/>
  <c r="W181" i="48"/>
  <c r="W283" i="47"/>
  <c r="W181" i="47"/>
  <c r="W283" i="48"/>
  <c r="W75" i="53"/>
  <c r="W180" i="47"/>
  <c r="W282" i="48"/>
  <c r="W282" i="47"/>
  <c r="W180" i="48"/>
  <c r="P282" i="49"/>
  <c r="P180" i="49"/>
  <c r="AB180" i="51"/>
  <c r="AB282" i="51"/>
  <c r="N181" i="49"/>
  <c r="N283" i="49"/>
  <c r="Z181" i="51"/>
  <c r="Z283" i="51"/>
  <c r="P179" i="49"/>
  <c r="P281" i="49"/>
  <c r="AB281" i="51"/>
  <c r="AB179" i="51"/>
  <c r="BK98" i="38"/>
  <c r="AP98" i="36"/>
  <c r="O281" i="49"/>
  <c r="O179" i="49"/>
  <c r="AA179" i="51"/>
  <c r="AA281" i="51"/>
  <c r="W74" i="53"/>
  <c r="W281" i="47"/>
  <c r="W179" i="47"/>
  <c r="W179" i="48"/>
  <c r="W281" i="48"/>
  <c r="N77" i="53"/>
  <c r="N182" i="47"/>
  <c r="N284" i="48"/>
  <c r="N182" i="48"/>
  <c r="N284" i="47"/>
  <c r="X74" i="53"/>
  <c r="X179" i="47"/>
  <c r="X281" i="47"/>
  <c r="X179" i="48"/>
  <c r="X281" i="48"/>
  <c r="V74" i="53"/>
  <c r="V179" i="47"/>
  <c r="V281" i="48"/>
  <c r="V281" i="47"/>
  <c r="V179" i="48"/>
  <c r="Q74" i="53"/>
  <c r="Q179" i="48"/>
  <c r="Q281" i="48"/>
  <c r="Q179" i="47"/>
  <c r="Q281" i="47"/>
  <c r="AE48" i="40"/>
  <c r="AE99" i="34"/>
  <c r="AE99" i="35"/>
  <c r="X76" i="53"/>
  <c r="X283" i="48"/>
  <c r="X181" i="48"/>
  <c r="X181" i="47"/>
  <c r="X283" i="47"/>
  <c r="Q75" i="53"/>
  <c r="Q282" i="48"/>
  <c r="Q180" i="48"/>
  <c r="Q180" i="47"/>
  <c r="Q282" i="47"/>
  <c r="Q77" i="53"/>
  <c r="Q284" i="48"/>
  <c r="Q284" i="47"/>
  <c r="Q182" i="48"/>
  <c r="Q182" i="47"/>
  <c r="O182" i="49"/>
  <c r="O284" i="49"/>
  <c r="AA182" i="51"/>
  <c r="AA284" i="51"/>
  <c r="U181" i="49"/>
  <c r="U283" i="49"/>
  <c r="AG181" i="51"/>
  <c r="AG283" i="51"/>
  <c r="S283" i="49"/>
  <c r="S181" i="49"/>
  <c r="AE181" i="51"/>
  <c r="AE283" i="51"/>
  <c r="O181" i="49"/>
  <c r="O283" i="49"/>
  <c r="AA283" i="51"/>
  <c r="AA181" i="51"/>
  <c r="X48" i="40" l="1"/>
  <c r="X99" i="34"/>
  <c r="X99" i="35"/>
  <c r="V281" i="49"/>
  <c r="V179" i="49"/>
  <c r="AH179" i="51"/>
  <c r="AH281" i="51"/>
  <c r="X284" i="49"/>
  <c r="X182" i="49"/>
  <c r="AJ182" i="51"/>
  <c r="AJ284" i="51"/>
  <c r="V283" i="49"/>
  <c r="V181" i="49"/>
  <c r="AH283" i="51"/>
  <c r="AH181" i="51"/>
  <c r="Q81" i="53"/>
  <c r="Q288" i="47"/>
  <c r="Q186" i="47"/>
  <c r="Q288" i="48"/>
  <c r="Q186" i="48"/>
  <c r="AO48" i="40"/>
  <c r="AO99" i="34"/>
  <c r="AO99" i="35"/>
  <c r="W99" i="34"/>
  <c r="W99" i="35"/>
  <c r="AF48" i="40"/>
  <c r="AF99" i="34"/>
  <c r="AF99" i="35"/>
  <c r="Q284" i="49"/>
  <c r="Q182" i="49"/>
  <c r="AC182" i="51"/>
  <c r="AC284" i="51"/>
  <c r="X281" i="49"/>
  <c r="X179" i="49"/>
  <c r="AJ179" i="51"/>
  <c r="AJ281" i="51"/>
  <c r="N282" i="49"/>
  <c r="N180" i="49"/>
  <c r="Z282" i="51"/>
  <c r="Z180" i="51"/>
  <c r="V182" i="49"/>
  <c r="V284" i="49"/>
  <c r="AH284" i="51"/>
  <c r="AH182" i="51"/>
  <c r="AC48" i="40"/>
  <c r="AC99" i="34"/>
  <c r="AC99" i="35"/>
  <c r="Q282" i="49"/>
  <c r="Q180" i="49"/>
  <c r="AC282" i="51"/>
  <c r="AC180" i="51"/>
  <c r="AZ99" i="38"/>
  <c r="AE99" i="36"/>
  <c r="N284" i="49"/>
  <c r="N182" i="49"/>
  <c r="Z284" i="51"/>
  <c r="Z182" i="51"/>
  <c r="W180" i="49"/>
  <c r="W282" i="49"/>
  <c r="AI180" i="51"/>
  <c r="AI282" i="51"/>
  <c r="Q181" i="49"/>
  <c r="Q283" i="49"/>
  <c r="AC181" i="51"/>
  <c r="AC283" i="51"/>
  <c r="N179" i="49"/>
  <c r="N281" i="49"/>
  <c r="Z281" i="51"/>
  <c r="Z179" i="51"/>
  <c r="Z48" i="40"/>
  <c r="Z99" i="34"/>
  <c r="Z99" i="35"/>
  <c r="AB48" i="40"/>
  <c r="AB99" i="34"/>
  <c r="AB99" i="35"/>
  <c r="AA48" i="40"/>
  <c r="AA99" i="34"/>
  <c r="AA99" i="35"/>
  <c r="X283" i="49"/>
  <c r="X181" i="49"/>
  <c r="AJ283" i="51"/>
  <c r="AJ181" i="51"/>
  <c r="Q281" i="49"/>
  <c r="Q179" i="49"/>
  <c r="AC281" i="51"/>
  <c r="AC179" i="51"/>
  <c r="W281" i="49"/>
  <c r="W179" i="49"/>
  <c r="AI179" i="51"/>
  <c r="AI281" i="51"/>
  <c r="W283" i="49"/>
  <c r="W181" i="49"/>
  <c r="AI181" i="51"/>
  <c r="AI283" i="51"/>
  <c r="W284" i="49"/>
  <c r="W182" i="49"/>
  <c r="AI182" i="51"/>
  <c r="AI284" i="51"/>
  <c r="X282" i="49"/>
  <c r="X180" i="49"/>
  <c r="AJ180" i="51"/>
  <c r="AJ282" i="51"/>
  <c r="AD48" i="40" l="1"/>
  <c r="AD99" i="34"/>
  <c r="AD99" i="35"/>
  <c r="AN48" i="40"/>
  <c r="AN99" i="34"/>
  <c r="AN99" i="35"/>
  <c r="AR99" i="38"/>
  <c r="W99" i="36"/>
  <c r="Q186" i="49"/>
  <c r="Q288" i="49"/>
  <c r="AC288" i="51"/>
  <c r="AC186" i="51"/>
  <c r="Y48" i="40"/>
  <c r="Y99" i="34"/>
  <c r="Y99" i="35"/>
  <c r="P79" i="53"/>
  <c r="P286" i="48"/>
  <c r="P286" i="47"/>
  <c r="P184" i="47"/>
  <c r="P184" i="48"/>
  <c r="AU99" i="38"/>
  <c r="Z99" i="36"/>
  <c r="BA99" i="38"/>
  <c r="AF99" i="36"/>
  <c r="P80" i="53"/>
  <c r="P287" i="47"/>
  <c r="P185" i="48"/>
  <c r="P287" i="48"/>
  <c r="P185" i="47"/>
  <c r="Q80" i="53"/>
  <c r="Q287" i="47"/>
  <c r="Q287" i="48"/>
  <c r="Q185" i="48"/>
  <c r="Q185" i="47"/>
  <c r="AH48" i="40"/>
  <c r="AH99" i="34"/>
  <c r="AH99" i="35"/>
  <c r="AW99" i="38"/>
  <c r="AB99" i="36"/>
  <c r="AX99" i="38"/>
  <c r="AC99" i="36"/>
  <c r="Q79" i="53"/>
  <c r="Q286" i="48"/>
  <c r="Q184" i="48"/>
  <c r="Q286" i="47"/>
  <c r="Q184" i="47"/>
  <c r="AJ48" i="40"/>
  <c r="AJ99" i="34"/>
  <c r="AJ99" i="35"/>
  <c r="P78" i="53"/>
  <c r="P285" i="48"/>
  <c r="P183" i="48"/>
  <c r="P183" i="47"/>
  <c r="P285" i="47"/>
  <c r="AG48" i="40"/>
  <c r="AG99" i="34"/>
  <c r="AG99" i="35"/>
  <c r="Q78" i="53"/>
  <c r="Q285" i="47"/>
  <c r="Q183" i="48"/>
  <c r="Q183" i="47"/>
  <c r="Q285" i="48"/>
  <c r="AI48" i="40"/>
  <c r="AI99" i="34"/>
  <c r="AI99" i="35"/>
  <c r="AA99" i="36"/>
  <c r="AV99" i="38"/>
  <c r="AO99" i="36"/>
  <c r="BJ99" i="38"/>
  <c r="AS99" i="38"/>
  <c r="X99" i="36"/>
  <c r="P81" i="53" l="1"/>
  <c r="P186" i="47"/>
  <c r="P288" i="48"/>
  <c r="P186" i="48"/>
  <c r="P288" i="47"/>
  <c r="O80" i="53"/>
  <c r="O287" i="48"/>
  <c r="O185" i="48"/>
  <c r="O287" i="47"/>
  <c r="O185" i="47"/>
  <c r="S81" i="53"/>
  <c r="S288" i="48"/>
  <c r="S186" i="47"/>
  <c r="S186" i="48"/>
  <c r="S288" i="47"/>
  <c r="T80" i="53"/>
  <c r="T185" i="48"/>
  <c r="T287" i="47"/>
  <c r="T287" i="48"/>
  <c r="T185" i="47"/>
  <c r="P286" i="49"/>
  <c r="P184" i="49"/>
  <c r="AB286" i="51"/>
  <c r="AB184" i="51"/>
  <c r="BI99" i="38"/>
  <c r="AN99" i="36"/>
  <c r="R79" i="53"/>
  <c r="R286" i="47"/>
  <c r="R184" i="47"/>
  <c r="R184" i="48"/>
  <c r="R286" i="48"/>
  <c r="O78" i="53"/>
  <c r="O183" i="47"/>
  <c r="O183" i="48"/>
  <c r="O285" i="47"/>
  <c r="O285" i="48"/>
  <c r="O81" i="53"/>
  <c r="O288" i="48"/>
  <c r="O288" i="47"/>
  <c r="O186" i="48"/>
  <c r="O186" i="47"/>
  <c r="AP48" i="40"/>
  <c r="AP99" i="34"/>
  <c r="AP99" i="35"/>
  <c r="BD99" i="38"/>
  <c r="AI99" i="36"/>
  <c r="AG99" i="36"/>
  <c r="BB99" i="38"/>
  <c r="AJ99" i="36"/>
  <c r="BE99" i="38"/>
  <c r="AH99" i="36"/>
  <c r="BC99" i="38"/>
  <c r="T79" i="53"/>
  <c r="T286" i="47"/>
  <c r="T184" i="47"/>
  <c r="T286" i="48"/>
  <c r="T184" i="48"/>
  <c r="T81" i="53"/>
  <c r="T186" i="48"/>
  <c r="T186" i="47"/>
  <c r="T288" i="47"/>
  <c r="T288" i="48"/>
  <c r="Q183" i="49"/>
  <c r="Q285" i="49"/>
  <c r="AC285" i="51"/>
  <c r="AC183" i="51"/>
  <c r="P285" i="49"/>
  <c r="P183" i="49"/>
  <c r="AB183" i="51"/>
  <c r="AB285" i="51"/>
  <c r="Q286" i="49"/>
  <c r="Q184" i="49"/>
  <c r="AC286" i="51"/>
  <c r="AC184" i="51"/>
  <c r="Q287" i="49"/>
  <c r="Q185" i="49"/>
  <c r="AC185" i="51"/>
  <c r="AC287" i="51"/>
  <c r="T78" i="53"/>
  <c r="T183" i="47"/>
  <c r="T285" i="48"/>
  <c r="T285" i="47"/>
  <c r="T183" i="48"/>
  <c r="O79" i="53"/>
  <c r="O184" i="47"/>
  <c r="O286" i="48"/>
  <c r="O184" i="48"/>
  <c r="O286" i="47"/>
  <c r="R78" i="53"/>
  <c r="R285" i="48"/>
  <c r="R183" i="47"/>
  <c r="R183" i="48"/>
  <c r="R285" i="47"/>
  <c r="R81" i="53"/>
  <c r="R186" i="47"/>
  <c r="R186" i="48"/>
  <c r="R288" i="48"/>
  <c r="R288" i="47"/>
  <c r="P287" i="49"/>
  <c r="P185" i="49"/>
  <c r="AB185" i="51"/>
  <c r="AB287" i="51"/>
  <c r="AT99" i="38"/>
  <c r="Y99" i="36"/>
  <c r="AD99" i="36"/>
  <c r="AY99" i="38"/>
  <c r="N78" i="53" l="1"/>
  <c r="N285" i="47"/>
  <c r="N285" i="48"/>
  <c r="N183" i="47"/>
  <c r="N183" i="48"/>
  <c r="X78" i="53"/>
  <c r="X285" i="47"/>
  <c r="X183" i="47"/>
  <c r="X285" i="48"/>
  <c r="X183" i="48"/>
  <c r="W81" i="53"/>
  <c r="W186" i="48"/>
  <c r="W288" i="48"/>
  <c r="W288" i="47"/>
  <c r="W186" i="47"/>
  <c r="V78" i="53"/>
  <c r="V183" i="48"/>
  <c r="V183" i="47"/>
  <c r="V285" i="48"/>
  <c r="V285" i="47"/>
  <c r="R80" i="53"/>
  <c r="R185" i="47"/>
  <c r="R185" i="48"/>
  <c r="R287" i="48"/>
  <c r="R287" i="47"/>
  <c r="S80" i="53"/>
  <c r="S287" i="47"/>
  <c r="S185" i="47"/>
  <c r="S287" i="48"/>
  <c r="S185" i="48"/>
  <c r="O286" i="49"/>
  <c r="O184" i="49"/>
  <c r="AA286" i="51"/>
  <c r="AA184" i="51"/>
  <c r="O183" i="49"/>
  <c r="O285" i="49"/>
  <c r="AA183" i="51"/>
  <c r="AA285" i="51"/>
  <c r="T185" i="49"/>
  <c r="T287" i="49"/>
  <c r="AF287" i="51"/>
  <c r="AF185" i="51"/>
  <c r="V80" i="53"/>
  <c r="V287" i="47"/>
  <c r="V185" i="48"/>
  <c r="V287" i="48"/>
  <c r="V185" i="47"/>
  <c r="V81" i="53"/>
  <c r="V186" i="47"/>
  <c r="V186" i="48"/>
  <c r="V288" i="47"/>
  <c r="V288" i="48"/>
  <c r="S78" i="53"/>
  <c r="S183" i="48"/>
  <c r="S183" i="47"/>
  <c r="S285" i="48"/>
  <c r="S285" i="47"/>
  <c r="W78" i="53"/>
  <c r="W183" i="47"/>
  <c r="W285" i="48"/>
  <c r="W285" i="47"/>
  <c r="W183" i="48"/>
  <c r="S79" i="53"/>
  <c r="S286" i="47"/>
  <c r="S286" i="48"/>
  <c r="S184" i="48"/>
  <c r="S184" i="47"/>
  <c r="U81" i="53"/>
  <c r="U288" i="48"/>
  <c r="U186" i="47"/>
  <c r="U288" i="47"/>
  <c r="U186" i="48"/>
  <c r="U79" i="53"/>
  <c r="U184" i="47"/>
  <c r="U184" i="48"/>
  <c r="U286" i="48"/>
  <c r="U286" i="47"/>
  <c r="V79" i="53"/>
  <c r="V184" i="47"/>
  <c r="V286" i="48"/>
  <c r="V184" i="48"/>
  <c r="V286" i="47"/>
  <c r="T285" i="49"/>
  <c r="T183" i="49"/>
  <c r="AF285" i="51"/>
  <c r="AF183" i="51"/>
  <c r="R184" i="49"/>
  <c r="R286" i="49"/>
  <c r="AD184" i="51"/>
  <c r="AD286" i="51"/>
  <c r="S288" i="49"/>
  <c r="S186" i="49"/>
  <c r="AE186" i="51"/>
  <c r="AE288" i="51"/>
  <c r="U78" i="53"/>
  <c r="U285" i="47"/>
  <c r="U183" i="48"/>
  <c r="U183" i="47"/>
  <c r="U285" i="48"/>
  <c r="W80" i="53"/>
  <c r="W287" i="48"/>
  <c r="W287" i="47"/>
  <c r="W185" i="47"/>
  <c r="W185" i="48"/>
  <c r="R288" i="49"/>
  <c r="R186" i="49"/>
  <c r="AD186" i="51"/>
  <c r="AD288" i="51"/>
  <c r="T288" i="49"/>
  <c r="T186" i="49"/>
  <c r="AF186" i="51"/>
  <c r="AF288" i="51"/>
  <c r="AP99" i="36"/>
  <c r="BK99" i="38"/>
  <c r="O185" i="49"/>
  <c r="O287" i="49"/>
  <c r="AA287" i="51"/>
  <c r="AA185" i="51"/>
  <c r="X79" i="53"/>
  <c r="X184" i="48"/>
  <c r="X184" i="47"/>
  <c r="X286" i="48"/>
  <c r="X286" i="47"/>
  <c r="X80" i="53"/>
  <c r="X287" i="48"/>
  <c r="X185" i="47"/>
  <c r="X287" i="47"/>
  <c r="X185" i="48"/>
  <c r="W79" i="53"/>
  <c r="W286" i="48"/>
  <c r="W286" i="47"/>
  <c r="W184" i="48"/>
  <c r="W184" i="47"/>
  <c r="N81" i="53"/>
  <c r="N186" i="48"/>
  <c r="N288" i="47"/>
  <c r="N186" i="47"/>
  <c r="N288" i="48"/>
  <c r="X81" i="53"/>
  <c r="X186" i="47"/>
  <c r="X288" i="47"/>
  <c r="X288" i="48"/>
  <c r="X186" i="48"/>
  <c r="N80" i="53"/>
  <c r="N185" i="47"/>
  <c r="N287" i="48"/>
  <c r="N287" i="47"/>
  <c r="N185" i="48"/>
  <c r="U80" i="53"/>
  <c r="U185" i="48"/>
  <c r="U287" i="47"/>
  <c r="U287" i="48"/>
  <c r="U185" i="47"/>
  <c r="N79" i="53"/>
  <c r="N184" i="48"/>
  <c r="N184" i="47"/>
  <c r="N286" i="48"/>
  <c r="N286" i="47"/>
  <c r="R285" i="49"/>
  <c r="R183" i="49"/>
  <c r="AD285" i="51"/>
  <c r="AD183" i="51"/>
  <c r="T286" i="49"/>
  <c r="T184" i="49"/>
  <c r="AF184" i="51"/>
  <c r="AF286" i="51"/>
  <c r="O288" i="49"/>
  <c r="O186" i="49"/>
  <c r="AA288" i="51"/>
  <c r="AA186" i="51"/>
  <c r="P186" i="49"/>
  <c r="P288" i="49"/>
  <c r="AB186" i="51"/>
  <c r="AB288" i="51"/>
  <c r="AN49" i="40" l="1"/>
  <c r="AN100" i="34"/>
  <c r="AN100" i="35"/>
  <c r="N287" i="49"/>
  <c r="N185" i="49"/>
  <c r="Z185" i="51"/>
  <c r="Z287" i="51"/>
  <c r="X185" i="49"/>
  <c r="X287" i="49"/>
  <c r="AJ185" i="51"/>
  <c r="AJ287" i="51"/>
  <c r="W287" i="49"/>
  <c r="W185" i="49"/>
  <c r="AI287" i="51"/>
  <c r="AI185" i="51"/>
  <c r="U186" i="49"/>
  <c r="U288" i="49"/>
  <c r="AG288" i="51"/>
  <c r="AG186" i="51"/>
  <c r="V288" i="49"/>
  <c r="V186" i="49"/>
  <c r="AH186" i="51"/>
  <c r="AH288" i="51"/>
  <c r="V285" i="49"/>
  <c r="V183" i="49"/>
  <c r="AH285" i="51"/>
  <c r="AH183" i="51"/>
  <c r="W100" i="34"/>
  <c r="W100" i="35"/>
  <c r="X186" i="49"/>
  <c r="X288" i="49"/>
  <c r="AJ186" i="51"/>
  <c r="AJ288" i="51"/>
  <c r="X286" i="49"/>
  <c r="X184" i="49"/>
  <c r="AJ184" i="51"/>
  <c r="AJ286" i="51"/>
  <c r="U285" i="49"/>
  <c r="U183" i="49"/>
  <c r="AG183" i="51"/>
  <c r="AG285" i="51"/>
  <c r="S184" i="49"/>
  <c r="S286" i="49"/>
  <c r="AE286" i="51"/>
  <c r="AE184" i="51"/>
  <c r="V185" i="49"/>
  <c r="V287" i="49"/>
  <c r="AH185" i="51"/>
  <c r="AH287" i="51"/>
  <c r="W186" i="49"/>
  <c r="W288" i="49"/>
  <c r="AI288" i="51"/>
  <c r="AI186" i="51"/>
  <c r="N286" i="49"/>
  <c r="N184" i="49"/>
  <c r="Z286" i="51"/>
  <c r="Z184" i="51"/>
  <c r="N186" i="49"/>
  <c r="N288" i="49"/>
  <c r="Z288" i="51"/>
  <c r="Z186" i="51"/>
  <c r="V184" i="49"/>
  <c r="V286" i="49"/>
  <c r="AH286" i="51"/>
  <c r="AH184" i="51"/>
  <c r="W183" i="49"/>
  <c r="W285" i="49"/>
  <c r="AI285" i="51"/>
  <c r="AI183" i="51"/>
  <c r="S287" i="49"/>
  <c r="S185" i="49"/>
  <c r="AE185" i="51"/>
  <c r="AE287" i="51"/>
  <c r="X285" i="49"/>
  <c r="X183" i="49"/>
  <c r="AJ183" i="51"/>
  <c r="AJ285" i="51"/>
  <c r="AB49" i="40"/>
  <c r="AB100" i="34"/>
  <c r="AB100" i="35"/>
  <c r="U287" i="49"/>
  <c r="U185" i="49"/>
  <c r="AG185" i="51"/>
  <c r="AG287" i="51"/>
  <c r="W184" i="49"/>
  <c r="W286" i="49"/>
  <c r="AI286" i="51"/>
  <c r="AI184" i="51"/>
  <c r="U184" i="49"/>
  <c r="U286" i="49"/>
  <c r="AG184" i="51"/>
  <c r="AG286" i="51"/>
  <c r="S285" i="49"/>
  <c r="S183" i="49"/>
  <c r="AE183" i="51"/>
  <c r="AE285" i="51"/>
  <c r="R185" i="49"/>
  <c r="R287" i="49"/>
  <c r="AD287" i="51"/>
  <c r="AD185" i="51"/>
  <c r="N183" i="49"/>
  <c r="N285" i="49"/>
  <c r="Z183" i="51"/>
  <c r="Z285" i="51"/>
  <c r="AJ49" i="40" l="1"/>
  <c r="AJ100" i="34"/>
  <c r="AJ100" i="35"/>
  <c r="O85" i="53"/>
  <c r="O292" i="48"/>
  <c r="O190" i="47"/>
  <c r="O190" i="48"/>
  <c r="O292" i="47"/>
  <c r="AH49" i="40"/>
  <c r="AH100" i="34"/>
  <c r="AH100" i="35"/>
  <c r="P84" i="53"/>
  <c r="P291" i="48"/>
  <c r="P291" i="47"/>
  <c r="P189" i="47"/>
  <c r="P189" i="48"/>
  <c r="AD49" i="40"/>
  <c r="AD100" i="34"/>
  <c r="AD100" i="35"/>
  <c r="Z49" i="40"/>
  <c r="Z100" i="34"/>
  <c r="Z100" i="35"/>
  <c r="AI49" i="40"/>
  <c r="AI100" i="34"/>
  <c r="AI100" i="35"/>
  <c r="AR100" i="38"/>
  <c r="W100" i="36"/>
  <c r="AE49" i="40"/>
  <c r="AE100" i="34"/>
  <c r="AE100" i="35"/>
  <c r="S85" i="53"/>
  <c r="S190" i="48"/>
  <c r="S190" i="47"/>
  <c r="S292" i="48"/>
  <c r="S292" i="47"/>
  <c r="AW100" i="38"/>
  <c r="AB100" i="36"/>
  <c r="AG49" i="40"/>
  <c r="AG100" i="34"/>
  <c r="AG100" i="35"/>
  <c r="AO49" i="40"/>
  <c r="AO100" i="34"/>
  <c r="AO100" i="35"/>
  <c r="P85" i="53"/>
  <c r="P292" i="48"/>
  <c r="P190" i="47"/>
  <c r="P190" i="48"/>
  <c r="P292" i="47"/>
  <c r="P82" i="53"/>
  <c r="P187" i="47"/>
  <c r="P187" i="48"/>
  <c r="P289" i="47"/>
  <c r="P289" i="48"/>
  <c r="Y49" i="40"/>
  <c r="Y100" i="34"/>
  <c r="Y100" i="35"/>
  <c r="AF49" i="40"/>
  <c r="AF100" i="34"/>
  <c r="AF100" i="35"/>
  <c r="X49" i="40"/>
  <c r="X100" i="34"/>
  <c r="X100" i="35"/>
  <c r="AC49" i="40"/>
  <c r="AC100" i="34"/>
  <c r="AC100" i="35"/>
  <c r="AA49" i="40"/>
  <c r="AA100" i="34"/>
  <c r="AA100" i="35"/>
  <c r="BI100" i="38"/>
  <c r="AN100" i="36"/>
  <c r="N82" i="53" l="1"/>
  <c r="N187" i="48"/>
  <c r="N289" i="48"/>
  <c r="N289" i="47"/>
  <c r="N187" i="47"/>
  <c r="O84" i="53"/>
  <c r="O291" i="48"/>
  <c r="O189" i="48"/>
  <c r="O189" i="47"/>
  <c r="O291" i="47"/>
  <c r="T84" i="53"/>
  <c r="T291" i="47"/>
  <c r="T189" i="48"/>
  <c r="T189" i="47"/>
  <c r="T291" i="48"/>
  <c r="S82" i="53"/>
  <c r="S187" i="47"/>
  <c r="S289" i="48"/>
  <c r="S187" i="48"/>
  <c r="S289" i="47"/>
  <c r="W84" i="53"/>
  <c r="W291" i="47"/>
  <c r="W189" i="47"/>
  <c r="W189" i="48"/>
  <c r="W291" i="48"/>
  <c r="X100" i="36"/>
  <c r="AS100" i="38"/>
  <c r="P292" i="49"/>
  <c r="P190" i="49"/>
  <c r="AB292" i="51"/>
  <c r="AB190" i="51"/>
  <c r="AZ100" i="38"/>
  <c r="AE100" i="36"/>
  <c r="AU100" i="38"/>
  <c r="Z100" i="36"/>
  <c r="P291" i="49"/>
  <c r="P189" i="49"/>
  <c r="AB291" i="51"/>
  <c r="AB189" i="51"/>
  <c r="O292" i="49"/>
  <c r="O190" i="49"/>
  <c r="AA292" i="51"/>
  <c r="AA190" i="51"/>
  <c r="N85" i="53"/>
  <c r="N292" i="48"/>
  <c r="N190" i="48"/>
  <c r="N292" i="47"/>
  <c r="N190" i="47"/>
  <c r="O82" i="53"/>
  <c r="O187" i="47"/>
  <c r="O187" i="48"/>
  <c r="O289" i="48"/>
  <c r="O289" i="47"/>
  <c r="S83" i="53"/>
  <c r="S290" i="48"/>
  <c r="S290" i="47"/>
  <c r="S188" i="47"/>
  <c r="S188" i="48"/>
  <c r="T85" i="53"/>
  <c r="T190" i="47"/>
  <c r="T292" i="48"/>
  <c r="T292" i="47"/>
  <c r="T190" i="48"/>
  <c r="N83" i="53"/>
  <c r="N188" i="48"/>
  <c r="N290" i="47"/>
  <c r="N188" i="47"/>
  <c r="N290" i="48"/>
  <c r="U82" i="53"/>
  <c r="U187" i="47"/>
  <c r="U289" i="48"/>
  <c r="U289" i="47"/>
  <c r="U187" i="48"/>
  <c r="P83" i="53"/>
  <c r="P188" i="47"/>
  <c r="P188" i="48"/>
  <c r="P290" i="47"/>
  <c r="P290" i="48"/>
  <c r="S84" i="53"/>
  <c r="S291" i="48"/>
  <c r="S189" i="48"/>
  <c r="S291" i="47"/>
  <c r="S189" i="47"/>
  <c r="AX100" i="38"/>
  <c r="AC100" i="36"/>
  <c r="S292" i="49"/>
  <c r="S190" i="49"/>
  <c r="AE292" i="51"/>
  <c r="AE190" i="51"/>
  <c r="AI100" i="36"/>
  <c r="BD100" i="38"/>
  <c r="U83" i="53"/>
  <c r="U188" i="48"/>
  <c r="U290" i="48"/>
  <c r="U290" i="47"/>
  <c r="U188" i="47"/>
  <c r="U84" i="53"/>
  <c r="U291" i="48"/>
  <c r="U291" i="47"/>
  <c r="U189" i="47"/>
  <c r="U189" i="48"/>
  <c r="T82" i="53"/>
  <c r="T187" i="47"/>
  <c r="T289" i="48"/>
  <c r="T289" i="47"/>
  <c r="T187" i="48"/>
  <c r="T83" i="53"/>
  <c r="T290" i="47"/>
  <c r="T290" i="48"/>
  <c r="T188" i="47"/>
  <c r="T188" i="48"/>
  <c r="U85" i="53"/>
  <c r="U292" i="48"/>
  <c r="U292" i="47"/>
  <c r="U190" i="48"/>
  <c r="U190" i="47"/>
  <c r="R82" i="53"/>
  <c r="R289" i="47"/>
  <c r="R187" i="47"/>
  <c r="R289" i="48"/>
  <c r="R187" i="48"/>
  <c r="AV100" i="38"/>
  <c r="AA100" i="36"/>
  <c r="Y100" i="36"/>
  <c r="AT100" i="38"/>
  <c r="BB100" i="38"/>
  <c r="AG100" i="36"/>
  <c r="N84" i="53"/>
  <c r="N189" i="47"/>
  <c r="N291" i="48"/>
  <c r="N189" i="48"/>
  <c r="N291" i="47"/>
  <c r="AP49" i="40"/>
  <c r="AP100" i="34"/>
  <c r="AP100" i="35"/>
  <c r="O83" i="53"/>
  <c r="O290" i="47"/>
  <c r="O290" i="48"/>
  <c r="O188" i="48"/>
  <c r="O188" i="47"/>
  <c r="AF100" i="36"/>
  <c r="BA100" i="38"/>
  <c r="P187" i="49"/>
  <c r="P289" i="49"/>
  <c r="AB289" i="51"/>
  <c r="AB187" i="51"/>
  <c r="AO100" i="36"/>
  <c r="BJ100" i="38"/>
  <c r="AD100" i="36"/>
  <c r="AY100" i="38"/>
  <c r="AH100" i="36"/>
  <c r="BC100" i="38"/>
  <c r="AJ100" i="36"/>
  <c r="BE100" i="38"/>
  <c r="Q84" i="53" l="1"/>
  <c r="Q189" i="47"/>
  <c r="Q189" i="48"/>
  <c r="Q291" i="47"/>
  <c r="Q291" i="48"/>
  <c r="R84" i="53"/>
  <c r="R189" i="48"/>
  <c r="R291" i="48"/>
  <c r="R291" i="47"/>
  <c r="R189" i="47"/>
  <c r="Q85" i="53"/>
  <c r="Q292" i="47"/>
  <c r="Q190" i="47"/>
  <c r="Q190" i="48"/>
  <c r="Q292" i="48"/>
  <c r="X50" i="40"/>
  <c r="X101" i="34"/>
  <c r="X101" i="35"/>
  <c r="X84" i="53"/>
  <c r="X189" i="48"/>
  <c r="X189" i="47"/>
  <c r="X291" i="47"/>
  <c r="X291" i="48"/>
  <c r="T290" i="49"/>
  <c r="T188" i="49"/>
  <c r="AF188" i="51"/>
  <c r="AF290" i="51"/>
  <c r="N290" i="49"/>
  <c r="N188" i="49"/>
  <c r="Z188" i="51"/>
  <c r="Z290" i="51"/>
  <c r="N292" i="49"/>
  <c r="N190" i="49"/>
  <c r="Z190" i="51"/>
  <c r="Z292" i="51"/>
  <c r="S187" i="49"/>
  <c r="S289" i="49"/>
  <c r="AE289" i="51"/>
  <c r="AE187" i="51"/>
  <c r="X82" i="53"/>
  <c r="X187" i="48"/>
  <c r="X187" i="47"/>
  <c r="X289" i="48"/>
  <c r="X289" i="47"/>
  <c r="R85" i="53"/>
  <c r="R190" i="48"/>
  <c r="R292" i="48"/>
  <c r="R190" i="47"/>
  <c r="R292" i="47"/>
  <c r="AN50" i="40"/>
  <c r="AN101" i="34"/>
  <c r="AN101" i="35"/>
  <c r="V84" i="53"/>
  <c r="V291" i="48"/>
  <c r="V189" i="47"/>
  <c r="V189" i="48"/>
  <c r="V291" i="47"/>
  <c r="Q83" i="53"/>
  <c r="Q290" i="47"/>
  <c r="Q290" i="48"/>
  <c r="Q188" i="48"/>
  <c r="Q188" i="47"/>
  <c r="W85" i="53"/>
  <c r="W292" i="47"/>
  <c r="W190" i="47"/>
  <c r="W292" i="48"/>
  <c r="W190" i="48"/>
  <c r="R83" i="53"/>
  <c r="R290" i="47"/>
  <c r="R188" i="48"/>
  <c r="R290" i="48"/>
  <c r="R188" i="47"/>
  <c r="X83" i="53"/>
  <c r="X188" i="47"/>
  <c r="X290" i="47"/>
  <c r="X188" i="48"/>
  <c r="X290" i="48"/>
  <c r="Y50" i="40"/>
  <c r="Y101" i="34"/>
  <c r="Y101" i="35"/>
  <c r="T289" i="49"/>
  <c r="T187" i="49"/>
  <c r="AF187" i="51"/>
  <c r="AF289" i="51"/>
  <c r="S291" i="49"/>
  <c r="S189" i="49"/>
  <c r="AE291" i="51"/>
  <c r="AE189" i="51"/>
  <c r="T190" i="49"/>
  <c r="T292" i="49"/>
  <c r="AF292" i="51"/>
  <c r="AF190" i="51"/>
  <c r="T189" i="49"/>
  <c r="T291" i="49"/>
  <c r="AF291" i="51"/>
  <c r="AF189" i="51"/>
  <c r="AG50" i="40"/>
  <c r="AG101" i="34"/>
  <c r="AG101" i="35"/>
  <c r="V85" i="53"/>
  <c r="V190" i="48"/>
  <c r="V190" i="47"/>
  <c r="V292" i="48"/>
  <c r="V292" i="47"/>
  <c r="V83" i="53"/>
  <c r="V290" i="47"/>
  <c r="V290" i="48"/>
  <c r="V188" i="48"/>
  <c r="V188" i="47"/>
  <c r="AD50" i="40"/>
  <c r="AD101" i="34"/>
  <c r="AD101" i="35"/>
  <c r="AC50" i="40"/>
  <c r="AC101" i="34"/>
  <c r="AC101" i="35"/>
  <c r="O290" i="49"/>
  <c r="O188" i="49"/>
  <c r="AA290" i="51"/>
  <c r="AA188" i="51"/>
  <c r="AP100" i="36"/>
  <c r="BK100" i="38"/>
  <c r="R289" i="49"/>
  <c r="R187" i="49"/>
  <c r="AD289" i="51"/>
  <c r="AD187" i="51"/>
  <c r="U189" i="49"/>
  <c r="U291" i="49"/>
  <c r="AG189" i="51"/>
  <c r="AG291" i="51"/>
  <c r="P290" i="49"/>
  <c r="P188" i="49"/>
  <c r="AB188" i="51"/>
  <c r="AB290" i="51"/>
  <c r="S290" i="49"/>
  <c r="S188" i="49"/>
  <c r="AE188" i="51"/>
  <c r="AE290" i="51"/>
  <c r="O189" i="49"/>
  <c r="O291" i="49"/>
  <c r="AA291" i="51"/>
  <c r="AA189" i="51"/>
  <c r="W83" i="53"/>
  <c r="W290" i="48"/>
  <c r="W188" i="47"/>
  <c r="W290" i="47"/>
  <c r="W188" i="48"/>
  <c r="AE50" i="40"/>
  <c r="AE101" i="34"/>
  <c r="AE101" i="35"/>
  <c r="Q82" i="53"/>
  <c r="Q187" i="48"/>
  <c r="Q289" i="48"/>
  <c r="Q187" i="47"/>
  <c r="Q289" i="47"/>
  <c r="W82" i="53"/>
  <c r="W289" i="47"/>
  <c r="W289" i="48"/>
  <c r="W187" i="48"/>
  <c r="W187" i="47"/>
  <c r="X85" i="53"/>
  <c r="X292" i="48"/>
  <c r="X190" i="48"/>
  <c r="X190" i="47"/>
  <c r="X292" i="47"/>
  <c r="V82" i="53"/>
  <c r="V187" i="48"/>
  <c r="V289" i="47"/>
  <c r="V289" i="48"/>
  <c r="V187" i="47"/>
  <c r="N189" i="49"/>
  <c r="N291" i="49"/>
  <c r="Z189" i="51"/>
  <c r="Z291" i="51"/>
  <c r="U190" i="49"/>
  <c r="U292" i="49"/>
  <c r="AG190" i="51"/>
  <c r="AG292" i="51"/>
  <c r="U188" i="49"/>
  <c r="U290" i="49"/>
  <c r="AG188" i="51"/>
  <c r="AG290" i="51"/>
  <c r="U289" i="49"/>
  <c r="U187" i="49"/>
  <c r="AG187" i="51"/>
  <c r="AG289" i="51"/>
  <c r="O187" i="49"/>
  <c r="O289" i="49"/>
  <c r="AA187" i="51"/>
  <c r="AA289" i="51"/>
  <c r="W291" i="49"/>
  <c r="W189" i="49"/>
  <c r="AI291" i="51"/>
  <c r="AI189" i="51"/>
  <c r="N289" i="49"/>
  <c r="N187" i="49"/>
  <c r="Z289" i="51"/>
  <c r="Z187" i="51"/>
  <c r="O89" i="53" l="1"/>
  <c r="O296" i="48"/>
  <c r="O296" i="47"/>
  <c r="O194" i="48"/>
  <c r="O194" i="47"/>
  <c r="AH50" i="40"/>
  <c r="AH101" i="34"/>
  <c r="AH101" i="35"/>
  <c r="AB50" i="40"/>
  <c r="AB101" i="34"/>
  <c r="AB101" i="35"/>
  <c r="Q289" i="49"/>
  <c r="Q187" i="49"/>
  <c r="AC187" i="51"/>
  <c r="AC289" i="51"/>
  <c r="W290" i="49"/>
  <c r="W188" i="49"/>
  <c r="AI290" i="51"/>
  <c r="AI188" i="51"/>
  <c r="V190" i="49"/>
  <c r="V292" i="49"/>
  <c r="AH292" i="51"/>
  <c r="AH190" i="51"/>
  <c r="R290" i="49"/>
  <c r="R188" i="49"/>
  <c r="AD188" i="51"/>
  <c r="AD290" i="51"/>
  <c r="X187" i="49"/>
  <c r="X289" i="49"/>
  <c r="AJ289" i="51"/>
  <c r="AJ187" i="51"/>
  <c r="X101" i="36"/>
  <c r="AS101" i="38"/>
  <c r="O88" i="53"/>
  <c r="O295" i="47"/>
  <c r="O193" i="47"/>
  <c r="O295" i="48"/>
  <c r="O193" i="48"/>
  <c r="AJ50" i="40"/>
  <c r="AJ101" i="34"/>
  <c r="AJ101" i="35"/>
  <c r="W101" i="34"/>
  <c r="W101" i="35"/>
  <c r="AF50" i="40"/>
  <c r="AF101" i="34"/>
  <c r="AF101" i="35"/>
  <c r="V187" i="49"/>
  <c r="V289" i="49"/>
  <c r="AH187" i="51"/>
  <c r="AH289" i="51"/>
  <c r="W292" i="49"/>
  <c r="W190" i="49"/>
  <c r="AI292" i="51"/>
  <c r="AI190" i="51"/>
  <c r="X189" i="49"/>
  <c r="X291" i="49"/>
  <c r="AJ291" i="51"/>
  <c r="AJ189" i="51"/>
  <c r="Q190" i="49"/>
  <c r="Q292" i="49"/>
  <c r="AC190" i="51"/>
  <c r="AC292" i="51"/>
  <c r="Z50" i="40"/>
  <c r="Z101" i="34"/>
  <c r="Z101" i="35"/>
  <c r="O86" i="53"/>
  <c r="O191" i="47"/>
  <c r="O293" i="47"/>
  <c r="O191" i="48"/>
  <c r="O293" i="48"/>
  <c r="X292" i="49"/>
  <c r="X190" i="49"/>
  <c r="AJ190" i="51"/>
  <c r="AJ292" i="51"/>
  <c r="AY101" i="38"/>
  <c r="AD101" i="36"/>
  <c r="AT101" i="38"/>
  <c r="Y101" i="36"/>
  <c r="Q290" i="49"/>
  <c r="Q188" i="49"/>
  <c r="AC188" i="51"/>
  <c r="AC290" i="51"/>
  <c r="AN101" i="36"/>
  <c r="BI101" i="38"/>
  <c r="R291" i="49"/>
  <c r="R189" i="49"/>
  <c r="AD291" i="51"/>
  <c r="AD189" i="51"/>
  <c r="AA50" i="40"/>
  <c r="AA101" i="34"/>
  <c r="AA101" i="35"/>
  <c r="AO50" i="40"/>
  <c r="AO101" i="34"/>
  <c r="AO101" i="35"/>
  <c r="AI50" i="40"/>
  <c r="AI101" i="34"/>
  <c r="AI101" i="35"/>
  <c r="AP50" i="40"/>
  <c r="AP101" i="34"/>
  <c r="AP101" i="35"/>
  <c r="O87" i="53"/>
  <c r="O192" i="48"/>
  <c r="O294" i="47"/>
  <c r="O192" i="47"/>
  <c r="O294" i="48"/>
  <c r="X89" i="53"/>
  <c r="X194" i="48"/>
  <c r="X296" i="47"/>
  <c r="X296" i="48"/>
  <c r="X194" i="47"/>
  <c r="W289" i="49"/>
  <c r="W187" i="49"/>
  <c r="AI289" i="51"/>
  <c r="AI187" i="51"/>
  <c r="AZ101" i="38"/>
  <c r="AE101" i="36"/>
  <c r="AC101" i="36"/>
  <c r="AX101" i="38"/>
  <c r="V188" i="49"/>
  <c r="V290" i="49"/>
  <c r="AH290" i="51"/>
  <c r="AH188" i="51"/>
  <c r="AG101" i="36"/>
  <c r="BB101" i="38"/>
  <c r="X290" i="49"/>
  <c r="X188" i="49"/>
  <c r="AJ290" i="51"/>
  <c r="AJ188" i="51"/>
  <c r="V291" i="49"/>
  <c r="V189" i="49"/>
  <c r="AH291" i="51"/>
  <c r="AH189" i="51"/>
  <c r="R190" i="49"/>
  <c r="R292" i="49"/>
  <c r="AD292" i="51"/>
  <c r="AD190" i="51"/>
  <c r="Q189" i="49"/>
  <c r="Q291" i="49"/>
  <c r="AC291" i="51"/>
  <c r="AC189" i="51"/>
  <c r="AI101" i="36" l="1"/>
  <c r="BD101" i="38"/>
  <c r="Z101" i="36"/>
  <c r="AU101" i="38"/>
  <c r="X88" i="53"/>
  <c r="X193" i="48"/>
  <c r="X295" i="47"/>
  <c r="X295" i="48"/>
  <c r="X193" i="47"/>
  <c r="P89" i="53"/>
  <c r="P296" i="48"/>
  <c r="P194" i="47"/>
  <c r="P194" i="48"/>
  <c r="P296" i="47"/>
  <c r="P88" i="53"/>
  <c r="P193" i="48"/>
  <c r="P193" i="47"/>
  <c r="P295" i="48"/>
  <c r="P295" i="47"/>
  <c r="P86" i="53"/>
  <c r="P293" i="47"/>
  <c r="P191" i="47"/>
  <c r="P191" i="48"/>
  <c r="P293" i="48"/>
  <c r="W88" i="53"/>
  <c r="W193" i="47"/>
  <c r="W295" i="47"/>
  <c r="W295" i="48"/>
  <c r="W193" i="48"/>
  <c r="S89" i="53"/>
  <c r="S296" i="48"/>
  <c r="S194" i="48"/>
  <c r="S194" i="47"/>
  <c r="S296" i="47"/>
  <c r="X296" i="49"/>
  <c r="X194" i="49"/>
  <c r="AJ296" i="51"/>
  <c r="AJ194" i="51"/>
  <c r="BK101" i="38"/>
  <c r="AP101" i="36"/>
  <c r="O191" i="49"/>
  <c r="O293" i="49"/>
  <c r="AA293" i="51"/>
  <c r="AA191" i="51"/>
  <c r="AJ101" i="36"/>
  <c r="BE101" i="38"/>
  <c r="T88" i="53"/>
  <c r="T193" i="48"/>
  <c r="T295" i="47"/>
  <c r="T295" i="48"/>
  <c r="T193" i="47"/>
  <c r="X86" i="53"/>
  <c r="X293" i="48"/>
  <c r="X293" i="47"/>
  <c r="X191" i="48"/>
  <c r="X191" i="47"/>
  <c r="P87" i="53"/>
  <c r="P294" i="48"/>
  <c r="P192" i="47"/>
  <c r="P294" i="47"/>
  <c r="P192" i="48"/>
  <c r="W89" i="53"/>
  <c r="W194" i="47"/>
  <c r="W194" i="48"/>
  <c r="W296" i="47"/>
  <c r="W296" i="48"/>
  <c r="W87" i="53"/>
  <c r="W192" i="47"/>
  <c r="W294" i="48"/>
  <c r="W192" i="48"/>
  <c r="W294" i="47"/>
  <c r="R89" i="53"/>
  <c r="R296" i="47"/>
  <c r="R296" i="48"/>
  <c r="R194" i="47"/>
  <c r="R194" i="48"/>
  <c r="O294" i="49"/>
  <c r="O192" i="49"/>
  <c r="AA192" i="51"/>
  <c r="AA294" i="51"/>
  <c r="AA101" i="36"/>
  <c r="AV101" i="38"/>
  <c r="W101" i="36"/>
  <c r="AR101" i="38"/>
  <c r="O295" i="49"/>
  <c r="O193" i="49"/>
  <c r="AA295" i="51"/>
  <c r="AA193" i="51"/>
  <c r="BC101" i="38"/>
  <c r="AH101" i="36"/>
  <c r="N89" i="53"/>
  <c r="N194" i="48"/>
  <c r="N296" i="47"/>
  <c r="N296" i="48"/>
  <c r="N194" i="47"/>
  <c r="W86" i="53"/>
  <c r="W293" i="47"/>
  <c r="W293" i="48"/>
  <c r="W191" i="47"/>
  <c r="W191" i="48"/>
  <c r="X87" i="53"/>
  <c r="X192" i="47"/>
  <c r="X294" i="47"/>
  <c r="X294" i="48"/>
  <c r="X192" i="48"/>
  <c r="AO101" i="36"/>
  <c r="BJ101" i="38"/>
  <c r="BA101" i="38"/>
  <c r="AF101" i="36"/>
  <c r="AB101" i="36"/>
  <c r="AW101" i="38"/>
  <c r="O296" i="49"/>
  <c r="O194" i="49"/>
  <c r="AA296" i="51"/>
  <c r="AA194" i="51"/>
  <c r="Q87" i="53" l="1"/>
  <c r="Q294" i="47"/>
  <c r="Q192" i="48"/>
  <c r="Q294" i="48"/>
  <c r="Q192" i="47"/>
  <c r="S86" i="53"/>
  <c r="S191" i="47"/>
  <c r="S293" i="47"/>
  <c r="S191" i="48"/>
  <c r="S293" i="48"/>
  <c r="T86" i="53"/>
  <c r="T293" i="47"/>
  <c r="T191" i="48"/>
  <c r="T293" i="48"/>
  <c r="T191" i="47"/>
  <c r="U89" i="53"/>
  <c r="U194" i="48"/>
  <c r="U194" i="47"/>
  <c r="U296" i="48"/>
  <c r="U296" i="47"/>
  <c r="U88" i="53"/>
  <c r="U295" i="48"/>
  <c r="U295" i="47"/>
  <c r="U193" i="47"/>
  <c r="U193" i="48"/>
  <c r="N86" i="53"/>
  <c r="N191" i="47"/>
  <c r="N191" i="48"/>
  <c r="N293" i="47"/>
  <c r="N293" i="48"/>
  <c r="R86" i="53"/>
  <c r="R191" i="47"/>
  <c r="R293" i="47"/>
  <c r="R293" i="48"/>
  <c r="R191" i="48"/>
  <c r="U87" i="53"/>
  <c r="U192" i="47"/>
  <c r="U294" i="48"/>
  <c r="U192" i="48"/>
  <c r="U294" i="47"/>
  <c r="W293" i="49"/>
  <c r="W191" i="49"/>
  <c r="AI293" i="51"/>
  <c r="AI191" i="51"/>
  <c r="R194" i="49"/>
  <c r="R296" i="49"/>
  <c r="AD296" i="51"/>
  <c r="AD194" i="51"/>
  <c r="X191" i="49"/>
  <c r="X293" i="49"/>
  <c r="AJ191" i="51"/>
  <c r="AJ293" i="51"/>
  <c r="P191" i="49"/>
  <c r="P293" i="49"/>
  <c r="AB293" i="51"/>
  <c r="AB191" i="51"/>
  <c r="N88" i="53"/>
  <c r="N295" i="47"/>
  <c r="N193" i="47"/>
  <c r="N193" i="48"/>
  <c r="N295" i="48"/>
  <c r="S87" i="53"/>
  <c r="S294" i="47"/>
  <c r="S294" i="48"/>
  <c r="S192" i="48"/>
  <c r="S192" i="47"/>
  <c r="S88" i="53"/>
  <c r="S295" i="47"/>
  <c r="S295" i="48"/>
  <c r="S193" i="47"/>
  <c r="S193" i="48"/>
  <c r="Q89" i="53"/>
  <c r="Q194" i="48"/>
  <c r="Q296" i="48"/>
  <c r="Q194" i="47"/>
  <c r="Q296" i="47"/>
  <c r="Q86" i="53"/>
  <c r="Q293" i="48"/>
  <c r="Q293" i="47"/>
  <c r="Q191" i="47"/>
  <c r="Q191" i="48"/>
  <c r="N194" i="49"/>
  <c r="N296" i="49"/>
  <c r="Z194" i="51"/>
  <c r="Z296" i="51"/>
  <c r="W192" i="49"/>
  <c r="W294" i="49"/>
  <c r="AI192" i="51"/>
  <c r="AI294" i="51"/>
  <c r="T193" i="49"/>
  <c r="T295" i="49"/>
  <c r="AF295" i="51"/>
  <c r="AF193" i="51"/>
  <c r="P295" i="49"/>
  <c r="P193" i="49"/>
  <c r="AB295" i="51"/>
  <c r="AB193" i="51"/>
  <c r="U86" i="53"/>
  <c r="U293" i="47"/>
  <c r="U191" i="47"/>
  <c r="U191" i="48"/>
  <c r="U293" i="48"/>
  <c r="R88" i="53"/>
  <c r="R295" i="47"/>
  <c r="R193" i="48"/>
  <c r="R295" i="48"/>
  <c r="R193" i="47"/>
  <c r="V88" i="53"/>
  <c r="V295" i="48"/>
  <c r="V193" i="47"/>
  <c r="V295" i="47"/>
  <c r="V193" i="48"/>
  <c r="R87" i="53"/>
  <c r="R192" i="48"/>
  <c r="R294" i="47"/>
  <c r="R192" i="47"/>
  <c r="R294" i="48"/>
  <c r="V87" i="53"/>
  <c r="V192" i="47"/>
  <c r="V192" i="48"/>
  <c r="V294" i="47"/>
  <c r="V294" i="48"/>
  <c r="N87" i="53"/>
  <c r="N192" i="48"/>
  <c r="N294" i="48"/>
  <c r="N294" i="47"/>
  <c r="N192" i="47"/>
  <c r="V89" i="53"/>
  <c r="V194" i="48"/>
  <c r="V296" i="47"/>
  <c r="V194" i="47"/>
  <c r="V296" i="48"/>
  <c r="T89" i="53"/>
  <c r="T296" i="47"/>
  <c r="T296" i="48"/>
  <c r="T194" i="48"/>
  <c r="T194" i="47"/>
  <c r="W194" i="49"/>
  <c r="W296" i="49"/>
  <c r="AI296" i="51"/>
  <c r="AI194" i="51"/>
  <c r="S194" i="49"/>
  <c r="S296" i="49"/>
  <c r="AE296" i="51"/>
  <c r="AE194" i="51"/>
  <c r="P296" i="49"/>
  <c r="P194" i="49"/>
  <c r="AB296" i="51"/>
  <c r="AB194" i="51"/>
  <c r="V86" i="53"/>
  <c r="V191" i="48"/>
  <c r="V293" i="48"/>
  <c r="V191" i="47"/>
  <c r="V293" i="47"/>
  <c r="Q88" i="53"/>
  <c r="Q193" i="48"/>
  <c r="Q295" i="47"/>
  <c r="Q295" i="48"/>
  <c r="Q193" i="47"/>
  <c r="T87" i="53"/>
  <c r="T192" i="47"/>
  <c r="T294" i="47"/>
  <c r="T294" i="48"/>
  <c r="T192" i="48"/>
  <c r="X294" i="49"/>
  <c r="X192" i="49"/>
  <c r="AJ294" i="51"/>
  <c r="AJ192" i="51"/>
  <c r="P294" i="49"/>
  <c r="P192" i="49"/>
  <c r="AB192" i="51"/>
  <c r="AB294" i="51"/>
  <c r="W295" i="49"/>
  <c r="W193" i="49"/>
  <c r="AI295" i="51"/>
  <c r="AI193" i="51"/>
  <c r="X193" i="49"/>
  <c r="X295" i="49"/>
  <c r="AJ295" i="51"/>
  <c r="AJ193" i="51"/>
  <c r="Q295" i="49" l="1"/>
  <c r="Q193" i="49"/>
  <c r="AC295" i="51"/>
  <c r="AC193" i="51"/>
  <c r="V296" i="49"/>
  <c r="V194" i="49"/>
  <c r="AH296" i="51"/>
  <c r="AH194" i="51"/>
  <c r="V193" i="49"/>
  <c r="V295" i="49"/>
  <c r="AH193" i="51"/>
  <c r="AH295" i="51"/>
  <c r="Q296" i="49"/>
  <c r="Q194" i="49"/>
  <c r="AC296" i="51"/>
  <c r="AC194" i="51"/>
  <c r="U294" i="49"/>
  <c r="U192" i="49"/>
  <c r="AG294" i="51"/>
  <c r="AG192" i="51"/>
  <c r="U296" i="49"/>
  <c r="U194" i="49"/>
  <c r="AG194" i="51"/>
  <c r="AG296" i="51"/>
  <c r="N294" i="49"/>
  <c r="N192" i="49"/>
  <c r="Z192" i="51"/>
  <c r="Z294" i="51"/>
  <c r="R295" i="49"/>
  <c r="R193" i="49"/>
  <c r="AD295" i="51"/>
  <c r="AD193" i="51"/>
  <c r="S193" i="49"/>
  <c r="S295" i="49"/>
  <c r="AE295" i="51"/>
  <c r="AE193" i="51"/>
  <c r="R293" i="49"/>
  <c r="R191" i="49"/>
  <c r="AD293" i="51"/>
  <c r="AD191" i="51"/>
  <c r="T293" i="49"/>
  <c r="T191" i="49"/>
  <c r="AF191" i="51"/>
  <c r="AF293" i="51"/>
  <c r="V293" i="49"/>
  <c r="V191" i="49"/>
  <c r="AH293" i="51"/>
  <c r="AH191" i="51"/>
  <c r="V294" i="49"/>
  <c r="V192" i="49"/>
  <c r="AH192" i="51"/>
  <c r="AH294" i="51"/>
  <c r="U293" i="49"/>
  <c r="U191" i="49"/>
  <c r="AG191" i="51"/>
  <c r="AG293" i="51"/>
  <c r="S192" i="49"/>
  <c r="S294" i="49"/>
  <c r="AE192" i="51"/>
  <c r="AE294" i="51"/>
  <c r="N293" i="49"/>
  <c r="N191" i="49"/>
  <c r="Z293" i="51"/>
  <c r="Z191" i="51"/>
  <c r="S191" i="49"/>
  <c r="S293" i="49"/>
  <c r="AE293" i="51"/>
  <c r="AE191" i="51"/>
  <c r="T192" i="49"/>
  <c r="T294" i="49"/>
  <c r="AF294" i="51"/>
  <c r="AF192" i="51"/>
  <c r="T194" i="49"/>
  <c r="T296" i="49"/>
  <c r="AF296" i="51"/>
  <c r="AF194" i="51"/>
  <c r="R192" i="49"/>
  <c r="R294" i="49"/>
  <c r="AD192" i="51"/>
  <c r="AD294" i="51"/>
  <c r="Q191" i="49"/>
  <c r="Q293" i="49"/>
  <c r="AC293" i="51"/>
  <c r="AC191" i="51"/>
  <c r="N193" i="49"/>
  <c r="N295" i="49"/>
  <c r="Z295" i="51"/>
  <c r="Z193" i="51"/>
  <c r="U193" i="49"/>
  <c r="U295" i="49"/>
  <c r="AG295" i="51"/>
  <c r="AG193" i="51"/>
  <c r="Q294" i="49"/>
  <c r="Q192" i="49"/>
  <c r="AC294" i="51"/>
  <c r="AC192" i="51"/>
  <c r="W102" i="34" l="1"/>
  <c r="W102" i="35"/>
  <c r="AF51" i="40"/>
  <c r="AF102" i="34"/>
  <c r="AF102" i="35"/>
  <c r="AO51" i="40"/>
  <c r="AO102" i="34"/>
  <c r="AO102" i="35"/>
  <c r="Z51" i="40"/>
  <c r="Z102" i="34"/>
  <c r="Z102" i="35"/>
  <c r="AA51" i="40"/>
  <c r="AA102" i="34"/>
  <c r="AA102" i="35"/>
  <c r="AH51" i="40"/>
  <c r="AH102" i="34"/>
  <c r="AH102" i="35"/>
  <c r="AC51" i="40"/>
  <c r="AC102" i="34"/>
  <c r="AC102" i="35"/>
  <c r="AN51" i="40"/>
  <c r="AN102" i="34"/>
  <c r="AN102" i="35"/>
  <c r="AB51" i="40"/>
  <c r="AB102" i="34"/>
  <c r="AB102" i="35"/>
  <c r="X51" i="40"/>
  <c r="X102" i="34"/>
  <c r="X102" i="35"/>
  <c r="AI51" i="40"/>
  <c r="AI102" i="34"/>
  <c r="AI102" i="35"/>
  <c r="P90" i="53" l="1"/>
  <c r="P297" i="48"/>
  <c r="P195" i="48"/>
  <c r="P297" i="47"/>
  <c r="P195" i="47"/>
  <c r="AD51" i="40"/>
  <c r="AD102" i="34"/>
  <c r="AD102" i="35"/>
  <c r="AP51" i="40"/>
  <c r="AP102" i="34"/>
  <c r="AP102" i="35"/>
  <c r="BD102" i="38"/>
  <c r="AI102" i="36"/>
  <c r="AC102" i="36"/>
  <c r="AX102" i="38"/>
  <c r="BJ102" i="38"/>
  <c r="AO102" i="36"/>
  <c r="AE51" i="40"/>
  <c r="AE102" i="34"/>
  <c r="AE102" i="35"/>
  <c r="P93" i="53"/>
  <c r="P198" i="47"/>
  <c r="P300" i="47"/>
  <c r="P300" i="48"/>
  <c r="P198" i="48"/>
  <c r="BI102" i="38"/>
  <c r="AN102" i="36"/>
  <c r="AU102" i="38"/>
  <c r="Z102" i="36"/>
  <c r="P91" i="53"/>
  <c r="P298" i="47"/>
  <c r="P196" i="47"/>
  <c r="P298" i="48"/>
  <c r="P196" i="48"/>
  <c r="AJ51" i="40"/>
  <c r="AJ102" i="34"/>
  <c r="AJ102" i="35"/>
  <c r="P92" i="53"/>
  <c r="P197" i="48"/>
  <c r="P197" i="47"/>
  <c r="P299" i="47"/>
  <c r="P299" i="48"/>
  <c r="Y51" i="40"/>
  <c r="Y102" i="34"/>
  <c r="Y102" i="35"/>
  <c r="AG51" i="40"/>
  <c r="AG102" i="34"/>
  <c r="AG102" i="35"/>
  <c r="Q93" i="53"/>
  <c r="Q300" i="47"/>
  <c r="Q198" i="47"/>
  <c r="Q300" i="48"/>
  <c r="Q198" i="48"/>
  <c r="AB102" i="36"/>
  <c r="AW102" i="38"/>
  <c r="AV102" i="38"/>
  <c r="AA102" i="36"/>
  <c r="AR102" i="38"/>
  <c r="W102" i="36"/>
  <c r="AS102" i="38"/>
  <c r="X102" i="36"/>
  <c r="AH102" i="36"/>
  <c r="BC102" i="38"/>
  <c r="BA102" i="38"/>
  <c r="AF102" i="36"/>
  <c r="W90" i="53" l="1"/>
  <c r="W297" i="47"/>
  <c r="W195" i="47"/>
  <c r="W195" i="48"/>
  <c r="W297" i="48"/>
  <c r="T91" i="53"/>
  <c r="T196" i="48"/>
  <c r="T298" i="48"/>
  <c r="T298" i="47"/>
  <c r="T196" i="47"/>
  <c r="U92" i="53"/>
  <c r="U197" i="48"/>
  <c r="U299" i="48"/>
  <c r="U197" i="47"/>
  <c r="U299" i="47"/>
  <c r="Q91" i="53"/>
  <c r="Q196" i="48"/>
  <c r="Q298" i="47"/>
  <c r="Q298" i="48"/>
  <c r="Q196" i="47"/>
  <c r="X92" i="53"/>
  <c r="X197" i="47"/>
  <c r="X299" i="48"/>
  <c r="X197" i="48"/>
  <c r="X299" i="47"/>
  <c r="W91" i="53"/>
  <c r="W196" i="48"/>
  <c r="W298" i="48"/>
  <c r="W298" i="47"/>
  <c r="W196" i="47"/>
  <c r="R92" i="53"/>
  <c r="R197" i="47"/>
  <c r="R299" i="48"/>
  <c r="R197" i="48"/>
  <c r="R299" i="47"/>
  <c r="X93" i="53"/>
  <c r="X300" i="48"/>
  <c r="X198" i="48"/>
  <c r="X300" i="47"/>
  <c r="X198" i="47"/>
  <c r="W92" i="53"/>
  <c r="W299" i="47"/>
  <c r="W197" i="47"/>
  <c r="W197" i="48"/>
  <c r="W299" i="48"/>
  <c r="U90" i="53"/>
  <c r="U297" i="48"/>
  <c r="U195" i="47"/>
  <c r="U297" i="47"/>
  <c r="U195" i="48"/>
  <c r="W93" i="53"/>
  <c r="W300" i="47"/>
  <c r="W198" i="47"/>
  <c r="W198" i="48"/>
  <c r="W300" i="48"/>
  <c r="Q90" i="53"/>
  <c r="Q195" i="47"/>
  <c r="Q195" i="48"/>
  <c r="Q297" i="47"/>
  <c r="Q297" i="48"/>
  <c r="O90" i="53"/>
  <c r="O297" i="47"/>
  <c r="O195" i="47"/>
  <c r="O297" i="48"/>
  <c r="O195" i="48"/>
  <c r="T93" i="53"/>
  <c r="T198" i="47"/>
  <c r="T300" i="48"/>
  <c r="T300" i="47"/>
  <c r="T198" i="48"/>
  <c r="R90" i="53"/>
  <c r="R297" i="47"/>
  <c r="R195" i="47"/>
  <c r="R195" i="48"/>
  <c r="R297" i="48"/>
  <c r="AT102" i="38"/>
  <c r="Y102" i="36"/>
  <c r="AJ102" i="36"/>
  <c r="BE102" i="38"/>
  <c r="X90" i="53"/>
  <c r="X297" i="47"/>
  <c r="X195" i="48"/>
  <c r="X297" i="48"/>
  <c r="X195" i="47"/>
  <c r="R93" i="53"/>
  <c r="R300" i="47"/>
  <c r="R198" i="48"/>
  <c r="R300" i="48"/>
  <c r="R198" i="47"/>
  <c r="O93" i="53"/>
  <c r="O300" i="48"/>
  <c r="O198" i="48"/>
  <c r="O300" i="47"/>
  <c r="O198" i="47"/>
  <c r="Q92" i="53"/>
  <c r="Q197" i="48"/>
  <c r="Q299" i="47"/>
  <c r="Q299" i="48"/>
  <c r="Q197" i="47"/>
  <c r="R91" i="53"/>
  <c r="R298" i="47"/>
  <c r="R298" i="48"/>
  <c r="R196" i="48"/>
  <c r="R196" i="47"/>
  <c r="X91" i="53"/>
  <c r="X298" i="47"/>
  <c r="X298" i="48"/>
  <c r="X196" i="48"/>
  <c r="X196" i="47"/>
  <c r="U91" i="53"/>
  <c r="U196" i="47"/>
  <c r="U196" i="48"/>
  <c r="U298" i="48"/>
  <c r="U298" i="47"/>
  <c r="AG102" i="36"/>
  <c r="BB102" i="38"/>
  <c r="P299" i="49"/>
  <c r="P197" i="49"/>
  <c r="AB299" i="51"/>
  <c r="AB197" i="51"/>
  <c r="P196" i="49"/>
  <c r="P298" i="49"/>
  <c r="AB298" i="51"/>
  <c r="AB196" i="51"/>
  <c r="AE102" i="36"/>
  <c r="AZ102" i="38"/>
  <c r="AY102" i="38"/>
  <c r="AD102" i="36"/>
  <c r="O91" i="53"/>
  <c r="O298" i="48"/>
  <c r="O196" i="47"/>
  <c r="O298" i="47"/>
  <c r="O196" i="48"/>
  <c r="O92" i="53"/>
  <c r="O197" i="47"/>
  <c r="O299" i="47"/>
  <c r="O299" i="48"/>
  <c r="O197" i="48"/>
  <c r="U93" i="53"/>
  <c r="U198" i="48"/>
  <c r="U300" i="47"/>
  <c r="U198" i="47"/>
  <c r="U300" i="48"/>
  <c r="Q198" i="49"/>
  <c r="Q300" i="49"/>
  <c r="AC300" i="51"/>
  <c r="AC198" i="51"/>
  <c r="P198" i="49"/>
  <c r="P300" i="49"/>
  <c r="AB198" i="51"/>
  <c r="AB300" i="51"/>
  <c r="AP102" i="36"/>
  <c r="BK102" i="38"/>
  <c r="P195" i="49"/>
  <c r="P297" i="49"/>
  <c r="AB195" i="51"/>
  <c r="AB297" i="51"/>
  <c r="N93" i="53" l="1"/>
  <c r="N198" i="47"/>
  <c r="N300" i="48"/>
  <c r="N198" i="48"/>
  <c r="N300" i="47"/>
  <c r="N90" i="53"/>
  <c r="N195" i="47"/>
  <c r="N195" i="48"/>
  <c r="N297" i="48"/>
  <c r="N297" i="47"/>
  <c r="S92" i="53"/>
  <c r="S197" i="47"/>
  <c r="S197" i="48"/>
  <c r="S299" i="48"/>
  <c r="S299" i="47"/>
  <c r="AD52" i="40"/>
  <c r="AD103" i="34"/>
  <c r="AD103" i="35"/>
  <c r="R196" i="49"/>
  <c r="R298" i="49"/>
  <c r="AD298" i="51"/>
  <c r="AD196" i="51"/>
  <c r="X195" i="49"/>
  <c r="X297" i="49"/>
  <c r="AJ195" i="51"/>
  <c r="AJ297" i="51"/>
  <c r="Q297" i="49"/>
  <c r="Q195" i="49"/>
  <c r="AC195" i="51"/>
  <c r="AC297" i="51"/>
  <c r="X300" i="49"/>
  <c r="X198" i="49"/>
  <c r="AJ198" i="51"/>
  <c r="AJ300" i="51"/>
  <c r="Q298" i="49"/>
  <c r="Q196" i="49"/>
  <c r="AC196" i="51"/>
  <c r="AC298" i="51"/>
  <c r="AF52" i="40"/>
  <c r="AF103" i="34"/>
  <c r="AF103" i="35"/>
  <c r="AC52" i="40"/>
  <c r="AC103" i="34"/>
  <c r="AC103" i="35"/>
  <c r="T92" i="53"/>
  <c r="T299" i="48"/>
  <c r="T197" i="47"/>
  <c r="T197" i="48"/>
  <c r="T299" i="47"/>
  <c r="T90" i="53"/>
  <c r="T195" i="48"/>
  <c r="T297" i="48"/>
  <c r="T195" i="47"/>
  <c r="T297" i="47"/>
  <c r="AH52" i="40"/>
  <c r="AH103" i="34"/>
  <c r="AH103" i="35"/>
  <c r="U300" i="49"/>
  <c r="U198" i="49"/>
  <c r="AG198" i="51"/>
  <c r="AG300" i="51"/>
  <c r="Q299" i="49"/>
  <c r="Q197" i="49"/>
  <c r="AC197" i="51"/>
  <c r="AC299" i="51"/>
  <c r="R297" i="49"/>
  <c r="R195" i="49"/>
  <c r="AD297" i="51"/>
  <c r="AD195" i="51"/>
  <c r="W300" i="49"/>
  <c r="W198" i="49"/>
  <c r="AI198" i="51"/>
  <c r="AI300" i="51"/>
  <c r="R299" i="49"/>
  <c r="R197" i="49"/>
  <c r="AD197" i="51"/>
  <c r="AD299" i="51"/>
  <c r="U299" i="49"/>
  <c r="U197" i="49"/>
  <c r="AG197" i="51"/>
  <c r="AG299" i="51"/>
  <c r="S91" i="53"/>
  <c r="S298" i="48"/>
  <c r="S196" i="47"/>
  <c r="S298" i="47"/>
  <c r="S196" i="48"/>
  <c r="V90" i="53"/>
  <c r="V195" i="48"/>
  <c r="V297" i="47"/>
  <c r="V195" i="47"/>
  <c r="V297" i="48"/>
  <c r="O197" i="49"/>
  <c r="O299" i="49"/>
  <c r="AA197" i="51"/>
  <c r="AA299" i="51"/>
  <c r="U196" i="49"/>
  <c r="U298" i="49"/>
  <c r="AG298" i="51"/>
  <c r="AG196" i="51"/>
  <c r="O198" i="49"/>
  <c r="O300" i="49"/>
  <c r="AA300" i="51"/>
  <c r="AA198" i="51"/>
  <c r="T198" i="49"/>
  <c r="T300" i="49"/>
  <c r="AF300" i="51"/>
  <c r="AF198" i="51"/>
  <c r="U297" i="49"/>
  <c r="U195" i="49"/>
  <c r="AG297" i="51"/>
  <c r="AG195" i="51"/>
  <c r="W298" i="49"/>
  <c r="W196" i="49"/>
  <c r="AI298" i="51"/>
  <c r="AI196" i="51"/>
  <c r="T196" i="49"/>
  <c r="T298" i="49"/>
  <c r="AF298" i="51"/>
  <c r="AF196" i="51"/>
  <c r="N91" i="53"/>
  <c r="N298" i="47"/>
  <c r="N298" i="48"/>
  <c r="N196" i="47"/>
  <c r="N196" i="48"/>
  <c r="V91" i="53"/>
  <c r="V298" i="47"/>
  <c r="V298" i="48"/>
  <c r="V196" i="47"/>
  <c r="V196" i="48"/>
  <c r="V92" i="53"/>
  <c r="V299" i="47"/>
  <c r="V197" i="47"/>
  <c r="V197" i="48"/>
  <c r="V299" i="48"/>
  <c r="S90" i="53"/>
  <c r="S297" i="48"/>
  <c r="S195" i="48"/>
  <c r="S297" i="47"/>
  <c r="S195" i="47"/>
  <c r="S93" i="53"/>
  <c r="S198" i="47"/>
  <c r="S300" i="48"/>
  <c r="S198" i="48"/>
  <c r="S300" i="47"/>
  <c r="N92" i="53"/>
  <c r="N299" i="48"/>
  <c r="N299" i="47"/>
  <c r="N197" i="48"/>
  <c r="N197" i="47"/>
  <c r="V93" i="53"/>
  <c r="V198" i="47"/>
  <c r="V198" i="48"/>
  <c r="V300" i="47"/>
  <c r="V300" i="48"/>
  <c r="AJ52" i="40"/>
  <c r="AJ103" i="34"/>
  <c r="AJ103" i="35"/>
  <c r="Y52" i="40"/>
  <c r="Y103" i="34"/>
  <c r="Y103" i="35"/>
  <c r="AE52" i="40"/>
  <c r="AE103" i="34"/>
  <c r="AE103" i="35"/>
  <c r="O298" i="49"/>
  <c r="O196" i="49"/>
  <c r="AA196" i="51"/>
  <c r="AA298" i="51"/>
  <c r="X298" i="49"/>
  <c r="X196" i="49"/>
  <c r="AJ298" i="51"/>
  <c r="AJ196" i="51"/>
  <c r="R198" i="49"/>
  <c r="R300" i="49"/>
  <c r="AD300" i="51"/>
  <c r="AD198" i="51"/>
  <c r="O195" i="49"/>
  <c r="O297" i="49"/>
  <c r="AA195" i="51"/>
  <c r="AA297" i="51"/>
  <c r="W299" i="49"/>
  <c r="W197" i="49"/>
  <c r="AI299" i="51"/>
  <c r="AI197" i="51"/>
  <c r="X197" i="49"/>
  <c r="X299" i="49"/>
  <c r="AJ299" i="51"/>
  <c r="AJ197" i="51"/>
  <c r="W195" i="49"/>
  <c r="W297" i="49"/>
  <c r="AI297" i="51"/>
  <c r="AI195" i="51"/>
  <c r="V96" i="53" l="1"/>
  <c r="V303" i="48"/>
  <c r="V303" i="47"/>
  <c r="V201" i="47"/>
  <c r="V201" i="48"/>
  <c r="S300" i="49"/>
  <c r="S198" i="49"/>
  <c r="AE300" i="51"/>
  <c r="AE198" i="51"/>
  <c r="N298" i="49"/>
  <c r="N196" i="49"/>
  <c r="Z196" i="51"/>
  <c r="Z298" i="51"/>
  <c r="AD103" i="36"/>
  <c r="AY103" i="38"/>
  <c r="R97" i="53"/>
  <c r="R202" i="48"/>
  <c r="R304" i="47"/>
  <c r="R304" i="48"/>
  <c r="R202" i="47"/>
  <c r="R96" i="53"/>
  <c r="R303" i="48"/>
  <c r="R201" i="47"/>
  <c r="R303" i="47"/>
  <c r="R201" i="48"/>
  <c r="AG52" i="40"/>
  <c r="AG103" i="34"/>
  <c r="AG103" i="35"/>
  <c r="J103" i="45"/>
  <c r="J51" i="37"/>
  <c r="J103" i="37" s="1"/>
  <c r="AE102" i="57" s="1"/>
  <c r="R94" i="53"/>
  <c r="R301" i="47"/>
  <c r="R199" i="47"/>
  <c r="R199" i="48"/>
  <c r="R301" i="48"/>
  <c r="AJ103" i="36"/>
  <c r="BE103" i="38"/>
  <c r="S195" i="49"/>
  <c r="S297" i="49"/>
  <c r="AE195" i="51"/>
  <c r="AE297" i="51"/>
  <c r="V297" i="49"/>
  <c r="V195" i="49"/>
  <c r="AH195" i="51"/>
  <c r="AH297" i="51"/>
  <c r="BC103" i="38"/>
  <c r="AH103" i="36"/>
  <c r="BA103" i="38"/>
  <c r="AF103" i="36"/>
  <c r="S299" i="49"/>
  <c r="S197" i="49"/>
  <c r="AE299" i="51"/>
  <c r="AE197" i="51"/>
  <c r="R95" i="53"/>
  <c r="R302" i="48"/>
  <c r="R200" i="47"/>
  <c r="R200" i="48"/>
  <c r="R302" i="47"/>
  <c r="AO52" i="40"/>
  <c r="AO103" i="34"/>
  <c r="AO103" i="35"/>
  <c r="Z52" i="40"/>
  <c r="Z103" i="34"/>
  <c r="Z103" i="35"/>
  <c r="I103" i="45"/>
  <c r="I51" i="37"/>
  <c r="AI52" i="40"/>
  <c r="AI103" i="34"/>
  <c r="AI103" i="35"/>
  <c r="AN52" i="40"/>
  <c r="AN103" i="34"/>
  <c r="AN103" i="35"/>
  <c r="W103" i="34"/>
  <c r="W103" i="35"/>
  <c r="AT103" i="38"/>
  <c r="Y103" i="36"/>
  <c r="V300" i="49"/>
  <c r="V198" i="49"/>
  <c r="AH300" i="51"/>
  <c r="AH198" i="51"/>
  <c r="V197" i="49"/>
  <c r="V299" i="49"/>
  <c r="AH197" i="51"/>
  <c r="AH299" i="51"/>
  <c r="S298" i="49"/>
  <c r="S196" i="49"/>
  <c r="AE298" i="51"/>
  <c r="AE196" i="51"/>
  <c r="T297" i="49"/>
  <c r="T195" i="49"/>
  <c r="AF297" i="51"/>
  <c r="AF195" i="51"/>
  <c r="AC103" i="36"/>
  <c r="AX103" i="38"/>
  <c r="N297" i="49"/>
  <c r="N195" i="49"/>
  <c r="Z297" i="51"/>
  <c r="Z195" i="51"/>
  <c r="K103" i="45"/>
  <c r="K51" i="37"/>
  <c r="K103" i="37" s="1"/>
  <c r="AF102" i="57" s="1"/>
  <c r="AB52" i="40"/>
  <c r="AB103" i="34"/>
  <c r="AB103" i="35"/>
  <c r="X52" i="40"/>
  <c r="X103" i="34"/>
  <c r="X103" i="35"/>
  <c r="D103" i="45"/>
  <c r="D51" i="37"/>
  <c r="D103" i="37" s="1"/>
  <c r="Y102" i="57" s="1"/>
  <c r="AP52" i="40"/>
  <c r="AP103" i="34"/>
  <c r="AP103" i="35"/>
  <c r="AA52" i="40"/>
  <c r="AA103" i="34"/>
  <c r="AA103" i="35"/>
  <c r="AE103" i="36"/>
  <c r="AZ103" i="38"/>
  <c r="N197" i="49"/>
  <c r="N299" i="49"/>
  <c r="Z197" i="51"/>
  <c r="Z299" i="51"/>
  <c r="V196" i="49"/>
  <c r="V298" i="49"/>
  <c r="AH298" i="51"/>
  <c r="AH196" i="51"/>
  <c r="T299" i="49"/>
  <c r="T197" i="49"/>
  <c r="AF299" i="51"/>
  <c r="AF197" i="51"/>
  <c r="N198" i="49"/>
  <c r="N300" i="49"/>
  <c r="Z300" i="51"/>
  <c r="Z198" i="51"/>
  <c r="K102" i="45"/>
  <c r="I102" i="45"/>
  <c r="D102" i="45"/>
  <c r="S103" i="45" l="1"/>
  <c r="S51" i="37"/>
  <c r="X97" i="53"/>
  <c r="X202" i="48"/>
  <c r="X304" i="47"/>
  <c r="X202" i="47"/>
  <c r="X304" i="48"/>
  <c r="P97" i="53"/>
  <c r="P304" i="48"/>
  <c r="P202" i="47"/>
  <c r="P202" i="48"/>
  <c r="P304" i="47"/>
  <c r="U103" i="45"/>
  <c r="U51" i="37"/>
  <c r="U103" i="37" s="1"/>
  <c r="AP102" i="57" s="1"/>
  <c r="N96" i="53"/>
  <c r="N201" i="47"/>
  <c r="N201" i="48"/>
  <c r="N303" i="48"/>
  <c r="N303" i="47"/>
  <c r="G103" i="45"/>
  <c r="G51" i="37"/>
  <c r="G103" i="37" s="1"/>
  <c r="AB102" i="57" s="1"/>
  <c r="AP103" i="36"/>
  <c r="BK103" i="38"/>
  <c r="AR103" i="38"/>
  <c r="W103" i="36"/>
  <c r="AU103" i="38"/>
  <c r="Z103" i="36"/>
  <c r="R200" i="49"/>
  <c r="R302" i="49"/>
  <c r="AD200" i="51"/>
  <c r="AD302" i="51"/>
  <c r="L103" i="45"/>
  <c r="L51" i="37"/>
  <c r="L103" i="37" s="1"/>
  <c r="AG102" i="57" s="1"/>
  <c r="V94" i="53"/>
  <c r="V301" i="48"/>
  <c r="V301" i="47"/>
  <c r="V199" i="47"/>
  <c r="V199" i="48"/>
  <c r="W95" i="53"/>
  <c r="W200" i="47"/>
  <c r="W302" i="47"/>
  <c r="W302" i="48"/>
  <c r="W200" i="48"/>
  <c r="P96" i="53"/>
  <c r="P201" i="48"/>
  <c r="P303" i="47"/>
  <c r="P303" i="48"/>
  <c r="P201" i="47"/>
  <c r="V95" i="53"/>
  <c r="V302" i="47"/>
  <c r="V200" i="47"/>
  <c r="V302" i="48"/>
  <c r="V200" i="48"/>
  <c r="N95" i="53"/>
  <c r="N302" i="48"/>
  <c r="N200" i="47"/>
  <c r="N200" i="48"/>
  <c r="N302" i="47"/>
  <c r="X95" i="53"/>
  <c r="X200" i="47"/>
  <c r="X302" i="48"/>
  <c r="X302" i="47"/>
  <c r="X200" i="48"/>
  <c r="N97" i="53"/>
  <c r="N202" i="48"/>
  <c r="N304" i="47"/>
  <c r="N202" i="47"/>
  <c r="N304" i="48"/>
  <c r="X96" i="53"/>
  <c r="X303" i="47"/>
  <c r="X303" i="48"/>
  <c r="X201" i="47"/>
  <c r="X201" i="48"/>
  <c r="T96" i="53"/>
  <c r="T303" i="47"/>
  <c r="T201" i="47"/>
  <c r="T303" i="48"/>
  <c r="T201" i="48"/>
  <c r="T97" i="53"/>
  <c r="T202" i="47"/>
  <c r="T202" i="48"/>
  <c r="T304" i="48"/>
  <c r="T304" i="47"/>
  <c r="AV103" i="38"/>
  <c r="AA103" i="36"/>
  <c r="BB103" i="38"/>
  <c r="AG103" i="36"/>
  <c r="D50" i="37"/>
  <c r="D102" i="37" s="1"/>
  <c r="Y101" i="57" s="1"/>
  <c r="O103" i="45"/>
  <c r="O51" i="37"/>
  <c r="O103" i="37" s="1"/>
  <c r="AJ102" i="57" s="1"/>
  <c r="V97" i="53"/>
  <c r="V304" i="47"/>
  <c r="V304" i="48"/>
  <c r="V202" i="47"/>
  <c r="V202" i="48"/>
  <c r="I50" i="37"/>
  <c r="I102" i="37" s="1"/>
  <c r="AD101" i="57" s="1"/>
  <c r="J50" i="37"/>
  <c r="J102" i="37" s="1"/>
  <c r="AE101" i="57" s="1"/>
  <c r="P94" i="53"/>
  <c r="P301" i="48"/>
  <c r="P301" i="47"/>
  <c r="P199" i="48"/>
  <c r="P199" i="47"/>
  <c r="C103" i="45"/>
  <c r="C51" i="37"/>
  <c r="C103" i="37" s="1"/>
  <c r="X102" i="57" s="1"/>
  <c r="H103" i="45"/>
  <c r="H51" i="37"/>
  <c r="H103" i="37" s="1"/>
  <c r="AC102" i="57" s="1"/>
  <c r="O97" i="53"/>
  <c r="O202" i="47"/>
  <c r="O304" i="48"/>
  <c r="O202" i="48"/>
  <c r="O304" i="47"/>
  <c r="AB103" i="36"/>
  <c r="AW103" i="38"/>
  <c r="BD103" i="38"/>
  <c r="AI103" i="36"/>
  <c r="J102" i="45"/>
  <c r="R303" i="49"/>
  <c r="R201" i="49"/>
  <c r="AD201" i="51"/>
  <c r="AD303" i="51"/>
  <c r="V303" i="49"/>
  <c r="V201" i="49"/>
  <c r="AH201" i="51"/>
  <c r="AH303" i="51"/>
  <c r="N94" i="53"/>
  <c r="N199" i="48"/>
  <c r="N301" i="47"/>
  <c r="N199" i="47"/>
  <c r="N301" i="48"/>
  <c r="K50" i="37"/>
  <c r="M103" i="45"/>
  <c r="M51" i="37"/>
  <c r="M103" i="37" s="1"/>
  <c r="AH102" i="57" s="1"/>
  <c r="X94" i="53"/>
  <c r="X199" i="47"/>
  <c r="X199" i="48"/>
  <c r="X301" i="47"/>
  <c r="X301" i="48"/>
  <c r="AS103" i="38"/>
  <c r="X103" i="36"/>
  <c r="BI103" i="38"/>
  <c r="AN103" i="36"/>
  <c r="I103" i="37"/>
  <c r="AD102" i="57" s="1"/>
  <c r="BJ103" i="38"/>
  <c r="AO103" i="36"/>
  <c r="R199" i="49"/>
  <c r="R301" i="49"/>
  <c r="AD301" i="51"/>
  <c r="AD199" i="51"/>
  <c r="R304" i="49"/>
  <c r="R202" i="49"/>
  <c r="AD202" i="51"/>
  <c r="AD304" i="51"/>
  <c r="I101" i="45"/>
  <c r="H102" i="45"/>
  <c r="O102" i="45"/>
  <c r="U102" i="45"/>
  <c r="U95" i="53" l="1"/>
  <c r="U200" i="48"/>
  <c r="U302" i="48"/>
  <c r="U200" i="47"/>
  <c r="U302" i="47"/>
  <c r="S95" i="53"/>
  <c r="S200" i="48"/>
  <c r="S200" i="47"/>
  <c r="S302" i="47"/>
  <c r="S302" i="48"/>
  <c r="G50" i="37"/>
  <c r="W96" i="53"/>
  <c r="W303" i="48"/>
  <c r="W303" i="47"/>
  <c r="W201" i="47"/>
  <c r="W201" i="48"/>
  <c r="L50" i="37"/>
  <c r="L102" i="37" s="1"/>
  <c r="AG101" i="57" s="1"/>
  <c r="C50" i="37"/>
  <c r="C102" i="37" s="1"/>
  <c r="X101" i="57" s="1"/>
  <c r="M50" i="37"/>
  <c r="Q96" i="53"/>
  <c r="Q201" i="47"/>
  <c r="Q201" i="48"/>
  <c r="Q303" i="47"/>
  <c r="Q303" i="48"/>
  <c r="U94" i="53"/>
  <c r="U199" i="48"/>
  <c r="U199" i="47"/>
  <c r="U301" i="47"/>
  <c r="U301" i="48"/>
  <c r="O96" i="53"/>
  <c r="O303" i="47"/>
  <c r="O201" i="47"/>
  <c r="O201" i="48"/>
  <c r="O303" i="48"/>
  <c r="N301" i="49"/>
  <c r="N199" i="49"/>
  <c r="Z199" i="51"/>
  <c r="Z301" i="51"/>
  <c r="C102" i="45"/>
  <c r="T304" i="49"/>
  <c r="T202" i="49"/>
  <c r="AF304" i="51"/>
  <c r="AF202" i="51"/>
  <c r="X302" i="49"/>
  <c r="X200" i="49"/>
  <c r="AJ302" i="51"/>
  <c r="AJ200" i="51"/>
  <c r="W200" i="49"/>
  <c r="W302" i="49"/>
  <c r="AI200" i="51"/>
  <c r="AI302" i="51"/>
  <c r="L102" i="45"/>
  <c r="S103" i="37"/>
  <c r="AN102" i="57" s="1"/>
  <c r="W94" i="53"/>
  <c r="W199" i="48"/>
  <c r="W301" i="47"/>
  <c r="W199" i="47"/>
  <c r="W301" i="48"/>
  <c r="P95" i="53"/>
  <c r="P200" i="47"/>
  <c r="P302" i="47"/>
  <c r="P200" i="48"/>
  <c r="P302" i="48"/>
  <c r="S96" i="53"/>
  <c r="S201" i="48"/>
  <c r="S303" i="47"/>
  <c r="S201" i="47"/>
  <c r="S303" i="48"/>
  <c r="S50" i="37"/>
  <c r="S102" i="37" s="1"/>
  <c r="AN101" i="57" s="1"/>
  <c r="S94" i="53"/>
  <c r="S199" i="48"/>
  <c r="S301" i="48"/>
  <c r="S301" i="47"/>
  <c r="S199" i="47"/>
  <c r="U97" i="53"/>
  <c r="U202" i="47"/>
  <c r="U304" i="47"/>
  <c r="U202" i="48"/>
  <c r="U304" i="48"/>
  <c r="M102" i="45"/>
  <c r="P301" i="49"/>
  <c r="P199" i="49"/>
  <c r="AB199" i="51"/>
  <c r="AB301" i="51"/>
  <c r="T201" i="49"/>
  <c r="T303" i="49"/>
  <c r="AF201" i="51"/>
  <c r="AF303" i="51"/>
  <c r="N200" i="49"/>
  <c r="N302" i="49"/>
  <c r="Z302" i="51"/>
  <c r="Z200" i="51"/>
  <c r="V199" i="49"/>
  <c r="V301" i="49"/>
  <c r="AH301" i="51"/>
  <c r="AH199" i="51"/>
  <c r="G102" i="45"/>
  <c r="Q95" i="53"/>
  <c r="Q200" i="48"/>
  <c r="Q302" i="47"/>
  <c r="Q200" i="47"/>
  <c r="Q302" i="48"/>
  <c r="U50" i="37"/>
  <c r="U102" i="37" s="1"/>
  <c r="AP101" i="57" s="1"/>
  <c r="O50" i="37"/>
  <c r="B103" i="45"/>
  <c r="B51" i="37"/>
  <c r="B103" i="37" s="1"/>
  <c r="W102" i="57" s="1"/>
  <c r="O95" i="53"/>
  <c r="O302" i="47"/>
  <c r="O302" i="48"/>
  <c r="O200" i="48"/>
  <c r="O200" i="47"/>
  <c r="J49" i="37"/>
  <c r="J101" i="37" s="1"/>
  <c r="AE100" i="57" s="1"/>
  <c r="F103" i="45"/>
  <c r="F51" i="37"/>
  <c r="N103" i="45"/>
  <c r="N51" i="37"/>
  <c r="N103" i="37" s="1"/>
  <c r="AI102" i="57" s="1"/>
  <c r="W97" i="53"/>
  <c r="W304" i="47"/>
  <c r="W304" i="48"/>
  <c r="W202" i="47"/>
  <c r="W202" i="48"/>
  <c r="K49" i="37"/>
  <c r="K101" i="37" s="1"/>
  <c r="AF100" i="57" s="1"/>
  <c r="S97" i="53"/>
  <c r="S202" i="47"/>
  <c r="S202" i="48"/>
  <c r="S304" i="47"/>
  <c r="S304" i="48"/>
  <c r="D49" i="37"/>
  <c r="H50" i="37"/>
  <c r="H102" i="37" s="1"/>
  <c r="AC101" i="57" s="1"/>
  <c r="Q94" i="53"/>
  <c r="Q199" i="48"/>
  <c r="Q199" i="47"/>
  <c r="Q301" i="47"/>
  <c r="Q301" i="48"/>
  <c r="I49" i="37"/>
  <c r="I101" i="37" s="1"/>
  <c r="AD100" i="57" s="1"/>
  <c r="X301" i="49"/>
  <c r="X199" i="49"/>
  <c r="AJ199" i="51"/>
  <c r="AJ301" i="51"/>
  <c r="K102" i="37"/>
  <c r="AF101" i="57" s="1"/>
  <c r="O202" i="49"/>
  <c r="O304" i="49"/>
  <c r="AA304" i="51"/>
  <c r="AA202" i="51"/>
  <c r="V304" i="49"/>
  <c r="V202" i="49"/>
  <c r="AH202" i="51"/>
  <c r="AH304" i="51"/>
  <c r="X303" i="49"/>
  <c r="X201" i="49"/>
  <c r="AJ201" i="51"/>
  <c r="AJ303" i="51"/>
  <c r="V302" i="49"/>
  <c r="V200" i="49"/>
  <c r="AH200" i="51"/>
  <c r="AH302" i="51"/>
  <c r="N303" i="49"/>
  <c r="N201" i="49"/>
  <c r="Z303" i="51"/>
  <c r="Z201" i="51"/>
  <c r="P202" i="49"/>
  <c r="P304" i="49"/>
  <c r="AB304" i="51"/>
  <c r="AB202" i="51"/>
  <c r="S102" i="45"/>
  <c r="E103" i="45"/>
  <c r="E51" i="37"/>
  <c r="E103" i="37" s="1"/>
  <c r="Z102" i="57" s="1"/>
  <c r="T103" i="45"/>
  <c r="T51" i="37"/>
  <c r="U96" i="53"/>
  <c r="U303" i="48"/>
  <c r="U303" i="47"/>
  <c r="U201" i="47"/>
  <c r="U201" i="48"/>
  <c r="Q97" i="53"/>
  <c r="Q304" i="48"/>
  <c r="Q202" i="47"/>
  <c r="Q304" i="47"/>
  <c r="Q202" i="48"/>
  <c r="O94" i="53"/>
  <c r="O301" i="48"/>
  <c r="O301" i="47"/>
  <c r="O199" i="47"/>
  <c r="O199" i="48"/>
  <c r="T95" i="53"/>
  <c r="T200" i="47"/>
  <c r="T302" i="48"/>
  <c r="T200" i="48"/>
  <c r="T302" i="47"/>
  <c r="T94" i="53"/>
  <c r="T199" i="48"/>
  <c r="T301" i="48"/>
  <c r="T301" i="47"/>
  <c r="T199" i="47"/>
  <c r="K101" i="45"/>
  <c r="J101" i="45"/>
  <c r="D101" i="45"/>
  <c r="N304" i="49"/>
  <c r="N202" i="49"/>
  <c r="Z304" i="51"/>
  <c r="Z202" i="51"/>
  <c r="P303" i="49"/>
  <c r="P201" i="49"/>
  <c r="AB303" i="51"/>
  <c r="AB201" i="51"/>
  <c r="X202" i="49"/>
  <c r="X304" i="49"/>
  <c r="AJ202" i="51"/>
  <c r="AJ304" i="51"/>
  <c r="C101" i="45"/>
  <c r="E102" i="45"/>
  <c r="T102" i="45"/>
  <c r="O101" i="45"/>
  <c r="F102" i="45"/>
  <c r="I100" i="45"/>
  <c r="J100" i="45"/>
  <c r="K100" i="45"/>
  <c r="S101" i="45"/>
  <c r="H49" i="37" l="1"/>
  <c r="H101" i="37" s="1"/>
  <c r="AC100" i="57" s="1"/>
  <c r="M49" i="37"/>
  <c r="N50" i="37"/>
  <c r="N102" i="37" s="1"/>
  <c r="AI101" i="57" s="1"/>
  <c r="B50" i="37"/>
  <c r="B102" i="37" s="1"/>
  <c r="W101" i="57" s="1"/>
  <c r="L49" i="37"/>
  <c r="O199" i="49"/>
  <c r="O301" i="49"/>
  <c r="AA301" i="51"/>
  <c r="AA199" i="51"/>
  <c r="H101" i="45"/>
  <c r="Q302" i="49"/>
  <c r="Q200" i="49"/>
  <c r="AC302" i="51"/>
  <c r="AC200" i="51"/>
  <c r="S301" i="49"/>
  <c r="S199" i="49"/>
  <c r="AE199" i="51"/>
  <c r="AE301" i="51"/>
  <c r="P200" i="49"/>
  <c r="P302" i="49"/>
  <c r="AB302" i="51"/>
  <c r="AB200" i="51"/>
  <c r="Q303" i="49"/>
  <c r="Q201" i="49"/>
  <c r="AC201" i="51"/>
  <c r="AC303" i="51"/>
  <c r="G102" i="37"/>
  <c r="AB101" i="57" s="1"/>
  <c r="G49" i="37"/>
  <c r="G101" i="37" s="1"/>
  <c r="AB100" i="57" s="1"/>
  <c r="F50" i="37"/>
  <c r="F102" i="37" s="1"/>
  <c r="AA101" i="57" s="1"/>
  <c r="E50" i="37"/>
  <c r="E102" i="37" s="1"/>
  <c r="Z101" i="57" s="1"/>
  <c r="Q202" i="49"/>
  <c r="Q304" i="49"/>
  <c r="AC304" i="51"/>
  <c r="AC202" i="51"/>
  <c r="D101" i="37"/>
  <c r="Y100" i="57" s="1"/>
  <c r="N102" i="45"/>
  <c r="W199" i="49"/>
  <c r="W301" i="49"/>
  <c r="AI199" i="51"/>
  <c r="AI301" i="51"/>
  <c r="M102" i="37"/>
  <c r="AH101" i="57" s="1"/>
  <c r="M101" i="37"/>
  <c r="AH100" i="57" s="1"/>
  <c r="G101" i="45"/>
  <c r="D48" i="37"/>
  <c r="D100" i="37" s="1"/>
  <c r="Y99" i="57" s="1"/>
  <c r="O49" i="37"/>
  <c r="O101" i="37" s="1"/>
  <c r="AJ100" i="57" s="1"/>
  <c r="T50" i="37"/>
  <c r="C49" i="37"/>
  <c r="C101" i="37" s="1"/>
  <c r="X100" i="57" s="1"/>
  <c r="U49" i="37"/>
  <c r="T199" i="49"/>
  <c r="T301" i="49"/>
  <c r="AF199" i="51"/>
  <c r="AF301" i="51"/>
  <c r="U201" i="49"/>
  <c r="U303" i="49"/>
  <c r="AG201" i="51"/>
  <c r="AG303" i="51"/>
  <c r="Q301" i="49"/>
  <c r="Q199" i="49"/>
  <c r="AC199" i="51"/>
  <c r="AC301" i="51"/>
  <c r="D100" i="45"/>
  <c r="W202" i="49"/>
  <c r="W304" i="49"/>
  <c r="AI202" i="51"/>
  <c r="AI304" i="51"/>
  <c r="F103" i="37"/>
  <c r="AA102" i="57" s="1"/>
  <c r="B102" i="45"/>
  <c r="O201" i="49"/>
  <c r="O303" i="49"/>
  <c r="AA201" i="51"/>
  <c r="AA303" i="51"/>
  <c r="M101" i="45"/>
  <c r="L101" i="45"/>
  <c r="S302" i="49"/>
  <c r="S200" i="49"/>
  <c r="AE302" i="51"/>
  <c r="AE200" i="51"/>
  <c r="S49" i="37"/>
  <c r="S101" i="37" s="1"/>
  <c r="AN100" i="57" s="1"/>
  <c r="K48" i="37"/>
  <c r="J48" i="37"/>
  <c r="J100" i="37" s="1"/>
  <c r="AE99" i="57" s="1"/>
  <c r="I48" i="37"/>
  <c r="T302" i="49"/>
  <c r="T200" i="49"/>
  <c r="AF200" i="51"/>
  <c r="AF302" i="51"/>
  <c r="T103" i="37"/>
  <c r="AO102" i="57" s="1"/>
  <c r="T102" i="37"/>
  <c r="AO101" i="57" s="1"/>
  <c r="S202" i="49"/>
  <c r="S304" i="49"/>
  <c r="AE202" i="51"/>
  <c r="AE304" i="51"/>
  <c r="O302" i="49"/>
  <c r="O200" i="49"/>
  <c r="AA200" i="51"/>
  <c r="AA302" i="51"/>
  <c r="O102" i="37"/>
  <c r="AJ101" i="57" s="1"/>
  <c r="U101" i="45"/>
  <c r="U202" i="49"/>
  <c r="U304" i="49"/>
  <c r="AG202" i="51"/>
  <c r="AG304" i="51"/>
  <c r="S303" i="49"/>
  <c r="S201" i="49"/>
  <c r="AE303" i="51"/>
  <c r="AE201" i="51"/>
  <c r="U301" i="49"/>
  <c r="U199" i="49"/>
  <c r="AG301" i="51"/>
  <c r="AG199" i="51"/>
  <c r="W303" i="49"/>
  <c r="W201" i="49"/>
  <c r="AI303" i="51"/>
  <c r="AI201" i="51"/>
  <c r="U200" i="49"/>
  <c r="U302" i="49"/>
  <c r="AG200" i="51"/>
  <c r="AG302" i="51"/>
  <c r="K99" i="45"/>
  <c r="J99" i="45"/>
  <c r="S100" i="45"/>
  <c r="B101" i="45"/>
  <c r="U100" i="45"/>
  <c r="F101" i="45"/>
  <c r="O100" i="45"/>
  <c r="C100" i="45"/>
  <c r="N49" i="37" l="1"/>
  <c r="I47" i="37"/>
  <c r="I99" i="37" s="1"/>
  <c r="AD98" i="57" s="1"/>
  <c r="I99" i="45"/>
  <c r="L48" i="37"/>
  <c r="L100" i="37" s="1"/>
  <c r="AG99" i="57" s="1"/>
  <c r="M48" i="37"/>
  <c r="M100" i="37" s="1"/>
  <c r="AH99" i="57" s="1"/>
  <c r="H48" i="37"/>
  <c r="T49" i="37"/>
  <c r="T101" i="37" s="1"/>
  <c r="AO100" i="57" s="1"/>
  <c r="D47" i="37"/>
  <c r="K47" i="37"/>
  <c r="K99" i="37" s="1"/>
  <c r="AF98" i="57" s="1"/>
  <c r="U101" i="37"/>
  <c r="AP100" i="57" s="1"/>
  <c r="M100" i="45"/>
  <c r="C48" i="37"/>
  <c r="C100" i="37" s="1"/>
  <c r="X99" i="57" s="1"/>
  <c r="O48" i="37"/>
  <c r="O100" i="37" s="1"/>
  <c r="AJ99" i="57" s="1"/>
  <c r="F49" i="37"/>
  <c r="G48" i="37"/>
  <c r="G100" i="37" s="1"/>
  <c r="AB99" i="57" s="1"/>
  <c r="E49" i="37"/>
  <c r="E101" i="37" s="1"/>
  <c r="Z100" i="57" s="1"/>
  <c r="T101" i="45"/>
  <c r="D99" i="45"/>
  <c r="E101" i="45"/>
  <c r="G100" i="45"/>
  <c r="L101" i="37"/>
  <c r="AG100" i="57" s="1"/>
  <c r="U48" i="37"/>
  <c r="U100" i="37" s="1"/>
  <c r="AP99" i="57" s="1"/>
  <c r="B49" i="37"/>
  <c r="B101" i="37" s="1"/>
  <c r="W100" i="57" s="1"/>
  <c r="S48" i="37"/>
  <c r="S100" i="37" s="1"/>
  <c r="AN99" i="57" s="1"/>
  <c r="J47" i="37"/>
  <c r="J99" i="37" s="1"/>
  <c r="AE98" i="57" s="1"/>
  <c r="I100" i="37"/>
  <c r="AD99" i="57" s="1"/>
  <c r="K100" i="37"/>
  <c r="AF99" i="57" s="1"/>
  <c r="L100" i="45"/>
  <c r="N101" i="45"/>
  <c r="H100" i="45"/>
  <c r="G99" i="45"/>
  <c r="M99" i="45"/>
  <c r="T100" i="45"/>
  <c r="U99" i="45"/>
  <c r="L47" i="37" l="1"/>
  <c r="K46" i="37"/>
  <c r="K98" i="37" s="1"/>
  <c r="AF97" i="57" s="1"/>
  <c r="S47" i="37"/>
  <c r="K98" i="45"/>
  <c r="H47" i="37"/>
  <c r="H99" i="37" s="1"/>
  <c r="AC98" i="57" s="1"/>
  <c r="O47" i="37"/>
  <c r="M47" i="37"/>
  <c r="M99" i="37" s="1"/>
  <c r="AH98" i="57" s="1"/>
  <c r="I46" i="37"/>
  <c r="C47" i="37"/>
  <c r="C99" i="37" s="1"/>
  <c r="X98" i="57" s="1"/>
  <c r="S99" i="45"/>
  <c r="O99" i="45"/>
  <c r="D99" i="37"/>
  <c r="Y98" i="57" s="1"/>
  <c r="H100" i="37"/>
  <c r="AC99" i="57" s="1"/>
  <c r="I98" i="45"/>
  <c r="B48" i="37"/>
  <c r="D46" i="37"/>
  <c r="D98" i="37" s="1"/>
  <c r="Y97" i="57" s="1"/>
  <c r="T48" i="37"/>
  <c r="G47" i="37"/>
  <c r="G99" i="37" s="1"/>
  <c r="AB98" i="57" s="1"/>
  <c r="D202" i="54"/>
  <c r="D97" i="50"/>
  <c r="F101" i="37"/>
  <c r="AA100" i="57" s="1"/>
  <c r="D98" i="45"/>
  <c r="H99" i="45"/>
  <c r="L99" i="45"/>
  <c r="N101" i="37"/>
  <c r="AI100" i="57" s="1"/>
  <c r="J46" i="37"/>
  <c r="U47" i="37"/>
  <c r="N48" i="37"/>
  <c r="N100" i="37" s="1"/>
  <c r="AI99" i="57" s="1"/>
  <c r="F48" i="37"/>
  <c r="E48" i="37"/>
  <c r="E100" i="37" s="1"/>
  <c r="Z99" i="57" s="1"/>
  <c r="J98" i="45"/>
  <c r="B100" i="45"/>
  <c r="E100" i="45"/>
  <c r="F100" i="45"/>
  <c r="C99" i="45"/>
  <c r="N100" i="45"/>
  <c r="D97" i="45"/>
  <c r="G98" i="45"/>
  <c r="J97" i="45"/>
  <c r="B99" i="45"/>
  <c r="U98" i="45"/>
  <c r="T99" i="45"/>
  <c r="H98" i="45"/>
  <c r="O98" i="45"/>
  <c r="S98" i="45"/>
  <c r="C98" i="45"/>
  <c r="I97" i="45"/>
  <c r="K45" i="37" l="1"/>
  <c r="K97" i="37" s="1"/>
  <c r="AF96" i="57" s="1"/>
  <c r="L46" i="37"/>
  <c r="E47" i="37"/>
  <c r="F47" i="37"/>
  <c r="F99" i="37" s="1"/>
  <c r="AA98" i="57" s="1"/>
  <c r="N47" i="37"/>
  <c r="N99" i="37" s="1"/>
  <c r="AI98" i="57" s="1"/>
  <c r="N99" i="45"/>
  <c r="S99" i="37"/>
  <c r="AN98" i="57" s="1"/>
  <c r="M46" i="37"/>
  <c r="H46" i="37"/>
  <c r="H98" i="37" s="1"/>
  <c r="AC97" i="57" s="1"/>
  <c r="T47" i="37"/>
  <c r="T99" i="37" s="1"/>
  <c r="AO98" i="57" s="1"/>
  <c r="U99" i="37"/>
  <c r="AP98" i="57" s="1"/>
  <c r="D200" i="54"/>
  <c r="D95" i="50"/>
  <c r="O99" i="37"/>
  <c r="AJ98" i="57" s="1"/>
  <c r="D201" i="54"/>
  <c r="D96" i="50"/>
  <c r="D202" i="50" s="1"/>
  <c r="P201" i="58" s="1"/>
  <c r="K97" i="45"/>
  <c r="I45" i="37"/>
  <c r="C46" i="37"/>
  <c r="C98" i="37" s="1"/>
  <c r="X97" i="57" s="1"/>
  <c r="B47" i="37"/>
  <c r="B99" i="37" s="1"/>
  <c r="W98" i="57" s="1"/>
  <c r="J45" i="37"/>
  <c r="J97" i="37" s="1"/>
  <c r="AE96" i="57" s="1"/>
  <c r="G46" i="37"/>
  <c r="G98" i="37" s="1"/>
  <c r="AB97" i="57" s="1"/>
  <c r="E99" i="45"/>
  <c r="F99" i="45"/>
  <c r="F100" i="37"/>
  <c r="AA99" i="57" s="1"/>
  <c r="M98" i="45"/>
  <c r="D199" i="54"/>
  <c r="D94" i="50"/>
  <c r="L99" i="37"/>
  <c r="AG98" i="57" s="1"/>
  <c r="L98" i="37"/>
  <c r="AG97" i="57" s="1"/>
  <c r="F199" i="54"/>
  <c r="S46" i="37"/>
  <c r="S98" i="37" s="1"/>
  <c r="AN97" i="57" s="1"/>
  <c r="O46" i="37"/>
  <c r="O98" i="37" s="1"/>
  <c r="AJ97" i="57" s="1"/>
  <c r="U46" i="37"/>
  <c r="U98" i="37" s="1"/>
  <c r="AP97" i="57" s="1"/>
  <c r="D45" i="37"/>
  <c r="F200" i="54"/>
  <c r="F95" i="50"/>
  <c r="J98" i="37"/>
  <c r="AE97" i="57" s="1"/>
  <c r="T100" i="37"/>
  <c r="AO99" i="57" s="1"/>
  <c r="B100" i="37"/>
  <c r="W99" i="57" s="1"/>
  <c r="I98" i="37"/>
  <c r="AD97" i="57" s="1"/>
  <c r="I97" i="37"/>
  <c r="AD96" i="57" s="1"/>
  <c r="F94" i="50"/>
  <c r="L98" i="45"/>
  <c r="O97" i="45"/>
  <c r="H97" i="45"/>
  <c r="C97" i="45"/>
  <c r="S97" i="45"/>
  <c r="U97" i="45"/>
  <c r="L45" i="37" l="1"/>
  <c r="L97" i="37" s="1"/>
  <c r="AG96" i="57" s="1"/>
  <c r="AH53" i="40"/>
  <c r="AH104" i="34"/>
  <c r="AH104" i="35"/>
  <c r="I44" i="37"/>
  <c r="F46" i="37"/>
  <c r="F98" i="37" s="1"/>
  <c r="AA97" i="57" s="1"/>
  <c r="AE53" i="40"/>
  <c r="AE104" i="34"/>
  <c r="AE104" i="35"/>
  <c r="F202" i="54"/>
  <c r="F304" i="54"/>
  <c r="F97" i="50"/>
  <c r="I200" i="54"/>
  <c r="I95" i="50"/>
  <c r="C96" i="50"/>
  <c r="E46" i="37"/>
  <c r="E98" i="37" s="1"/>
  <c r="Z97" i="57" s="1"/>
  <c r="J44" i="37"/>
  <c r="G45" i="37"/>
  <c r="M45" i="37"/>
  <c r="M97" i="37" s="1"/>
  <c r="AH96" i="57" s="1"/>
  <c r="D97" i="37"/>
  <c r="Y96" i="57" s="1"/>
  <c r="I94" i="50"/>
  <c r="J96" i="45"/>
  <c r="D201" i="50"/>
  <c r="P200" i="58" s="1"/>
  <c r="F98" i="45"/>
  <c r="L97" i="45"/>
  <c r="X53" i="40"/>
  <c r="X104" i="34"/>
  <c r="X104" i="35"/>
  <c r="B46" i="37"/>
  <c r="AB53" i="40"/>
  <c r="AB104" i="34"/>
  <c r="AB104" i="35"/>
  <c r="D44" i="37"/>
  <c r="D96" i="37" s="1"/>
  <c r="Y95" i="57" s="1"/>
  <c r="T46" i="37"/>
  <c r="T98" i="37" s="1"/>
  <c r="AO97" i="57" s="1"/>
  <c r="C45" i="37"/>
  <c r="C97" i="37" s="1"/>
  <c r="X96" i="57" s="1"/>
  <c r="K44" i="37"/>
  <c r="K96" i="37" s="1"/>
  <c r="AF95" i="57" s="1"/>
  <c r="F303" i="54"/>
  <c r="F200" i="50"/>
  <c r="R199" i="58" s="1"/>
  <c r="D96" i="45"/>
  <c r="F201" i="54"/>
  <c r="F96" i="50"/>
  <c r="I96" i="37"/>
  <c r="AD95" i="57" s="1"/>
  <c r="D200" i="50"/>
  <c r="P199" i="58" s="1"/>
  <c r="M98" i="37"/>
  <c r="AH97" i="57" s="1"/>
  <c r="E99" i="37"/>
  <c r="Z98" i="57" s="1"/>
  <c r="D93" i="50"/>
  <c r="D199" i="50" s="1"/>
  <c r="P198" i="58" s="1"/>
  <c r="D304" i="54"/>
  <c r="U45" i="37"/>
  <c r="U97" i="37" s="1"/>
  <c r="AP96" i="57" s="1"/>
  <c r="D198" i="54"/>
  <c r="S45" i="37"/>
  <c r="S97" i="37" s="1"/>
  <c r="AN96" i="57" s="1"/>
  <c r="N46" i="37"/>
  <c r="H45" i="37"/>
  <c r="O45" i="37"/>
  <c r="F198" i="54"/>
  <c r="F93" i="50"/>
  <c r="G97" i="45"/>
  <c r="B98" i="45"/>
  <c r="I96" i="45"/>
  <c r="T98" i="45"/>
  <c r="M97" i="45"/>
  <c r="N98" i="45"/>
  <c r="E98" i="45"/>
  <c r="K96" i="45"/>
  <c r="I95" i="45"/>
  <c r="T97" i="45"/>
  <c r="K95" i="45"/>
  <c r="H96" i="45"/>
  <c r="G96" i="45"/>
  <c r="U96" i="45"/>
  <c r="C96" i="45"/>
  <c r="E97" i="45"/>
  <c r="O96" i="45"/>
  <c r="J43" i="37" l="1"/>
  <c r="J95" i="37" s="1"/>
  <c r="AE94" i="57" s="1"/>
  <c r="S44" i="37"/>
  <c r="D197" i="54"/>
  <c r="M104" i="45"/>
  <c r="M53" i="37"/>
  <c r="M104" i="37" s="1"/>
  <c r="AH103" i="57" s="1"/>
  <c r="AF53" i="40"/>
  <c r="AF104" i="34"/>
  <c r="AF104" i="35"/>
  <c r="F199" i="50"/>
  <c r="R198" i="58" s="1"/>
  <c r="I200" i="50"/>
  <c r="U199" i="58" s="1"/>
  <c r="AE104" i="36"/>
  <c r="AZ104" i="38"/>
  <c r="E45" i="37"/>
  <c r="E97" i="37" s="1"/>
  <c r="Z96" i="57" s="1"/>
  <c r="N45" i="37"/>
  <c r="N97" i="37" s="1"/>
  <c r="AI96" i="57" s="1"/>
  <c r="C104" i="45"/>
  <c r="C53" i="37"/>
  <c r="C104" i="37" s="1"/>
  <c r="X103" i="57" s="1"/>
  <c r="AJ53" i="40"/>
  <c r="AJ104" i="34"/>
  <c r="AJ104" i="35"/>
  <c r="P101" i="53"/>
  <c r="P308" i="48"/>
  <c r="P206" i="48"/>
  <c r="P206" i="47"/>
  <c r="P308" i="47"/>
  <c r="AN53" i="40"/>
  <c r="AN104" i="34"/>
  <c r="AN104" i="35"/>
  <c r="J96" i="50"/>
  <c r="O97" i="37"/>
  <c r="AJ96" i="57" s="1"/>
  <c r="N98" i="37"/>
  <c r="AI97" i="57" s="1"/>
  <c r="G201" i="54"/>
  <c r="G96" i="50"/>
  <c r="I201" i="54"/>
  <c r="I96" i="50"/>
  <c r="F201" i="50"/>
  <c r="R200" i="58" s="1"/>
  <c r="B201" i="54"/>
  <c r="B96" i="50"/>
  <c r="I93" i="50"/>
  <c r="I199" i="50" s="1"/>
  <c r="U198" i="58" s="1"/>
  <c r="C202" i="54"/>
  <c r="C304" i="54"/>
  <c r="C97" i="50"/>
  <c r="AW104" i="38"/>
  <c r="AB104" i="36"/>
  <c r="E96" i="50"/>
  <c r="J96" i="37"/>
  <c r="AE95" i="57" s="1"/>
  <c r="C199" i="54"/>
  <c r="C94" i="50"/>
  <c r="BC104" i="38"/>
  <c r="AH104" i="36"/>
  <c r="M44" i="37"/>
  <c r="M96" i="37" s="1"/>
  <c r="AH95" i="57" s="1"/>
  <c r="L44" i="37"/>
  <c r="C44" i="37"/>
  <c r="C96" i="37" s="1"/>
  <c r="X95" i="57" s="1"/>
  <c r="D43" i="37"/>
  <c r="D95" i="37" s="1"/>
  <c r="Y94" i="57" s="1"/>
  <c r="U44" i="37"/>
  <c r="B45" i="37"/>
  <c r="B97" i="37" s="1"/>
  <c r="W96" i="57" s="1"/>
  <c r="F45" i="37"/>
  <c r="F97" i="37" s="1"/>
  <c r="AA96" i="57" s="1"/>
  <c r="T45" i="37"/>
  <c r="I43" i="37"/>
  <c r="Y53" i="40"/>
  <c r="Y104" i="34"/>
  <c r="Y104" i="35"/>
  <c r="N97" i="45"/>
  <c r="S96" i="45"/>
  <c r="D95" i="45"/>
  <c r="B98" i="37"/>
  <c r="W97" i="57" s="1"/>
  <c r="X104" i="36"/>
  <c r="AS104" i="38"/>
  <c r="I199" i="54"/>
  <c r="M96" i="45"/>
  <c r="J95" i="45"/>
  <c r="F97" i="45"/>
  <c r="O44" i="37"/>
  <c r="O96" i="37" s="1"/>
  <c r="AJ95" i="57" s="1"/>
  <c r="G44" i="37"/>
  <c r="G96" i="37" s="1"/>
  <c r="AB95" i="57" s="1"/>
  <c r="H44" i="37"/>
  <c r="H96" i="37" s="1"/>
  <c r="AC95" i="57" s="1"/>
  <c r="AA53" i="40"/>
  <c r="AA104" i="34"/>
  <c r="AA104" i="35"/>
  <c r="K43" i="37"/>
  <c r="K95" i="37" s="1"/>
  <c r="AF94" i="57" s="1"/>
  <c r="AG53" i="40"/>
  <c r="AG104" i="34"/>
  <c r="AG104" i="35"/>
  <c r="I198" i="54"/>
  <c r="AC53" i="40"/>
  <c r="AC104" i="34"/>
  <c r="AC104" i="35"/>
  <c r="AO53" i="40"/>
  <c r="AO104" i="34"/>
  <c r="AO104" i="35"/>
  <c r="C200" i="54"/>
  <c r="C95" i="50"/>
  <c r="H97" i="37"/>
  <c r="AC96" i="57" s="1"/>
  <c r="G202" i="54"/>
  <c r="G304" i="54"/>
  <c r="G97" i="50"/>
  <c r="D92" i="50"/>
  <c r="D303" i="54"/>
  <c r="G199" i="54"/>
  <c r="G94" i="50"/>
  <c r="D304" i="50"/>
  <c r="P302" i="58" s="1"/>
  <c r="F92" i="50"/>
  <c r="F303" i="50" s="1"/>
  <c r="R301" i="58" s="1"/>
  <c r="I304" i="54"/>
  <c r="I202" i="54"/>
  <c r="I97" i="50"/>
  <c r="G200" i="54"/>
  <c r="G95" i="50"/>
  <c r="B97" i="45"/>
  <c r="B200" i="54"/>
  <c r="B95" i="50"/>
  <c r="G97" i="37"/>
  <c r="AB96" i="57" s="1"/>
  <c r="C201" i="54"/>
  <c r="F202" i="50"/>
  <c r="R201" i="58" s="1"/>
  <c r="F304" i="50"/>
  <c r="R302" i="58" s="1"/>
  <c r="L96" i="45"/>
  <c r="N96" i="45"/>
  <c r="T96" i="45"/>
  <c r="D94" i="45"/>
  <c r="B96" i="45"/>
  <c r="O95" i="45"/>
  <c r="K42" i="37" l="1"/>
  <c r="K94" i="37" s="1"/>
  <c r="AF93" i="57" s="1"/>
  <c r="F44" i="37"/>
  <c r="F96" i="37" s="1"/>
  <c r="AA95" i="57" s="1"/>
  <c r="AD53" i="40"/>
  <c r="AD104" i="34"/>
  <c r="AD104" i="35"/>
  <c r="J304" i="54"/>
  <c r="C43" i="37"/>
  <c r="C95" i="37" s="1"/>
  <c r="X94" i="57" s="1"/>
  <c r="M43" i="37"/>
  <c r="M95" i="37" s="1"/>
  <c r="AH94" i="57" s="1"/>
  <c r="S43" i="37"/>
  <c r="S95" i="37" s="1"/>
  <c r="AN94" i="57" s="1"/>
  <c r="G104" i="45"/>
  <c r="G53" i="37"/>
  <c r="G104" i="37" s="1"/>
  <c r="AB103" i="57" s="1"/>
  <c r="G43" i="37"/>
  <c r="G95" i="37" s="1"/>
  <c r="AB94" i="57" s="1"/>
  <c r="I42" i="37"/>
  <c r="G198" i="54"/>
  <c r="J42" i="37"/>
  <c r="J94" i="37" s="1"/>
  <c r="AE93" i="57" s="1"/>
  <c r="E44" i="37"/>
  <c r="E96" i="37" s="1"/>
  <c r="Z95" i="57" s="1"/>
  <c r="E200" i="54"/>
  <c r="E95" i="50"/>
  <c r="AX104" i="38"/>
  <c r="AC104" i="36"/>
  <c r="AA104" i="36"/>
  <c r="AV104" i="38"/>
  <c r="I94" i="45"/>
  <c r="M95" i="45"/>
  <c r="E201" i="54"/>
  <c r="C93" i="50"/>
  <c r="C304" i="50" s="1"/>
  <c r="O302" i="58" s="1"/>
  <c r="BE104" i="38"/>
  <c r="AJ104" i="36"/>
  <c r="D91" i="50"/>
  <c r="D302" i="54"/>
  <c r="B199" i="54"/>
  <c r="B94" i="50"/>
  <c r="B200" i="50" s="1"/>
  <c r="N199" i="58" s="1"/>
  <c r="E199" i="54"/>
  <c r="E94" i="50"/>
  <c r="L43" i="37"/>
  <c r="H43" i="37"/>
  <c r="H95" i="37" s="1"/>
  <c r="AC94" i="57" s="1"/>
  <c r="U43" i="37"/>
  <c r="P98" i="53"/>
  <c r="P305" i="47"/>
  <c r="P203" i="47"/>
  <c r="P305" i="48"/>
  <c r="P203" i="48"/>
  <c r="P99" i="53"/>
  <c r="P306" i="47"/>
  <c r="P306" i="48"/>
  <c r="P204" i="47"/>
  <c r="P204" i="48"/>
  <c r="B44" i="37"/>
  <c r="B96" i="37" s="1"/>
  <c r="W95" i="57" s="1"/>
  <c r="D42" i="37"/>
  <c r="N44" i="37"/>
  <c r="N96" i="37" s="1"/>
  <c r="AI95" i="57" s="1"/>
  <c r="J104" i="45"/>
  <c r="J53" i="37"/>
  <c r="J104" i="37" s="1"/>
  <c r="AE103" i="57" s="1"/>
  <c r="F198" i="50"/>
  <c r="R197" i="58" s="1"/>
  <c r="G202" i="50"/>
  <c r="S201" i="58" s="1"/>
  <c r="J200" i="54"/>
  <c r="J95" i="50"/>
  <c r="K94" i="45"/>
  <c r="F91" i="50"/>
  <c r="F197" i="50" s="1"/>
  <c r="R196" i="58" s="1"/>
  <c r="F302" i="54"/>
  <c r="H94" i="50"/>
  <c r="E202" i="54"/>
  <c r="E304" i="54"/>
  <c r="E97" i="50"/>
  <c r="U96" i="37"/>
  <c r="AP95" i="57" s="1"/>
  <c r="U95" i="37"/>
  <c r="AP94" i="57" s="1"/>
  <c r="L96" i="37"/>
  <c r="AG95" i="57" s="1"/>
  <c r="L95" i="37"/>
  <c r="AG94" i="57" s="1"/>
  <c r="G201" i="50"/>
  <c r="S200" i="58" s="1"/>
  <c r="AN104" i="36"/>
  <c r="BI104" i="38"/>
  <c r="AF104" i="36"/>
  <c r="BA104" i="38"/>
  <c r="J94" i="45"/>
  <c r="C198" i="54"/>
  <c r="D104" i="45"/>
  <c r="D53" i="37"/>
  <c r="D104" i="37" s="1"/>
  <c r="Y103" i="57" s="1"/>
  <c r="S104" i="45"/>
  <c r="S53" i="37"/>
  <c r="S104" i="37" s="1"/>
  <c r="AN103" i="57" s="1"/>
  <c r="T44" i="37"/>
  <c r="O104" i="45"/>
  <c r="O53" i="37"/>
  <c r="O104" i="37" s="1"/>
  <c r="AJ103" i="57" s="1"/>
  <c r="I304" i="50"/>
  <c r="U302" i="58" s="1"/>
  <c r="I202" i="50"/>
  <c r="U201" i="58" s="1"/>
  <c r="D198" i="50"/>
  <c r="P197" i="58" s="1"/>
  <c r="D303" i="50"/>
  <c r="P301" i="58" s="1"/>
  <c r="C200" i="50"/>
  <c r="O199" i="58" s="1"/>
  <c r="H95" i="45"/>
  <c r="G95" i="45"/>
  <c r="AT104" i="38"/>
  <c r="Y104" i="36"/>
  <c r="F96" i="45"/>
  <c r="U95" i="45"/>
  <c r="C95" i="45"/>
  <c r="L95" i="45"/>
  <c r="I201" i="50"/>
  <c r="U200" i="58" s="1"/>
  <c r="J201" i="54"/>
  <c r="P206" i="49"/>
  <c r="P308" i="49"/>
  <c r="AB206" i="51"/>
  <c r="AB308" i="51"/>
  <c r="E96" i="45"/>
  <c r="S96" i="37"/>
  <c r="AN95" i="57" s="1"/>
  <c r="G93" i="50"/>
  <c r="B202" i="54"/>
  <c r="B304" i="54"/>
  <c r="B97" i="50"/>
  <c r="J202" i="54"/>
  <c r="J97" i="50"/>
  <c r="P100" i="53"/>
  <c r="P307" i="48"/>
  <c r="P205" i="48"/>
  <c r="P307" i="47"/>
  <c r="P205" i="47"/>
  <c r="F104" i="45"/>
  <c r="F53" i="37"/>
  <c r="F104" i="37" s="1"/>
  <c r="AA103" i="57" s="1"/>
  <c r="O43" i="37"/>
  <c r="O95" i="37" s="1"/>
  <c r="AJ94" i="57" s="1"/>
  <c r="H304" i="54"/>
  <c r="AI53" i="40"/>
  <c r="AI104" i="34"/>
  <c r="AI104" i="35"/>
  <c r="F196" i="54"/>
  <c r="Z53" i="40"/>
  <c r="Z104" i="34"/>
  <c r="Z104" i="35"/>
  <c r="B201" i="50"/>
  <c r="N200" i="58" s="1"/>
  <c r="G200" i="50"/>
  <c r="S199" i="58" s="1"/>
  <c r="F197" i="54"/>
  <c r="AO104" i="36"/>
  <c r="BJ104" i="38"/>
  <c r="I197" i="54"/>
  <c r="I92" i="50"/>
  <c r="AG104" i="36"/>
  <c r="BB104" i="38"/>
  <c r="J94" i="50"/>
  <c r="H200" i="54"/>
  <c r="H95" i="50"/>
  <c r="H201" i="54"/>
  <c r="H96" i="50"/>
  <c r="I95" i="37"/>
  <c r="AD94" i="57" s="1"/>
  <c r="I94" i="37"/>
  <c r="AD93" i="57" s="1"/>
  <c r="T97" i="37"/>
  <c r="AO96" i="57" s="1"/>
  <c r="T96" i="37"/>
  <c r="AO95" i="57" s="1"/>
  <c r="H202" i="54"/>
  <c r="H97" i="50"/>
  <c r="C199" i="50"/>
  <c r="O198" i="58" s="1"/>
  <c r="C201" i="50"/>
  <c r="O200" i="58" s="1"/>
  <c r="C202" i="50"/>
  <c r="O201" i="58" s="1"/>
  <c r="I303" i="54"/>
  <c r="S95" i="45"/>
  <c r="B95" i="45"/>
  <c r="J93" i="45"/>
  <c r="L94" i="45"/>
  <c r="I93" i="45"/>
  <c r="N95" i="45"/>
  <c r="T95" i="45"/>
  <c r="S94" i="45"/>
  <c r="G94" i="45"/>
  <c r="J199" i="54" l="1"/>
  <c r="Q101" i="53"/>
  <c r="Q206" i="47"/>
  <c r="Q206" i="48"/>
  <c r="Q308" i="47"/>
  <c r="Q308" i="48"/>
  <c r="C42" i="37"/>
  <c r="C94" i="37" s="1"/>
  <c r="X93" i="57" s="1"/>
  <c r="U42" i="37"/>
  <c r="U94" i="37" s="1"/>
  <c r="AP93" i="57" s="1"/>
  <c r="H42" i="37"/>
  <c r="T101" i="53"/>
  <c r="T308" i="48"/>
  <c r="T206" i="48"/>
  <c r="T206" i="47"/>
  <c r="T308" i="47"/>
  <c r="O99" i="53"/>
  <c r="O306" i="47"/>
  <c r="O204" i="47"/>
  <c r="O306" i="48"/>
  <c r="O204" i="48"/>
  <c r="M42" i="37"/>
  <c r="M94" i="37" s="1"/>
  <c r="AH93" i="57" s="1"/>
  <c r="Q100" i="53"/>
  <c r="Q205" i="48"/>
  <c r="Q205" i="47"/>
  <c r="Q307" i="48"/>
  <c r="Q307" i="47"/>
  <c r="D41" i="37"/>
  <c r="F43" i="37"/>
  <c r="K41" i="37"/>
  <c r="K93" i="37" s="1"/>
  <c r="AF92" i="57" s="1"/>
  <c r="H202" i="50"/>
  <c r="T201" i="58" s="1"/>
  <c r="H93" i="50"/>
  <c r="H304" i="50" s="1"/>
  <c r="T302" i="58" s="1"/>
  <c r="P205" i="49"/>
  <c r="P307" i="49"/>
  <c r="AB205" i="51"/>
  <c r="AB307" i="51"/>
  <c r="H199" i="54"/>
  <c r="M94" i="45"/>
  <c r="E104" i="45"/>
  <c r="E53" i="37"/>
  <c r="E104" i="37" s="1"/>
  <c r="Z103" i="57" s="1"/>
  <c r="I104" i="45"/>
  <c r="I53" i="37"/>
  <c r="I104" i="37" s="1"/>
  <c r="AD103" i="57" s="1"/>
  <c r="T43" i="37"/>
  <c r="T95" i="37" s="1"/>
  <c r="AO94" i="57" s="1"/>
  <c r="U100" i="53"/>
  <c r="U205" i="48"/>
  <c r="U307" i="48"/>
  <c r="U307" i="47"/>
  <c r="U205" i="47"/>
  <c r="Q99" i="53"/>
  <c r="Q306" i="47"/>
  <c r="Q204" i="48"/>
  <c r="Q204" i="47"/>
  <c r="Q306" i="48"/>
  <c r="E43" i="37"/>
  <c r="T104" i="45"/>
  <c r="T53" i="37"/>
  <c r="T104" i="37" s="1"/>
  <c r="AO103" i="57" s="1"/>
  <c r="J41" i="37"/>
  <c r="J93" i="37" s="1"/>
  <c r="AE92" i="57" s="1"/>
  <c r="U101" i="53"/>
  <c r="U206" i="48"/>
  <c r="U308" i="47"/>
  <c r="U308" i="48"/>
  <c r="U206" i="47"/>
  <c r="F195" i="54"/>
  <c r="F90" i="50"/>
  <c r="F301" i="54"/>
  <c r="B202" i="50"/>
  <c r="N201" i="58" s="1"/>
  <c r="C92" i="50"/>
  <c r="C198" i="50" s="1"/>
  <c r="O197" i="58" s="1"/>
  <c r="C303" i="54"/>
  <c r="G304" i="50"/>
  <c r="S302" i="58" s="1"/>
  <c r="U94" i="45"/>
  <c r="D197" i="50"/>
  <c r="P196" i="58" s="1"/>
  <c r="D302" i="50"/>
  <c r="P300" i="58" s="1"/>
  <c r="G92" i="50"/>
  <c r="G198" i="50" s="1"/>
  <c r="S197" i="58" s="1"/>
  <c r="G303" i="54"/>
  <c r="E93" i="50"/>
  <c r="F95" i="45"/>
  <c r="G42" i="37"/>
  <c r="G94" i="37" s="1"/>
  <c r="AB93" i="57" s="1"/>
  <c r="C197" i="54"/>
  <c r="O42" i="37"/>
  <c r="K104" i="45"/>
  <c r="K53" i="37"/>
  <c r="K104" i="37" s="1"/>
  <c r="AF103" i="57" s="1"/>
  <c r="B43" i="37"/>
  <c r="B95" i="37" s="1"/>
  <c r="W94" i="57" s="1"/>
  <c r="Q98" i="53"/>
  <c r="Q305" i="47"/>
  <c r="Q203" i="47"/>
  <c r="Q203" i="48"/>
  <c r="Q305" i="48"/>
  <c r="H200" i="50"/>
  <c r="T199" i="58" s="1"/>
  <c r="D195" i="54"/>
  <c r="D90" i="50"/>
  <c r="D196" i="50" s="1"/>
  <c r="P195" i="58" s="1"/>
  <c r="D301" i="54"/>
  <c r="J202" i="50"/>
  <c r="V201" i="58" s="1"/>
  <c r="I198" i="50"/>
  <c r="U197" i="58" s="1"/>
  <c r="G199" i="50"/>
  <c r="S198" i="58" s="1"/>
  <c r="H199" i="50"/>
  <c r="T198" i="58" s="1"/>
  <c r="F302" i="50"/>
  <c r="R300" i="58" s="1"/>
  <c r="J200" i="50"/>
  <c r="V199" i="58" s="1"/>
  <c r="D94" i="37"/>
  <c r="Y93" i="57" s="1"/>
  <c r="D93" i="37"/>
  <c r="Y92" i="57" s="1"/>
  <c r="P306" i="49"/>
  <c r="P204" i="49"/>
  <c r="AB306" i="51"/>
  <c r="AB204" i="51"/>
  <c r="J201" i="50"/>
  <c r="V200" i="58" s="1"/>
  <c r="E201" i="50"/>
  <c r="Q200" i="58" s="1"/>
  <c r="E200" i="50"/>
  <c r="Q199" i="58" s="1"/>
  <c r="E95" i="45"/>
  <c r="C94" i="45"/>
  <c r="S42" i="37"/>
  <c r="S94" i="37" s="1"/>
  <c r="AN93" i="57" s="1"/>
  <c r="S101" i="53"/>
  <c r="S308" i="47"/>
  <c r="S308" i="48"/>
  <c r="S206" i="47"/>
  <c r="S206" i="48"/>
  <c r="V100" i="53"/>
  <c r="V205" i="48"/>
  <c r="V307" i="47"/>
  <c r="V205" i="47"/>
  <c r="V307" i="48"/>
  <c r="N43" i="37"/>
  <c r="I41" i="37"/>
  <c r="L42" i="37"/>
  <c r="L94" i="37" s="1"/>
  <c r="AG93" i="57" s="1"/>
  <c r="L104" i="45"/>
  <c r="L53" i="37"/>
  <c r="L104" i="37" s="1"/>
  <c r="AG103" i="57" s="1"/>
  <c r="H104" i="45"/>
  <c r="H53" i="37"/>
  <c r="H104" i="37" s="1"/>
  <c r="AC103" i="57" s="1"/>
  <c r="T99" i="53"/>
  <c r="T204" i="48"/>
  <c r="T306" i="48"/>
  <c r="T306" i="47"/>
  <c r="T204" i="47"/>
  <c r="R100" i="53"/>
  <c r="R307" i="47"/>
  <c r="R205" i="48"/>
  <c r="R307" i="48"/>
  <c r="R205" i="47"/>
  <c r="W98" i="53"/>
  <c r="W305" i="48"/>
  <c r="W203" i="48"/>
  <c r="W305" i="47"/>
  <c r="W203" i="47"/>
  <c r="S98" i="53"/>
  <c r="S203" i="48"/>
  <c r="S305" i="48"/>
  <c r="S305" i="47"/>
  <c r="S203" i="47"/>
  <c r="H201" i="50"/>
  <c r="T200" i="58" s="1"/>
  <c r="AU104" i="38"/>
  <c r="Z104" i="36"/>
  <c r="I196" i="54"/>
  <c r="I91" i="50"/>
  <c r="I302" i="54"/>
  <c r="BD104" i="38"/>
  <c r="AI104" i="36"/>
  <c r="O94" i="45"/>
  <c r="I303" i="50"/>
  <c r="U301" i="58" s="1"/>
  <c r="E202" i="50"/>
  <c r="Q201" i="58" s="1"/>
  <c r="E304" i="50"/>
  <c r="Q302" i="58" s="1"/>
  <c r="D93" i="45"/>
  <c r="P203" i="49"/>
  <c r="P305" i="49"/>
  <c r="AB305" i="51"/>
  <c r="AB203" i="51"/>
  <c r="H94" i="45"/>
  <c r="D196" i="54"/>
  <c r="B198" i="54"/>
  <c r="B93" i="50"/>
  <c r="J198" i="54"/>
  <c r="J93" i="50"/>
  <c r="J199" i="50" s="1"/>
  <c r="V198" i="58" s="1"/>
  <c r="AD104" i="36"/>
  <c r="AY104" i="38"/>
  <c r="K93" i="45"/>
  <c r="T94" i="45"/>
  <c r="I92" i="45"/>
  <c r="K92" i="45"/>
  <c r="C93" i="45"/>
  <c r="E94" i="45"/>
  <c r="S93" i="45"/>
  <c r="N94" i="45"/>
  <c r="O93" i="45"/>
  <c r="M93" i="45"/>
  <c r="J92" i="45"/>
  <c r="V98" i="53" l="1"/>
  <c r="V305" i="48"/>
  <c r="V305" i="47"/>
  <c r="V203" i="47"/>
  <c r="V203" i="48"/>
  <c r="R98" i="53"/>
  <c r="R203" i="47"/>
  <c r="R305" i="47"/>
  <c r="R305" i="48"/>
  <c r="R203" i="48"/>
  <c r="S100" i="53"/>
  <c r="S307" i="48"/>
  <c r="S205" i="47"/>
  <c r="S307" i="47"/>
  <c r="S205" i="48"/>
  <c r="T100" i="53"/>
  <c r="T307" i="47"/>
  <c r="T205" i="48"/>
  <c r="T307" i="48"/>
  <c r="T205" i="47"/>
  <c r="W100" i="53"/>
  <c r="W205" i="47"/>
  <c r="W205" i="48"/>
  <c r="W307" i="47"/>
  <c r="W307" i="48"/>
  <c r="T98" i="53"/>
  <c r="T305" i="47"/>
  <c r="T305" i="48"/>
  <c r="T203" i="48"/>
  <c r="T203" i="47"/>
  <c r="R99" i="53"/>
  <c r="R306" i="48"/>
  <c r="R306" i="47"/>
  <c r="R204" i="48"/>
  <c r="R204" i="47"/>
  <c r="D40" i="37"/>
  <c r="D92" i="37" s="1"/>
  <c r="Y91" i="57" s="1"/>
  <c r="N104" i="45"/>
  <c r="N53" i="37"/>
  <c r="N104" i="37" s="1"/>
  <c r="AI103" i="57" s="1"/>
  <c r="L41" i="37"/>
  <c r="L93" i="37" s="1"/>
  <c r="AG92" i="57" s="1"/>
  <c r="AA54" i="40"/>
  <c r="AA105" i="34"/>
  <c r="AA105" i="35"/>
  <c r="H41" i="37"/>
  <c r="H93" i="37" s="1"/>
  <c r="AC92" i="57" s="1"/>
  <c r="R101" i="53"/>
  <c r="R206" i="48"/>
  <c r="R206" i="47"/>
  <c r="R308" i="47"/>
  <c r="R308" i="48"/>
  <c r="O100" i="53"/>
  <c r="O205" i="48"/>
  <c r="O205" i="47"/>
  <c r="O307" i="47"/>
  <c r="O307" i="48"/>
  <c r="T204" i="49"/>
  <c r="T306" i="49"/>
  <c r="AF204" i="51"/>
  <c r="AF306" i="51"/>
  <c r="L93" i="45"/>
  <c r="O94" i="37"/>
  <c r="AJ93" i="57" s="1"/>
  <c r="H93" i="45"/>
  <c r="H197" i="54"/>
  <c r="J40" i="37"/>
  <c r="J92" i="37" s="1"/>
  <c r="AE91" i="57" s="1"/>
  <c r="U99" i="53"/>
  <c r="U204" i="47"/>
  <c r="U306" i="47"/>
  <c r="U204" i="48"/>
  <c r="U306" i="48"/>
  <c r="O98" i="53"/>
  <c r="O203" i="48"/>
  <c r="O305" i="48"/>
  <c r="O203" i="47"/>
  <c r="O305" i="47"/>
  <c r="C41" i="37"/>
  <c r="G41" i="37"/>
  <c r="G93" i="37" s="1"/>
  <c r="AB92" i="57" s="1"/>
  <c r="B42" i="37"/>
  <c r="W101" i="53"/>
  <c r="W206" i="48"/>
  <c r="W308" i="48"/>
  <c r="W206" i="47"/>
  <c r="W308" i="47"/>
  <c r="S203" i="49"/>
  <c r="S305" i="49"/>
  <c r="AE305" i="51"/>
  <c r="AE203" i="51"/>
  <c r="E92" i="50"/>
  <c r="E303" i="54"/>
  <c r="I195" i="54"/>
  <c r="I90" i="50"/>
  <c r="I196" i="50" s="1"/>
  <c r="U195" i="58" s="1"/>
  <c r="I301" i="54"/>
  <c r="V205" i="49"/>
  <c r="V307" i="49"/>
  <c r="AH307" i="51"/>
  <c r="AH205" i="51"/>
  <c r="G91" i="50"/>
  <c r="G197" i="50" s="1"/>
  <c r="S196" i="58" s="1"/>
  <c r="G302" i="54"/>
  <c r="D301" i="50"/>
  <c r="P299" i="58" s="1"/>
  <c r="B94" i="45"/>
  <c r="G93" i="45"/>
  <c r="E198" i="54"/>
  <c r="G197" i="54"/>
  <c r="F196" i="50"/>
  <c r="R195" i="58" s="1"/>
  <c r="F301" i="50"/>
  <c r="R299" i="58" s="1"/>
  <c r="H92" i="50"/>
  <c r="H198" i="50" s="1"/>
  <c r="T197" i="58" s="1"/>
  <c r="H303" i="54"/>
  <c r="Q306" i="49"/>
  <c r="Q204" i="49"/>
  <c r="AC306" i="51"/>
  <c r="AC204" i="51"/>
  <c r="D92" i="45"/>
  <c r="O204" i="49"/>
  <c r="O306" i="49"/>
  <c r="AA204" i="51"/>
  <c r="AA306" i="51"/>
  <c r="F194" i="54"/>
  <c r="F89" i="50"/>
  <c r="F300" i="54"/>
  <c r="U41" i="37"/>
  <c r="U98" i="53"/>
  <c r="U203" i="47"/>
  <c r="U305" i="47"/>
  <c r="U305" i="48"/>
  <c r="U203" i="48"/>
  <c r="AO34" i="40"/>
  <c r="AO85" i="34"/>
  <c r="AO85" i="35"/>
  <c r="S41" i="37"/>
  <c r="O101" i="53"/>
  <c r="O308" i="48"/>
  <c r="O206" i="47"/>
  <c r="O206" i="48"/>
  <c r="O308" i="47"/>
  <c r="S99" i="53"/>
  <c r="S306" i="48"/>
  <c r="S306" i="47"/>
  <c r="S204" i="48"/>
  <c r="S204" i="47"/>
  <c r="E42" i="37"/>
  <c r="K40" i="37"/>
  <c r="K92" i="37" s="1"/>
  <c r="AF91" i="57" s="1"/>
  <c r="F42" i="37"/>
  <c r="V99" i="53"/>
  <c r="V204" i="47"/>
  <c r="V204" i="48"/>
  <c r="V306" i="48"/>
  <c r="V306" i="47"/>
  <c r="I40" i="37"/>
  <c r="T42" i="37"/>
  <c r="AH54" i="40"/>
  <c r="AH105" i="34"/>
  <c r="AH105" i="35"/>
  <c r="I197" i="50"/>
  <c r="U196" i="58" s="1"/>
  <c r="I302" i="50"/>
  <c r="U300" i="58" s="1"/>
  <c r="W203" i="49"/>
  <c r="W305" i="49"/>
  <c r="AI305" i="51"/>
  <c r="AI203" i="51"/>
  <c r="S308" i="49"/>
  <c r="S206" i="49"/>
  <c r="AE206" i="51"/>
  <c r="AE308" i="51"/>
  <c r="J304" i="50"/>
  <c r="V302" i="58" s="1"/>
  <c r="C91" i="50"/>
  <c r="C302" i="54"/>
  <c r="B304" i="50"/>
  <c r="N302" i="58" s="1"/>
  <c r="U308" i="49"/>
  <c r="U206" i="49"/>
  <c r="AG308" i="51"/>
  <c r="AG206" i="51"/>
  <c r="U307" i="49"/>
  <c r="U205" i="49"/>
  <c r="AG307" i="51"/>
  <c r="AG205" i="51"/>
  <c r="D89" i="50"/>
  <c r="D195" i="50" s="1"/>
  <c r="P194" i="58" s="1"/>
  <c r="D300" i="54"/>
  <c r="F95" i="37"/>
  <c r="AA94" i="57" s="1"/>
  <c r="F94" i="37"/>
  <c r="AA93" i="57" s="1"/>
  <c r="Q205" i="49"/>
  <c r="Q307" i="49"/>
  <c r="AC205" i="51"/>
  <c r="AC307" i="51"/>
  <c r="T308" i="49"/>
  <c r="T206" i="49"/>
  <c r="AF206" i="51"/>
  <c r="AF308" i="51"/>
  <c r="U93" i="45"/>
  <c r="C196" i="54"/>
  <c r="V101" i="53"/>
  <c r="V206" i="48"/>
  <c r="V206" i="47"/>
  <c r="V308" i="48"/>
  <c r="V308" i="47"/>
  <c r="M41" i="37"/>
  <c r="M93" i="37" s="1"/>
  <c r="AH92" i="57" s="1"/>
  <c r="O41" i="37"/>
  <c r="O93" i="37" s="1"/>
  <c r="AJ92" i="57" s="1"/>
  <c r="N42" i="37"/>
  <c r="N94" i="37" s="1"/>
  <c r="AI93" i="57" s="1"/>
  <c r="Z54" i="40"/>
  <c r="Z105" i="34"/>
  <c r="Z105" i="35"/>
  <c r="W99" i="53"/>
  <c r="W306" i="48"/>
  <c r="W204" i="48"/>
  <c r="W306" i="47"/>
  <c r="W204" i="47"/>
  <c r="R205" i="49"/>
  <c r="R307" i="49"/>
  <c r="AD307" i="51"/>
  <c r="AD205" i="51"/>
  <c r="B92" i="50"/>
  <c r="B198" i="50" s="1"/>
  <c r="N197" i="58" s="1"/>
  <c r="B303" i="54"/>
  <c r="I93" i="37"/>
  <c r="AD92" i="57" s="1"/>
  <c r="I92" i="37"/>
  <c r="AD91" i="57" s="1"/>
  <c r="N95" i="37"/>
  <c r="AI94" i="57" s="1"/>
  <c r="Q305" i="49"/>
  <c r="Q203" i="49"/>
  <c r="AC305" i="51"/>
  <c r="AC203" i="51"/>
  <c r="E199" i="50"/>
  <c r="Q198" i="58" s="1"/>
  <c r="E198" i="50"/>
  <c r="Q197" i="58" s="1"/>
  <c r="G303" i="50"/>
  <c r="S301" i="58" s="1"/>
  <c r="B199" i="50"/>
  <c r="N198" i="58" s="1"/>
  <c r="C197" i="50"/>
  <c r="O196" i="58" s="1"/>
  <c r="C303" i="50"/>
  <c r="O301" i="58" s="1"/>
  <c r="J197" i="54"/>
  <c r="J92" i="50"/>
  <c r="J198" i="50" s="1"/>
  <c r="V197" i="58" s="1"/>
  <c r="J303" i="54"/>
  <c r="E95" i="37"/>
  <c r="Z94" i="57" s="1"/>
  <c r="E94" i="37"/>
  <c r="Z93" i="57" s="1"/>
  <c r="H198" i="54"/>
  <c r="F94" i="45"/>
  <c r="H94" i="37"/>
  <c r="AC93" i="57" s="1"/>
  <c r="Q308" i="49"/>
  <c r="Q206" i="49"/>
  <c r="AC308" i="51"/>
  <c r="AC206" i="51"/>
  <c r="L92" i="45"/>
  <c r="F93" i="45"/>
  <c r="M92" i="45"/>
  <c r="C92" i="45"/>
  <c r="B93" i="45"/>
  <c r="D91" i="45"/>
  <c r="I91" i="45"/>
  <c r="K39" i="37" l="1"/>
  <c r="K91" i="37" s="1"/>
  <c r="AF90" i="57" s="1"/>
  <c r="S40" i="37"/>
  <c r="S92" i="37" s="1"/>
  <c r="AN91" i="57" s="1"/>
  <c r="H40" i="37"/>
  <c r="H92" i="37" s="1"/>
  <c r="AC91" i="57" s="1"/>
  <c r="E41" i="37"/>
  <c r="AE54" i="40"/>
  <c r="AE105" i="34"/>
  <c r="AE105" i="35"/>
  <c r="O40" i="37"/>
  <c r="O92" i="37" s="1"/>
  <c r="AJ91" i="57" s="1"/>
  <c r="G90" i="50"/>
  <c r="G301" i="54"/>
  <c r="E91" i="50"/>
  <c r="E302" i="54"/>
  <c r="C302" i="50"/>
  <c r="O300" i="58" s="1"/>
  <c r="BC105" i="38"/>
  <c r="AH105" i="36"/>
  <c r="S93" i="37"/>
  <c r="AN92" i="57" s="1"/>
  <c r="AO85" i="36"/>
  <c r="BJ85" i="38"/>
  <c r="U93" i="37"/>
  <c r="AP92" i="57" s="1"/>
  <c r="G302" i="50"/>
  <c r="S300" i="58" s="1"/>
  <c r="I301" i="50"/>
  <c r="U299" i="58" s="1"/>
  <c r="E303" i="50"/>
  <c r="Q301" i="58" s="1"/>
  <c r="B94" i="37"/>
  <c r="W93" i="57" s="1"/>
  <c r="C93" i="37"/>
  <c r="X92" i="57" s="1"/>
  <c r="U306" i="49"/>
  <c r="U204" i="49"/>
  <c r="AG306" i="51"/>
  <c r="AG204" i="51"/>
  <c r="O205" i="49"/>
  <c r="O307" i="49"/>
  <c r="AA307" i="51"/>
  <c r="AA205" i="51"/>
  <c r="T205" i="49"/>
  <c r="T307" i="49"/>
  <c r="AF307" i="51"/>
  <c r="AF205" i="51"/>
  <c r="AO54" i="40"/>
  <c r="AO105" i="34"/>
  <c r="AO105" i="35"/>
  <c r="AO33" i="40"/>
  <c r="AO84" i="34"/>
  <c r="AO84" i="35"/>
  <c r="T41" i="37"/>
  <c r="U40" i="37"/>
  <c r="U92" i="37" s="1"/>
  <c r="AP91" i="57" s="1"/>
  <c r="AF54" i="40"/>
  <c r="AF105" i="34"/>
  <c r="AF105" i="35"/>
  <c r="B303" i="50"/>
  <c r="N301" i="58" s="1"/>
  <c r="Z105" i="36"/>
  <c r="AU105" i="38"/>
  <c r="D88" i="50"/>
  <c r="D299" i="54"/>
  <c r="D194" i="54"/>
  <c r="T94" i="37"/>
  <c r="AO93" i="57" s="1"/>
  <c r="T93" i="37"/>
  <c r="AO92" i="57" s="1"/>
  <c r="J91" i="50"/>
  <c r="J197" i="50" s="1"/>
  <c r="V196" i="58" s="1"/>
  <c r="J302" i="54"/>
  <c r="E93" i="45"/>
  <c r="S92" i="45"/>
  <c r="B91" i="50"/>
  <c r="B302" i="54"/>
  <c r="U92" i="45"/>
  <c r="W206" i="49"/>
  <c r="W308" i="49"/>
  <c r="AI308" i="51"/>
  <c r="AI206" i="51"/>
  <c r="R206" i="49"/>
  <c r="R308" i="49"/>
  <c r="AD206" i="51"/>
  <c r="AD308" i="51"/>
  <c r="R306" i="49"/>
  <c r="R204" i="49"/>
  <c r="AD306" i="51"/>
  <c r="AD204" i="51"/>
  <c r="S307" i="49"/>
  <c r="S205" i="49"/>
  <c r="AE205" i="51"/>
  <c r="AE307" i="51"/>
  <c r="D39" i="37"/>
  <c r="D91" i="37" s="1"/>
  <c r="Y90" i="57" s="1"/>
  <c r="J39" i="37"/>
  <c r="J91" i="37" s="1"/>
  <c r="AE90" i="57" s="1"/>
  <c r="G40" i="37"/>
  <c r="G92" i="37" s="1"/>
  <c r="AB91" i="57" s="1"/>
  <c r="W20" i="53"/>
  <c r="W125" i="47"/>
  <c r="W227" i="47"/>
  <c r="W125" i="48"/>
  <c r="W227" i="48"/>
  <c r="J196" i="54"/>
  <c r="C40" i="37"/>
  <c r="C92" i="37" s="1"/>
  <c r="X91" i="57" s="1"/>
  <c r="M40" i="37"/>
  <c r="M92" i="37" s="1"/>
  <c r="AH91" i="57" s="1"/>
  <c r="Y54" i="40"/>
  <c r="Y105" i="34"/>
  <c r="Y105" i="35"/>
  <c r="D193" i="54"/>
  <c r="F41" i="37"/>
  <c r="F93" i="37" s="1"/>
  <c r="AA92" i="57" s="1"/>
  <c r="L40" i="37"/>
  <c r="L92" i="37" s="1"/>
  <c r="AG91" i="57" s="1"/>
  <c r="N41" i="37"/>
  <c r="N93" i="37" s="1"/>
  <c r="AI92" i="57" s="1"/>
  <c r="AB54" i="40"/>
  <c r="AB105" i="34"/>
  <c r="AB105" i="35"/>
  <c r="AJ54" i="40"/>
  <c r="AJ105" i="34"/>
  <c r="AJ105" i="35"/>
  <c r="W204" i="49"/>
  <c r="W306" i="49"/>
  <c r="AI306" i="51"/>
  <c r="AI204" i="51"/>
  <c r="V206" i="49"/>
  <c r="V308" i="49"/>
  <c r="AH206" i="51"/>
  <c r="AH308" i="51"/>
  <c r="T93" i="45"/>
  <c r="S306" i="49"/>
  <c r="S204" i="49"/>
  <c r="AE204" i="51"/>
  <c r="AE306" i="51"/>
  <c r="H303" i="50"/>
  <c r="T301" i="58" s="1"/>
  <c r="G196" i="54"/>
  <c r="E197" i="54"/>
  <c r="I194" i="54"/>
  <c r="I89" i="50"/>
  <c r="I300" i="54"/>
  <c r="J91" i="45"/>
  <c r="F88" i="50"/>
  <c r="F194" i="50" s="1"/>
  <c r="R193" i="58" s="1"/>
  <c r="F299" i="54"/>
  <c r="AV105" i="38"/>
  <c r="AA105" i="36"/>
  <c r="T305" i="49"/>
  <c r="T203" i="49"/>
  <c r="AF305" i="51"/>
  <c r="AF203" i="51"/>
  <c r="R203" i="49"/>
  <c r="R305" i="49"/>
  <c r="AD305" i="51"/>
  <c r="AD203" i="51"/>
  <c r="F193" i="54"/>
  <c r="I39" i="37"/>
  <c r="I91" i="37" s="1"/>
  <c r="AD90" i="57" s="1"/>
  <c r="B41" i="37"/>
  <c r="B93" i="37" s="1"/>
  <c r="W92" i="57" s="1"/>
  <c r="W21" i="53"/>
  <c r="W126" i="47"/>
  <c r="W228" i="47"/>
  <c r="W126" i="48"/>
  <c r="W228" i="48"/>
  <c r="AC54" i="40"/>
  <c r="AC105" i="34"/>
  <c r="AC105" i="35"/>
  <c r="X54" i="40"/>
  <c r="X105" i="34"/>
  <c r="X105" i="35"/>
  <c r="J303" i="50"/>
  <c r="V301" i="58" s="1"/>
  <c r="B197" i="54"/>
  <c r="N93" i="45"/>
  <c r="O92" i="45"/>
  <c r="C195" i="54"/>
  <c r="C90" i="50"/>
  <c r="C301" i="54"/>
  <c r="D300" i="50"/>
  <c r="P298" i="58" s="1"/>
  <c r="V306" i="49"/>
  <c r="V204" i="49"/>
  <c r="AH204" i="51"/>
  <c r="AH306" i="51"/>
  <c r="K91" i="45"/>
  <c r="O206" i="49"/>
  <c r="O308" i="49"/>
  <c r="AA206" i="51"/>
  <c r="AA308" i="51"/>
  <c r="U203" i="49"/>
  <c r="U305" i="49"/>
  <c r="AG203" i="51"/>
  <c r="AG305" i="51"/>
  <c r="F195" i="50"/>
  <c r="R194" i="58" s="1"/>
  <c r="F300" i="50"/>
  <c r="R298" i="58" s="1"/>
  <c r="G92" i="45"/>
  <c r="O305" i="49"/>
  <c r="O203" i="49"/>
  <c r="AA305" i="51"/>
  <c r="AA203" i="51"/>
  <c r="H196" i="54"/>
  <c r="H91" i="50"/>
  <c r="H302" i="54"/>
  <c r="H92" i="45"/>
  <c r="W205" i="49"/>
  <c r="W307" i="49"/>
  <c r="AI307" i="51"/>
  <c r="AI205" i="51"/>
  <c r="V305" i="49"/>
  <c r="V203" i="49"/>
  <c r="AH305" i="51"/>
  <c r="AH203" i="51"/>
  <c r="I90" i="45"/>
  <c r="M91" i="45"/>
  <c r="B92" i="45"/>
  <c r="H91" i="45"/>
  <c r="J90" i="45"/>
  <c r="O91" i="45"/>
  <c r="S91" i="45"/>
  <c r="N92" i="45"/>
  <c r="W23" i="53" l="1"/>
  <c r="W230" i="47"/>
  <c r="W128" i="47"/>
  <c r="W128" i="48"/>
  <c r="W230" i="48"/>
  <c r="V102" i="53"/>
  <c r="V309" i="48"/>
  <c r="V207" i="47"/>
  <c r="V207" i="48"/>
  <c r="V309" i="47"/>
  <c r="C39" i="37"/>
  <c r="W22" i="53"/>
  <c r="W127" i="47"/>
  <c r="W229" i="47"/>
  <c r="W127" i="48"/>
  <c r="W229" i="48"/>
  <c r="D38" i="37"/>
  <c r="D90" i="37" s="1"/>
  <c r="Y89" i="57" s="1"/>
  <c r="E40" i="37"/>
  <c r="F40" i="37"/>
  <c r="F92" i="37" s="1"/>
  <c r="AA91" i="57" s="1"/>
  <c r="T40" i="37"/>
  <c r="T92" i="37" s="1"/>
  <c r="AO91" i="57" s="1"/>
  <c r="W24" i="53"/>
  <c r="W129" i="47"/>
  <c r="W231" i="47"/>
  <c r="W129" i="48"/>
  <c r="W231" i="48"/>
  <c r="K38" i="37"/>
  <c r="G89" i="50"/>
  <c r="G195" i="50" s="1"/>
  <c r="S194" i="58" s="1"/>
  <c r="G300" i="54"/>
  <c r="W125" i="49"/>
  <c r="W227" i="49"/>
  <c r="AI125" i="51"/>
  <c r="AI227" i="51"/>
  <c r="BA105" i="38"/>
  <c r="AF105" i="36"/>
  <c r="T92" i="45"/>
  <c r="W18" i="53"/>
  <c r="W225" i="47"/>
  <c r="W123" i="47"/>
  <c r="W123" i="48"/>
  <c r="W225" i="48"/>
  <c r="E305" i="54"/>
  <c r="E203" i="54"/>
  <c r="E98" i="50"/>
  <c r="U39" i="37"/>
  <c r="U91" i="37" s="1"/>
  <c r="AP90" i="57" s="1"/>
  <c r="AG54" i="40"/>
  <c r="AG105" i="34"/>
  <c r="AG105" i="35"/>
  <c r="X21" i="53"/>
  <c r="X228" i="47"/>
  <c r="X126" i="47"/>
  <c r="X126" i="48"/>
  <c r="X228" i="48"/>
  <c r="G194" i="54"/>
  <c r="G39" i="37"/>
  <c r="G91" i="37" s="1"/>
  <c r="AB90" i="57" s="1"/>
  <c r="J38" i="37"/>
  <c r="X20" i="53"/>
  <c r="X125" i="47"/>
  <c r="X227" i="47"/>
  <c r="X125" i="48"/>
  <c r="X227" i="48"/>
  <c r="AN54" i="40"/>
  <c r="AN105" i="34"/>
  <c r="AN105" i="35"/>
  <c r="R102" i="53"/>
  <c r="R207" i="48"/>
  <c r="R207" i="47"/>
  <c r="R309" i="47"/>
  <c r="R309" i="48"/>
  <c r="P105" i="53"/>
  <c r="P210" i="48"/>
  <c r="P210" i="47"/>
  <c r="P312" i="48"/>
  <c r="P312" i="47"/>
  <c r="X105" i="36"/>
  <c r="AS105" i="38"/>
  <c r="AC105" i="36"/>
  <c r="AX105" i="38"/>
  <c r="F192" i="54"/>
  <c r="F87" i="50"/>
  <c r="F193" i="50" s="1"/>
  <c r="R192" i="58" s="1"/>
  <c r="F298" i="54"/>
  <c r="H90" i="50"/>
  <c r="H301" i="54"/>
  <c r="Y105" i="36"/>
  <c r="AT105" i="38"/>
  <c r="B302" i="50"/>
  <c r="N300" i="58" s="1"/>
  <c r="B197" i="50"/>
  <c r="N196" i="58" s="1"/>
  <c r="C89" i="50"/>
  <c r="C195" i="50" s="1"/>
  <c r="O194" i="58" s="1"/>
  <c r="C300" i="54"/>
  <c r="E197" i="50"/>
  <c r="Q196" i="58" s="1"/>
  <c r="E302" i="50"/>
  <c r="Q300" i="58" s="1"/>
  <c r="G196" i="50"/>
  <c r="S195" i="58" s="1"/>
  <c r="G301" i="50"/>
  <c r="S299" i="58" s="1"/>
  <c r="S39" i="37"/>
  <c r="S91" i="37" s="1"/>
  <c r="AN90" i="57" s="1"/>
  <c r="X19" i="53"/>
  <c r="X226" i="47"/>
  <c r="X124" i="47"/>
  <c r="X124" i="48"/>
  <c r="X226" i="48"/>
  <c r="AP34" i="40"/>
  <c r="AP85" i="34"/>
  <c r="AP85" i="35"/>
  <c r="H39" i="37"/>
  <c r="B40" i="37"/>
  <c r="B92" i="37" s="1"/>
  <c r="W91" i="57" s="1"/>
  <c r="F105" i="45"/>
  <c r="F54" i="37"/>
  <c r="L39" i="37"/>
  <c r="W25" i="53"/>
  <c r="W232" i="47"/>
  <c r="W130" i="47"/>
  <c r="W130" i="48"/>
  <c r="W232" i="48"/>
  <c r="H302" i="50"/>
  <c r="T300" i="58" s="1"/>
  <c r="C196" i="50"/>
  <c r="O195" i="58" s="1"/>
  <c r="C301" i="50"/>
  <c r="O299" i="58" s="1"/>
  <c r="W19" i="53"/>
  <c r="W124" i="47"/>
  <c r="W226" i="47"/>
  <c r="W124" i="48"/>
  <c r="W226" i="48"/>
  <c r="W228" i="49"/>
  <c r="W126" i="49"/>
  <c r="AI228" i="51"/>
  <c r="AI126" i="51"/>
  <c r="F299" i="50"/>
  <c r="R297" i="58" s="1"/>
  <c r="H197" i="50"/>
  <c r="T196" i="58" s="1"/>
  <c r="AB105" i="36"/>
  <c r="AW105" i="38"/>
  <c r="F92" i="45"/>
  <c r="B195" i="54"/>
  <c r="B90" i="50"/>
  <c r="B301" i="54"/>
  <c r="J90" i="50"/>
  <c r="J301" i="54"/>
  <c r="G91" i="45"/>
  <c r="D90" i="45"/>
  <c r="D194" i="50"/>
  <c r="P193" i="58" s="1"/>
  <c r="D299" i="50"/>
  <c r="P297" i="58" s="1"/>
  <c r="U91" i="45"/>
  <c r="AO105" i="36"/>
  <c r="BJ105" i="38"/>
  <c r="E195" i="54"/>
  <c r="E90" i="50"/>
  <c r="E301" i="54"/>
  <c r="E93" i="37"/>
  <c r="Z92" i="57" s="1"/>
  <c r="E92" i="37"/>
  <c r="Z91" i="57" s="1"/>
  <c r="G203" i="54"/>
  <c r="G305" i="54"/>
  <c r="G98" i="50"/>
  <c r="N40" i="37"/>
  <c r="N92" i="37" s="1"/>
  <c r="AI91" i="57" s="1"/>
  <c r="AD54" i="40"/>
  <c r="AD105" i="34"/>
  <c r="AD105" i="35"/>
  <c r="O39" i="37"/>
  <c r="O91" i="37" s="1"/>
  <c r="AJ90" i="57" s="1"/>
  <c r="AI54" i="40"/>
  <c r="AI105" i="34"/>
  <c r="AI105" i="35"/>
  <c r="C194" i="54"/>
  <c r="AP33" i="40"/>
  <c r="AP84" i="34"/>
  <c r="AP84" i="35"/>
  <c r="M39" i="37"/>
  <c r="M91" i="37" s="1"/>
  <c r="AH90" i="57" s="1"/>
  <c r="I38" i="37"/>
  <c r="I90" i="37" s="1"/>
  <c r="AD89" i="57" s="1"/>
  <c r="I300" i="50"/>
  <c r="U298" i="58" s="1"/>
  <c r="BE105" i="38"/>
  <c r="AJ105" i="36"/>
  <c r="L91" i="45"/>
  <c r="D192" i="54"/>
  <c r="D87" i="50"/>
  <c r="D298" i="54"/>
  <c r="C91" i="45"/>
  <c r="B196" i="54"/>
  <c r="J196" i="50"/>
  <c r="V195" i="58" s="1"/>
  <c r="J302" i="50"/>
  <c r="V300" i="58" s="1"/>
  <c r="AO84" i="36"/>
  <c r="BJ84" i="38"/>
  <c r="I193" i="54"/>
  <c r="I88" i="50"/>
  <c r="I299" i="54"/>
  <c r="I195" i="50"/>
  <c r="U194" i="58" s="1"/>
  <c r="E196" i="54"/>
  <c r="G195" i="54"/>
  <c r="AE105" i="36"/>
  <c r="AZ105" i="38"/>
  <c r="E92" i="45"/>
  <c r="K90" i="45"/>
  <c r="J89" i="45"/>
  <c r="C90" i="45"/>
  <c r="S90" i="45"/>
  <c r="E91" i="45"/>
  <c r="K89" i="45"/>
  <c r="O90" i="45"/>
  <c r="I89" i="45"/>
  <c r="U90" i="45"/>
  <c r="D89" i="45"/>
  <c r="B91" i="45"/>
  <c r="F91" i="45"/>
  <c r="F105" i="37" l="1"/>
  <c r="AA104" i="57" s="1"/>
  <c r="F106" i="37"/>
  <c r="H105" i="45"/>
  <c r="H54" i="37"/>
  <c r="T39" i="37"/>
  <c r="T91" i="37" s="1"/>
  <c r="AO90" i="57" s="1"/>
  <c r="L38" i="37"/>
  <c r="L90" i="37" s="1"/>
  <c r="AG89" i="57" s="1"/>
  <c r="W103" i="53"/>
  <c r="W310" i="48"/>
  <c r="W208" i="48"/>
  <c r="W208" i="47"/>
  <c r="W310" i="47"/>
  <c r="V104" i="53"/>
  <c r="V209" i="48"/>
  <c r="V209" i="47"/>
  <c r="V311" i="48"/>
  <c r="V311" i="47"/>
  <c r="U104" i="53"/>
  <c r="U311" i="47"/>
  <c r="U209" i="48"/>
  <c r="U311" i="48"/>
  <c r="U209" i="47"/>
  <c r="G38" i="37"/>
  <c r="G90" i="37" s="1"/>
  <c r="AB89" i="57" s="1"/>
  <c r="O102" i="53"/>
  <c r="O309" i="47"/>
  <c r="O207" i="48"/>
  <c r="O207" i="47"/>
  <c r="O309" i="48"/>
  <c r="P108" i="53"/>
  <c r="P213" i="47"/>
  <c r="P213" i="48"/>
  <c r="P315" i="48"/>
  <c r="P315" i="47"/>
  <c r="J89" i="50"/>
  <c r="J195" i="50" s="1"/>
  <c r="V194" i="58" s="1"/>
  <c r="J300" i="54"/>
  <c r="E301" i="50"/>
  <c r="Q299" i="58" s="1"/>
  <c r="J301" i="50"/>
  <c r="V299" i="58" s="1"/>
  <c r="B196" i="50"/>
  <c r="N195" i="58" s="1"/>
  <c r="B301" i="50"/>
  <c r="N299" i="58" s="1"/>
  <c r="L91" i="37"/>
  <c r="AG90" i="57" s="1"/>
  <c r="E196" i="50"/>
  <c r="Q195" i="58" s="1"/>
  <c r="H196" i="50"/>
  <c r="T195" i="58" s="1"/>
  <c r="H301" i="50"/>
  <c r="T299" i="58" s="1"/>
  <c r="F298" i="50"/>
  <c r="R296" i="58" s="1"/>
  <c r="R207" i="49"/>
  <c r="R309" i="49"/>
  <c r="AD309" i="51"/>
  <c r="AD207" i="51"/>
  <c r="I87" i="50"/>
  <c r="I298" i="54"/>
  <c r="BB105" i="38"/>
  <c r="AG105" i="36"/>
  <c r="K90" i="37"/>
  <c r="AF89" i="57" s="1"/>
  <c r="C91" i="37"/>
  <c r="X90" i="57" s="1"/>
  <c r="F39" i="37"/>
  <c r="F91" i="37" s="1"/>
  <c r="AA90" i="57" s="1"/>
  <c r="V106" i="53"/>
  <c r="V211" i="48"/>
  <c r="V211" i="47"/>
  <c r="V313" i="48"/>
  <c r="V313" i="47"/>
  <c r="R104" i="53"/>
  <c r="R311" i="47"/>
  <c r="R209" i="48"/>
  <c r="R209" i="47"/>
  <c r="R311" i="48"/>
  <c r="E105" i="45"/>
  <c r="E54" i="37"/>
  <c r="N39" i="37"/>
  <c r="N91" i="37" s="1"/>
  <c r="AI90" i="57" s="1"/>
  <c r="I37" i="37"/>
  <c r="I89" i="37" s="1"/>
  <c r="AD88" i="57" s="1"/>
  <c r="G105" i="45"/>
  <c r="G54" i="37"/>
  <c r="V105" i="53"/>
  <c r="V210" i="48"/>
  <c r="V312" i="47"/>
  <c r="V312" i="48"/>
  <c r="V210" i="47"/>
  <c r="M38" i="37"/>
  <c r="H38" i="37"/>
  <c r="H90" i="37" s="1"/>
  <c r="AC89" i="57" s="1"/>
  <c r="J37" i="37"/>
  <c r="J89" i="37" s="1"/>
  <c r="AE88" i="57" s="1"/>
  <c r="R105" i="53"/>
  <c r="R312" i="48"/>
  <c r="R210" i="47"/>
  <c r="R210" i="48"/>
  <c r="R312" i="47"/>
  <c r="T102" i="53"/>
  <c r="T207" i="48"/>
  <c r="T309" i="48"/>
  <c r="T207" i="47"/>
  <c r="T309" i="47"/>
  <c r="AP84" i="36"/>
  <c r="BK84" i="38"/>
  <c r="N91" i="45"/>
  <c r="W232" i="49"/>
  <c r="W130" i="49"/>
  <c r="AI232" i="51"/>
  <c r="AI130" i="51"/>
  <c r="L90" i="45"/>
  <c r="F86" i="50"/>
  <c r="F297" i="54"/>
  <c r="X126" i="49"/>
  <c r="X228" i="49"/>
  <c r="AJ126" i="51"/>
  <c r="AJ228" i="51"/>
  <c r="E194" i="54"/>
  <c r="E89" i="50"/>
  <c r="E300" i="54"/>
  <c r="M105" i="45"/>
  <c r="M54" i="37"/>
  <c r="X22" i="53"/>
  <c r="X127" i="47"/>
  <c r="X229" i="47"/>
  <c r="X127" i="48"/>
  <c r="X229" i="48"/>
  <c r="D37" i="37"/>
  <c r="T105" i="53"/>
  <c r="T312" i="48"/>
  <c r="T312" i="47"/>
  <c r="T210" i="47"/>
  <c r="T210" i="48"/>
  <c r="Q104" i="53"/>
  <c r="Q209" i="47"/>
  <c r="Q209" i="48"/>
  <c r="Q311" i="48"/>
  <c r="Q311" i="47"/>
  <c r="R103" i="53"/>
  <c r="R310" i="47"/>
  <c r="R208" i="48"/>
  <c r="R208" i="47"/>
  <c r="R310" i="48"/>
  <c r="P102" i="53"/>
  <c r="P309" i="47"/>
  <c r="P309" i="48"/>
  <c r="P207" i="47"/>
  <c r="P207" i="48"/>
  <c r="O38" i="37"/>
  <c r="O90" i="37" s="1"/>
  <c r="AJ89" i="57" s="1"/>
  <c r="X24" i="53"/>
  <c r="X231" i="47"/>
  <c r="X129" i="47"/>
  <c r="X129" i="48"/>
  <c r="X231" i="48"/>
  <c r="S38" i="37"/>
  <c r="S90" i="37" s="1"/>
  <c r="AN89" i="57" s="1"/>
  <c r="X18" i="53"/>
  <c r="X123" i="47"/>
  <c r="X225" i="47"/>
  <c r="X123" i="48"/>
  <c r="X225" i="48"/>
  <c r="S103" i="53"/>
  <c r="S310" i="48"/>
  <c r="S310" i="47"/>
  <c r="S208" i="47"/>
  <c r="S208" i="48"/>
  <c r="I299" i="50"/>
  <c r="U297" i="58" s="1"/>
  <c r="D193" i="50"/>
  <c r="P192" i="58" s="1"/>
  <c r="D298" i="50"/>
  <c r="P296" i="58" s="1"/>
  <c r="I194" i="50"/>
  <c r="U193" i="58" s="1"/>
  <c r="M90" i="45"/>
  <c r="C88" i="50"/>
  <c r="C194" i="50" s="1"/>
  <c r="O193" i="58" s="1"/>
  <c r="C299" i="54"/>
  <c r="AI105" i="36"/>
  <c r="BD105" i="38"/>
  <c r="D305" i="54"/>
  <c r="D203" i="54"/>
  <c r="D98" i="50"/>
  <c r="G305" i="50"/>
  <c r="S303" i="58" s="1"/>
  <c r="G203" i="50"/>
  <c r="S202" i="58" s="1"/>
  <c r="J195" i="54"/>
  <c r="W124" i="49"/>
  <c r="W226" i="49"/>
  <c r="AI226" i="51"/>
  <c r="AI124" i="51"/>
  <c r="H194" i="54"/>
  <c r="H89" i="50"/>
  <c r="H300" i="54"/>
  <c r="H91" i="37"/>
  <c r="AC90" i="57" s="1"/>
  <c r="AP85" i="36"/>
  <c r="BK85" i="38"/>
  <c r="H195" i="54"/>
  <c r="X125" i="49"/>
  <c r="X227" i="49"/>
  <c r="AJ227" i="51"/>
  <c r="AJ125" i="51"/>
  <c r="G90" i="45"/>
  <c r="W123" i="49"/>
  <c r="W225" i="49"/>
  <c r="AI123" i="51"/>
  <c r="AI225" i="51"/>
  <c r="D191" i="54"/>
  <c r="D86" i="50"/>
  <c r="D297" i="54"/>
  <c r="W231" i="49"/>
  <c r="W129" i="49"/>
  <c r="AI129" i="51"/>
  <c r="AI231" i="51"/>
  <c r="T91" i="45"/>
  <c r="V309" i="49"/>
  <c r="V207" i="49"/>
  <c r="AH207" i="51"/>
  <c r="AH309" i="51"/>
  <c r="B39" i="37"/>
  <c r="B91" i="37" s="1"/>
  <c r="W90" i="57" s="1"/>
  <c r="U38" i="37"/>
  <c r="U90" i="37" s="1"/>
  <c r="AP89" i="57" s="1"/>
  <c r="V103" i="53"/>
  <c r="V208" i="48"/>
  <c r="V310" i="48"/>
  <c r="V208" i="47"/>
  <c r="V310" i="47"/>
  <c r="X25" i="53"/>
  <c r="X232" i="47"/>
  <c r="X130" i="47"/>
  <c r="X130" i="48"/>
  <c r="X232" i="48"/>
  <c r="U105" i="53"/>
  <c r="U312" i="47"/>
  <c r="U210" i="48"/>
  <c r="U210" i="47"/>
  <c r="U312" i="48"/>
  <c r="C193" i="54"/>
  <c r="X23" i="53"/>
  <c r="X230" i="47"/>
  <c r="X128" i="47"/>
  <c r="X128" i="48"/>
  <c r="X230" i="48"/>
  <c r="T105" i="45"/>
  <c r="T54" i="37"/>
  <c r="T105" i="37" s="1"/>
  <c r="AO104" i="57" s="1"/>
  <c r="K37" i="37"/>
  <c r="K89" i="37" s="1"/>
  <c r="AF88" i="57" s="1"/>
  <c r="P103" i="53"/>
  <c r="P310" i="48"/>
  <c r="P208" i="47"/>
  <c r="P310" i="47"/>
  <c r="P208" i="48"/>
  <c r="E39" i="37"/>
  <c r="E91" i="37" s="1"/>
  <c r="Z90" i="57" s="1"/>
  <c r="Q105" i="53"/>
  <c r="Q312" i="48"/>
  <c r="Q210" i="48"/>
  <c r="Q312" i="47"/>
  <c r="Q210" i="47"/>
  <c r="C38" i="37"/>
  <c r="C90" i="37" s="1"/>
  <c r="X89" i="57" s="1"/>
  <c r="R106" i="53"/>
  <c r="R211" i="47"/>
  <c r="R313" i="48"/>
  <c r="R211" i="48"/>
  <c r="R313" i="47"/>
  <c r="W102" i="53"/>
  <c r="W309" i="48"/>
  <c r="W207" i="48"/>
  <c r="W309" i="47"/>
  <c r="W207" i="47"/>
  <c r="P104" i="53"/>
  <c r="P209" i="48"/>
  <c r="P311" i="47"/>
  <c r="P209" i="47"/>
  <c r="P311" i="48"/>
  <c r="AD105" i="36"/>
  <c r="AY105" i="38"/>
  <c r="H90" i="45"/>
  <c r="X124" i="49"/>
  <c r="X226" i="49"/>
  <c r="AJ124" i="51"/>
  <c r="AJ226" i="51"/>
  <c r="C300" i="50"/>
  <c r="O298" i="58" s="1"/>
  <c r="P312" i="49"/>
  <c r="P210" i="49"/>
  <c r="AB312" i="51"/>
  <c r="AB210" i="51"/>
  <c r="BI105" i="38"/>
  <c r="AN105" i="36"/>
  <c r="J305" i="54"/>
  <c r="J203" i="54"/>
  <c r="J98" i="50"/>
  <c r="J90" i="37"/>
  <c r="AE89" i="57" s="1"/>
  <c r="G193" i="54"/>
  <c r="G88" i="50"/>
  <c r="G194" i="50" s="1"/>
  <c r="S193" i="58" s="1"/>
  <c r="G299" i="54"/>
  <c r="E203" i="50"/>
  <c r="Q202" i="58" s="1"/>
  <c r="E305" i="50"/>
  <c r="Q303" i="58" s="1"/>
  <c r="G300" i="50"/>
  <c r="S298" i="58" s="1"/>
  <c r="B194" i="54"/>
  <c r="B89" i="50"/>
  <c r="B195" i="50" s="1"/>
  <c r="N194" i="58" s="1"/>
  <c r="B300" i="54"/>
  <c r="W127" i="49"/>
  <c r="W229" i="49"/>
  <c r="AI127" i="51"/>
  <c r="AI229" i="51"/>
  <c r="W128" i="49"/>
  <c r="W230" i="49"/>
  <c r="AI230" i="51"/>
  <c r="AI128" i="51"/>
  <c r="O89" i="45"/>
  <c r="U89" i="45"/>
  <c r="H89" i="45"/>
  <c r="I88" i="45"/>
  <c r="E90" i="45"/>
  <c r="N90" i="45"/>
  <c r="H105" i="37" l="1"/>
  <c r="AC104" i="57" s="1"/>
  <c r="H106" i="37"/>
  <c r="M105" i="37"/>
  <c r="AH104" i="57" s="1"/>
  <c r="M106" i="37"/>
  <c r="G105" i="37"/>
  <c r="AB104" i="57" s="1"/>
  <c r="G106" i="37"/>
  <c r="E105" i="37"/>
  <c r="Z104" i="57" s="1"/>
  <c r="E106" i="37"/>
  <c r="D105" i="45"/>
  <c r="D54" i="37"/>
  <c r="U108" i="53"/>
  <c r="U213" i="47"/>
  <c r="U213" i="48"/>
  <c r="U315" i="47"/>
  <c r="U315" i="48"/>
  <c r="R107" i="53"/>
  <c r="R314" i="48"/>
  <c r="R314" i="47"/>
  <c r="R212" i="47"/>
  <c r="R212" i="48"/>
  <c r="T106" i="53"/>
  <c r="T211" i="47"/>
  <c r="T313" i="47"/>
  <c r="T313" i="48"/>
  <c r="T211" i="48"/>
  <c r="K105" i="45"/>
  <c r="K54" i="37"/>
  <c r="S37" i="37"/>
  <c r="S89" i="37" s="1"/>
  <c r="AN88" i="57" s="1"/>
  <c r="D36" i="37"/>
  <c r="O105" i="45"/>
  <c r="O54" i="37"/>
  <c r="Q102" i="53"/>
  <c r="Q207" i="47"/>
  <c r="Q309" i="47"/>
  <c r="Q207" i="48"/>
  <c r="Q309" i="48"/>
  <c r="K36" i="37"/>
  <c r="F38" i="37"/>
  <c r="F90" i="37" s="1"/>
  <c r="AA89" i="57" s="1"/>
  <c r="T38" i="37"/>
  <c r="T90" i="37" s="1"/>
  <c r="AO89" i="57" s="1"/>
  <c r="J305" i="50"/>
  <c r="V303" i="58" s="1"/>
  <c r="J203" i="50"/>
  <c r="V202" i="58" s="1"/>
  <c r="W207" i="49"/>
  <c r="W309" i="49"/>
  <c r="AI309" i="51"/>
  <c r="AI207" i="51"/>
  <c r="E306" i="54"/>
  <c r="E204" i="54"/>
  <c r="E99" i="50"/>
  <c r="I191" i="54"/>
  <c r="I86" i="50"/>
  <c r="I297" i="54"/>
  <c r="D297" i="50"/>
  <c r="P295" i="58" s="1"/>
  <c r="D305" i="50"/>
  <c r="P303" i="58" s="1"/>
  <c r="D203" i="50"/>
  <c r="P202" i="58" s="1"/>
  <c r="P207" i="49"/>
  <c r="P309" i="49"/>
  <c r="AB207" i="51"/>
  <c r="AB309" i="51"/>
  <c r="G87" i="50"/>
  <c r="G298" i="54"/>
  <c r="X229" i="49"/>
  <c r="X127" i="49"/>
  <c r="AJ229" i="51"/>
  <c r="AJ127" i="51"/>
  <c r="E195" i="50"/>
  <c r="Q194" i="58" s="1"/>
  <c r="E300" i="50"/>
  <c r="Q298" i="58" s="1"/>
  <c r="T207" i="49"/>
  <c r="T309" i="49"/>
  <c r="AF207" i="51"/>
  <c r="AF309" i="51"/>
  <c r="V312" i="49"/>
  <c r="V210" i="49"/>
  <c r="AH312" i="51"/>
  <c r="AH210" i="51"/>
  <c r="V313" i="49"/>
  <c r="V211" i="49"/>
  <c r="AH211" i="51"/>
  <c r="AH313" i="51"/>
  <c r="I192" i="54"/>
  <c r="J300" i="50"/>
  <c r="V298" i="58" s="1"/>
  <c r="O309" i="49"/>
  <c r="O207" i="49"/>
  <c r="AA309" i="51"/>
  <c r="AA207" i="51"/>
  <c r="V209" i="49"/>
  <c r="V311" i="49"/>
  <c r="AH311" i="51"/>
  <c r="AH209" i="51"/>
  <c r="S105" i="45"/>
  <c r="S54" i="37"/>
  <c r="S105" i="37" s="1"/>
  <c r="AN104" i="57" s="1"/>
  <c r="T104" i="53"/>
  <c r="T311" i="48"/>
  <c r="T209" i="48"/>
  <c r="T209" i="47"/>
  <c r="T311" i="47"/>
  <c r="O103" i="53"/>
  <c r="O208" i="47"/>
  <c r="O208" i="48"/>
  <c r="O310" i="48"/>
  <c r="O310" i="47"/>
  <c r="G192" i="54"/>
  <c r="C37" i="37"/>
  <c r="C89" i="37" s="1"/>
  <c r="X88" i="57" s="1"/>
  <c r="C105" i="45"/>
  <c r="C54" i="37"/>
  <c r="W104" i="53"/>
  <c r="W311" i="48"/>
  <c r="W209" i="48"/>
  <c r="W209" i="47"/>
  <c r="W311" i="47"/>
  <c r="J105" i="45"/>
  <c r="J54" i="37"/>
  <c r="V108" i="53"/>
  <c r="V213" i="47"/>
  <c r="V213" i="48"/>
  <c r="V315" i="47"/>
  <c r="V315" i="48"/>
  <c r="P107" i="53"/>
  <c r="P314" i="48"/>
  <c r="P314" i="47"/>
  <c r="P212" i="47"/>
  <c r="P212" i="48"/>
  <c r="W106" i="53"/>
  <c r="W211" i="47"/>
  <c r="W211" i="48"/>
  <c r="W313" i="47"/>
  <c r="W313" i="48"/>
  <c r="O106" i="53"/>
  <c r="O313" i="47"/>
  <c r="O313" i="48"/>
  <c r="O211" i="48"/>
  <c r="O211" i="47"/>
  <c r="U103" i="53"/>
  <c r="U208" i="48"/>
  <c r="U208" i="47"/>
  <c r="U310" i="47"/>
  <c r="U310" i="48"/>
  <c r="G37" i="37"/>
  <c r="G89" i="37" s="1"/>
  <c r="AB88" i="57" s="1"/>
  <c r="R108" i="53"/>
  <c r="R213" i="47"/>
  <c r="R213" i="48"/>
  <c r="R315" i="47"/>
  <c r="R315" i="48"/>
  <c r="W107" i="53"/>
  <c r="W314" i="48"/>
  <c r="W314" i="47"/>
  <c r="W212" i="47"/>
  <c r="W212" i="48"/>
  <c r="O104" i="53"/>
  <c r="O311" i="48"/>
  <c r="O209" i="47"/>
  <c r="O311" i="47"/>
  <c r="O209" i="48"/>
  <c r="S105" i="53"/>
  <c r="S312" i="47"/>
  <c r="S312" i="48"/>
  <c r="S210" i="47"/>
  <c r="S210" i="48"/>
  <c r="B38" i="37"/>
  <c r="B90" i="37" s="1"/>
  <c r="W89" i="57" s="1"/>
  <c r="T103" i="53"/>
  <c r="T208" i="47"/>
  <c r="T310" i="48"/>
  <c r="T208" i="48"/>
  <c r="T310" i="47"/>
  <c r="F190" i="54"/>
  <c r="F85" i="50"/>
  <c r="F191" i="50" s="1"/>
  <c r="R190" i="58" s="1"/>
  <c r="F296" i="54"/>
  <c r="C89" i="45"/>
  <c r="P208" i="49"/>
  <c r="P310" i="49"/>
  <c r="AB310" i="51"/>
  <c r="AB208" i="51"/>
  <c r="U312" i="49"/>
  <c r="U210" i="49"/>
  <c r="AG210" i="51"/>
  <c r="AG312" i="51"/>
  <c r="D192" i="50"/>
  <c r="P191" i="58" s="1"/>
  <c r="S310" i="49"/>
  <c r="S208" i="49"/>
  <c r="AE208" i="51"/>
  <c r="AE310" i="51"/>
  <c r="D190" i="54"/>
  <c r="D85" i="50"/>
  <c r="D296" i="54"/>
  <c r="R208" i="49"/>
  <c r="R310" i="49"/>
  <c r="AD310" i="51"/>
  <c r="AD208" i="51"/>
  <c r="F297" i="50"/>
  <c r="R295" i="58" s="1"/>
  <c r="R210" i="49"/>
  <c r="R312" i="49"/>
  <c r="AD312" i="51"/>
  <c r="AD210" i="51"/>
  <c r="H88" i="50"/>
  <c r="H194" i="50" s="1"/>
  <c r="T193" i="58" s="1"/>
  <c r="H299" i="54"/>
  <c r="J88" i="50"/>
  <c r="J194" i="50" s="1"/>
  <c r="V193" i="58" s="1"/>
  <c r="J299" i="54"/>
  <c r="E193" i="54"/>
  <c r="E88" i="50"/>
  <c r="E299" i="54"/>
  <c r="W310" i="49"/>
  <c r="W208" i="49"/>
  <c r="AI208" i="51"/>
  <c r="AI310" i="51"/>
  <c r="T90" i="45"/>
  <c r="H193" i="54"/>
  <c r="E38" i="37"/>
  <c r="E90" i="37" s="1"/>
  <c r="Z89" i="57" s="1"/>
  <c r="S104" i="53"/>
  <c r="S311" i="48"/>
  <c r="S311" i="47"/>
  <c r="S209" i="47"/>
  <c r="S209" i="48"/>
  <c r="S107" i="53"/>
  <c r="S314" i="47"/>
  <c r="S314" i="48"/>
  <c r="S212" i="48"/>
  <c r="S212" i="47"/>
  <c r="V107" i="53"/>
  <c r="V314" i="48"/>
  <c r="V314" i="47"/>
  <c r="V212" i="48"/>
  <c r="V212" i="47"/>
  <c r="U37" i="37"/>
  <c r="U89" i="37" s="1"/>
  <c r="AP88" i="57" s="1"/>
  <c r="Q103" i="53"/>
  <c r="Q310" i="48"/>
  <c r="Q208" i="47"/>
  <c r="Q310" i="47"/>
  <c r="Q208" i="48"/>
  <c r="O105" i="53"/>
  <c r="O210" i="48"/>
  <c r="O312" i="48"/>
  <c r="O210" i="47"/>
  <c r="O312" i="47"/>
  <c r="B300" i="50"/>
  <c r="N298" i="58" s="1"/>
  <c r="F305" i="54"/>
  <c r="F203" i="54"/>
  <c r="F98" i="50"/>
  <c r="Q312" i="49"/>
  <c r="Q210" i="49"/>
  <c r="AC210" i="51"/>
  <c r="AC312" i="51"/>
  <c r="X128" i="49"/>
  <c r="X230" i="49"/>
  <c r="AJ230" i="51"/>
  <c r="AJ128" i="51"/>
  <c r="X232" i="49"/>
  <c r="X130" i="49"/>
  <c r="AJ232" i="51"/>
  <c r="AJ130" i="51"/>
  <c r="H195" i="50"/>
  <c r="T194" i="58" s="1"/>
  <c r="H300" i="50"/>
  <c r="T298" i="58" s="1"/>
  <c r="C299" i="50"/>
  <c r="O297" i="58" s="1"/>
  <c r="X123" i="49"/>
  <c r="X225" i="49"/>
  <c r="AJ123" i="51"/>
  <c r="AJ225" i="51"/>
  <c r="S89" i="45"/>
  <c r="D306" i="54"/>
  <c r="D204" i="54"/>
  <c r="D99" i="50"/>
  <c r="Q209" i="49"/>
  <c r="Q311" i="49"/>
  <c r="AC311" i="51"/>
  <c r="AC209" i="51"/>
  <c r="D89" i="37"/>
  <c r="Y88" i="57" s="1"/>
  <c r="D88" i="37"/>
  <c r="Y87" i="57" s="1"/>
  <c r="M90" i="37"/>
  <c r="AH89" i="57" s="1"/>
  <c r="F90" i="45"/>
  <c r="I193" i="50"/>
  <c r="U192" i="58" s="1"/>
  <c r="I192" i="50"/>
  <c r="U191" i="58" s="1"/>
  <c r="I298" i="50"/>
  <c r="U296" i="58" s="1"/>
  <c r="J194" i="54"/>
  <c r="G89" i="45"/>
  <c r="J36" i="37"/>
  <c r="J88" i="37" s="1"/>
  <c r="AE87" i="57" s="1"/>
  <c r="M37" i="37"/>
  <c r="M89" i="37" s="1"/>
  <c r="AH88" i="57" s="1"/>
  <c r="U102" i="53"/>
  <c r="U207" i="48"/>
  <c r="U309" i="47"/>
  <c r="U309" i="48"/>
  <c r="U207" i="47"/>
  <c r="N38" i="37"/>
  <c r="N90" i="37" s="1"/>
  <c r="AI89" i="57" s="1"/>
  <c r="I36" i="37"/>
  <c r="L37" i="37"/>
  <c r="H37" i="37"/>
  <c r="H89" i="37" s="1"/>
  <c r="AC88" i="57" s="1"/>
  <c r="S102" i="53"/>
  <c r="S207" i="48"/>
  <c r="S309" i="47"/>
  <c r="S207" i="47"/>
  <c r="S309" i="48"/>
  <c r="Q108" i="53"/>
  <c r="Q213" i="47"/>
  <c r="Q213" i="48"/>
  <c r="Q315" i="48"/>
  <c r="Q315" i="47"/>
  <c r="T107" i="53"/>
  <c r="T314" i="47"/>
  <c r="T314" i="48"/>
  <c r="T212" i="47"/>
  <c r="T212" i="48"/>
  <c r="O37" i="37"/>
  <c r="O89" i="37" s="1"/>
  <c r="AJ88" i="57" s="1"/>
  <c r="P106" i="53"/>
  <c r="P211" i="47"/>
  <c r="P313" i="47"/>
  <c r="P211" i="48"/>
  <c r="P313" i="48"/>
  <c r="W105" i="53"/>
  <c r="W312" i="48"/>
  <c r="W210" i="47"/>
  <c r="W312" i="47"/>
  <c r="W210" i="48"/>
  <c r="G299" i="50"/>
  <c r="S297" i="58" s="1"/>
  <c r="P311" i="49"/>
  <c r="P209" i="49"/>
  <c r="AB311" i="51"/>
  <c r="AB209" i="51"/>
  <c r="R211" i="49"/>
  <c r="R313" i="49"/>
  <c r="AD313" i="51"/>
  <c r="AD211" i="51"/>
  <c r="K88" i="45"/>
  <c r="C192" i="54"/>
  <c r="C87" i="50"/>
  <c r="C193" i="50" s="1"/>
  <c r="O192" i="58" s="1"/>
  <c r="C298" i="54"/>
  <c r="V310" i="49"/>
  <c r="V208" i="49"/>
  <c r="AH310" i="51"/>
  <c r="AH208" i="51"/>
  <c r="B90" i="45"/>
  <c r="B193" i="54"/>
  <c r="B88" i="50"/>
  <c r="B299" i="54"/>
  <c r="I203" i="54"/>
  <c r="I305" i="54"/>
  <c r="I98" i="50"/>
  <c r="X231" i="49"/>
  <c r="X129" i="49"/>
  <c r="AJ231" i="51"/>
  <c r="AJ129" i="51"/>
  <c r="T312" i="49"/>
  <c r="T210" i="49"/>
  <c r="AF210" i="51"/>
  <c r="AF312" i="51"/>
  <c r="D88" i="45"/>
  <c r="F191" i="54"/>
  <c r="J88" i="45"/>
  <c r="M89" i="45"/>
  <c r="R209" i="49"/>
  <c r="R311" i="49"/>
  <c r="AD209" i="51"/>
  <c r="AD311" i="51"/>
  <c r="F192" i="50"/>
  <c r="R191" i="58" s="1"/>
  <c r="P213" i="49"/>
  <c r="AB213" i="51"/>
  <c r="P315" i="49"/>
  <c r="AB315" i="51"/>
  <c r="U209" i="49"/>
  <c r="U311" i="49"/>
  <c r="AG311" i="51"/>
  <c r="AG209" i="51"/>
  <c r="L89" i="45"/>
  <c r="H88" i="45"/>
  <c r="D87" i="45"/>
  <c r="I87" i="45"/>
  <c r="F89" i="45"/>
  <c r="J87" i="45"/>
  <c r="C88" i="45"/>
  <c r="S88" i="45"/>
  <c r="O88" i="45"/>
  <c r="C105" i="37" l="1"/>
  <c r="X104" i="57" s="1"/>
  <c r="C106" i="37"/>
  <c r="J105" i="37"/>
  <c r="AE104" i="57" s="1"/>
  <c r="J106" i="37"/>
  <c r="O105" i="37"/>
  <c r="AJ104" i="57" s="1"/>
  <c r="O106" i="37"/>
  <c r="K105" i="37"/>
  <c r="AF104" i="57" s="1"/>
  <c r="K106" i="37"/>
  <c r="D105" i="37"/>
  <c r="Y104" i="57" s="1"/>
  <c r="D106" i="37"/>
  <c r="S108" i="53"/>
  <c r="S213" i="47"/>
  <c r="S213" i="48"/>
  <c r="S315" i="47"/>
  <c r="S315" i="48"/>
  <c r="T37" i="37"/>
  <c r="T89" i="37" s="1"/>
  <c r="AO88" i="57" s="1"/>
  <c r="B37" i="37"/>
  <c r="M36" i="37"/>
  <c r="M88" i="37" s="1"/>
  <c r="AH87" i="57" s="1"/>
  <c r="U107" i="53"/>
  <c r="U314" i="47"/>
  <c r="U314" i="48"/>
  <c r="U212" i="48"/>
  <c r="U212" i="47"/>
  <c r="K35" i="37"/>
  <c r="K87" i="37" s="1"/>
  <c r="AF86" i="57" s="1"/>
  <c r="G204" i="54"/>
  <c r="G306" i="54"/>
  <c r="G99" i="50"/>
  <c r="I88" i="37"/>
  <c r="AD87" i="57" s="1"/>
  <c r="U309" i="49"/>
  <c r="U207" i="49"/>
  <c r="AG309" i="51"/>
  <c r="AG207" i="51"/>
  <c r="D204" i="50"/>
  <c r="P203" i="58" s="1"/>
  <c r="D306" i="50"/>
  <c r="P304" i="58" s="1"/>
  <c r="O210" i="49"/>
  <c r="O312" i="49"/>
  <c r="AA210" i="51"/>
  <c r="AA312" i="51"/>
  <c r="V314" i="49"/>
  <c r="V212" i="49"/>
  <c r="AH314" i="51"/>
  <c r="AH212" i="51"/>
  <c r="S311" i="49"/>
  <c r="S209" i="49"/>
  <c r="AE311" i="51"/>
  <c r="AE209" i="51"/>
  <c r="F296" i="50"/>
  <c r="R294" i="58" s="1"/>
  <c r="W314" i="49"/>
  <c r="AI314" i="51"/>
  <c r="W212" i="49"/>
  <c r="AI212" i="51"/>
  <c r="J204" i="54"/>
  <c r="J306" i="54"/>
  <c r="J99" i="50"/>
  <c r="U208" i="49"/>
  <c r="U310" i="49"/>
  <c r="AG208" i="51"/>
  <c r="AG310" i="51"/>
  <c r="W313" i="49"/>
  <c r="W211" i="49"/>
  <c r="AI211" i="51"/>
  <c r="AI313" i="51"/>
  <c r="O310" i="49"/>
  <c r="O208" i="49"/>
  <c r="AA310" i="51"/>
  <c r="AA208" i="51"/>
  <c r="F84" i="50"/>
  <c r="F295" i="54"/>
  <c r="Q207" i="49"/>
  <c r="Q309" i="49"/>
  <c r="AC207" i="51"/>
  <c r="AC309" i="51"/>
  <c r="R314" i="49"/>
  <c r="R212" i="49"/>
  <c r="AD314" i="51"/>
  <c r="AD212" i="51"/>
  <c r="L105" i="45"/>
  <c r="L54" i="37"/>
  <c r="E37" i="37"/>
  <c r="E89" i="37" s="1"/>
  <c r="Z88" i="57" s="1"/>
  <c r="Q106" i="53"/>
  <c r="Q313" i="47"/>
  <c r="Q211" i="47"/>
  <c r="Q313" i="48"/>
  <c r="Q211" i="48"/>
  <c r="O107" i="53"/>
  <c r="O314" i="48"/>
  <c r="O314" i="47"/>
  <c r="O212" i="47"/>
  <c r="O212" i="48"/>
  <c r="D35" i="37"/>
  <c r="D87" i="37" s="1"/>
  <c r="Y86" i="57" s="1"/>
  <c r="N105" i="45"/>
  <c r="N54" i="37"/>
  <c r="W312" i="49"/>
  <c r="W210" i="49"/>
  <c r="AI312" i="51"/>
  <c r="AI210" i="51"/>
  <c r="T314" i="49"/>
  <c r="AF314" i="51"/>
  <c r="T212" i="49"/>
  <c r="AF212" i="51"/>
  <c r="F204" i="54"/>
  <c r="F306" i="54"/>
  <c r="F99" i="50"/>
  <c r="Q310" i="49"/>
  <c r="Q208" i="49"/>
  <c r="AC208" i="51"/>
  <c r="AC310" i="51"/>
  <c r="J192" i="54"/>
  <c r="J87" i="50"/>
  <c r="J298" i="54"/>
  <c r="J193" i="54"/>
  <c r="B89" i="45"/>
  <c r="R213" i="49"/>
  <c r="AD213" i="51"/>
  <c r="R315" i="49"/>
  <c r="AD315" i="51"/>
  <c r="O211" i="49"/>
  <c r="O313" i="49"/>
  <c r="AA211" i="51"/>
  <c r="AA313" i="51"/>
  <c r="P314" i="49"/>
  <c r="P212" i="49"/>
  <c r="AB314" i="51"/>
  <c r="AB212" i="51"/>
  <c r="W209" i="49"/>
  <c r="W311" i="49"/>
  <c r="AI209" i="51"/>
  <c r="AI311" i="51"/>
  <c r="T311" i="49"/>
  <c r="T209" i="49"/>
  <c r="AF311" i="51"/>
  <c r="AF209" i="51"/>
  <c r="E306" i="50"/>
  <c r="Q304" i="58" s="1"/>
  <c r="E204" i="50"/>
  <c r="Q203" i="58" s="1"/>
  <c r="E205" i="54"/>
  <c r="E307" i="54"/>
  <c r="E100" i="50"/>
  <c r="I85" i="50"/>
  <c r="I191" i="50" s="1"/>
  <c r="U190" i="58" s="1"/>
  <c r="I296" i="54"/>
  <c r="H305" i="54"/>
  <c r="H203" i="54"/>
  <c r="H98" i="50"/>
  <c r="B192" i="54"/>
  <c r="B87" i="50"/>
  <c r="B193" i="50" s="1"/>
  <c r="N192" i="58" s="1"/>
  <c r="B298" i="54"/>
  <c r="U213" i="49"/>
  <c r="AG213" i="51"/>
  <c r="U315" i="49"/>
  <c r="AG315" i="51"/>
  <c r="O36" i="37"/>
  <c r="O88" i="37" s="1"/>
  <c r="AJ87" i="57" s="1"/>
  <c r="S36" i="37"/>
  <c r="I105" i="45"/>
  <c r="I54" i="37"/>
  <c r="J35" i="37"/>
  <c r="T108" i="53"/>
  <c r="T213" i="47"/>
  <c r="T213" i="48"/>
  <c r="T315" i="48"/>
  <c r="T315" i="47"/>
  <c r="N37" i="37"/>
  <c r="N89" i="37" s="1"/>
  <c r="AI88" i="57" s="1"/>
  <c r="L36" i="37"/>
  <c r="L88" i="37" s="1"/>
  <c r="AG87" i="57" s="1"/>
  <c r="O108" i="53"/>
  <c r="O213" i="47"/>
  <c r="O213" i="48"/>
  <c r="O315" i="48"/>
  <c r="O315" i="47"/>
  <c r="W108" i="53"/>
  <c r="W213" i="47"/>
  <c r="W213" i="48"/>
  <c r="W315" i="48"/>
  <c r="W315" i="47"/>
  <c r="S106" i="53"/>
  <c r="S313" i="48"/>
  <c r="S313" i="47"/>
  <c r="S211" i="47"/>
  <c r="S211" i="48"/>
  <c r="Q107" i="53"/>
  <c r="Q314" i="48"/>
  <c r="Q314" i="47"/>
  <c r="Q212" i="48"/>
  <c r="Q212" i="47"/>
  <c r="I203" i="50"/>
  <c r="U202" i="58" s="1"/>
  <c r="I305" i="50"/>
  <c r="U303" i="58" s="1"/>
  <c r="B194" i="50"/>
  <c r="N193" i="58" s="1"/>
  <c r="B299" i="50"/>
  <c r="N297" i="58" s="1"/>
  <c r="P211" i="49"/>
  <c r="P313" i="49"/>
  <c r="AB211" i="51"/>
  <c r="AB313" i="51"/>
  <c r="D307" i="54"/>
  <c r="D205" i="54"/>
  <c r="D100" i="50"/>
  <c r="Q213" i="49"/>
  <c r="AC213" i="51"/>
  <c r="Q315" i="49"/>
  <c r="AC315" i="51"/>
  <c r="L89" i="37"/>
  <c r="AG88" i="57" s="1"/>
  <c r="M88" i="45"/>
  <c r="E89" i="45"/>
  <c r="D191" i="50"/>
  <c r="P190" i="58" s="1"/>
  <c r="D296" i="50"/>
  <c r="P294" i="58" s="1"/>
  <c r="S312" i="49"/>
  <c r="S210" i="49"/>
  <c r="AE312" i="51"/>
  <c r="AE210" i="51"/>
  <c r="E192" i="54"/>
  <c r="E87" i="50"/>
  <c r="E193" i="50" s="1"/>
  <c r="Q192" i="58" s="1"/>
  <c r="E298" i="54"/>
  <c r="D84" i="50"/>
  <c r="D295" i="54"/>
  <c r="V213" i="49"/>
  <c r="AH213" i="51"/>
  <c r="V315" i="49"/>
  <c r="AH315" i="51"/>
  <c r="G86" i="50"/>
  <c r="G192" i="50" s="1"/>
  <c r="S191" i="58" s="1"/>
  <c r="G297" i="54"/>
  <c r="G193" i="50"/>
  <c r="S192" i="58" s="1"/>
  <c r="G298" i="50"/>
  <c r="S296" i="58" s="1"/>
  <c r="I297" i="50"/>
  <c r="U295" i="58" s="1"/>
  <c r="K88" i="37"/>
  <c r="AF87" i="57" s="1"/>
  <c r="I190" i="54"/>
  <c r="U36" i="37"/>
  <c r="C36" i="37"/>
  <c r="U106" i="53"/>
  <c r="U313" i="48"/>
  <c r="U211" i="48"/>
  <c r="U211" i="47"/>
  <c r="U313" i="47"/>
  <c r="F189" i="54"/>
  <c r="F37" i="37"/>
  <c r="F89" i="37" s="1"/>
  <c r="AA88" i="57" s="1"/>
  <c r="I35" i="37"/>
  <c r="I87" i="37" s="1"/>
  <c r="AD86" i="57" s="1"/>
  <c r="G191" i="54"/>
  <c r="D189" i="54"/>
  <c r="G36" i="37"/>
  <c r="G88" i="37" s="1"/>
  <c r="AB87" i="57" s="1"/>
  <c r="H36" i="37"/>
  <c r="H88" i="37" s="1"/>
  <c r="AC87" i="57" s="1"/>
  <c r="C298" i="50"/>
  <c r="O296" i="58" s="1"/>
  <c r="S207" i="49"/>
  <c r="S309" i="49"/>
  <c r="AE309" i="51"/>
  <c r="AE207" i="51"/>
  <c r="L88" i="45"/>
  <c r="N89" i="45"/>
  <c r="F203" i="50"/>
  <c r="R202" i="58" s="1"/>
  <c r="F305" i="50"/>
  <c r="R303" i="58" s="1"/>
  <c r="C191" i="54"/>
  <c r="C86" i="50"/>
  <c r="C297" i="54"/>
  <c r="U88" i="45"/>
  <c r="S314" i="49"/>
  <c r="S212" i="49"/>
  <c r="AE314" i="51"/>
  <c r="AE212" i="51"/>
  <c r="H192" i="54"/>
  <c r="H87" i="50"/>
  <c r="H298" i="54"/>
  <c r="E194" i="50"/>
  <c r="Q193" i="58" s="1"/>
  <c r="E299" i="50"/>
  <c r="Q297" i="58" s="1"/>
  <c r="J299" i="50"/>
  <c r="V297" i="58" s="1"/>
  <c r="H299" i="50"/>
  <c r="T297" i="58" s="1"/>
  <c r="T208" i="49"/>
  <c r="T310" i="49"/>
  <c r="AF310" i="51"/>
  <c r="AF208" i="51"/>
  <c r="O311" i="49"/>
  <c r="O209" i="49"/>
  <c r="AA311" i="51"/>
  <c r="AA209" i="51"/>
  <c r="G88" i="45"/>
  <c r="T89" i="45"/>
  <c r="K87" i="45"/>
  <c r="C305" i="54"/>
  <c r="C203" i="54"/>
  <c r="C98" i="50"/>
  <c r="T211" i="49"/>
  <c r="T313" i="49"/>
  <c r="AF211" i="51"/>
  <c r="AF313" i="51"/>
  <c r="I86" i="45"/>
  <c r="N88" i="45"/>
  <c r="T88" i="45"/>
  <c r="H87" i="45"/>
  <c r="B88" i="45"/>
  <c r="E88" i="45"/>
  <c r="U87" i="45"/>
  <c r="J86" i="45"/>
  <c r="D86" i="45"/>
  <c r="L87" i="45"/>
  <c r="N105" i="37" l="1"/>
  <c r="AI104" i="57" s="1"/>
  <c r="N106" i="37"/>
  <c r="L105" i="37"/>
  <c r="AG104" i="57" s="1"/>
  <c r="L106" i="37"/>
  <c r="I105" i="37"/>
  <c r="AD104" i="57" s="1"/>
  <c r="I106" i="37"/>
  <c r="M35" i="37"/>
  <c r="M87" i="37" s="1"/>
  <c r="AH86" i="57" s="1"/>
  <c r="F36" i="37"/>
  <c r="F88" i="37" s="1"/>
  <c r="AA87" i="57" s="1"/>
  <c r="G35" i="37"/>
  <c r="G87" i="37" s="1"/>
  <c r="AB86" i="57" s="1"/>
  <c r="D188" i="54"/>
  <c r="H193" i="50"/>
  <c r="T192" i="58" s="1"/>
  <c r="H298" i="50"/>
  <c r="T296" i="58" s="1"/>
  <c r="U88" i="37"/>
  <c r="AP87" i="57" s="1"/>
  <c r="D205" i="50"/>
  <c r="P204" i="58" s="1"/>
  <c r="D307" i="50"/>
  <c r="P305" i="58" s="1"/>
  <c r="O213" i="49"/>
  <c r="AA213" i="51"/>
  <c r="O315" i="49"/>
  <c r="AA315" i="51"/>
  <c r="J87" i="37"/>
  <c r="AE86" i="57" s="1"/>
  <c r="B298" i="50"/>
  <c r="N296" i="58" s="1"/>
  <c r="H86" i="50"/>
  <c r="H297" i="54"/>
  <c r="G204" i="50"/>
  <c r="S203" i="58" s="1"/>
  <c r="G306" i="50"/>
  <c r="S304" i="58" s="1"/>
  <c r="J86" i="50"/>
  <c r="J192" i="50" s="1"/>
  <c r="V191" i="58" s="1"/>
  <c r="J297" i="54"/>
  <c r="C306" i="54"/>
  <c r="C204" i="54"/>
  <c r="C99" i="50"/>
  <c r="U314" i="49"/>
  <c r="AG314" i="51"/>
  <c r="U212" i="49"/>
  <c r="AG212" i="51"/>
  <c r="S35" i="37"/>
  <c r="S87" i="37" s="1"/>
  <c r="AN86" i="57" s="1"/>
  <c r="C35" i="37"/>
  <c r="C87" i="37" s="1"/>
  <c r="X86" i="57" s="1"/>
  <c r="K34" i="37"/>
  <c r="K86" i="37" s="1"/>
  <c r="AF85" i="57" s="1"/>
  <c r="C203" i="50"/>
  <c r="O202" i="58" s="1"/>
  <c r="C305" i="50"/>
  <c r="O303" i="58" s="1"/>
  <c r="C297" i="50"/>
  <c r="O295" i="58" s="1"/>
  <c r="F205" i="54"/>
  <c r="F307" i="54"/>
  <c r="F100" i="50"/>
  <c r="G190" i="54"/>
  <c r="G85" i="50"/>
  <c r="G191" i="50" s="1"/>
  <c r="S190" i="58" s="1"/>
  <c r="G296" i="54"/>
  <c r="U313" i="49"/>
  <c r="U211" i="49"/>
  <c r="AG211" i="51"/>
  <c r="AG313" i="51"/>
  <c r="Q314" i="49"/>
  <c r="AC314" i="51"/>
  <c r="Q212" i="49"/>
  <c r="AC212" i="51"/>
  <c r="T213" i="49"/>
  <c r="AF213" i="51"/>
  <c r="T315" i="49"/>
  <c r="AF315" i="51"/>
  <c r="S88" i="37"/>
  <c r="AN87" i="57" s="1"/>
  <c r="F204" i="50"/>
  <c r="R203" i="58" s="1"/>
  <c r="F306" i="50"/>
  <c r="R304" i="58" s="1"/>
  <c r="E86" i="50"/>
  <c r="E297" i="54"/>
  <c r="B89" i="37"/>
  <c r="W88" i="57" s="1"/>
  <c r="H204" i="54"/>
  <c r="H306" i="54"/>
  <c r="H99" i="50"/>
  <c r="O35" i="37"/>
  <c r="O87" i="37" s="1"/>
  <c r="AJ86" i="57" s="1"/>
  <c r="J34" i="37"/>
  <c r="J86" i="37" s="1"/>
  <c r="AE85" i="57" s="1"/>
  <c r="U35" i="37"/>
  <c r="U87" i="37" s="1"/>
  <c r="AP86" i="57" s="1"/>
  <c r="E36" i="37"/>
  <c r="E88" i="37" s="1"/>
  <c r="Z87" i="57" s="1"/>
  <c r="T36" i="37"/>
  <c r="T88" i="37" s="1"/>
  <c r="AO87" i="57" s="1"/>
  <c r="N36" i="37"/>
  <c r="N88" i="37" s="1"/>
  <c r="AI87" i="57" s="1"/>
  <c r="I34" i="37"/>
  <c r="I86" i="37" s="1"/>
  <c r="AD85" i="57" s="1"/>
  <c r="C192" i="50"/>
  <c r="O191" i="58" s="1"/>
  <c r="G87" i="45"/>
  <c r="F88" i="45"/>
  <c r="C88" i="37"/>
  <c r="X87" i="57" s="1"/>
  <c r="I189" i="54"/>
  <c r="I84" i="50"/>
  <c r="I295" i="54"/>
  <c r="G297" i="50"/>
  <c r="S295" i="58" s="1"/>
  <c r="D190" i="50"/>
  <c r="P189" i="58" s="1"/>
  <c r="D295" i="50"/>
  <c r="P293" i="58" s="1"/>
  <c r="E298" i="50"/>
  <c r="Q296" i="58" s="1"/>
  <c r="S211" i="49"/>
  <c r="S313" i="49"/>
  <c r="AE211" i="51"/>
  <c r="AE313" i="51"/>
  <c r="I204" i="54"/>
  <c r="I306" i="54"/>
  <c r="I99" i="50"/>
  <c r="S87" i="45"/>
  <c r="O87" i="45"/>
  <c r="E205" i="50"/>
  <c r="Q204" i="58" s="1"/>
  <c r="E307" i="50"/>
  <c r="Q305" i="58" s="1"/>
  <c r="J193" i="50"/>
  <c r="V192" i="58" s="1"/>
  <c r="J298" i="50"/>
  <c r="V296" i="58" s="1"/>
  <c r="O314" i="49"/>
  <c r="AA314" i="51"/>
  <c r="O212" i="49"/>
  <c r="AA212" i="51"/>
  <c r="G205" i="54"/>
  <c r="G307" i="54"/>
  <c r="G100" i="50"/>
  <c r="J204" i="50"/>
  <c r="V203" i="58" s="1"/>
  <c r="J306" i="50"/>
  <c r="V304" i="58" s="1"/>
  <c r="D206" i="54"/>
  <c r="D308" i="54"/>
  <c r="D101" i="50"/>
  <c r="M87" i="45"/>
  <c r="J191" i="54"/>
  <c r="L35" i="37"/>
  <c r="D34" i="37"/>
  <c r="D86" i="37" s="1"/>
  <c r="Y85" i="57" s="1"/>
  <c r="E191" i="54"/>
  <c r="B36" i="37"/>
  <c r="B88" i="37" s="1"/>
  <c r="W87" i="57" s="1"/>
  <c r="H35" i="37"/>
  <c r="J205" i="54"/>
  <c r="J307" i="54"/>
  <c r="J100" i="50"/>
  <c r="D83" i="50"/>
  <c r="D189" i="50" s="1"/>
  <c r="P188" i="58" s="1"/>
  <c r="D294" i="54"/>
  <c r="F188" i="54"/>
  <c r="F83" i="50"/>
  <c r="F189" i="50" s="1"/>
  <c r="R188" i="58" s="1"/>
  <c r="F294" i="54"/>
  <c r="C87" i="45"/>
  <c r="W213" i="49"/>
  <c r="AI213" i="51"/>
  <c r="W315" i="49"/>
  <c r="AI315" i="51"/>
  <c r="E206" i="54"/>
  <c r="E308" i="54"/>
  <c r="E101" i="50"/>
  <c r="H203" i="50"/>
  <c r="T202" i="58" s="1"/>
  <c r="H305" i="50"/>
  <c r="T303" i="58" s="1"/>
  <c r="I190" i="50"/>
  <c r="U189" i="58" s="1"/>
  <c r="I296" i="50"/>
  <c r="U294" i="58" s="1"/>
  <c r="B191" i="54"/>
  <c r="B86" i="50"/>
  <c r="B192" i="50" s="1"/>
  <c r="N191" i="58" s="1"/>
  <c r="B297" i="54"/>
  <c r="Q211" i="49"/>
  <c r="Q313" i="49"/>
  <c r="AC313" i="51"/>
  <c r="AC211" i="51"/>
  <c r="F295" i="50"/>
  <c r="R293" i="58" s="1"/>
  <c r="F190" i="50"/>
  <c r="R189" i="58" s="1"/>
  <c r="K86" i="45"/>
  <c r="C190" i="54"/>
  <c r="C85" i="50"/>
  <c r="C296" i="54"/>
  <c r="S213" i="49"/>
  <c r="AE213" i="51"/>
  <c r="S315" i="49"/>
  <c r="AE315" i="51"/>
  <c r="L86" i="45"/>
  <c r="S86" i="45"/>
  <c r="U86" i="45"/>
  <c r="G86" i="45"/>
  <c r="K85" i="45"/>
  <c r="H86" i="45"/>
  <c r="B87" i="45"/>
  <c r="I85" i="45"/>
  <c r="J33" i="37" l="1"/>
  <c r="J308" i="54"/>
  <c r="J206" i="54"/>
  <c r="J101" i="50"/>
  <c r="H204" i="50"/>
  <c r="T203" i="58" s="1"/>
  <c r="H306" i="50"/>
  <c r="T304" i="58" s="1"/>
  <c r="G84" i="50"/>
  <c r="G190" i="50" s="1"/>
  <c r="S189" i="58" s="1"/>
  <c r="G295" i="54"/>
  <c r="I307" i="54"/>
  <c r="I205" i="54"/>
  <c r="I100" i="50"/>
  <c r="H297" i="50"/>
  <c r="T295" i="58" s="1"/>
  <c r="C189" i="54"/>
  <c r="C84" i="50"/>
  <c r="C295" i="54"/>
  <c r="D82" i="50"/>
  <c r="D188" i="50" s="1"/>
  <c r="P187" i="58" s="1"/>
  <c r="D293" i="54"/>
  <c r="F82" i="50"/>
  <c r="F293" i="54"/>
  <c r="H307" i="54"/>
  <c r="H205" i="54"/>
  <c r="H100" i="50"/>
  <c r="T35" i="37"/>
  <c r="D33" i="37"/>
  <c r="M34" i="37"/>
  <c r="M86" i="37" s="1"/>
  <c r="AH85" i="57" s="1"/>
  <c r="O34" i="37"/>
  <c r="N35" i="37"/>
  <c r="N87" i="37" s="1"/>
  <c r="AI86" i="57" s="1"/>
  <c r="F35" i="37"/>
  <c r="F87" i="37" s="1"/>
  <c r="AA86" i="57" s="1"/>
  <c r="C191" i="50"/>
  <c r="O190" i="58" s="1"/>
  <c r="C296" i="50"/>
  <c r="O294" i="58" s="1"/>
  <c r="H87" i="37"/>
  <c r="AC86" i="57" s="1"/>
  <c r="F308" i="54"/>
  <c r="F206" i="54"/>
  <c r="F101" i="50"/>
  <c r="H85" i="50"/>
  <c r="H296" i="54"/>
  <c r="B190" i="54"/>
  <c r="B85" i="50"/>
  <c r="B296" i="54"/>
  <c r="T87" i="45"/>
  <c r="F307" i="50"/>
  <c r="R305" i="58" s="1"/>
  <c r="F205" i="50"/>
  <c r="R204" i="58" s="1"/>
  <c r="E35" i="37"/>
  <c r="K33" i="37"/>
  <c r="S34" i="37"/>
  <c r="S86" i="37" s="1"/>
  <c r="AN85" i="57" s="1"/>
  <c r="B297" i="50"/>
  <c r="N295" i="58" s="1"/>
  <c r="E308" i="50"/>
  <c r="Q306" i="58" s="1"/>
  <c r="E206" i="50"/>
  <c r="Q205" i="58" s="1"/>
  <c r="J307" i="50"/>
  <c r="V305" i="58" s="1"/>
  <c r="J205" i="50"/>
  <c r="V204" i="58" s="1"/>
  <c r="D85" i="45"/>
  <c r="D206" i="50"/>
  <c r="P205" i="58" s="1"/>
  <c r="D308" i="50"/>
  <c r="P306" i="58" s="1"/>
  <c r="I306" i="50"/>
  <c r="U304" i="58" s="1"/>
  <c r="I204" i="50"/>
  <c r="U203" i="58" s="1"/>
  <c r="E192" i="50"/>
  <c r="Q191" i="58" s="1"/>
  <c r="E297" i="50"/>
  <c r="Q295" i="58" s="1"/>
  <c r="G296" i="50"/>
  <c r="S294" i="58" s="1"/>
  <c r="D309" i="54"/>
  <c r="D207" i="54"/>
  <c r="D102" i="50"/>
  <c r="G308" i="54"/>
  <c r="G206" i="54"/>
  <c r="G101" i="50"/>
  <c r="C204" i="50"/>
  <c r="O203" i="58" s="1"/>
  <c r="C306" i="50"/>
  <c r="O304" i="58" s="1"/>
  <c r="J297" i="50"/>
  <c r="V295" i="58" s="1"/>
  <c r="H191" i="54"/>
  <c r="H192" i="50"/>
  <c r="T191" i="58" s="1"/>
  <c r="K94" i="50"/>
  <c r="I188" i="54"/>
  <c r="I83" i="50"/>
  <c r="I189" i="50" s="1"/>
  <c r="U188" i="58" s="1"/>
  <c r="I294" i="54"/>
  <c r="C307" i="54"/>
  <c r="C205" i="54"/>
  <c r="C100" i="50"/>
  <c r="C34" i="37"/>
  <c r="C86" i="37" s="1"/>
  <c r="X85" i="57" s="1"/>
  <c r="I33" i="37"/>
  <c r="B35" i="37"/>
  <c r="B87" i="37" s="1"/>
  <c r="W86" i="57" s="1"/>
  <c r="H34" i="37"/>
  <c r="H86" i="37" s="1"/>
  <c r="AC85" i="57" s="1"/>
  <c r="G34" i="37"/>
  <c r="G86" i="37" s="1"/>
  <c r="AB85" i="57" s="1"/>
  <c r="U34" i="37"/>
  <c r="U86" i="37" s="1"/>
  <c r="AP85" i="57" s="1"/>
  <c r="L34" i="37"/>
  <c r="L86" i="37" s="1"/>
  <c r="AG85" i="57" s="1"/>
  <c r="F188" i="50"/>
  <c r="R187" i="58" s="1"/>
  <c r="F294" i="50"/>
  <c r="R292" i="58" s="1"/>
  <c r="D294" i="50"/>
  <c r="P292" i="58" s="1"/>
  <c r="E190" i="54"/>
  <c r="E85" i="50"/>
  <c r="E296" i="54"/>
  <c r="L87" i="37"/>
  <c r="AG86" i="57" s="1"/>
  <c r="K200" i="54"/>
  <c r="K95" i="50"/>
  <c r="J190" i="54"/>
  <c r="J85" i="50"/>
  <c r="J296" i="54"/>
  <c r="G307" i="50"/>
  <c r="S305" i="58" s="1"/>
  <c r="G205" i="50"/>
  <c r="S204" i="58" s="1"/>
  <c r="I295" i="50"/>
  <c r="U293" i="58" s="1"/>
  <c r="N87" i="45"/>
  <c r="E87" i="45"/>
  <c r="J85" i="45"/>
  <c r="O86" i="45"/>
  <c r="C86" i="45"/>
  <c r="F87" i="45"/>
  <c r="M86" i="45"/>
  <c r="U85" i="45"/>
  <c r="F86" i="45"/>
  <c r="C85" i="45"/>
  <c r="O85" i="45"/>
  <c r="M85" i="45"/>
  <c r="H85" i="45"/>
  <c r="D32" i="37" l="1"/>
  <c r="T34" i="37"/>
  <c r="T86" i="37" s="1"/>
  <c r="AO85" i="57" s="1"/>
  <c r="J296" i="50"/>
  <c r="V294" i="58" s="1"/>
  <c r="I206" i="54"/>
  <c r="I308" i="54"/>
  <c r="I101" i="50"/>
  <c r="K93" i="50"/>
  <c r="K199" i="50" s="1"/>
  <c r="W198" i="58" s="1"/>
  <c r="J191" i="50"/>
  <c r="V190" i="58" s="1"/>
  <c r="K201" i="54"/>
  <c r="K96" i="50"/>
  <c r="I82" i="50"/>
  <c r="I188" i="50" s="1"/>
  <c r="U187" i="58" s="1"/>
  <c r="I293" i="54"/>
  <c r="F186" i="54"/>
  <c r="F81" i="50"/>
  <c r="F292" i="54"/>
  <c r="G83" i="50"/>
  <c r="G294" i="54"/>
  <c r="B296" i="50"/>
  <c r="N294" i="58" s="1"/>
  <c r="H191" i="50"/>
  <c r="T190" i="58" s="1"/>
  <c r="H296" i="50"/>
  <c r="T294" i="58" s="1"/>
  <c r="D84" i="45"/>
  <c r="I205" i="50"/>
  <c r="U204" i="58" s="1"/>
  <c r="I307" i="50"/>
  <c r="U305" i="58" s="1"/>
  <c r="G189" i="50"/>
  <c r="S188" i="58" s="1"/>
  <c r="G295" i="50"/>
  <c r="S293" i="58" s="1"/>
  <c r="E207" i="54"/>
  <c r="E309" i="54"/>
  <c r="E102" i="50"/>
  <c r="F207" i="54"/>
  <c r="F309" i="54"/>
  <c r="F102" i="50"/>
  <c r="B84" i="50"/>
  <c r="B295" i="54"/>
  <c r="C83" i="50"/>
  <c r="C294" i="54"/>
  <c r="N34" i="37"/>
  <c r="N86" i="37" s="1"/>
  <c r="AI85" i="57" s="1"/>
  <c r="O33" i="37"/>
  <c r="K32" i="37"/>
  <c r="K84" i="37" s="1"/>
  <c r="AF83" i="57" s="1"/>
  <c r="E296" i="50"/>
  <c r="Q294" i="58" s="1"/>
  <c r="J84" i="50"/>
  <c r="J295" i="54"/>
  <c r="D81" i="50"/>
  <c r="D292" i="54"/>
  <c r="K202" i="54"/>
  <c r="K304" i="54"/>
  <c r="K97" i="50"/>
  <c r="T87" i="37"/>
  <c r="AO86" i="57" s="1"/>
  <c r="F187" i="54"/>
  <c r="D187" i="54"/>
  <c r="J206" i="50"/>
  <c r="V205" i="58" s="1"/>
  <c r="J308" i="50"/>
  <c r="V306" i="58" s="1"/>
  <c r="M33" i="37"/>
  <c r="M85" i="37" s="1"/>
  <c r="AH84" i="57" s="1"/>
  <c r="S33" i="37"/>
  <c r="S85" i="37" s="1"/>
  <c r="AN84" i="57" s="1"/>
  <c r="C33" i="37"/>
  <c r="F34" i="37"/>
  <c r="F86" i="37" s="1"/>
  <c r="AA85" i="57" s="1"/>
  <c r="J32" i="37"/>
  <c r="J84" i="37" s="1"/>
  <c r="AE83" i="57" s="1"/>
  <c r="U33" i="37"/>
  <c r="U85" i="37" s="1"/>
  <c r="AP84" i="57" s="1"/>
  <c r="I32" i="37"/>
  <c r="I84" i="37" s="1"/>
  <c r="AD83" i="57" s="1"/>
  <c r="L33" i="37"/>
  <c r="L85" i="37" s="1"/>
  <c r="AG84" i="57" s="1"/>
  <c r="J189" i="54"/>
  <c r="D186" i="54"/>
  <c r="C308" i="54"/>
  <c r="C206" i="54"/>
  <c r="C101" i="50"/>
  <c r="I85" i="37"/>
  <c r="AD84" i="57" s="1"/>
  <c r="C205" i="50"/>
  <c r="O204" i="58" s="1"/>
  <c r="C307" i="50"/>
  <c r="O305" i="58" s="1"/>
  <c r="I294" i="50"/>
  <c r="U292" i="58" s="1"/>
  <c r="D207" i="50"/>
  <c r="P206" i="58" s="1"/>
  <c r="D309" i="50"/>
  <c r="P307" i="58" s="1"/>
  <c r="E191" i="50"/>
  <c r="Q190" i="58" s="1"/>
  <c r="K85" i="37"/>
  <c r="AF84" i="57" s="1"/>
  <c r="H189" i="54"/>
  <c r="H84" i="50"/>
  <c r="H295" i="54"/>
  <c r="E87" i="37"/>
  <c r="Z86" i="57" s="1"/>
  <c r="H190" i="54"/>
  <c r="N86" i="45"/>
  <c r="T86" i="45"/>
  <c r="G189" i="54"/>
  <c r="J85" i="37"/>
  <c r="AE84" i="57" s="1"/>
  <c r="J309" i="54"/>
  <c r="J207" i="54"/>
  <c r="J102" i="50"/>
  <c r="E84" i="50"/>
  <c r="E295" i="54"/>
  <c r="D310" i="54"/>
  <c r="D208" i="54"/>
  <c r="D103" i="50"/>
  <c r="H33" i="37"/>
  <c r="B34" i="37"/>
  <c r="B86" i="37" s="1"/>
  <c r="W85" i="57" s="1"/>
  <c r="E34" i="37"/>
  <c r="E86" i="37" s="1"/>
  <c r="Z85" i="57" s="1"/>
  <c r="G33" i="37"/>
  <c r="K198" i="54"/>
  <c r="K200" i="50"/>
  <c r="W199" i="58" s="1"/>
  <c r="L85" i="45"/>
  <c r="G85" i="45"/>
  <c r="B86" i="45"/>
  <c r="I84" i="45"/>
  <c r="K199" i="54"/>
  <c r="G308" i="50"/>
  <c r="S306" i="58" s="1"/>
  <c r="G206" i="50"/>
  <c r="S205" i="58" s="1"/>
  <c r="B191" i="50"/>
  <c r="N190" i="58" s="1"/>
  <c r="S85" i="45"/>
  <c r="K84" i="45"/>
  <c r="E86" i="45"/>
  <c r="F206" i="50"/>
  <c r="R205" i="58" s="1"/>
  <c r="F308" i="50"/>
  <c r="R306" i="58" s="1"/>
  <c r="H308" i="54"/>
  <c r="H206" i="54"/>
  <c r="H101" i="50"/>
  <c r="O86" i="37"/>
  <c r="AJ85" i="57" s="1"/>
  <c r="O85" i="37"/>
  <c r="AJ84" i="57" s="1"/>
  <c r="D85" i="37"/>
  <c r="Y84" i="57" s="1"/>
  <c r="D84" i="37"/>
  <c r="Y83" i="57" s="1"/>
  <c r="H205" i="50"/>
  <c r="T204" i="58" s="1"/>
  <c r="H307" i="50"/>
  <c r="T305" i="58" s="1"/>
  <c r="F187" i="50"/>
  <c r="R186" i="58" s="1"/>
  <c r="F293" i="50"/>
  <c r="R291" i="58" s="1"/>
  <c r="D293" i="50"/>
  <c r="P291" i="58" s="1"/>
  <c r="C190" i="50"/>
  <c r="O189" i="58" s="1"/>
  <c r="C295" i="50"/>
  <c r="O293" i="58" s="1"/>
  <c r="J84" i="45"/>
  <c r="U84" i="45"/>
  <c r="K83" i="45"/>
  <c r="B85" i="45"/>
  <c r="I83" i="45"/>
  <c r="S32" i="37" l="1"/>
  <c r="S84" i="37" s="1"/>
  <c r="AN83" i="57" s="1"/>
  <c r="H32" i="37"/>
  <c r="G32" i="37"/>
  <c r="G84" i="37" s="1"/>
  <c r="AB83" i="57" s="1"/>
  <c r="F33" i="37"/>
  <c r="F85" i="37" s="1"/>
  <c r="AA84" i="57" s="1"/>
  <c r="G84" i="45"/>
  <c r="H84" i="45"/>
  <c r="J207" i="50"/>
  <c r="V206" i="58" s="1"/>
  <c r="J309" i="50"/>
  <c r="V307" i="58" s="1"/>
  <c r="H190" i="50"/>
  <c r="T189" i="58" s="1"/>
  <c r="H295" i="50"/>
  <c r="T293" i="58" s="1"/>
  <c r="K305" i="54"/>
  <c r="K203" i="54"/>
  <c r="K98" i="50"/>
  <c r="I81" i="50"/>
  <c r="I292" i="54"/>
  <c r="B83" i="50"/>
  <c r="B189" i="50" s="1"/>
  <c r="N188" i="58" s="1"/>
  <c r="B294" i="54"/>
  <c r="H309" i="54"/>
  <c r="H207" i="54"/>
  <c r="H102" i="50"/>
  <c r="G82" i="50"/>
  <c r="G188" i="50" s="1"/>
  <c r="S187" i="58" s="1"/>
  <c r="G293" i="54"/>
  <c r="F309" i="50"/>
  <c r="R307" i="58" s="1"/>
  <c r="F207" i="50"/>
  <c r="R206" i="58" s="1"/>
  <c r="K303" i="54"/>
  <c r="H83" i="50"/>
  <c r="H189" i="50" s="1"/>
  <c r="T188" i="58" s="1"/>
  <c r="H294" i="54"/>
  <c r="F310" i="54"/>
  <c r="F208" i="54"/>
  <c r="F103" i="50"/>
  <c r="D31" i="37"/>
  <c r="B33" i="37"/>
  <c r="B85" i="37" s="1"/>
  <c r="W84" i="57" s="1"/>
  <c r="L32" i="37"/>
  <c r="L84" i="37" s="1"/>
  <c r="AG83" i="57" s="1"/>
  <c r="J31" i="37"/>
  <c r="J83" i="37" s="1"/>
  <c r="AE82" i="57" s="1"/>
  <c r="M32" i="37"/>
  <c r="M84" i="37" s="1"/>
  <c r="AH83" i="57" s="1"/>
  <c r="K92" i="50"/>
  <c r="K303" i="50" s="1"/>
  <c r="W301" i="58" s="1"/>
  <c r="C82" i="50"/>
  <c r="C293" i="54"/>
  <c r="D208" i="50"/>
  <c r="P207" i="58" s="1"/>
  <c r="D310" i="50"/>
  <c r="P308" i="58" s="1"/>
  <c r="E295" i="50"/>
  <c r="Q293" i="58" s="1"/>
  <c r="L84" i="45"/>
  <c r="F85" i="45"/>
  <c r="E190" i="50"/>
  <c r="Q189" i="58" s="1"/>
  <c r="C189" i="50"/>
  <c r="O188" i="58" s="1"/>
  <c r="C294" i="50"/>
  <c r="O292" i="58" s="1"/>
  <c r="B295" i="50"/>
  <c r="N293" i="58" s="1"/>
  <c r="B190" i="50"/>
  <c r="N189" i="58" s="1"/>
  <c r="G188" i="54"/>
  <c r="I187" i="54"/>
  <c r="I308" i="50"/>
  <c r="U306" i="58" s="1"/>
  <c r="I206" i="50"/>
  <c r="U205" i="58" s="1"/>
  <c r="D83" i="45"/>
  <c r="E33" i="37"/>
  <c r="E85" i="37" s="1"/>
  <c r="Z84" i="57" s="1"/>
  <c r="T33" i="37"/>
  <c r="N33" i="37"/>
  <c r="N85" i="37" s="1"/>
  <c r="AI84" i="57" s="1"/>
  <c r="I186" i="54"/>
  <c r="E188" i="54"/>
  <c r="C32" i="37"/>
  <c r="C84" i="37" s="1"/>
  <c r="X83" i="57" s="1"/>
  <c r="O32" i="37"/>
  <c r="O84" i="37" s="1"/>
  <c r="AJ83" i="57" s="1"/>
  <c r="E85" i="45"/>
  <c r="J310" i="54"/>
  <c r="J208" i="54"/>
  <c r="J103" i="50"/>
  <c r="D185" i="54"/>
  <c r="D80" i="50"/>
  <c r="D291" i="54"/>
  <c r="J188" i="54"/>
  <c r="J83" i="50"/>
  <c r="J189" i="50" s="1"/>
  <c r="V188" i="58" s="1"/>
  <c r="J294" i="54"/>
  <c r="D311" i="54"/>
  <c r="D209" i="54"/>
  <c r="D104" i="50"/>
  <c r="E83" i="50"/>
  <c r="E189" i="50" s="1"/>
  <c r="Q188" i="58" s="1"/>
  <c r="E294" i="54"/>
  <c r="C85" i="37"/>
  <c r="X84" i="57" s="1"/>
  <c r="K202" i="50"/>
  <c r="W201" i="58" s="1"/>
  <c r="K304" i="50"/>
  <c r="W302" i="58" s="1"/>
  <c r="D187" i="50"/>
  <c r="P186" i="58" s="1"/>
  <c r="D292" i="50"/>
  <c r="P290" i="58" s="1"/>
  <c r="J190" i="50"/>
  <c r="V189" i="58" s="1"/>
  <c r="J295" i="50"/>
  <c r="V293" i="58" s="1"/>
  <c r="I309" i="54"/>
  <c r="I207" i="54"/>
  <c r="I102" i="50"/>
  <c r="K201" i="50"/>
  <c r="W200" i="58" s="1"/>
  <c r="F80" i="50"/>
  <c r="F291" i="54"/>
  <c r="G207" i="54"/>
  <c r="G309" i="54"/>
  <c r="G102" i="50"/>
  <c r="C309" i="54"/>
  <c r="C207" i="54"/>
  <c r="C102" i="50"/>
  <c r="I31" i="37"/>
  <c r="I83" i="37" s="1"/>
  <c r="AD82" i="57" s="1"/>
  <c r="K31" i="37"/>
  <c r="K83" i="37" s="1"/>
  <c r="AF82" i="57" s="1"/>
  <c r="H188" i="54"/>
  <c r="U32" i="37"/>
  <c r="U84" i="37" s="1"/>
  <c r="AP83" i="57" s="1"/>
  <c r="H206" i="50"/>
  <c r="T205" i="58" s="1"/>
  <c r="H308" i="50"/>
  <c r="T306" i="58" s="1"/>
  <c r="G85" i="37"/>
  <c r="AB84" i="57" s="1"/>
  <c r="H85" i="37"/>
  <c r="AC84" i="57" s="1"/>
  <c r="H84" i="37"/>
  <c r="AC83" i="57" s="1"/>
  <c r="E189" i="54"/>
  <c r="C308" i="50"/>
  <c r="O306" i="58" s="1"/>
  <c r="C206" i="50"/>
  <c r="O205" i="58" s="1"/>
  <c r="J83" i="45"/>
  <c r="C84" i="45"/>
  <c r="S84" i="45"/>
  <c r="M84" i="45"/>
  <c r="O84" i="45"/>
  <c r="N85" i="45"/>
  <c r="C188" i="54"/>
  <c r="B189" i="54"/>
  <c r="E207" i="50"/>
  <c r="Q206" i="58" s="1"/>
  <c r="E309" i="50"/>
  <c r="Q307" i="58" s="1"/>
  <c r="G294" i="50"/>
  <c r="S292" i="58" s="1"/>
  <c r="F292" i="50"/>
  <c r="R290" i="58" s="1"/>
  <c r="I187" i="50"/>
  <c r="U186" i="58" s="1"/>
  <c r="I293" i="50"/>
  <c r="U291" i="58" s="1"/>
  <c r="T85" i="45"/>
  <c r="U83" i="45"/>
  <c r="N84" i="45"/>
  <c r="H83" i="45"/>
  <c r="I82" i="45"/>
  <c r="E84" i="45"/>
  <c r="D82" i="45"/>
  <c r="K198" i="50" l="1"/>
  <c r="W197" i="58" s="1"/>
  <c r="B32" i="37"/>
  <c r="C31" i="37"/>
  <c r="C83" i="37" s="1"/>
  <c r="X82" i="57" s="1"/>
  <c r="M31" i="37"/>
  <c r="M83" i="37" s="1"/>
  <c r="AH82" i="57" s="1"/>
  <c r="L31" i="37"/>
  <c r="L83" i="37" s="1"/>
  <c r="AG82" i="57" s="1"/>
  <c r="K30" i="37"/>
  <c r="K82" i="37" s="1"/>
  <c r="AF81" i="57" s="1"/>
  <c r="C81" i="50"/>
  <c r="C292" i="54"/>
  <c r="E208" i="54"/>
  <c r="E310" i="54"/>
  <c r="E103" i="50"/>
  <c r="I207" i="50"/>
  <c r="U206" i="58" s="1"/>
  <c r="I309" i="50"/>
  <c r="U307" i="58" s="1"/>
  <c r="C187" i="54"/>
  <c r="H310" i="54"/>
  <c r="H208" i="54"/>
  <c r="H103" i="50"/>
  <c r="K204" i="54"/>
  <c r="K306" i="54"/>
  <c r="K99" i="50"/>
  <c r="K196" i="54"/>
  <c r="K91" i="50"/>
  <c r="K302" i="54"/>
  <c r="D83" i="37"/>
  <c r="Y82" i="57" s="1"/>
  <c r="H207" i="50"/>
  <c r="T206" i="58" s="1"/>
  <c r="H309" i="50"/>
  <c r="T307" i="58" s="1"/>
  <c r="B294" i="50"/>
  <c r="N292" i="58" s="1"/>
  <c r="I292" i="50"/>
  <c r="U290" i="58" s="1"/>
  <c r="L94" i="50"/>
  <c r="D210" i="54"/>
  <c r="D312" i="54"/>
  <c r="D105" i="50"/>
  <c r="D316" i="50" s="1"/>
  <c r="C186" i="54"/>
  <c r="G309" i="50"/>
  <c r="S307" i="58" s="1"/>
  <c r="G207" i="50"/>
  <c r="S206" i="58" s="1"/>
  <c r="F186" i="50"/>
  <c r="R185" i="58" s="1"/>
  <c r="F291" i="50"/>
  <c r="R289" i="58" s="1"/>
  <c r="J208" i="50"/>
  <c r="V207" i="58" s="1"/>
  <c r="J310" i="50"/>
  <c r="V308" i="58" s="1"/>
  <c r="B82" i="50"/>
  <c r="B293" i="54"/>
  <c r="I310" i="54"/>
  <c r="I208" i="54"/>
  <c r="I103" i="50"/>
  <c r="C310" i="54"/>
  <c r="C208" i="54"/>
  <c r="C103" i="50"/>
  <c r="T85" i="37"/>
  <c r="AO84" i="57" s="1"/>
  <c r="M83" i="45"/>
  <c r="L83" i="45"/>
  <c r="B84" i="45"/>
  <c r="G293" i="50"/>
  <c r="S291" i="58" s="1"/>
  <c r="F32" i="37"/>
  <c r="D30" i="37"/>
  <c r="T32" i="37"/>
  <c r="T84" i="37" s="1"/>
  <c r="AO83" i="57" s="1"/>
  <c r="E32" i="37"/>
  <c r="E84" i="37" s="1"/>
  <c r="Z83" i="57" s="1"/>
  <c r="O31" i="37"/>
  <c r="O83" i="37" s="1"/>
  <c r="AJ82" i="57" s="1"/>
  <c r="I30" i="37"/>
  <c r="I82" i="37" s="1"/>
  <c r="AD81" i="57" s="1"/>
  <c r="G31" i="37"/>
  <c r="G83" i="37" s="1"/>
  <c r="AB82" i="57" s="1"/>
  <c r="H31" i="37"/>
  <c r="H83" i="37" s="1"/>
  <c r="AC82" i="57" s="1"/>
  <c r="J30" i="37"/>
  <c r="F184" i="54"/>
  <c r="F79" i="50"/>
  <c r="F185" i="50" s="1"/>
  <c r="R184" i="58" s="1"/>
  <c r="F290" i="54"/>
  <c r="H187" i="54"/>
  <c r="H82" i="50"/>
  <c r="H293" i="54"/>
  <c r="C309" i="50"/>
  <c r="O307" i="58" s="1"/>
  <c r="C207" i="50"/>
  <c r="O206" i="58" s="1"/>
  <c r="D311" i="50"/>
  <c r="P309" i="58" s="1"/>
  <c r="D209" i="50"/>
  <c r="P208" i="58" s="1"/>
  <c r="J294" i="50"/>
  <c r="V292" i="58" s="1"/>
  <c r="D186" i="50"/>
  <c r="P185" i="58" s="1"/>
  <c r="D291" i="50"/>
  <c r="P289" i="58" s="1"/>
  <c r="O83" i="45"/>
  <c r="C83" i="45"/>
  <c r="T84" i="45"/>
  <c r="C188" i="50"/>
  <c r="O187" i="58" s="1"/>
  <c r="C187" i="50"/>
  <c r="O186" i="58" s="1"/>
  <c r="C293" i="50"/>
  <c r="O291" i="58" s="1"/>
  <c r="G186" i="54"/>
  <c r="G81" i="50"/>
  <c r="G187" i="50" s="1"/>
  <c r="S186" i="58" s="1"/>
  <c r="G292" i="54"/>
  <c r="D79" i="50"/>
  <c r="D290" i="54"/>
  <c r="J311" i="54"/>
  <c r="J209" i="54"/>
  <c r="J104" i="50"/>
  <c r="G208" i="54"/>
  <c r="G310" i="54"/>
  <c r="G103" i="50"/>
  <c r="L201" i="54"/>
  <c r="L96" i="50"/>
  <c r="F208" i="50"/>
  <c r="R207" i="58" s="1"/>
  <c r="F310" i="50"/>
  <c r="R308" i="58" s="1"/>
  <c r="H294" i="50"/>
  <c r="T292" i="58" s="1"/>
  <c r="B188" i="54"/>
  <c r="J187" i="54"/>
  <c r="J82" i="50"/>
  <c r="J293" i="54"/>
  <c r="S31" i="37"/>
  <c r="S83" i="37" s="1"/>
  <c r="AN82" i="57" s="1"/>
  <c r="D184" i="54"/>
  <c r="B187" i="54"/>
  <c r="N32" i="37"/>
  <c r="N84" i="37" s="1"/>
  <c r="AI83" i="57" s="1"/>
  <c r="U31" i="37"/>
  <c r="U83" i="37" s="1"/>
  <c r="AP82" i="57" s="1"/>
  <c r="K82" i="45"/>
  <c r="F185" i="54"/>
  <c r="E294" i="50"/>
  <c r="Q292" i="58" s="1"/>
  <c r="F209" i="54"/>
  <c r="F311" i="54"/>
  <c r="F104" i="50"/>
  <c r="L202" i="54"/>
  <c r="L304" i="54"/>
  <c r="L97" i="50"/>
  <c r="E187" i="54"/>
  <c r="E82" i="50"/>
  <c r="E188" i="50" s="1"/>
  <c r="Q187" i="58" s="1"/>
  <c r="E293" i="54"/>
  <c r="I80" i="50"/>
  <c r="I291" i="54"/>
  <c r="K197" i="54"/>
  <c r="J82" i="45"/>
  <c r="G187" i="54"/>
  <c r="K203" i="50"/>
  <c r="W202" i="58" s="1"/>
  <c r="K305" i="50"/>
  <c r="W303" i="58" s="1"/>
  <c r="F84" i="45"/>
  <c r="G83" i="45"/>
  <c r="S83" i="45"/>
  <c r="M82" i="45"/>
  <c r="J81" i="45"/>
  <c r="N83" i="45"/>
  <c r="B31" i="37" l="1"/>
  <c r="D29" i="37"/>
  <c r="D81" i="37" s="1"/>
  <c r="Y80" i="57" s="1"/>
  <c r="U30" i="37"/>
  <c r="U82" i="37" s="1"/>
  <c r="AP81" i="57" s="1"/>
  <c r="G30" i="37"/>
  <c r="G82" i="37" s="1"/>
  <c r="AB81" i="57" s="1"/>
  <c r="T31" i="37"/>
  <c r="T83" i="37" s="1"/>
  <c r="AO82" i="57" s="1"/>
  <c r="L202" i="50"/>
  <c r="X201" i="58" s="1"/>
  <c r="U82" i="45"/>
  <c r="J188" i="50"/>
  <c r="V187" i="58" s="1"/>
  <c r="J293" i="50"/>
  <c r="V291" i="58" s="1"/>
  <c r="J82" i="37"/>
  <c r="AE81" i="57" s="1"/>
  <c r="L93" i="50"/>
  <c r="F84" i="37"/>
  <c r="AA83" i="57" s="1"/>
  <c r="L199" i="54"/>
  <c r="D82" i="37"/>
  <c r="Y81" i="57" s="1"/>
  <c r="I311" i="54"/>
  <c r="I209" i="54"/>
  <c r="I104" i="50"/>
  <c r="K90" i="50"/>
  <c r="K196" i="50" s="1"/>
  <c r="W195" i="58" s="1"/>
  <c r="K301" i="54"/>
  <c r="G80" i="50"/>
  <c r="G291" i="54"/>
  <c r="N31" i="37"/>
  <c r="L198" i="54"/>
  <c r="E31" i="37"/>
  <c r="L30" i="37"/>
  <c r="L82" i="37" s="1"/>
  <c r="AG81" i="57" s="1"/>
  <c r="F31" i="37"/>
  <c r="I291" i="50"/>
  <c r="U289" i="58" s="1"/>
  <c r="E293" i="50"/>
  <c r="Q291" i="58" s="1"/>
  <c r="H209" i="54"/>
  <c r="H311" i="54"/>
  <c r="H104" i="50"/>
  <c r="I184" i="54"/>
  <c r="I79" i="50"/>
  <c r="I290" i="54"/>
  <c r="J210" i="54"/>
  <c r="J312" i="54"/>
  <c r="J105" i="50"/>
  <c r="J316" i="50" s="1"/>
  <c r="G82" i="45"/>
  <c r="E83" i="45"/>
  <c r="D81" i="45"/>
  <c r="F83" i="45"/>
  <c r="C209" i="54"/>
  <c r="C311" i="54"/>
  <c r="C104" i="50"/>
  <c r="K307" i="54"/>
  <c r="K205" i="54"/>
  <c r="K100" i="50"/>
  <c r="D211" i="54"/>
  <c r="D313" i="54"/>
  <c r="D106" i="50"/>
  <c r="F78" i="50"/>
  <c r="F289" i="54"/>
  <c r="F312" i="54"/>
  <c r="F210" i="54"/>
  <c r="F105" i="50"/>
  <c r="F316" i="50" s="1"/>
  <c r="H208" i="50"/>
  <c r="T207" i="58" s="1"/>
  <c r="H310" i="50"/>
  <c r="T308" i="58" s="1"/>
  <c r="S30" i="37"/>
  <c r="I29" i="37"/>
  <c r="H30" i="37"/>
  <c r="H82" i="37" s="1"/>
  <c r="AC81" i="57" s="1"/>
  <c r="O30" i="37"/>
  <c r="O82" i="37" s="1"/>
  <c r="AJ81" i="57" s="1"/>
  <c r="M30" i="37"/>
  <c r="S82" i="45"/>
  <c r="J311" i="50"/>
  <c r="V309" i="58" s="1"/>
  <c r="J209" i="50"/>
  <c r="V208" i="58" s="1"/>
  <c r="D185" i="50"/>
  <c r="P184" i="58" s="1"/>
  <c r="D290" i="50"/>
  <c r="P288" i="58" s="1"/>
  <c r="G186" i="50"/>
  <c r="S185" i="58" s="1"/>
  <c r="G292" i="50"/>
  <c r="S290" i="58" s="1"/>
  <c r="G311" i="54"/>
  <c r="G209" i="54"/>
  <c r="G104" i="50"/>
  <c r="H81" i="50"/>
  <c r="H292" i="54"/>
  <c r="I310" i="50"/>
  <c r="U308" i="58" s="1"/>
  <c r="I208" i="50"/>
  <c r="U207" i="58" s="1"/>
  <c r="B188" i="50"/>
  <c r="N187" i="58" s="1"/>
  <c r="B293" i="50"/>
  <c r="N291" i="58" s="1"/>
  <c r="K306" i="50"/>
  <c r="W304" i="58" s="1"/>
  <c r="K204" i="50"/>
  <c r="W203" i="58" s="1"/>
  <c r="L200" i="54"/>
  <c r="L95" i="50"/>
  <c r="L201" i="50" s="1"/>
  <c r="X200" i="58" s="1"/>
  <c r="B84" i="37"/>
  <c r="W83" i="57" s="1"/>
  <c r="B83" i="37"/>
  <c r="W82" i="57" s="1"/>
  <c r="K29" i="37"/>
  <c r="K81" i="37" s="1"/>
  <c r="AF80" i="57" s="1"/>
  <c r="D183" i="54"/>
  <c r="F183" i="54"/>
  <c r="J29" i="37"/>
  <c r="J81" i="37" s="1"/>
  <c r="AE80" i="57" s="1"/>
  <c r="C30" i="37"/>
  <c r="C82" i="37" s="1"/>
  <c r="X81" i="57" s="1"/>
  <c r="I185" i="54"/>
  <c r="F209" i="50"/>
  <c r="R208" i="58" s="1"/>
  <c r="F311" i="50"/>
  <c r="R309" i="58" s="1"/>
  <c r="B186" i="54"/>
  <c r="B81" i="50"/>
  <c r="B292" i="54"/>
  <c r="D78" i="50"/>
  <c r="D289" i="54"/>
  <c r="G310" i="50"/>
  <c r="S308" i="58" s="1"/>
  <c r="G208" i="50"/>
  <c r="S207" i="58" s="1"/>
  <c r="H188" i="50"/>
  <c r="T187" i="58" s="1"/>
  <c r="H293" i="50"/>
  <c r="T291" i="58" s="1"/>
  <c r="F290" i="50"/>
  <c r="R288" i="58" s="1"/>
  <c r="H82" i="45"/>
  <c r="I81" i="45"/>
  <c r="O82" i="45"/>
  <c r="T83" i="45"/>
  <c r="C310" i="50"/>
  <c r="O308" i="58" s="1"/>
  <c r="C208" i="50"/>
  <c r="O207" i="58" s="1"/>
  <c r="E186" i="54"/>
  <c r="E81" i="50"/>
  <c r="E187" i="50" s="1"/>
  <c r="Q186" i="58" s="1"/>
  <c r="E292" i="54"/>
  <c r="J186" i="54"/>
  <c r="J81" i="50"/>
  <c r="J292" i="54"/>
  <c r="C185" i="54"/>
  <c r="C80" i="50"/>
  <c r="C186" i="50" s="1"/>
  <c r="O185" i="58" s="1"/>
  <c r="C291" i="54"/>
  <c r="E311" i="54"/>
  <c r="E209" i="54"/>
  <c r="E104" i="50"/>
  <c r="D312" i="50"/>
  <c r="P310" i="58" s="1"/>
  <c r="D210" i="50"/>
  <c r="P209" i="58" s="1"/>
  <c r="I186" i="50"/>
  <c r="U185" i="58" s="1"/>
  <c r="K197" i="50"/>
  <c r="W196" i="58" s="1"/>
  <c r="K302" i="50"/>
  <c r="W300" i="58" s="1"/>
  <c r="E310" i="50"/>
  <c r="Q308" i="58" s="1"/>
  <c r="E208" i="50"/>
  <c r="Q207" i="58" s="1"/>
  <c r="C292" i="50"/>
  <c r="O290" i="58" s="1"/>
  <c r="K81" i="45"/>
  <c r="L82" i="45"/>
  <c r="C82" i="45"/>
  <c r="B83" i="45"/>
  <c r="E82" i="45"/>
  <c r="D80" i="45"/>
  <c r="K80" i="45"/>
  <c r="T82" i="45"/>
  <c r="C81" i="45"/>
  <c r="F82" i="45"/>
  <c r="U29" i="37" l="1"/>
  <c r="B30" i="37"/>
  <c r="B82" i="37" s="1"/>
  <c r="W81" i="57" s="1"/>
  <c r="L29" i="37"/>
  <c r="D184" i="50"/>
  <c r="P183" i="58" s="1"/>
  <c r="D289" i="50"/>
  <c r="P287" i="58" s="1"/>
  <c r="B292" i="50"/>
  <c r="N290" i="58" s="1"/>
  <c r="H292" i="50"/>
  <c r="T290" i="58" s="1"/>
  <c r="H80" i="50"/>
  <c r="H186" i="50" s="1"/>
  <c r="T185" i="58" s="1"/>
  <c r="H291" i="54"/>
  <c r="C210" i="54"/>
  <c r="C312" i="54"/>
  <c r="C105" i="50"/>
  <c r="C316" i="50" s="1"/>
  <c r="K206" i="54"/>
  <c r="K308" i="54"/>
  <c r="K101" i="50"/>
  <c r="F313" i="54"/>
  <c r="F211" i="54"/>
  <c r="F106" i="50"/>
  <c r="K194" i="54"/>
  <c r="K89" i="50"/>
  <c r="K195" i="50" s="1"/>
  <c r="W194" i="58" s="1"/>
  <c r="K300" i="54"/>
  <c r="F210" i="50"/>
  <c r="R209" i="58" s="1"/>
  <c r="F312" i="50"/>
  <c r="R310" i="58" s="1"/>
  <c r="F184" i="50"/>
  <c r="R183" i="58" s="1"/>
  <c r="F289" i="50"/>
  <c r="R287" i="58" s="1"/>
  <c r="J312" i="50"/>
  <c r="V310" i="58" s="1"/>
  <c r="J210" i="50"/>
  <c r="V209" i="58" s="1"/>
  <c r="I290" i="50"/>
  <c r="U288" i="58" s="1"/>
  <c r="E83" i="37"/>
  <c r="Z82" i="57" s="1"/>
  <c r="I312" i="54"/>
  <c r="I210" i="54"/>
  <c r="I105" i="50"/>
  <c r="I316" i="50" s="1"/>
  <c r="H210" i="54"/>
  <c r="H312" i="54"/>
  <c r="H105" i="50"/>
  <c r="H316" i="50" s="1"/>
  <c r="J80" i="50"/>
  <c r="J186" i="50" s="1"/>
  <c r="V185" i="58" s="1"/>
  <c r="J291" i="54"/>
  <c r="G312" i="54"/>
  <c r="G210" i="54"/>
  <c r="G105" i="50"/>
  <c r="G316" i="50" s="1"/>
  <c r="D212" i="54"/>
  <c r="D314" i="54"/>
  <c r="D107" i="50"/>
  <c r="K28" i="37"/>
  <c r="K80" i="37" s="1"/>
  <c r="AF79" i="57" s="1"/>
  <c r="O29" i="37"/>
  <c r="O81" i="37" s="1"/>
  <c r="AJ80" i="57" s="1"/>
  <c r="H29" i="37"/>
  <c r="H81" i="37" s="1"/>
  <c r="AC80" i="57" s="1"/>
  <c r="I28" i="37"/>
  <c r="I80" i="37" s="1"/>
  <c r="AD79" i="57" s="1"/>
  <c r="G184" i="54"/>
  <c r="G79" i="50"/>
  <c r="G185" i="50" s="1"/>
  <c r="S184" i="58" s="1"/>
  <c r="G290" i="54"/>
  <c r="D77" i="50"/>
  <c r="D288" i="54"/>
  <c r="O81" i="45"/>
  <c r="C311" i="50"/>
  <c r="O309" i="58" s="1"/>
  <c r="C209" i="50"/>
  <c r="O208" i="58" s="1"/>
  <c r="G185" i="54"/>
  <c r="K195" i="54"/>
  <c r="U81" i="45"/>
  <c r="F30" i="37"/>
  <c r="F82" i="37" s="1"/>
  <c r="AA81" i="57" s="1"/>
  <c r="T30" i="37"/>
  <c r="T82" i="37" s="1"/>
  <c r="AO81" i="57" s="1"/>
  <c r="G29" i="37"/>
  <c r="G81" i="37" s="1"/>
  <c r="AB80" i="57" s="1"/>
  <c r="J28" i="37"/>
  <c r="E311" i="50"/>
  <c r="Q309" i="58" s="1"/>
  <c r="E209" i="50"/>
  <c r="Q208" i="58" s="1"/>
  <c r="C291" i="50"/>
  <c r="O289" i="58" s="1"/>
  <c r="J292" i="50"/>
  <c r="V290" i="58" s="1"/>
  <c r="E292" i="50"/>
  <c r="Q290" i="58" s="1"/>
  <c r="J80" i="45"/>
  <c r="H186" i="54"/>
  <c r="M82" i="37"/>
  <c r="AH81" i="57" s="1"/>
  <c r="E80" i="50"/>
  <c r="E186" i="50" s="1"/>
  <c r="Q185" i="58" s="1"/>
  <c r="E291" i="54"/>
  <c r="I81" i="37"/>
  <c r="AD80" i="57" s="1"/>
  <c r="S82" i="37"/>
  <c r="AN81" i="57" s="1"/>
  <c r="K205" i="50"/>
  <c r="W204" i="58" s="1"/>
  <c r="K307" i="50"/>
  <c r="W305" i="58" s="1"/>
  <c r="L197" i="54"/>
  <c r="L92" i="50"/>
  <c r="L198" i="50" s="1"/>
  <c r="X197" i="58" s="1"/>
  <c r="L303" i="54"/>
  <c r="N83" i="37"/>
  <c r="AI82" i="57" s="1"/>
  <c r="C184" i="54"/>
  <c r="C79" i="50"/>
  <c r="C185" i="50" s="1"/>
  <c r="O184" i="58" s="1"/>
  <c r="C290" i="54"/>
  <c r="I311" i="50"/>
  <c r="U309" i="58" s="1"/>
  <c r="I209" i="50"/>
  <c r="U208" i="58" s="1"/>
  <c r="L199" i="50"/>
  <c r="X198" i="58" s="1"/>
  <c r="L304" i="50"/>
  <c r="X302" i="58" s="1"/>
  <c r="E210" i="54"/>
  <c r="E312" i="54"/>
  <c r="E105" i="50"/>
  <c r="E316" i="50" s="1"/>
  <c r="I183" i="54"/>
  <c r="I78" i="50"/>
  <c r="I289" i="54"/>
  <c r="B185" i="54"/>
  <c r="B80" i="50"/>
  <c r="B186" i="50" s="1"/>
  <c r="N185" i="58" s="1"/>
  <c r="B291" i="54"/>
  <c r="C29" i="37"/>
  <c r="M29" i="37"/>
  <c r="N30" i="37"/>
  <c r="D28" i="37"/>
  <c r="S29" i="37"/>
  <c r="S81" i="37" s="1"/>
  <c r="AN80" i="57" s="1"/>
  <c r="J185" i="54"/>
  <c r="E30" i="37"/>
  <c r="E82" i="37" s="1"/>
  <c r="Z81" i="57" s="1"/>
  <c r="H187" i="50"/>
  <c r="T186" i="58" s="1"/>
  <c r="J211" i="54"/>
  <c r="J313" i="54"/>
  <c r="J106" i="50"/>
  <c r="F77" i="50"/>
  <c r="F288" i="54"/>
  <c r="L200" i="50"/>
  <c r="X199" i="58" s="1"/>
  <c r="B187" i="50"/>
  <c r="N186" i="58" s="1"/>
  <c r="G311" i="50"/>
  <c r="S309" i="58" s="1"/>
  <c r="G209" i="50"/>
  <c r="S208" i="58" s="1"/>
  <c r="M81" i="45"/>
  <c r="H81" i="45"/>
  <c r="I80" i="45"/>
  <c r="S81" i="45"/>
  <c r="D313" i="50"/>
  <c r="P311" i="58" s="1"/>
  <c r="D211" i="50"/>
  <c r="P210" i="58" s="1"/>
  <c r="H311" i="50"/>
  <c r="T309" i="58" s="1"/>
  <c r="H209" i="50"/>
  <c r="T208" i="58" s="1"/>
  <c r="I185" i="50"/>
  <c r="U184" i="58" s="1"/>
  <c r="L81" i="45"/>
  <c r="N82" i="45"/>
  <c r="G291" i="50"/>
  <c r="S289" i="58" s="1"/>
  <c r="K301" i="50"/>
  <c r="W299" i="58" s="1"/>
  <c r="F83" i="37"/>
  <c r="AA82" i="57" s="1"/>
  <c r="J187" i="50"/>
  <c r="V186" i="58" s="1"/>
  <c r="G81" i="45"/>
  <c r="B82" i="45"/>
  <c r="J79" i="45"/>
  <c r="S80" i="45"/>
  <c r="M80" i="45"/>
  <c r="H80" i="45"/>
  <c r="L80" i="45"/>
  <c r="E81" i="45"/>
  <c r="T81" i="45"/>
  <c r="I27" i="37" l="1"/>
  <c r="I79" i="37" s="1"/>
  <c r="AD78" i="57" s="1"/>
  <c r="F29" i="37"/>
  <c r="C28" i="37"/>
  <c r="C80" i="37" s="1"/>
  <c r="X79" i="57" s="1"/>
  <c r="O28" i="37"/>
  <c r="K27" i="37"/>
  <c r="F76" i="50"/>
  <c r="F287" i="54"/>
  <c r="C81" i="37"/>
  <c r="X80" i="57" s="1"/>
  <c r="N82" i="37"/>
  <c r="AI81" i="57" s="1"/>
  <c r="M81" i="37"/>
  <c r="AH80" i="57" s="1"/>
  <c r="C211" i="54"/>
  <c r="C313" i="54"/>
  <c r="C106" i="50"/>
  <c r="J80" i="37"/>
  <c r="AE79" i="57" s="1"/>
  <c r="D288" i="50"/>
  <c r="P286" i="58" s="1"/>
  <c r="G290" i="50"/>
  <c r="S288" i="58" s="1"/>
  <c r="I79" i="45"/>
  <c r="I312" i="50"/>
  <c r="U310" i="58" s="1"/>
  <c r="I210" i="50"/>
  <c r="U209" i="58" s="1"/>
  <c r="K300" i="50"/>
  <c r="W298" i="58" s="1"/>
  <c r="D183" i="50"/>
  <c r="P182" i="58" s="1"/>
  <c r="H313" i="54"/>
  <c r="H211" i="54"/>
  <c r="H106" i="50"/>
  <c r="I77" i="50"/>
  <c r="I183" i="50" s="1"/>
  <c r="U182" i="58" s="1"/>
  <c r="I288" i="54"/>
  <c r="L81" i="37"/>
  <c r="AG80" i="57" s="1"/>
  <c r="E313" i="54"/>
  <c r="E211" i="54"/>
  <c r="E106" i="50"/>
  <c r="I313" i="54"/>
  <c r="I211" i="54"/>
  <c r="I106" i="50"/>
  <c r="N29" i="37"/>
  <c r="N81" i="37" s="1"/>
  <c r="AI80" i="57" s="1"/>
  <c r="G28" i="37"/>
  <c r="F182" i="54"/>
  <c r="N81" i="45"/>
  <c r="C80" i="45"/>
  <c r="C290" i="50"/>
  <c r="O288" i="58" s="1"/>
  <c r="E291" i="50"/>
  <c r="Q289" i="58" s="1"/>
  <c r="B79" i="50"/>
  <c r="B185" i="50" s="1"/>
  <c r="N184" i="58" s="1"/>
  <c r="B290" i="54"/>
  <c r="H312" i="50"/>
  <c r="T310" i="58" s="1"/>
  <c r="H210" i="50"/>
  <c r="T209" i="58" s="1"/>
  <c r="C312" i="50"/>
  <c r="O310" i="58" s="1"/>
  <c r="C210" i="50"/>
  <c r="O209" i="58" s="1"/>
  <c r="H291" i="50"/>
  <c r="T289" i="58" s="1"/>
  <c r="T29" i="37"/>
  <c r="T81" i="37" s="1"/>
  <c r="AO80" i="57" s="1"/>
  <c r="L28" i="37"/>
  <c r="E184" i="54"/>
  <c r="D27" i="37"/>
  <c r="D79" i="37" s="1"/>
  <c r="Y78" i="57" s="1"/>
  <c r="J313" i="50"/>
  <c r="V311" i="58" s="1"/>
  <c r="J211" i="50"/>
  <c r="V210" i="58" s="1"/>
  <c r="D315" i="54"/>
  <c r="D213" i="54"/>
  <c r="D108" i="50"/>
  <c r="D214" i="50" s="1"/>
  <c r="J184" i="54"/>
  <c r="J79" i="50"/>
  <c r="J290" i="54"/>
  <c r="D80" i="37"/>
  <c r="Y79" i="57" s="1"/>
  <c r="D181" i="54"/>
  <c r="D76" i="50"/>
  <c r="D287" i="54"/>
  <c r="E79" i="50"/>
  <c r="E185" i="50" s="1"/>
  <c r="Q184" i="58" s="1"/>
  <c r="E290" i="54"/>
  <c r="H184" i="54"/>
  <c r="H79" i="50"/>
  <c r="H290" i="54"/>
  <c r="E210" i="50"/>
  <c r="Q209" i="58" s="1"/>
  <c r="E312" i="50"/>
  <c r="Q310" i="58" s="1"/>
  <c r="K207" i="54"/>
  <c r="K309" i="54"/>
  <c r="K102" i="50"/>
  <c r="F81" i="37"/>
  <c r="AA80" i="57" s="1"/>
  <c r="D182" i="54"/>
  <c r="O80" i="45"/>
  <c r="K79" i="45"/>
  <c r="G210" i="50"/>
  <c r="S209" i="58" s="1"/>
  <c r="G312" i="50"/>
  <c r="S310" i="58" s="1"/>
  <c r="J291" i="50"/>
  <c r="V289" i="58" s="1"/>
  <c r="K206" i="50"/>
  <c r="W205" i="58" s="1"/>
  <c r="K308" i="50"/>
  <c r="W306" i="58" s="1"/>
  <c r="G183" i="54"/>
  <c r="G78" i="50"/>
  <c r="G289" i="54"/>
  <c r="G313" i="54"/>
  <c r="G211" i="54"/>
  <c r="G106" i="50"/>
  <c r="J212" i="54"/>
  <c r="J314" i="54"/>
  <c r="J107" i="50"/>
  <c r="K88" i="50"/>
  <c r="K299" i="54"/>
  <c r="U81" i="37"/>
  <c r="AP80" i="57" s="1"/>
  <c r="I182" i="54"/>
  <c r="K193" i="54"/>
  <c r="B29" i="37"/>
  <c r="B81" i="37" s="1"/>
  <c r="W80" i="57" s="1"/>
  <c r="E29" i="37"/>
  <c r="E81" i="37" s="1"/>
  <c r="Z80" i="57" s="1"/>
  <c r="H28" i="37"/>
  <c r="H80" i="37" s="1"/>
  <c r="AC79" i="57" s="1"/>
  <c r="F181" i="54"/>
  <c r="M28" i="37"/>
  <c r="M80" i="37" s="1"/>
  <c r="AH79" i="57" s="1"/>
  <c r="S28" i="37"/>
  <c r="S80" i="37" s="1"/>
  <c r="AN79" i="57" s="1"/>
  <c r="U28" i="37"/>
  <c r="U80" i="37" s="1"/>
  <c r="AP79" i="57" s="1"/>
  <c r="J27" i="37"/>
  <c r="F183" i="50"/>
  <c r="R182" i="58" s="1"/>
  <c r="F288" i="50"/>
  <c r="R286" i="58" s="1"/>
  <c r="D79" i="45"/>
  <c r="B291" i="50"/>
  <c r="N289" i="58" s="1"/>
  <c r="I184" i="50"/>
  <c r="U183" i="58" s="1"/>
  <c r="I289" i="50"/>
  <c r="U287" i="58" s="1"/>
  <c r="L303" i="50"/>
  <c r="X301" i="58" s="1"/>
  <c r="E185" i="54"/>
  <c r="G80" i="45"/>
  <c r="F81" i="45"/>
  <c r="C78" i="50"/>
  <c r="C289" i="54"/>
  <c r="L196" i="54"/>
  <c r="L91" i="50"/>
  <c r="L197" i="50" s="1"/>
  <c r="X196" i="58" s="1"/>
  <c r="L302" i="54"/>
  <c r="F212" i="54"/>
  <c r="F314" i="54"/>
  <c r="F107" i="50"/>
  <c r="D212" i="50"/>
  <c r="P211" i="58" s="1"/>
  <c r="D314" i="50"/>
  <c r="P312" i="58" s="1"/>
  <c r="F211" i="50"/>
  <c r="R210" i="58" s="1"/>
  <c r="F313" i="50"/>
  <c r="R311" i="58" s="1"/>
  <c r="H185" i="54"/>
  <c r="B81" i="45"/>
  <c r="U80" i="45"/>
  <c r="O79" i="45"/>
  <c r="D78" i="45"/>
  <c r="L79" i="45"/>
  <c r="T80" i="45"/>
  <c r="E80" i="45"/>
  <c r="N80" i="45"/>
  <c r="M79" i="45"/>
  <c r="X202" i="50" l="1"/>
  <c r="C27" i="37"/>
  <c r="K26" i="37"/>
  <c r="U27" i="37"/>
  <c r="U79" i="37" s="1"/>
  <c r="AP78" i="57" s="1"/>
  <c r="C289" i="50"/>
  <c r="O287" i="58" s="1"/>
  <c r="I314" i="54"/>
  <c r="I212" i="54"/>
  <c r="I107" i="50"/>
  <c r="C77" i="50"/>
  <c r="C288" i="54"/>
  <c r="G211" i="50"/>
  <c r="S210" i="58" s="1"/>
  <c r="G313" i="50"/>
  <c r="S311" i="58" s="1"/>
  <c r="G184" i="50"/>
  <c r="S183" i="58" s="1"/>
  <c r="G289" i="50"/>
  <c r="S287" i="58" s="1"/>
  <c r="D213" i="50"/>
  <c r="P212" i="58" s="1"/>
  <c r="D315" i="50"/>
  <c r="P313" i="58" s="1"/>
  <c r="E313" i="50"/>
  <c r="Q311" i="58" s="1"/>
  <c r="E211" i="50"/>
  <c r="Q210" i="58" s="1"/>
  <c r="O80" i="37"/>
  <c r="AJ79" i="57" s="1"/>
  <c r="L90" i="50"/>
  <c r="L196" i="50" s="1"/>
  <c r="X195" i="58" s="1"/>
  <c r="L301" i="54"/>
  <c r="J315" i="54"/>
  <c r="J213" i="54"/>
  <c r="J108" i="50"/>
  <c r="J214" i="50" s="1"/>
  <c r="M27" i="37"/>
  <c r="M79" i="37" s="1"/>
  <c r="AH78" i="57" s="1"/>
  <c r="F28" i="37"/>
  <c r="F80" i="37" s="1"/>
  <c r="AA79" i="57" s="1"/>
  <c r="B28" i="37"/>
  <c r="B80" i="37" s="1"/>
  <c r="W79" i="57" s="1"/>
  <c r="X199" i="50"/>
  <c r="L27" i="37"/>
  <c r="L79" i="37" s="1"/>
  <c r="AG78" i="57" s="1"/>
  <c r="J26" i="37"/>
  <c r="S27" i="37"/>
  <c r="S79" i="37" s="1"/>
  <c r="AN78" i="57" s="1"/>
  <c r="K192" i="54"/>
  <c r="J78" i="45"/>
  <c r="E212" i="54"/>
  <c r="E314" i="54"/>
  <c r="E107" i="50"/>
  <c r="I76" i="50"/>
  <c r="I182" i="50" s="1"/>
  <c r="U181" i="58" s="1"/>
  <c r="I287" i="54"/>
  <c r="J314" i="50"/>
  <c r="V312" i="58" s="1"/>
  <c r="J212" i="50"/>
  <c r="V211" i="58" s="1"/>
  <c r="K309" i="50"/>
  <c r="W307" i="58" s="1"/>
  <c r="K207" i="50"/>
  <c r="W206" i="58" s="1"/>
  <c r="J185" i="50"/>
  <c r="V184" i="58" s="1"/>
  <c r="J290" i="50"/>
  <c r="V288" i="58" s="1"/>
  <c r="K208" i="54"/>
  <c r="K310" i="54"/>
  <c r="K103" i="50"/>
  <c r="E183" i="54"/>
  <c r="E78" i="50"/>
  <c r="E184" i="50" s="1"/>
  <c r="Q183" i="58" s="1"/>
  <c r="E289" i="54"/>
  <c r="H314" i="54"/>
  <c r="H212" i="54"/>
  <c r="H107" i="50"/>
  <c r="F315" i="54"/>
  <c r="F213" i="54"/>
  <c r="F108" i="50"/>
  <c r="F214" i="50" s="1"/>
  <c r="D75" i="50"/>
  <c r="D286" i="54"/>
  <c r="B290" i="50"/>
  <c r="N288" i="58" s="1"/>
  <c r="C184" i="50"/>
  <c r="O183" i="58" s="1"/>
  <c r="B183" i="54"/>
  <c r="B78" i="50"/>
  <c r="B184" i="50" s="1"/>
  <c r="N183" i="58" s="1"/>
  <c r="B289" i="54"/>
  <c r="G80" i="37"/>
  <c r="AB79" i="57" s="1"/>
  <c r="I313" i="50"/>
  <c r="U311" i="58" s="1"/>
  <c r="I211" i="50"/>
  <c r="U210" i="58" s="1"/>
  <c r="H211" i="50"/>
  <c r="T210" i="58" s="1"/>
  <c r="H313" i="50"/>
  <c r="T311" i="58" s="1"/>
  <c r="C211" i="50"/>
  <c r="O210" i="58" s="1"/>
  <c r="C313" i="50"/>
  <c r="O311" i="58" s="1"/>
  <c r="F80" i="45"/>
  <c r="E28" i="37"/>
  <c r="T28" i="37"/>
  <c r="D26" i="37"/>
  <c r="O27" i="37"/>
  <c r="G27" i="37"/>
  <c r="G182" i="54"/>
  <c r="H27" i="37"/>
  <c r="C183" i="54"/>
  <c r="H79" i="45"/>
  <c r="B80" i="45"/>
  <c r="K299" i="50"/>
  <c r="W297" i="58" s="1"/>
  <c r="G79" i="45"/>
  <c r="I288" i="50"/>
  <c r="U286" i="58" s="1"/>
  <c r="F182" i="50"/>
  <c r="R181" i="58" s="1"/>
  <c r="F287" i="50"/>
  <c r="R285" i="58" s="1"/>
  <c r="K79" i="37"/>
  <c r="AF78" i="57" s="1"/>
  <c r="K78" i="37"/>
  <c r="AF77" i="57" s="1"/>
  <c r="C79" i="37"/>
  <c r="X78" i="57" s="1"/>
  <c r="G77" i="50"/>
  <c r="G288" i="54"/>
  <c r="G314" i="54"/>
  <c r="G212" i="54"/>
  <c r="G107" i="50"/>
  <c r="N28" i="37"/>
  <c r="N80" i="37" s="1"/>
  <c r="AI79" i="57" s="1"/>
  <c r="I26" i="37"/>
  <c r="I78" i="37" s="1"/>
  <c r="AD77" i="57" s="1"/>
  <c r="F314" i="50"/>
  <c r="R312" i="58" s="1"/>
  <c r="F212" i="50"/>
  <c r="R211" i="58" s="1"/>
  <c r="L302" i="50"/>
  <c r="X300" i="58" s="1"/>
  <c r="U79" i="45"/>
  <c r="S79" i="45"/>
  <c r="F180" i="54"/>
  <c r="F75" i="50"/>
  <c r="F286" i="54"/>
  <c r="K87" i="50"/>
  <c r="K298" i="54"/>
  <c r="H290" i="50"/>
  <c r="T288" i="58" s="1"/>
  <c r="E290" i="50"/>
  <c r="Q288" i="58" s="1"/>
  <c r="D182" i="50"/>
  <c r="P181" i="58" s="1"/>
  <c r="D181" i="50"/>
  <c r="P180" i="58" s="1"/>
  <c r="D287" i="50"/>
  <c r="P285" i="58" s="1"/>
  <c r="C314" i="54"/>
  <c r="C212" i="54"/>
  <c r="C107" i="50"/>
  <c r="J183" i="54"/>
  <c r="J78" i="50"/>
  <c r="J289" i="54"/>
  <c r="H185" i="50"/>
  <c r="T184" i="58" s="1"/>
  <c r="B184" i="54"/>
  <c r="H183" i="54"/>
  <c r="H78" i="50"/>
  <c r="H184" i="50" s="1"/>
  <c r="T183" i="58" s="1"/>
  <c r="H289" i="54"/>
  <c r="L80" i="37"/>
  <c r="AG79" i="57" s="1"/>
  <c r="K194" i="50"/>
  <c r="W193" i="58" s="1"/>
  <c r="J79" i="37"/>
  <c r="AE78" i="57" s="1"/>
  <c r="K78" i="45"/>
  <c r="C79" i="45"/>
  <c r="I78" i="45"/>
  <c r="F79" i="45"/>
  <c r="C78" i="45"/>
  <c r="L78" i="45"/>
  <c r="S78" i="45"/>
  <c r="B27" i="37" l="1"/>
  <c r="J289" i="50"/>
  <c r="V287" i="58" s="1"/>
  <c r="C76" i="50"/>
  <c r="C287" i="54"/>
  <c r="F74" i="50"/>
  <c r="F285" i="54"/>
  <c r="D74" i="50"/>
  <c r="D180" i="50" s="1"/>
  <c r="P179" i="58" s="1"/>
  <c r="D285" i="54"/>
  <c r="T80" i="37"/>
  <c r="AO79" i="57" s="1"/>
  <c r="D180" i="54"/>
  <c r="H212" i="50"/>
  <c r="T211" i="58" s="1"/>
  <c r="H314" i="50"/>
  <c r="T312" i="58" s="1"/>
  <c r="E289" i="50"/>
  <c r="Q287" i="58" s="1"/>
  <c r="J184" i="50"/>
  <c r="V183" i="58" s="1"/>
  <c r="I315" i="54"/>
  <c r="I213" i="54"/>
  <c r="I108" i="50"/>
  <c r="H182" i="54"/>
  <c r="H77" i="50"/>
  <c r="H288" i="54"/>
  <c r="I75" i="50"/>
  <c r="I181" i="50" s="1"/>
  <c r="U180" i="58" s="1"/>
  <c r="I286" i="54"/>
  <c r="J213" i="50"/>
  <c r="V212" i="58" s="1"/>
  <c r="J315" i="50"/>
  <c r="V313" i="58" s="1"/>
  <c r="O79" i="37"/>
  <c r="AJ78" i="57" s="1"/>
  <c r="C288" i="50"/>
  <c r="O286" i="58" s="1"/>
  <c r="B182" i="54"/>
  <c r="B77" i="50"/>
  <c r="B288" i="54"/>
  <c r="H315" i="54"/>
  <c r="H213" i="54"/>
  <c r="H108" i="50"/>
  <c r="H214" i="50" s="1"/>
  <c r="X198" i="50"/>
  <c r="I25" i="37"/>
  <c r="I77" i="37" s="1"/>
  <c r="AD76" i="57" s="1"/>
  <c r="U26" i="37"/>
  <c r="U78" i="37" s="1"/>
  <c r="AP77" i="57" s="1"/>
  <c r="O26" i="37"/>
  <c r="O78" i="37" s="1"/>
  <c r="AJ77" i="57" s="1"/>
  <c r="I180" i="54"/>
  <c r="J25" i="37"/>
  <c r="J77" i="37" s="1"/>
  <c r="AE76" i="57" s="1"/>
  <c r="T27" i="37"/>
  <c r="T79" i="37" s="1"/>
  <c r="AO78" i="57" s="1"/>
  <c r="J77" i="50"/>
  <c r="J288" i="54"/>
  <c r="O78" i="45"/>
  <c r="T79" i="45"/>
  <c r="F213" i="50"/>
  <c r="R212" i="58" s="1"/>
  <c r="F315" i="50"/>
  <c r="R313" i="58" s="1"/>
  <c r="I181" i="54"/>
  <c r="L301" i="50"/>
  <c r="X299" i="58" s="1"/>
  <c r="C183" i="50"/>
  <c r="O182" i="58" s="1"/>
  <c r="N27" i="37"/>
  <c r="N79" i="37" s="1"/>
  <c r="AI78" i="57" s="1"/>
  <c r="C181" i="54"/>
  <c r="S26" i="37"/>
  <c r="K25" i="37"/>
  <c r="K77" i="37" s="1"/>
  <c r="AF76" i="57" s="1"/>
  <c r="F27" i="37"/>
  <c r="F79" i="37" s="1"/>
  <c r="AA78" i="57" s="1"/>
  <c r="X201" i="50"/>
  <c r="H289" i="50"/>
  <c r="T287" i="58" s="1"/>
  <c r="K298" i="50"/>
  <c r="W296" i="58" s="1"/>
  <c r="F181" i="50"/>
  <c r="R180" i="58" s="1"/>
  <c r="F286" i="50"/>
  <c r="R284" i="58" s="1"/>
  <c r="I77" i="45"/>
  <c r="N79" i="45"/>
  <c r="K193" i="50"/>
  <c r="W192" i="58" s="1"/>
  <c r="H79" i="37"/>
  <c r="AC78" i="57" s="1"/>
  <c r="G76" i="50"/>
  <c r="G287" i="54"/>
  <c r="D78" i="37"/>
  <c r="Y77" i="57" s="1"/>
  <c r="L89" i="50"/>
  <c r="L300" i="54"/>
  <c r="E80" i="37"/>
  <c r="Z79" i="57" s="1"/>
  <c r="B289" i="50"/>
  <c r="N287" i="58" s="1"/>
  <c r="D286" i="50"/>
  <c r="P284" i="58" s="1"/>
  <c r="E314" i="50"/>
  <c r="Q312" i="58" s="1"/>
  <c r="E212" i="50"/>
  <c r="Q211" i="58" s="1"/>
  <c r="K191" i="54"/>
  <c r="K86" i="50"/>
  <c r="K192" i="50" s="1"/>
  <c r="W191" i="58" s="1"/>
  <c r="K297" i="54"/>
  <c r="E315" i="54"/>
  <c r="E213" i="54"/>
  <c r="E108" i="50"/>
  <c r="E214" i="50" s="1"/>
  <c r="E182" i="54"/>
  <c r="E77" i="50"/>
  <c r="E288" i="54"/>
  <c r="C182" i="54"/>
  <c r="J78" i="37"/>
  <c r="AE77" i="57" s="1"/>
  <c r="G315" i="54"/>
  <c r="G213" i="54"/>
  <c r="G108" i="50"/>
  <c r="G214" i="50" s="1"/>
  <c r="G26" i="37"/>
  <c r="G78" i="37" s="1"/>
  <c r="AB77" i="57" s="1"/>
  <c r="D25" i="37"/>
  <c r="H26" i="37"/>
  <c r="H78" i="37" s="1"/>
  <c r="AC77" i="57" s="1"/>
  <c r="L26" i="37"/>
  <c r="E27" i="37"/>
  <c r="M26" i="37"/>
  <c r="C26" i="37"/>
  <c r="C78" i="37" s="1"/>
  <c r="X77" i="57" s="1"/>
  <c r="F179" i="54"/>
  <c r="X200" i="50"/>
  <c r="C212" i="50"/>
  <c r="O211" i="58" s="1"/>
  <c r="C314" i="50"/>
  <c r="O312" i="58" s="1"/>
  <c r="C315" i="54"/>
  <c r="C213" i="54"/>
  <c r="C108" i="50"/>
  <c r="K311" i="54"/>
  <c r="K209" i="54"/>
  <c r="K104" i="50"/>
  <c r="G314" i="50"/>
  <c r="S312" i="58" s="1"/>
  <c r="G212" i="50"/>
  <c r="S211" i="58" s="1"/>
  <c r="G183" i="50"/>
  <c r="S182" i="58" s="1"/>
  <c r="G288" i="50"/>
  <c r="S286" i="58" s="1"/>
  <c r="H78" i="45"/>
  <c r="G78" i="45"/>
  <c r="D77" i="45"/>
  <c r="E79" i="45"/>
  <c r="G79" i="37"/>
  <c r="AB78" i="57" s="1"/>
  <c r="K208" i="50"/>
  <c r="W207" i="58" s="1"/>
  <c r="K310" i="50"/>
  <c r="W308" i="58" s="1"/>
  <c r="I287" i="50"/>
  <c r="U285" i="58" s="1"/>
  <c r="J77" i="45"/>
  <c r="B79" i="45"/>
  <c r="M78" i="45"/>
  <c r="L195" i="54"/>
  <c r="I314" i="50"/>
  <c r="U312" i="58" s="1"/>
  <c r="I212" i="50"/>
  <c r="U211" i="58" s="1"/>
  <c r="U78" i="45"/>
  <c r="K77" i="45"/>
  <c r="B78" i="45"/>
  <c r="C77" i="45"/>
  <c r="K76" i="45"/>
  <c r="S77" i="45"/>
  <c r="C315" i="50" l="1"/>
  <c r="O313" i="58" s="1"/>
  <c r="C214" i="50"/>
  <c r="I315" i="50"/>
  <c r="U313" i="58" s="1"/>
  <c r="I214" i="50"/>
  <c r="I213" i="50"/>
  <c r="U212" i="58" s="1"/>
  <c r="C213" i="50"/>
  <c r="O212" i="58" s="1"/>
  <c r="U25" i="37"/>
  <c r="O25" i="37"/>
  <c r="O77" i="37" s="1"/>
  <c r="AJ76" i="57" s="1"/>
  <c r="N26" i="37"/>
  <c r="N78" i="37" s="1"/>
  <c r="AI77" i="57" s="1"/>
  <c r="J24" i="37"/>
  <c r="E26" i="37"/>
  <c r="E78" i="37" s="1"/>
  <c r="Z77" i="57" s="1"/>
  <c r="K311" i="50"/>
  <c r="W309" i="58" s="1"/>
  <c r="K209" i="50"/>
  <c r="W208" i="58" s="1"/>
  <c r="J76" i="50"/>
  <c r="J287" i="54"/>
  <c r="G180" i="54"/>
  <c r="G75" i="50"/>
  <c r="G181" i="50" s="1"/>
  <c r="S180" i="58" s="1"/>
  <c r="G286" i="54"/>
  <c r="L300" i="50"/>
  <c r="X298" i="58" s="1"/>
  <c r="N78" i="45"/>
  <c r="L195" i="50"/>
  <c r="X194" i="58" s="1"/>
  <c r="J76" i="37"/>
  <c r="AE75" i="57" s="1"/>
  <c r="K210" i="54"/>
  <c r="K312" i="54"/>
  <c r="K105" i="50"/>
  <c r="K316" i="50" s="1"/>
  <c r="B79" i="37"/>
  <c r="W78" i="57" s="1"/>
  <c r="S25" i="37"/>
  <c r="S77" i="37" s="1"/>
  <c r="AN76" i="57" s="1"/>
  <c r="I24" i="37"/>
  <c r="I76" i="37" s="1"/>
  <c r="AD75" i="57" s="1"/>
  <c r="F26" i="37"/>
  <c r="E181" i="54"/>
  <c r="D24" i="37"/>
  <c r="D76" i="37" s="1"/>
  <c r="Y75" i="57" s="1"/>
  <c r="L25" i="37"/>
  <c r="E78" i="45"/>
  <c r="D76" i="45"/>
  <c r="G213" i="50"/>
  <c r="S212" i="58" s="1"/>
  <c r="G315" i="50"/>
  <c r="S313" i="58" s="1"/>
  <c r="E79" i="37"/>
  <c r="Z78" i="57" s="1"/>
  <c r="G181" i="54"/>
  <c r="E76" i="50"/>
  <c r="E287" i="54"/>
  <c r="K190" i="54"/>
  <c r="K85" i="50"/>
  <c r="K296" i="54"/>
  <c r="C75" i="50"/>
  <c r="C181" i="50" s="1"/>
  <c r="O180" i="58" s="1"/>
  <c r="C286" i="54"/>
  <c r="J182" i="54"/>
  <c r="J76" i="45"/>
  <c r="O77" i="45"/>
  <c r="I76" i="45"/>
  <c r="H213" i="50"/>
  <c r="T212" i="58" s="1"/>
  <c r="H315" i="50"/>
  <c r="T313" i="58" s="1"/>
  <c r="B183" i="50"/>
  <c r="N182" i="58" s="1"/>
  <c r="B288" i="50"/>
  <c r="N286" i="58" s="1"/>
  <c r="D285" i="50"/>
  <c r="P283" i="58" s="1"/>
  <c r="C25" i="37"/>
  <c r="C77" i="37" s="1"/>
  <c r="X76" i="57" s="1"/>
  <c r="B26" i="37"/>
  <c r="B78" i="37" s="1"/>
  <c r="W77" i="57" s="1"/>
  <c r="T26" i="37"/>
  <c r="T78" i="37" s="1"/>
  <c r="AO77" i="57" s="1"/>
  <c r="X197" i="50"/>
  <c r="F178" i="54"/>
  <c r="F73" i="50"/>
  <c r="F284" i="54"/>
  <c r="M78" i="37"/>
  <c r="AH77" i="57" s="1"/>
  <c r="L78" i="37"/>
  <c r="AG77" i="57" s="1"/>
  <c r="L77" i="37"/>
  <c r="AG76" i="57" s="1"/>
  <c r="L193" i="54"/>
  <c r="L88" i="50"/>
  <c r="L299" i="54"/>
  <c r="L194" i="54"/>
  <c r="F78" i="45"/>
  <c r="I179" i="54"/>
  <c r="I74" i="50"/>
  <c r="I285" i="54"/>
  <c r="I286" i="50"/>
  <c r="U284" i="58" s="1"/>
  <c r="H183" i="50"/>
  <c r="T182" i="58" s="1"/>
  <c r="H288" i="50"/>
  <c r="T286" i="58" s="1"/>
  <c r="F180" i="50"/>
  <c r="R179" i="58" s="1"/>
  <c r="F285" i="50"/>
  <c r="R283" i="58" s="1"/>
  <c r="C182" i="50"/>
  <c r="O181" i="58" s="1"/>
  <c r="C287" i="50"/>
  <c r="O285" i="58" s="1"/>
  <c r="B181" i="54"/>
  <c r="B76" i="50"/>
  <c r="B182" i="50" s="1"/>
  <c r="N181" i="58" s="1"/>
  <c r="B287" i="54"/>
  <c r="H181" i="54"/>
  <c r="H76" i="50"/>
  <c r="H287" i="54"/>
  <c r="C180" i="54"/>
  <c r="K24" i="37"/>
  <c r="K76" i="37" s="1"/>
  <c r="AF75" i="57" s="1"/>
  <c r="M25" i="37"/>
  <c r="M77" i="37" s="1"/>
  <c r="AH76" i="57" s="1"/>
  <c r="H25" i="37"/>
  <c r="D178" i="54"/>
  <c r="G25" i="37"/>
  <c r="G77" i="37" s="1"/>
  <c r="AB76" i="57" s="1"/>
  <c r="M77" i="45"/>
  <c r="L77" i="45"/>
  <c r="H77" i="45"/>
  <c r="G77" i="45"/>
  <c r="E183" i="50"/>
  <c r="Q182" i="58" s="1"/>
  <c r="E288" i="50"/>
  <c r="Q286" i="58" s="1"/>
  <c r="E213" i="50"/>
  <c r="Q212" i="58" s="1"/>
  <c r="E315" i="50"/>
  <c r="Q313" i="58" s="1"/>
  <c r="K191" i="50"/>
  <c r="W190" i="58" s="1"/>
  <c r="K297" i="50"/>
  <c r="W295" i="58" s="1"/>
  <c r="D77" i="37"/>
  <c r="Y76" i="57" s="1"/>
  <c r="G182" i="50"/>
  <c r="S181" i="58" s="1"/>
  <c r="G287" i="50"/>
  <c r="S285" i="58" s="1"/>
  <c r="D73" i="50"/>
  <c r="D284" i="54"/>
  <c r="S78" i="37"/>
  <c r="AN77" i="57" s="1"/>
  <c r="J182" i="50"/>
  <c r="V181" i="58" s="1"/>
  <c r="J288" i="50"/>
  <c r="V286" i="58" s="1"/>
  <c r="T78" i="45"/>
  <c r="U77" i="45"/>
  <c r="D179" i="54"/>
  <c r="J183" i="50"/>
  <c r="V182" i="58" s="1"/>
  <c r="H76" i="45"/>
  <c r="L76" i="45"/>
  <c r="M76" i="45"/>
  <c r="T77" i="45"/>
  <c r="C76" i="45"/>
  <c r="G76" i="45"/>
  <c r="B77" i="45"/>
  <c r="K23" i="37" l="1"/>
  <c r="I23" i="37"/>
  <c r="I285" i="50"/>
  <c r="U283" i="58" s="1"/>
  <c r="I75" i="45"/>
  <c r="I73" i="50"/>
  <c r="I284" i="54"/>
  <c r="G74" i="50"/>
  <c r="G285" i="54"/>
  <c r="U77" i="37"/>
  <c r="AP76" i="57" s="1"/>
  <c r="B25" i="37"/>
  <c r="B77" i="37" s="1"/>
  <c r="W76" i="57" s="1"/>
  <c r="U24" i="37"/>
  <c r="U76" i="37" s="1"/>
  <c r="AP75" i="57" s="1"/>
  <c r="S24" i="37"/>
  <c r="S76" i="37" s="1"/>
  <c r="AN75" i="57" s="1"/>
  <c r="X196" i="50"/>
  <c r="T25" i="37"/>
  <c r="F25" i="37"/>
  <c r="F77" i="37" s="1"/>
  <c r="AA76" i="57" s="1"/>
  <c r="O24" i="37"/>
  <c r="O76" i="37" s="1"/>
  <c r="AJ75" i="57" s="1"/>
  <c r="J180" i="54"/>
  <c r="J23" i="37"/>
  <c r="N25" i="37"/>
  <c r="N77" i="37" s="1"/>
  <c r="AI76" i="57" s="1"/>
  <c r="D177" i="54"/>
  <c r="D72" i="50"/>
  <c r="D178" i="50" s="1"/>
  <c r="P177" i="58" s="1"/>
  <c r="D283" i="54"/>
  <c r="H77" i="37"/>
  <c r="AC76" i="57" s="1"/>
  <c r="L87" i="50"/>
  <c r="L298" i="54"/>
  <c r="J75" i="50"/>
  <c r="J286" i="54"/>
  <c r="F78" i="37"/>
  <c r="AA77" i="57" s="1"/>
  <c r="K210" i="50"/>
  <c r="W209" i="58" s="1"/>
  <c r="K312" i="50"/>
  <c r="W310" i="58" s="1"/>
  <c r="J181" i="54"/>
  <c r="J75" i="45"/>
  <c r="O76" i="45"/>
  <c r="U76" i="45"/>
  <c r="D23" i="37"/>
  <c r="D75" i="37" s="1"/>
  <c r="Y74" i="57" s="1"/>
  <c r="L192" i="54"/>
  <c r="G179" i="54"/>
  <c r="C24" i="37"/>
  <c r="C76" i="37" s="1"/>
  <c r="X75" i="57" s="1"/>
  <c r="M24" i="37"/>
  <c r="E25" i="37"/>
  <c r="E77" i="37" s="1"/>
  <c r="Z76" i="57" s="1"/>
  <c r="D179" i="50"/>
  <c r="P178" i="58" s="1"/>
  <c r="D284" i="50"/>
  <c r="P282" i="58" s="1"/>
  <c r="K75" i="45"/>
  <c r="H287" i="50"/>
  <c r="T285" i="58" s="1"/>
  <c r="B287" i="50"/>
  <c r="N285" i="58" s="1"/>
  <c r="H182" i="50"/>
  <c r="T181" i="58" s="1"/>
  <c r="I180" i="50"/>
  <c r="U179" i="58" s="1"/>
  <c r="L194" i="50"/>
  <c r="X193" i="58" s="1"/>
  <c r="L299" i="50"/>
  <c r="X297" i="58" s="1"/>
  <c r="C286" i="50"/>
  <c r="O284" i="58" s="1"/>
  <c r="K296" i="50"/>
  <c r="W294" i="58" s="1"/>
  <c r="E182" i="50"/>
  <c r="Q181" i="58" s="1"/>
  <c r="E287" i="50"/>
  <c r="Q285" i="58" s="1"/>
  <c r="D75" i="45"/>
  <c r="F77" i="45"/>
  <c r="S76" i="45"/>
  <c r="G180" i="50"/>
  <c r="S179" i="58" s="1"/>
  <c r="G286" i="50"/>
  <c r="S284" i="58" s="1"/>
  <c r="B180" i="54"/>
  <c r="B75" i="50"/>
  <c r="B286" i="54"/>
  <c r="K189" i="54"/>
  <c r="K84" i="50"/>
  <c r="K295" i="54"/>
  <c r="H180" i="54"/>
  <c r="H75" i="50"/>
  <c r="H286" i="54"/>
  <c r="F177" i="54"/>
  <c r="F72" i="50"/>
  <c r="F178" i="50" s="1"/>
  <c r="R177" i="58" s="1"/>
  <c r="F283" i="54"/>
  <c r="G24" i="37"/>
  <c r="G76" i="37" s="1"/>
  <c r="AB75" i="57" s="1"/>
  <c r="L24" i="37"/>
  <c r="L76" i="37" s="1"/>
  <c r="AG75" i="57" s="1"/>
  <c r="H24" i="37"/>
  <c r="H76" i="37" s="1"/>
  <c r="AC75" i="57" s="1"/>
  <c r="K313" i="54"/>
  <c r="K211" i="54"/>
  <c r="K106" i="50"/>
  <c r="C179" i="54"/>
  <c r="C74" i="50"/>
  <c r="C285" i="54"/>
  <c r="F179" i="50"/>
  <c r="R178" i="58" s="1"/>
  <c r="F284" i="50"/>
  <c r="R282" i="58" s="1"/>
  <c r="E180" i="54"/>
  <c r="E75" i="50"/>
  <c r="E286" i="54"/>
  <c r="J181" i="50"/>
  <c r="V180" i="58" s="1"/>
  <c r="J287" i="50"/>
  <c r="V285" i="58" s="1"/>
  <c r="E77" i="45"/>
  <c r="N77" i="45"/>
  <c r="I74" i="45"/>
  <c r="C75" i="45"/>
  <c r="D74" i="45"/>
  <c r="G75" i="45"/>
  <c r="E76" i="45"/>
  <c r="H23" i="37" l="1"/>
  <c r="U23" i="37"/>
  <c r="U75" i="37" s="1"/>
  <c r="AP74" i="57" s="1"/>
  <c r="N24" i="37"/>
  <c r="O23" i="37"/>
  <c r="O75" i="37" s="1"/>
  <c r="AJ74" i="57" s="1"/>
  <c r="X195" i="50"/>
  <c r="K22" i="37"/>
  <c r="K74" i="37" s="1"/>
  <c r="AF73" i="57" s="1"/>
  <c r="B24" i="37"/>
  <c r="M23" i="37"/>
  <c r="M75" i="37" s="1"/>
  <c r="AH74" i="57" s="1"/>
  <c r="S23" i="37"/>
  <c r="S75" i="37" s="1"/>
  <c r="AN74" i="57" s="1"/>
  <c r="E286" i="50"/>
  <c r="Q284" i="58" s="1"/>
  <c r="C285" i="50"/>
  <c r="O283" i="58" s="1"/>
  <c r="H75" i="45"/>
  <c r="M75" i="45"/>
  <c r="I72" i="50"/>
  <c r="I178" i="50" s="1"/>
  <c r="U177" i="58" s="1"/>
  <c r="I283" i="54"/>
  <c r="T77" i="37"/>
  <c r="AO76" i="57" s="1"/>
  <c r="S75" i="45"/>
  <c r="B76" i="45"/>
  <c r="G285" i="50"/>
  <c r="S283" i="58" s="1"/>
  <c r="F71" i="50"/>
  <c r="F177" i="50" s="1"/>
  <c r="R176" i="58" s="1"/>
  <c r="F282" i="54"/>
  <c r="K188" i="54"/>
  <c r="K83" i="50"/>
  <c r="K189" i="50" s="1"/>
  <c r="W188" i="58" s="1"/>
  <c r="K294" i="54"/>
  <c r="I75" i="37"/>
  <c r="AD74" i="57" s="1"/>
  <c r="J22" i="37"/>
  <c r="L23" i="37"/>
  <c r="L75" i="37" s="1"/>
  <c r="AG74" i="57" s="1"/>
  <c r="F24" i="37"/>
  <c r="F76" i="37" s="1"/>
  <c r="AA75" i="57" s="1"/>
  <c r="G23" i="37"/>
  <c r="G75" i="37" s="1"/>
  <c r="AB74" i="57" s="1"/>
  <c r="D22" i="37"/>
  <c r="D74" i="37" s="1"/>
  <c r="Y73" i="57" s="1"/>
  <c r="T24" i="37"/>
  <c r="T76" i="37" s="1"/>
  <c r="AO75" i="57" s="1"/>
  <c r="C23" i="37"/>
  <c r="C75" i="37" s="1"/>
  <c r="X74" i="57" s="1"/>
  <c r="C180" i="50"/>
  <c r="O179" i="58" s="1"/>
  <c r="C73" i="50"/>
  <c r="C284" i="54"/>
  <c r="E74" i="50"/>
  <c r="E285" i="54"/>
  <c r="B74" i="50"/>
  <c r="B180" i="50" s="1"/>
  <c r="N179" i="58" s="1"/>
  <c r="B285" i="54"/>
  <c r="K212" i="54"/>
  <c r="K314" i="54"/>
  <c r="K107" i="50"/>
  <c r="D283" i="50"/>
  <c r="P281" i="58" s="1"/>
  <c r="N76" i="45"/>
  <c r="O75" i="45"/>
  <c r="T76" i="45"/>
  <c r="I284" i="50"/>
  <c r="U282" i="58" s="1"/>
  <c r="I22" i="37"/>
  <c r="L75" i="45"/>
  <c r="F283" i="50"/>
  <c r="R281" i="58" s="1"/>
  <c r="H286" i="50"/>
  <c r="T284" i="58" s="1"/>
  <c r="K295" i="50"/>
  <c r="W293" i="58" s="1"/>
  <c r="E181" i="50"/>
  <c r="Q180" i="58" s="1"/>
  <c r="K190" i="50"/>
  <c r="W189" i="58" s="1"/>
  <c r="J74" i="37"/>
  <c r="AE73" i="57" s="1"/>
  <c r="J179" i="54"/>
  <c r="J74" i="50"/>
  <c r="J180" i="50" s="1"/>
  <c r="V179" i="58" s="1"/>
  <c r="J285" i="54"/>
  <c r="U75" i="45"/>
  <c r="H74" i="50"/>
  <c r="H285" i="54"/>
  <c r="D176" i="54"/>
  <c r="D71" i="50"/>
  <c r="D282" i="54"/>
  <c r="K75" i="37"/>
  <c r="AF74" i="57" s="1"/>
  <c r="E24" i="37"/>
  <c r="B179" i="54"/>
  <c r="H179" i="54"/>
  <c r="K211" i="50"/>
  <c r="W210" i="58" s="1"/>
  <c r="K313" i="50"/>
  <c r="W311" i="58" s="1"/>
  <c r="B181" i="50"/>
  <c r="N180" i="58" s="1"/>
  <c r="B286" i="50"/>
  <c r="N284" i="58" s="1"/>
  <c r="H181" i="50"/>
  <c r="T180" i="58" s="1"/>
  <c r="M76" i="37"/>
  <c r="AH75" i="57" s="1"/>
  <c r="G178" i="54"/>
  <c r="G73" i="50"/>
  <c r="G284" i="54"/>
  <c r="L191" i="54"/>
  <c r="L86" i="50"/>
  <c r="L297" i="54"/>
  <c r="J286" i="50"/>
  <c r="V284" i="58" s="1"/>
  <c r="L193" i="50"/>
  <c r="X192" i="58" s="1"/>
  <c r="L298" i="50"/>
  <c r="X296" i="58" s="1"/>
  <c r="J74" i="45"/>
  <c r="F76" i="45"/>
  <c r="J75" i="37"/>
  <c r="AE74" i="57" s="1"/>
  <c r="I178" i="54"/>
  <c r="I179" i="50"/>
  <c r="U178" i="58" s="1"/>
  <c r="K74" i="45"/>
  <c r="O74" i="45"/>
  <c r="C74" i="45"/>
  <c r="K73" i="45"/>
  <c r="D73" i="45"/>
  <c r="X194" i="50" l="1"/>
  <c r="M22" i="37"/>
  <c r="M74" i="37" s="1"/>
  <c r="AH73" i="57" s="1"/>
  <c r="L22" i="37"/>
  <c r="L74" i="37" s="1"/>
  <c r="AG73" i="57" s="1"/>
  <c r="E178" i="54"/>
  <c r="U22" i="37"/>
  <c r="U74" i="37" s="1"/>
  <c r="AP73" i="57" s="1"/>
  <c r="C72" i="50"/>
  <c r="C283" i="54"/>
  <c r="E73" i="50"/>
  <c r="E284" i="54"/>
  <c r="I71" i="50"/>
  <c r="I177" i="50" s="1"/>
  <c r="U176" i="58" s="1"/>
  <c r="I282" i="54"/>
  <c r="E179" i="54"/>
  <c r="C178" i="54"/>
  <c r="L85" i="50"/>
  <c r="L296" i="54"/>
  <c r="M74" i="45"/>
  <c r="B23" i="37"/>
  <c r="F23" i="37"/>
  <c r="F75" i="37" s="1"/>
  <c r="AA74" i="57" s="1"/>
  <c r="I21" i="37"/>
  <c r="I73" i="37" s="1"/>
  <c r="AD72" i="57" s="1"/>
  <c r="S22" i="37"/>
  <c r="S74" i="37" s="1"/>
  <c r="AN73" i="57" s="1"/>
  <c r="J285" i="50"/>
  <c r="V283" i="58" s="1"/>
  <c r="I73" i="45"/>
  <c r="F75" i="45"/>
  <c r="L74" i="45"/>
  <c r="K294" i="50"/>
  <c r="W292" i="58" s="1"/>
  <c r="F282" i="50"/>
  <c r="R280" i="58" s="1"/>
  <c r="I177" i="54"/>
  <c r="K82" i="50"/>
  <c r="K293" i="54"/>
  <c r="B76" i="37"/>
  <c r="W75" i="57" s="1"/>
  <c r="G72" i="50"/>
  <c r="G178" i="50" s="1"/>
  <c r="S177" i="58" s="1"/>
  <c r="G283" i="54"/>
  <c r="U74" i="45"/>
  <c r="T23" i="37"/>
  <c r="T75" i="37" s="1"/>
  <c r="AO74" i="57" s="1"/>
  <c r="C177" i="54"/>
  <c r="E23" i="37"/>
  <c r="E75" i="37" s="1"/>
  <c r="Z74" i="57" s="1"/>
  <c r="L192" i="50"/>
  <c r="X191" i="58" s="1"/>
  <c r="L191" i="50"/>
  <c r="X190" i="58" s="1"/>
  <c r="L297" i="50"/>
  <c r="X295" i="58" s="1"/>
  <c r="G179" i="50"/>
  <c r="S178" i="58" s="1"/>
  <c r="G284" i="50"/>
  <c r="S282" i="58" s="1"/>
  <c r="H73" i="50"/>
  <c r="H284" i="54"/>
  <c r="B178" i="54"/>
  <c r="B73" i="50"/>
  <c r="B284" i="54"/>
  <c r="E76" i="37"/>
  <c r="Z75" i="57" s="1"/>
  <c r="F175" i="54"/>
  <c r="F70" i="50"/>
  <c r="F176" i="50" s="1"/>
  <c r="R175" i="58" s="1"/>
  <c r="F281" i="54"/>
  <c r="K314" i="50"/>
  <c r="W312" i="58" s="1"/>
  <c r="K212" i="50"/>
  <c r="W211" i="58" s="1"/>
  <c r="B285" i="50"/>
  <c r="N283" i="58" s="1"/>
  <c r="E180" i="50"/>
  <c r="Q179" i="58" s="1"/>
  <c r="E285" i="50"/>
  <c r="Q283" i="58" s="1"/>
  <c r="C178" i="50"/>
  <c r="O177" i="58" s="1"/>
  <c r="C284" i="50"/>
  <c r="O282" i="58" s="1"/>
  <c r="K315" i="54"/>
  <c r="K213" i="54"/>
  <c r="K108" i="50"/>
  <c r="K214" i="50" s="1"/>
  <c r="D175" i="54"/>
  <c r="D70" i="50"/>
  <c r="D176" i="50" s="1"/>
  <c r="P175" i="58" s="1"/>
  <c r="D281" i="54"/>
  <c r="I74" i="37"/>
  <c r="AD73" i="57" s="1"/>
  <c r="C179" i="50"/>
  <c r="O178" i="58" s="1"/>
  <c r="S74" i="45"/>
  <c r="B75" i="45"/>
  <c r="N76" i="37"/>
  <c r="AI75" i="57" s="1"/>
  <c r="H75" i="37"/>
  <c r="AC74" i="57" s="1"/>
  <c r="D21" i="37"/>
  <c r="G22" i="37"/>
  <c r="G74" i="37" s="1"/>
  <c r="AB73" i="57" s="1"/>
  <c r="I176" i="54"/>
  <c r="K21" i="37"/>
  <c r="K73" i="37" s="1"/>
  <c r="AF72" i="57" s="1"/>
  <c r="G177" i="54"/>
  <c r="C22" i="37"/>
  <c r="C74" i="37" s="1"/>
  <c r="X73" i="57" s="1"/>
  <c r="J21" i="37"/>
  <c r="H22" i="37"/>
  <c r="H74" i="37" s="1"/>
  <c r="AC73" i="57" s="1"/>
  <c r="O22" i="37"/>
  <c r="N23" i="37"/>
  <c r="E75" i="45"/>
  <c r="D177" i="50"/>
  <c r="P176" i="58" s="1"/>
  <c r="D282" i="50"/>
  <c r="P280" i="58" s="1"/>
  <c r="H180" i="50"/>
  <c r="T179" i="58" s="1"/>
  <c r="H285" i="50"/>
  <c r="T283" i="58" s="1"/>
  <c r="T75" i="45"/>
  <c r="G74" i="45"/>
  <c r="J73" i="45"/>
  <c r="F176" i="54"/>
  <c r="I283" i="50"/>
  <c r="U281" i="58" s="1"/>
  <c r="J178" i="54"/>
  <c r="J73" i="50"/>
  <c r="J284" i="54"/>
  <c r="N75" i="45"/>
  <c r="H74" i="45"/>
  <c r="F74" i="45"/>
  <c r="N74" i="45"/>
  <c r="L73" i="45"/>
  <c r="D72" i="45"/>
  <c r="G73" i="45"/>
  <c r="C73" i="45"/>
  <c r="H73" i="45"/>
  <c r="S21" i="37" l="1"/>
  <c r="M21" i="37"/>
  <c r="M73" i="37" s="1"/>
  <c r="AH72" i="57" s="1"/>
  <c r="T22" i="37"/>
  <c r="U21" i="37"/>
  <c r="U73" i="37" s="1"/>
  <c r="AP72" i="57" s="1"/>
  <c r="J20" i="37"/>
  <c r="J72" i="37" s="1"/>
  <c r="AE71" i="57" s="1"/>
  <c r="X193" i="50"/>
  <c r="D174" i="54"/>
  <c r="H72" i="50"/>
  <c r="H178" i="50" s="1"/>
  <c r="T177" i="58" s="1"/>
  <c r="H283" i="54"/>
  <c r="D69" i="50"/>
  <c r="D280" i="54"/>
  <c r="K81" i="50"/>
  <c r="K187" i="50" s="1"/>
  <c r="W186" i="58" s="1"/>
  <c r="K292" i="54"/>
  <c r="G283" i="50"/>
  <c r="S281" i="58" s="1"/>
  <c r="K187" i="54"/>
  <c r="F69" i="50"/>
  <c r="F175" i="50" s="1"/>
  <c r="R174" i="58" s="1"/>
  <c r="F280" i="54"/>
  <c r="L296" i="50"/>
  <c r="X294" i="58" s="1"/>
  <c r="E22" i="37"/>
  <c r="E74" i="37" s="1"/>
  <c r="Z73" i="57" s="1"/>
  <c r="B22" i="37"/>
  <c r="B74" i="37" s="1"/>
  <c r="W73" i="57" s="1"/>
  <c r="F174" i="54"/>
  <c r="O21" i="37"/>
  <c r="O73" i="37" s="1"/>
  <c r="AJ72" i="57" s="1"/>
  <c r="H177" i="54"/>
  <c r="J179" i="50"/>
  <c r="V178" i="58" s="1"/>
  <c r="J284" i="50"/>
  <c r="V282" i="58" s="1"/>
  <c r="O74" i="37"/>
  <c r="AJ73" i="57" s="1"/>
  <c r="J73" i="37"/>
  <c r="AE72" i="57" s="1"/>
  <c r="L84" i="50"/>
  <c r="L295" i="54"/>
  <c r="K213" i="50"/>
  <c r="W212" i="58" s="1"/>
  <c r="K315" i="50"/>
  <c r="W313" i="58" s="1"/>
  <c r="B179" i="50"/>
  <c r="N178" i="58" s="1"/>
  <c r="B284" i="50"/>
  <c r="N282" i="58" s="1"/>
  <c r="H179" i="50"/>
  <c r="T178" i="58" s="1"/>
  <c r="H284" i="50"/>
  <c r="T282" i="58" s="1"/>
  <c r="E74" i="45"/>
  <c r="S73" i="45"/>
  <c r="U73" i="45"/>
  <c r="H21" i="37"/>
  <c r="H73" i="37" s="1"/>
  <c r="AC72" i="57" s="1"/>
  <c r="C21" i="37"/>
  <c r="C176" i="54"/>
  <c r="L21" i="37"/>
  <c r="L73" i="37" s="1"/>
  <c r="AG72" i="57" s="1"/>
  <c r="J177" i="54"/>
  <c r="E177" i="54"/>
  <c r="L189" i="54"/>
  <c r="K20" i="37"/>
  <c r="K72" i="37" s="1"/>
  <c r="AF71" i="57" s="1"/>
  <c r="O73" i="45"/>
  <c r="J72" i="45"/>
  <c r="K72" i="45"/>
  <c r="D175" i="50"/>
  <c r="P174" i="58" s="1"/>
  <c r="D281" i="50"/>
  <c r="P279" i="58" s="1"/>
  <c r="C71" i="50"/>
  <c r="C177" i="50" s="1"/>
  <c r="O176" i="58" s="1"/>
  <c r="C282" i="54"/>
  <c r="J72" i="50"/>
  <c r="J283" i="54"/>
  <c r="K188" i="50"/>
  <c r="W187" i="58" s="1"/>
  <c r="K293" i="50"/>
  <c r="W291" i="58" s="1"/>
  <c r="L190" i="54"/>
  <c r="I282" i="50"/>
  <c r="U280" i="58" s="1"/>
  <c r="B177" i="54"/>
  <c r="B72" i="50"/>
  <c r="B178" i="50" s="1"/>
  <c r="N177" i="58" s="1"/>
  <c r="B283" i="54"/>
  <c r="E72" i="50"/>
  <c r="E178" i="50" s="1"/>
  <c r="Q177" i="58" s="1"/>
  <c r="E283" i="54"/>
  <c r="G21" i="37"/>
  <c r="D20" i="37"/>
  <c r="I175" i="54"/>
  <c r="N22" i="37"/>
  <c r="N74" i="37" s="1"/>
  <c r="AI73" i="57" s="1"/>
  <c r="I20" i="37"/>
  <c r="I72" i="37" s="1"/>
  <c r="AD71" i="57" s="1"/>
  <c r="F22" i="37"/>
  <c r="F74" i="37" s="1"/>
  <c r="AA73" i="57" s="1"/>
  <c r="G176" i="54"/>
  <c r="G71" i="50"/>
  <c r="G282" i="54"/>
  <c r="I70" i="50"/>
  <c r="I281" i="54"/>
  <c r="D73" i="37"/>
  <c r="Y72" i="57" s="1"/>
  <c r="N75" i="37"/>
  <c r="AI74" i="57" s="1"/>
  <c r="F281" i="50"/>
  <c r="R279" i="58" s="1"/>
  <c r="H178" i="54"/>
  <c r="T74" i="45"/>
  <c r="B75" i="37"/>
  <c r="W74" i="57" s="1"/>
  <c r="I72" i="45"/>
  <c r="B74" i="45"/>
  <c r="E179" i="50"/>
  <c r="Q178" i="58" s="1"/>
  <c r="E284" i="50"/>
  <c r="Q282" i="58" s="1"/>
  <c r="C283" i="50"/>
  <c r="O281" i="58" s="1"/>
  <c r="M73" i="45"/>
  <c r="U72" i="45"/>
  <c r="D71" i="45"/>
  <c r="O72" i="45"/>
  <c r="K19" i="37" l="1"/>
  <c r="K71" i="37" s="1"/>
  <c r="AF70" i="57" s="1"/>
  <c r="N21" i="37"/>
  <c r="B176" i="54"/>
  <c r="J19" i="37"/>
  <c r="J71" i="37" s="1"/>
  <c r="AE70" i="57" s="1"/>
  <c r="F21" i="37"/>
  <c r="F73" i="37" s="1"/>
  <c r="AA72" i="57" s="1"/>
  <c r="G20" i="37"/>
  <c r="G72" i="37" s="1"/>
  <c r="AB71" i="57" s="1"/>
  <c r="B21" i="37"/>
  <c r="B73" i="37" s="1"/>
  <c r="W72" i="57" s="1"/>
  <c r="H20" i="37"/>
  <c r="I281" i="50"/>
  <c r="U279" i="58" s="1"/>
  <c r="G282" i="50"/>
  <c r="S280" i="58" s="1"/>
  <c r="K80" i="50"/>
  <c r="K186" i="50" s="1"/>
  <c r="W185" i="58" s="1"/>
  <c r="K291" i="54"/>
  <c r="I176" i="50"/>
  <c r="U175" i="58" s="1"/>
  <c r="J283" i="50"/>
  <c r="V281" i="58" s="1"/>
  <c r="C282" i="50"/>
  <c r="O280" i="58" s="1"/>
  <c r="H72" i="45"/>
  <c r="J178" i="50"/>
  <c r="V177" i="58" s="1"/>
  <c r="B71" i="50"/>
  <c r="B282" i="54"/>
  <c r="G175" i="54"/>
  <c r="G70" i="50"/>
  <c r="G281" i="54"/>
  <c r="E176" i="54"/>
  <c r="X192" i="50"/>
  <c r="M20" i="37"/>
  <c r="M72" i="37" s="1"/>
  <c r="AH71" i="57" s="1"/>
  <c r="D72" i="37"/>
  <c r="Y71" i="57" s="1"/>
  <c r="F73" i="45"/>
  <c r="N73" i="45"/>
  <c r="E71" i="50"/>
  <c r="E177" i="50" s="1"/>
  <c r="Q176" i="58" s="1"/>
  <c r="E282" i="54"/>
  <c r="C73" i="37"/>
  <c r="X72" i="57" s="1"/>
  <c r="B73" i="45"/>
  <c r="G177" i="50"/>
  <c r="S176" i="58" s="1"/>
  <c r="K186" i="54"/>
  <c r="L20" i="37"/>
  <c r="C20" i="37"/>
  <c r="C72" i="37" s="1"/>
  <c r="X71" i="57" s="1"/>
  <c r="E21" i="37"/>
  <c r="E73" i="37" s="1"/>
  <c r="Z72" i="57" s="1"/>
  <c r="O20" i="37"/>
  <c r="T21" i="37"/>
  <c r="T73" i="37" s="1"/>
  <c r="AO72" i="57" s="1"/>
  <c r="I174" i="54"/>
  <c r="I69" i="50"/>
  <c r="I280" i="54"/>
  <c r="G73" i="37"/>
  <c r="AB72" i="57" s="1"/>
  <c r="K71" i="45"/>
  <c r="L72" i="45"/>
  <c r="C72" i="45"/>
  <c r="H176" i="54"/>
  <c r="H71" i="50"/>
  <c r="H282" i="54"/>
  <c r="F173" i="54"/>
  <c r="F68" i="50"/>
  <c r="F174" i="50" s="1"/>
  <c r="R173" i="58" s="1"/>
  <c r="F279" i="54"/>
  <c r="T74" i="37"/>
  <c r="AO73" i="57" s="1"/>
  <c r="S73" i="37"/>
  <c r="AN72" i="57" s="1"/>
  <c r="I19" i="37"/>
  <c r="S20" i="37"/>
  <c r="S72" i="37" s="1"/>
  <c r="AN71" i="57" s="1"/>
  <c r="D19" i="37"/>
  <c r="D71" i="37" s="1"/>
  <c r="Y70" i="57" s="1"/>
  <c r="U20" i="37"/>
  <c r="U72" i="37" s="1"/>
  <c r="AP71" i="57" s="1"/>
  <c r="I71" i="45"/>
  <c r="G72" i="45"/>
  <c r="E283" i="50"/>
  <c r="Q281" i="58" s="1"/>
  <c r="B177" i="50"/>
  <c r="N176" i="58" s="1"/>
  <c r="B283" i="50"/>
  <c r="N281" i="58" s="1"/>
  <c r="L83" i="50"/>
  <c r="L189" i="50" s="1"/>
  <c r="X188" i="58" s="1"/>
  <c r="L294" i="54"/>
  <c r="J176" i="54"/>
  <c r="J71" i="50"/>
  <c r="J282" i="54"/>
  <c r="C175" i="54"/>
  <c r="C70" i="50"/>
  <c r="C281" i="54"/>
  <c r="L190" i="50"/>
  <c r="X189" i="58" s="1"/>
  <c r="L295" i="50"/>
  <c r="X293" i="58" s="1"/>
  <c r="E73" i="45"/>
  <c r="F280" i="50"/>
  <c r="R278" i="58" s="1"/>
  <c r="K292" i="50"/>
  <c r="W290" i="58" s="1"/>
  <c r="D280" i="50"/>
  <c r="P278" i="58" s="1"/>
  <c r="H283" i="50"/>
  <c r="T281" i="58" s="1"/>
  <c r="D173" i="54"/>
  <c r="D68" i="50"/>
  <c r="D279" i="54"/>
  <c r="J71" i="45"/>
  <c r="T73" i="45"/>
  <c r="M72" i="45"/>
  <c r="S72" i="45"/>
  <c r="C71" i="45"/>
  <c r="M71" i="45"/>
  <c r="O71" i="45"/>
  <c r="B72" i="45"/>
  <c r="U71" i="45"/>
  <c r="T72" i="45"/>
  <c r="S71" i="45"/>
  <c r="L19" i="37" l="1"/>
  <c r="L71" i="37" s="1"/>
  <c r="AG70" i="57" s="1"/>
  <c r="J18" i="37"/>
  <c r="E20" i="37"/>
  <c r="K18" i="37"/>
  <c r="L82" i="50"/>
  <c r="L188" i="50" s="1"/>
  <c r="X187" i="58" s="1"/>
  <c r="L293" i="54"/>
  <c r="I280" i="50"/>
  <c r="U278" i="58" s="1"/>
  <c r="E72" i="45"/>
  <c r="K291" i="50"/>
  <c r="W289" i="58" s="1"/>
  <c r="C69" i="50"/>
  <c r="C175" i="50" s="1"/>
  <c r="O174" i="58" s="1"/>
  <c r="C280" i="54"/>
  <c r="X191" i="50"/>
  <c r="T20" i="37"/>
  <c r="T72" i="37" s="1"/>
  <c r="AO71" i="57" s="1"/>
  <c r="G19" i="37"/>
  <c r="G71" i="37" s="1"/>
  <c r="AB70" i="57" s="1"/>
  <c r="F20" i="37"/>
  <c r="F72" i="37" s="1"/>
  <c r="AA71" i="57" s="1"/>
  <c r="N20" i="37"/>
  <c r="N72" i="37" s="1"/>
  <c r="AI71" i="57" s="1"/>
  <c r="C281" i="50"/>
  <c r="O279" i="58" s="1"/>
  <c r="J177" i="50"/>
  <c r="V176" i="58" s="1"/>
  <c r="J282" i="50"/>
  <c r="V280" i="58" s="1"/>
  <c r="L294" i="50"/>
  <c r="X292" i="58" s="1"/>
  <c r="K184" i="54"/>
  <c r="K79" i="50"/>
  <c r="K290" i="54"/>
  <c r="L72" i="37"/>
  <c r="AG71" i="57" s="1"/>
  <c r="E282" i="50"/>
  <c r="Q280" i="58" s="1"/>
  <c r="E70" i="50"/>
  <c r="E281" i="54"/>
  <c r="I173" i="54"/>
  <c r="I68" i="50"/>
  <c r="I279" i="54"/>
  <c r="I175" i="50"/>
  <c r="U174" i="58" s="1"/>
  <c r="G71" i="45"/>
  <c r="J70" i="45"/>
  <c r="K70" i="45"/>
  <c r="D18" i="37"/>
  <c r="D70" i="37" s="1"/>
  <c r="Y69" i="57" s="1"/>
  <c r="B175" i="54"/>
  <c r="G174" i="54"/>
  <c r="M19" i="37"/>
  <c r="C19" i="37"/>
  <c r="C71" i="37" s="1"/>
  <c r="X70" i="57" s="1"/>
  <c r="I18" i="37"/>
  <c r="I70" i="37" s="1"/>
  <c r="AD69" i="57" s="1"/>
  <c r="D174" i="50"/>
  <c r="P173" i="58" s="1"/>
  <c r="D279" i="50"/>
  <c r="P277" i="58" s="1"/>
  <c r="I71" i="37"/>
  <c r="AD70" i="57" s="1"/>
  <c r="L71" i="45"/>
  <c r="G281" i="50"/>
  <c r="S279" i="58" s="1"/>
  <c r="B282" i="50"/>
  <c r="N280" i="58" s="1"/>
  <c r="O72" i="37"/>
  <c r="AJ71" i="57" s="1"/>
  <c r="K185" i="54"/>
  <c r="G176" i="50"/>
  <c r="S175" i="58" s="1"/>
  <c r="H72" i="37"/>
  <c r="AC71" i="57" s="1"/>
  <c r="F172" i="54"/>
  <c r="F67" i="50"/>
  <c r="F173" i="50" s="1"/>
  <c r="R172" i="58" s="1"/>
  <c r="F278" i="54"/>
  <c r="B70" i="50"/>
  <c r="B281" i="54"/>
  <c r="N73" i="37"/>
  <c r="AI72" i="57" s="1"/>
  <c r="G69" i="50"/>
  <c r="G280" i="54"/>
  <c r="S19" i="37"/>
  <c r="S71" i="37" s="1"/>
  <c r="AN70" i="57" s="1"/>
  <c r="U19" i="37"/>
  <c r="U71" i="37" s="1"/>
  <c r="AP70" i="57" s="1"/>
  <c r="E175" i="54"/>
  <c r="H19" i="37"/>
  <c r="B20" i="37"/>
  <c r="O19" i="37"/>
  <c r="O71" i="37" s="1"/>
  <c r="AJ70" i="57" s="1"/>
  <c r="L188" i="54"/>
  <c r="D70" i="45"/>
  <c r="I70" i="45"/>
  <c r="F279" i="50"/>
  <c r="R277" i="58" s="1"/>
  <c r="H177" i="50"/>
  <c r="T176" i="58" s="1"/>
  <c r="H282" i="50"/>
  <c r="T280" i="58" s="1"/>
  <c r="H175" i="54"/>
  <c r="H70" i="50"/>
  <c r="H281" i="54"/>
  <c r="D172" i="54"/>
  <c r="D67" i="50"/>
  <c r="D278" i="54"/>
  <c r="J175" i="54"/>
  <c r="J70" i="50"/>
  <c r="J176" i="50" s="1"/>
  <c r="V175" i="58" s="1"/>
  <c r="J281" i="54"/>
  <c r="C176" i="50"/>
  <c r="O175" i="58" s="1"/>
  <c r="H71" i="45"/>
  <c r="F72" i="45"/>
  <c r="N72" i="45"/>
  <c r="O70" i="45"/>
  <c r="C70" i="45"/>
  <c r="D69" i="45"/>
  <c r="B71" i="45"/>
  <c r="S70" i="45"/>
  <c r="I17" i="37" l="1"/>
  <c r="I69" i="37" s="1"/>
  <c r="AD68" i="57" s="1"/>
  <c r="K17" i="37"/>
  <c r="K69" i="37" s="1"/>
  <c r="AF68" i="57" s="1"/>
  <c r="M18" i="37"/>
  <c r="M70" i="37" s="1"/>
  <c r="AH69" i="57" s="1"/>
  <c r="U18" i="37"/>
  <c r="T19" i="37"/>
  <c r="T71" i="37" s="1"/>
  <c r="AO70" i="57" s="1"/>
  <c r="L186" i="54"/>
  <c r="G280" i="50"/>
  <c r="S278" i="58" s="1"/>
  <c r="K70" i="37"/>
  <c r="AF69" i="57" s="1"/>
  <c r="E72" i="37"/>
  <c r="Z71" i="57" s="1"/>
  <c r="F66" i="50"/>
  <c r="F277" i="54"/>
  <c r="E19" i="37"/>
  <c r="E71" i="37" s="1"/>
  <c r="Z70" i="57" s="1"/>
  <c r="F19" i="37"/>
  <c r="B19" i="37"/>
  <c r="B71" i="37" s="1"/>
  <c r="W70" i="57" s="1"/>
  <c r="D17" i="37"/>
  <c r="D69" i="37" s="1"/>
  <c r="Y68" i="57" s="1"/>
  <c r="N19" i="37"/>
  <c r="N71" i="37" s="1"/>
  <c r="AI70" i="57" s="1"/>
  <c r="C18" i="37"/>
  <c r="C70" i="37" s="1"/>
  <c r="X69" i="57" s="1"/>
  <c r="G18" i="37"/>
  <c r="H18" i="37"/>
  <c r="H70" i="37" s="1"/>
  <c r="AC69" i="57" s="1"/>
  <c r="F171" i="54"/>
  <c r="X190" i="50"/>
  <c r="L18" i="37"/>
  <c r="H71" i="37"/>
  <c r="AC70" i="57" s="1"/>
  <c r="M71" i="37"/>
  <c r="AH70" i="57" s="1"/>
  <c r="C68" i="50"/>
  <c r="C174" i="50" s="1"/>
  <c r="O173" i="58" s="1"/>
  <c r="C279" i="54"/>
  <c r="H174" i="54"/>
  <c r="H69" i="50"/>
  <c r="H280" i="54"/>
  <c r="G70" i="45"/>
  <c r="T71" i="45"/>
  <c r="C280" i="50"/>
  <c r="O278" i="58" s="1"/>
  <c r="L293" i="50"/>
  <c r="X291" i="58" s="1"/>
  <c r="K69" i="45"/>
  <c r="E71" i="45"/>
  <c r="J174" i="54"/>
  <c r="J281" i="50"/>
  <c r="V279" i="58" s="1"/>
  <c r="D173" i="50"/>
  <c r="P172" i="58" s="1"/>
  <c r="D278" i="50"/>
  <c r="P276" i="58" s="1"/>
  <c r="H281" i="50"/>
  <c r="T279" i="58" s="1"/>
  <c r="H70" i="45"/>
  <c r="U70" i="45"/>
  <c r="B176" i="50"/>
  <c r="N175" i="58" s="1"/>
  <c r="B281" i="50"/>
  <c r="N279" i="58" s="1"/>
  <c r="F278" i="50"/>
  <c r="R276" i="58" s="1"/>
  <c r="G175" i="50"/>
  <c r="S174" i="58" s="1"/>
  <c r="I69" i="45"/>
  <c r="M70" i="45"/>
  <c r="I279" i="50"/>
  <c r="U277" i="58" s="1"/>
  <c r="E281" i="50"/>
  <c r="Q279" i="58" s="1"/>
  <c r="N71" i="45"/>
  <c r="D66" i="50"/>
  <c r="D172" i="50" s="1"/>
  <c r="P171" i="58" s="1"/>
  <c r="D277" i="54"/>
  <c r="K78" i="50"/>
  <c r="K289" i="54"/>
  <c r="J70" i="37"/>
  <c r="AE69" i="57" s="1"/>
  <c r="D171" i="54"/>
  <c r="C173" i="54"/>
  <c r="E174" i="54"/>
  <c r="J17" i="37"/>
  <c r="J69" i="37" s="1"/>
  <c r="AE68" i="57" s="1"/>
  <c r="S18" i="37"/>
  <c r="S70" i="37" s="1"/>
  <c r="AN69" i="57" s="1"/>
  <c r="K183" i="54"/>
  <c r="O18" i="37"/>
  <c r="H176" i="50"/>
  <c r="T175" i="58" s="1"/>
  <c r="L81" i="50"/>
  <c r="L292" i="54"/>
  <c r="B72" i="37"/>
  <c r="W71" i="57" s="1"/>
  <c r="E69" i="50"/>
  <c r="E280" i="54"/>
  <c r="J69" i="50"/>
  <c r="J175" i="50" s="1"/>
  <c r="V174" i="58" s="1"/>
  <c r="J280" i="54"/>
  <c r="G173" i="54"/>
  <c r="G68" i="50"/>
  <c r="G279" i="54"/>
  <c r="B174" i="54"/>
  <c r="B69" i="50"/>
  <c r="B175" i="50" s="1"/>
  <c r="N174" i="58" s="1"/>
  <c r="B280" i="54"/>
  <c r="E176" i="50"/>
  <c r="Q175" i="58" s="1"/>
  <c r="K290" i="50"/>
  <c r="W288" i="58" s="1"/>
  <c r="I172" i="54"/>
  <c r="I67" i="50"/>
  <c r="I278" i="54"/>
  <c r="F71" i="45"/>
  <c r="C174" i="54"/>
  <c r="K185" i="50"/>
  <c r="W184" i="58" s="1"/>
  <c r="I174" i="50"/>
  <c r="U173" i="58" s="1"/>
  <c r="L187" i="54"/>
  <c r="J69" i="45"/>
  <c r="L70" i="45"/>
  <c r="E70" i="45"/>
  <c r="F70" i="45"/>
  <c r="G69" i="45"/>
  <c r="N70" i="45"/>
  <c r="O17" i="37" l="1"/>
  <c r="O69" i="37" s="1"/>
  <c r="AJ68" i="57" s="1"/>
  <c r="C17" i="37"/>
  <c r="B18" i="37"/>
  <c r="B70" i="37" s="1"/>
  <c r="W69" i="57" s="1"/>
  <c r="J16" i="37"/>
  <c r="S17" i="37"/>
  <c r="I173" i="50"/>
  <c r="U172" i="58" s="1"/>
  <c r="I278" i="50"/>
  <c r="U276" i="58" s="1"/>
  <c r="J68" i="45"/>
  <c r="J68" i="50"/>
  <c r="J279" i="54"/>
  <c r="H175" i="50"/>
  <c r="T174" i="58" s="1"/>
  <c r="H280" i="50"/>
  <c r="T278" i="58" s="1"/>
  <c r="C279" i="50"/>
  <c r="O277" i="58" s="1"/>
  <c r="L70" i="37"/>
  <c r="AG69" i="57" s="1"/>
  <c r="B70" i="45"/>
  <c r="L185" i="54"/>
  <c r="L80" i="50"/>
  <c r="L291" i="54"/>
  <c r="U70" i="37"/>
  <c r="AP69" i="57" s="1"/>
  <c r="B68" i="50"/>
  <c r="B174" i="50" s="1"/>
  <c r="N173" i="58" s="1"/>
  <c r="B279" i="54"/>
  <c r="H17" i="37"/>
  <c r="D16" i="37"/>
  <c r="W104" i="34"/>
  <c r="W104" i="35"/>
  <c r="K16" i="37"/>
  <c r="B173" i="54"/>
  <c r="E18" i="37"/>
  <c r="E70" i="37" s="1"/>
  <c r="Z69" i="57" s="1"/>
  <c r="X189" i="50"/>
  <c r="L17" i="37"/>
  <c r="L69" i="37" s="1"/>
  <c r="AG68" i="57" s="1"/>
  <c r="U17" i="37"/>
  <c r="L292" i="50"/>
  <c r="X290" i="58" s="1"/>
  <c r="O70" i="37"/>
  <c r="AJ69" i="57" s="1"/>
  <c r="E68" i="50"/>
  <c r="E174" i="50" s="1"/>
  <c r="Q173" i="58" s="1"/>
  <c r="E279" i="54"/>
  <c r="D170" i="54"/>
  <c r="D65" i="50"/>
  <c r="D171" i="50" s="1"/>
  <c r="P170" i="58" s="1"/>
  <c r="D276" i="54"/>
  <c r="L187" i="50"/>
  <c r="X186" i="58" s="1"/>
  <c r="L69" i="45"/>
  <c r="F71" i="37"/>
  <c r="AA70" i="57" s="1"/>
  <c r="U69" i="45"/>
  <c r="K68" i="45"/>
  <c r="N18" i="37"/>
  <c r="M17" i="37"/>
  <c r="M69" i="37" s="1"/>
  <c r="AH68" i="57" s="1"/>
  <c r="T18" i="37"/>
  <c r="T70" i="37" s="1"/>
  <c r="AO69" i="57" s="1"/>
  <c r="I16" i="37"/>
  <c r="I68" i="37" s="1"/>
  <c r="AD67" i="57" s="1"/>
  <c r="O69" i="45"/>
  <c r="S69" i="45"/>
  <c r="K184" i="50"/>
  <c r="W183" i="58" s="1"/>
  <c r="K289" i="50"/>
  <c r="W287" i="58" s="1"/>
  <c r="D277" i="50"/>
  <c r="P275" i="58" s="1"/>
  <c r="G67" i="50"/>
  <c r="G173" i="50" s="1"/>
  <c r="S172" i="58" s="1"/>
  <c r="G278" i="54"/>
  <c r="H69" i="45"/>
  <c r="C69" i="45"/>
  <c r="D68" i="45"/>
  <c r="F172" i="50"/>
  <c r="R171" i="58" s="1"/>
  <c r="F277" i="50"/>
  <c r="R275" i="58" s="1"/>
  <c r="H68" i="50"/>
  <c r="H279" i="54"/>
  <c r="I171" i="54"/>
  <c r="G17" i="37"/>
  <c r="G69" i="37" s="1"/>
  <c r="AB68" i="57" s="1"/>
  <c r="F18" i="37"/>
  <c r="F70" i="37" s="1"/>
  <c r="AA69" i="57" s="1"/>
  <c r="J173" i="54"/>
  <c r="G172" i="54"/>
  <c r="B280" i="50"/>
  <c r="N278" i="58" s="1"/>
  <c r="G279" i="50"/>
  <c r="S277" i="58" s="1"/>
  <c r="J174" i="50"/>
  <c r="V173" i="58" s="1"/>
  <c r="J280" i="50"/>
  <c r="V278" i="58" s="1"/>
  <c r="E175" i="50"/>
  <c r="Q174" i="58" s="1"/>
  <c r="E280" i="50"/>
  <c r="Q278" i="58" s="1"/>
  <c r="K182" i="54"/>
  <c r="K77" i="50"/>
  <c r="K288" i="54"/>
  <c r="C172" i="54"/>
  <c r="C67" i="50"/>
  <c r="C173" i="50" s="1"/>
  <c r="O172" i="58" s="1"/>
  <c r="C278" i="54"/>
  <c r="I66" i="50"/>
  <c r="I172" i="50" s="1"/>
  <c r="U171" i="58" s="1"/>
  <c r="I277" i="54"/>
  <c r="F170" i="54"/>
  <c r="F65" i="50"/>
  <c r="F276" i="54"/>
  <c r="G70" i="37"/>
  <c r="AB69" i="57" s="1"/>
  <c r="G174" i="50"/>
  <c r="S173" i="58" s="1"/>
  <c r="T70" i="45"/>
  <c r="M69" i="45"/>
  <c r="I68" i="45"/>
  <c r="K67" i="45"/>
  <c r="T69" i="45"/>
  <c r="I67" i="45"/>
  <c r="H68" i="45"/>
  <c r="X188" i="50"/>
  <c r="G68" i="45"/>
  <c r="L68" i="45"/>
  <c r="B69" i="45"/>
  <c r="E69" i="45"/>
  <c r="U16" i="37" l="1"/>
  <c r="U68" i="37" s="1"/>
  <c r="AP67" i="57" s="1"/>
  <c r="S16" i="37"/>
  <c r="N17" i="37"/>
  <c r="N69" i="37" s="1"/>
  <c r="AI68" i="57" s="1"/>
  <c r="C16" i="37"/>
  <c r="C68" i="37" s="1"/>
  <c r="X67" i="57" s="1"/>
  <c r="G278" i="50"/>
  <c r="S276" i="58" s="1"/>
  <c r="N69" i="45"/>
  <c r="D276" i="50"/>
  <c r="P274" i="58" s="1"/>
  <c r="E279" i="50"/>
  <c r="Q277" i="58" s="1"/>
  <c r="K68" i="37"/>
  <c r="AF67" i="57" s="1"/>
  <c r="W104" i="36"/>
  <c r="AR104" i="38"/>
  <c r="L186" i="50"/>
  <c r="X185" i="58" s="1"/>
  <c r="L291" i="50"/>
  <c r="X289" i="58" s="1"/>
  <c r="D64" i="50"/>
  <c r="D275" i="54"/>
  <c r="L79" i="50"/>
  <c r="L290" i="54"/>
  <c r="L184" i="54"/>
  <c r="G16" i="37"/>
  <c r="X98" i="53"/>
  <c r="X305" i="47"/>
  <c r="X203" i="47"/>
  <c r="X203" i="48"/>
  <c r="X305" i="48"/>
  <c r="D15" i="37"/>
  <c r="D67" i="37" s="1"/>
  <c r="Y66" i="57" s="1"/>
  <c r="I15" i="37"/>
  <c r="AP53" i="40"/>
  <c r="AP104" i="34"/>
  <c r="AP104" i="35"/>
  <c r="M16" i="37"/>
  <c r="M68" i="37" s="1"/>
  <c r="AH67" i="57" s="1"/>
  <c r="F171" i="50"/>
  <c r="R170" i="58" s="1"/>
  <c r="F276" i="50"/>
  <c r="R274" i="58" s="1"/>
  <c r="I277" i="50"/>
  <c r="U275" i="58" s="1"/>
  <c r="C278" i="50"/>
  <c r="O276" i="58" s="1"/>
  <c r="K183" i="50"/>
  <c r="W182" i="58" s="1"/>
  <c r="K288" i="50"/>
  <c r="W286" i="58" s="1"/>
  <c r="H67" i="50"/>
  <c r="H278" i="54"/>
  <c r="E67" i="50"/>
  <c r="E173" i="50" s="1"/>
  <c r="Q172" i="58" s="1"/>
  <c r="E278" i="54"/>
  <c r="I65" i="50"/>
  <c r="I276" i="54"/>
  <c r="H279" i="50"/>
  <c r="T277" i="58" s="1"/>
  <c r="D68" i="37"/>
  <c r="Y67" i="57" s="1"/>
  <c r="U69" i="37"/>
  <c r="AP68" i="57" s="1"/>
  <c r="E17" i="37"/>
  <c r="O16" i="37"/>
  <c r="O68" i="37" s="1"/>
  <c r="AJ67" i="57" s="1"/>
  <c r="B17" i="37"/>
  <c r="B69" i="37" s="1"/>
  <c r="W68" i="57" s="1"/>
  <c r="H16" i="37"/>
  <c r="H68" i="37" s="1"/>
  <c r="AC67" i="57" s="1"/>
  <c r="F17" i="37"/>
  <c r="F69" i="37" s="1"/>
  <c r="AA68" i="57" s="1"/>
  <c r="B104" i="45"/>
  <c r="B53" i="37"/>
  <c r="B104" i="37" s="1"/>
  <c r="W103" i="57" s="1"/>
  <c r="F69" i="45"/>
  <c r="M68" i="45"/>
  <c r="E173" i="54"/>
  <c r="U68" i="45"/>
  <c r="B67" i="50"/>
  <c r="B173" i="50" s="1"/>
  <c r="N172" i="58" s="1"/>
  <c r="B278" i="54"/>
  <c r="D67" i="45"/>
  <c r="B279" i="50"/>
  <c r="N277" i="58" s="1"/>
  <c r="J279" i="50"/>
  <c r="V277" i="58" s="1"/>
  <c r="S69" i="37"/>
  <c r="AN68" i="57" s="1"/>
  <c r="S68" i="37"/>
  <c r="AN67" i="57" s="1"/>
  <c r="J68" i="37"/>
  <c r="AE67" i="57" s="1"/>
  <c r="C69" i="37"/>
  <c r="X68" i="57" s="1"/>
  <c r="B172" i="54"/>
  <c r="L16" i="37"/>
  <c r="T17" i="37"/>
  <c r="J15" i="37"/>
  <c r="J67" i="37" s="1"/>
  <c r="AE66" i="57" s="1"/>
  <c r="K15" i="37"/>
  <c r="K67" i="37" s="1"/>
  <c r="AF66" i="57" s="1"/>
  <c r="X100" i="53"/>
  <c r="X307" i="47"/>
  <c r="X205" i="47"/>
  <c r="X307" i="48"/>
  <c r="X205" i="48"/>
  <c r="G171" i="54"/>
  <c r="G66" i="50"/>
  <c r="G277" i="54"/>
  <c r="J172" i="54"/>
  <c r="J67" i="50"/>
  <c r="J278" i="54"/>
  <c r="H173" i="54"/>
  <c r="I67" i="37"/>
  <c r="AD66" i="57" s="1"/>
  <c r="K181" i="54"/>
  <c r="K76" i="50"/>
  <c r="K182" i="50" s="1"/>
  <c r="W181" i="58" s="1"/>
  <c r="K287" i="54"/>
  <c r="N70" i="37"/>
  <c r="AI69" i="57" s="1"/>
  <c r="C171" i="54"/>
  <c r="C66" i="50"/>
  <c r="C277" i="54"/>
  <c r="F169" i="54"/>
  <c r="F64" i="50"/>
  <c r="F275" i="54"/>
  <c r="H69" i="37"/>
  <c r="AC68" i="57" s="1"/>
  <c r="H174" i="50"/>
  <c r="T173" i="58" s="1"/>
  <c r="S68" i="45"/>
  <c r="J67" i="45"/>
  <c r="C68" i="45"/>
  <c r="O68" i="45"/>
  <c r="C67" i="45"/>
  <c r="T68" i="45"/>
  <c r="O67" i="45"/>
  <c r="X187" i="50"/>
  <c r="M67" i="45"/>
  <c r="G15" i="37" l="1"/>
  <c r="X101" i="53"/>
  <c r="X308" i="47"/>
  <c r="X308" i="48"/>
  <c r="X206" i="47"/>
  <c r="X206" i="48"/>
  <c r="I14" i="37"/>
  <c r="I66" i="37" s="1"/>
  <c r="AD65" i="57" s="1"/>
  <c r="B16" i="37"/>
  <c r="S15" i="37"/>
  <c r="S67" i="37" s="1"/>
  <c r="AN66" i="57" s="1"/>
  <c r="F170" i="50"/>
  <c r="R169" i="58" s="1"/>
  <c r="F275" i="50"/>
  <c r="R273" i="58" s="1"/>
  <c r="C277" i="50"/>
  <c r="O275" i="58" s="1"/>
  <c r="J278" i="50"/>
  <c r="V276" i="58" s="1"/>
  <c r="G277" i="50"/>
  <c r="S275" i="58" s="1"/>
  <c r="T69" i="37"/>
  <c r="AO68" i="57" s="1"/>
  <c r="E66" i="50"/>
  <c r="E172" i="50" s="1"/>
  <c r="Q171" i="58" s="1"/>
  <c r="E277" i="54"/>
  <c r="H171" i="54"/>
  <c r="H66" i="50"/>
  <c r="H277" i="54"/>
  <c r="C65" i="50"/>
  <c r="C276" i="54"/>
  <c r="I169" i="54"/>
  <c r="I64" i="50"/>
  <c r="I170" i="50" s="1"/>
  <c r="U169" i="58" s="1"/>
  <c r="I275" i="54"/>
  <c r="D168" i="54"/>
  <c r="D63" i="50"/>
  <c r="D169" i="50" s="1"/>
  <c r="P168" i="58" s="1"/>
  <c r="D274" i="54"/>
  <c r="G65" i="50"/>
  <c r="G171" i="50" s="1"/>
  <c r="S170" i="58" s="1"/>
  <c r="G276" i="54"/>
  <c r="C172" i="50"/>
  <c r="O171" i="58" s="1"/>
  <c r="X305" i="49"/>
  <c r="X203" i="49"/>
  <c r="AJ305" i="51"/>
  <c r="AJ203" i="51"/>
  <c r="L185" i="50"/>
  <c r="X184" i="58" s="1"/>
  <c r="L290" i="50"/>
  <c r="X288" i="58" s="1"/>
  <c r="D275" i="50"/>
  <c r="P273" i="58" s="1"/>
  <c r="M15" i="37"/>
  <c r="K14" i="37"/>
  <c r="K66" i="37" s="1"/>
  <c r="AF65" i="57" s="1"/>
  <c r="N98" i="53"/>
  <c r="N305" i="48"/>
  <c r="N203" i="47"/>
  <c r="N305" i="47"/>
  <c r="N203" i="48"/>
  <c r="F16" i="37"/>
  <c r="D14" i="37"/>
  <c r="D66" i="37" s="1"/>
  <c r="Y65" i="57" s="1"/>
  <c r="L15" i="37"/>
  <c r="L67" i="37" s="1"/>
  <c r="AG66" i="57" s="1"/>
  <c r="K66" i="45"/>
  <c r="J173" i="50"/>
  <c r="V172" i="58" s="1"/>
  <c r="I170" i="54"/>
  <c r="E172" i="54"/>
  <c r="H172" i="54"/>
  <c r="I66" i="45"/>
  <c r="G68" i="37"/>
  <c r="AB67" i="57" s="1"/>
  <c r="G67" i="37"/>
  <c r="AB66" i="57" s="1"/>
  <c r="F63" i="50"/>
  <c r="F274" i="54"/>
  <c r="S67" i="45"/>
  <c r="E171" i="54"/>
  <c r="O15" i="37"/>
  <c r="O67" i="37" s="1"/>
  <c r="AJ66" i="57" s="1"/>
  <c r="N100" i="53"/>
  <c r="N205" i="47"/>
  <c r="N205" i="48"/>
  <c r="N307" i="48"/>
  <c r="N307" i="47"/>
  <c r="X99" i="53"/>
  <c r="X306" i="48"/>
  <c r="X204" i="47"/>
  <c r="X306" i="47"/>
  <c r="X204" i="48"/>
  <c r="N99" i="53"/>
  <c r="N204" i="48"/>
  <c r="N204" i="47"/>
  <c r="N306" i="48"/>
  <c r="N306" i="47"/>
  <c r="J14" i="37"/>
  <c r="J66" i="37" s="1"/>
  <c r="AE65" i="57" s="1"/>
  <c r="T16" i="37"/>
  <c r="T68" i="37" s="1"/>
  <c r="AO67" i="57" s="1"/>
  <c r="H15" i="37"/>
  <c r="H67" i="37" s="1"/>
  <c r="AC66" i="57" s="1"/>
  <c r="L183" i="54"/>
  <c r="C15" i="37"/>
  <c r="C67" i="37" s="1"/>
  <c r="X66" i="57" s="1"/>
  <c r="J171" i="54"/>
  <c r="K287" i="50"/>
  <c r="W285" i="58" s="1"/>
  <c r="J66" i="50"/>
  <c r="J172" i="50" s="1"/>
  <c r="V171" i="58" s="1"/>
  <c r="J277" i="54"/>
  <c r="L68" i="37"/>
  <c r="AG67" i="57" s="1"/>
  <c r="B171" i="54"/>
  <c r="B66" i="50"/>
  <c r="B277" i="54"/>
  <c r="K180" i="54"/>
  <c r="K75" i="50"/>
  <c r="K286" i="54"/>
  <c r="E69" i="37"/>
  <c r="Z68" i="57" s="1"/>
  <c r="G67" i="45"/>
  <c r="D169" i="54"/>
  <c r="U15" i="37"/>
  <c r="N16" i="37"/>
  <c r="N68" i="37" s="1"/>
  <c r="AI67" i="57" s="1"/>
  <c r="N101" i="53"/>
  <c r="N206" i="48"/>
  <c r="N308" i="47"/>
  <c r="N308" i="48"/>
  <c r="N206" i="47"/>
  <c r="C170" i="54"/>
  <c r="E16" i="37"/>
  <c r="X307" i="49"/>
  <c r="X205" i="49"/>
  <c r="AJ307" i="51"/>
  <c r="AJ205" i="51"/>
  <c r="J66" i="45"/>
  <c r="L67" i="45"/>
  <c r="B278" i="50"/>
  <c r="N276" i="58" s="1"/>
  <c r="F68" i="45"/>
  <c r="H67" i="45"/>
  <c r="B68" i="45"/>
  <c r="E68" i="45"/>
  <c r="I276" i="50"/>
  <c r="U274" i="58" s="1"/>
  <c r="E278" i="50"/>
  <c r="Q276" i="58" s="1"/>
  <c r="H173" i="50"/>
  <c r="T172" i="58" s="1"/>
  <c r="H278" i="50"/>
  <c r="T276" i="58" s="1"/>
  <c r="I171" i="50"/>
  <c r="U170" i="58" s="1"/>
  <c r="AP104" i="36"/>
  <c r="BK104" i="38"/>
  <c r="D66" i="45"/>
  <c r="L78" i="50"/>
  <c r="L289" i="54"/>
  <c r="D170" i="50"/>
  <c r="P169" i="58" s="1"/>
  <c r="G172" i="50"/>
  <c r="S171" i="58" s="1"/>
  <c r="N68" i="45"/>
  <c r="U67" i="45"/>
  <c r="B67" i="45"/>
  <c r="K65" i="45"/>
  <c r="O66" i="45"/>
  <c r="U66" i="45"/>
  <c r="J65" i="45"/>
  <c r="E67" i="45"/>
  <c r="G14" i="37" l="1"/>
  <c r="C14" i="37"/>
  <c r="C66" i="37" s="1"/>
  <c r="X65" i="57" s="1"/>
  <c r="D13" i="37"/>
  <c r="I13" i="37"/>
  <c r="L289" i="50"/>
  <c r="X287" i="58" s="1"/>
  <c r="N206" i="49"/>
  <c r="N308" i="49"/>
  <c r="Z308" i="51"/>
  <c r="Z206" i="51"/>
  <c r="K286" i="50"/>
  <c r="W284" i="58" s="1"/>
  <c r="B172" i="50"/>
  <c r="N171" i="58" s="1"/>
  <c r="B277" i="50"/>
  <c r="N275" i="58" s="1"/>
  <c r="J65" i="50"/>
  <c r="J276" i="54"/>
  <c r="L182" i="54"/>
  <c r="L77" i="50"/>
  <c r="L288" i="54"/>
  <c r="N307" i="49"/>
  <c r="N205" i="49"/>
  <c r="Z205" i="51"/>
  <c r="Z307" i="51"/>
  <c r="G169" i="54"/>
  <c r="G64" i="50"/>
  <c r="G170" i="50" s="1"/>
  <c r="S169" i="58" s="1"/>
  <c r="G275" i="54"/>
  <c r="K74" i="50"/>
  <c r="K285" i="54"/>
  <c r="G170" i="54"/>
  <c r="I65" i="45"/>
  <c r="G66" i="37"/>
  <c r="AB65" i="57" s="1"/>
  <c r="N15" i="37"/>
  <c r="S14" i="37"/>
  <c r="F15" i="37"/>
  <c r="F67" i="37" s="1"/>
  <c r="AA66" i="57" s="1"/>
  <c r="H14" i="37"/>
  <c r="K13" i="37"/>
  <c r="K65" i="37" s="1"/>
  <c r="AF64" i="57" s="1"/>
  <c r="E68" i="37"/>
  <c r="Z67" i="57" s="1"/>
  <c r="H66" i="45"/>
  <c r="F167" i="54"/>
  <c r="F62" i="50"/>
  <c r="F273" i="54"/>
  <c r="E65" i="50"/>
  <c r="E171" i="50" s="1"/>
  <c r="Q170" i="58" s="1"/>
  <c r="E276" i="54"/>
  <c r="F274" i="50"/>
  <c r="R272" i="58" s="1"/>
  <c r="D65" i="45"/>
  <c r="M67" i="37"/>
  <c r="AH66" i="57" s="1"/>
  <c r="L184" i="50"/>
  <c r="X183" i="58" s="1"/>
  <c r="D167" i="54"/>
  <c r="D62" i="50"/>
  <c r="D168" i="50" s="1"/>
  <c r="P167" i="58" s="1"/>
  <c r="D273" i="54"/>
  <c r="X308" i="49"/>
  <c r="X206" i="49"/>
  <c r="AJ308" i="51"/>
  <c r="AJ206" i="51"/>
  <c r="G66" i="45"/>
  <c r="U104" i="45"/>
  <c r="U53" i="37"/>
  <c r="U104" i="37" s="1"/>
  <c r="AP103" i="57" s="1"/>
  <c r="J13" i="37"/>
  <c r="J65" i="37" s="1"/>
  <c r="AE64" i="57" s="1"/>
  <c r="M14" i="37"/>
  <c r="M66" i="37" s="1"/>
  <c r="AH65" i="57" s="1"/>
  <c r="J170" i="54"/>
  <c r="U14" i="37"/>
  <c r="U66" i="37" s="1"/>
  <c r="AP65" i="57" s="1"/>
  <c r="B15" i="37"/>
  <c r="B67" i="37" s="1"/>
  <c r="W66" i="57" s="1"/>
  <c r="C169" i="54"/>
  <c r="C64" i="50"/>
  <c r="C275" i="54"/>
  <c r="N67" i="45"/>
  <c r="J171" i="50"/>
  <c r="V170" i="58" s="1"/>
  <c r="J277" i="50"/>
  <c r="V275" i="58" s="1"/>
  <c r="B170" i="54"/>
  <c r="B65" i="50"/>
  <c r="B171" i="50" s="1"/>
  <c r="N170" i="58" s="1"/>
  <c r="B276" i="54"/>
  <c r="N204" i="49"/>
  <c r="N306" i="49"/>
  <c r="Z306" i="51"/>
  <c r="Z204" i="51"/>
  <c r="F68" i="37"/>
  <c r="AA67" i="57" s="1"/>
  <c r="N203" i="49"/>
  <c r="N305" i="49"/>
  <c r="Z305" i="51"/>
  <c r="Z203" i="51"/>
  <c r="M66" i="45"/>
  <c r="G276" i="50"/>
  <c r="S274" i="58" s="1"/>
  <c r="D274" i="50"/>
  <c r="P272" i="58" s="1"/>
  <c r="I275" i="50"/>
  <c r="U273" i="58" s="1"/>
  <c r="C276" i="50"/>
  <c r="O274" i="58" s="1"/>
  <c r="H172" i="50"/>
  <c r="T171" i="58" s="1"/>
  <c r="H277" i="50"/>
  <c r="T275" i="58" s="1"/>
  <c r="E277" i="50"/>
  <c r="Q275" i="58" s="1"/>
  <c r="F169" i="50"/>
  <c r="R168" i="58" s="1"/>
  <c r="S66" i="45"/>
  <c r="H65" i="50"/>
  <c r="H276" i="54"/>
  <c r="I63" i="50"/>
  <c r="I169" i="50" s="1"/>
  <c r="U168" i="58" s="1"/>
  <c r="I274" i="54"/>
  <c r="E15" i="37"/>
  <c r="E67" i="37" s="1"/>
  <c r="Z66" i="57" s="1"/>
  <c r="H170" i="54"/>
  <c r="L14" i="37"/>
  <c r="L66" i="37" s="1"/>
  <c r="AG65" i="57" s="1"/>
  <c r="T15" i="37"/>
  <c r="O14" i="37"/>
  <c r="I168" i="54"/>
  <c r="X186" i="50"/>
  <c r="U67" i="37"/>
  <c r="AP66" i="57" s="1"/>
  <c r="K181" i="50"/>
  <c r="W180" i="58" s="1"/>
  <c r="C66" i="45"/>
  <c r="T67" i="45"/>
  <c r="X306" i="49"/>
  <c r="X204" i="49"/>
  <c r="AJ204" i="51"/>
  <c r="AJ306" i="51"/>
  <c r="F168" i="54"/>
  <c r="L66" i="45"/>
  <c r="F67" i="45"/>
  <c r="C171" i="50"/>
  <c r="O170" i="58" s="1"/>
  <c r="B68" i="37"/>
  <c r="W67" i="57" s="1"/>
  <c r="E66" i="45"/>
  <c r="L65" i="45"/>
  <c r="S65" i="45"/>
  <c r="U65" i="45"/>
  <c r="I64" i="45"/>
  <c r="O65" i="45"/>
  <c r="X185" i="50" l="1"/>
  <c r="B14" i="37"/>
  <c r="J12" i="37"/>
  <c r="T14" i="37"/>
  <c r="K12" i="37"/>
  <c r="G13" i="37"/>
  <c r="O66" i="37"/>
  <c r="AJ65" i="57" s="1"/>
  <c r="B66" i="45"/>
  <c r="J64" i="45"/>
  <c r="K73" i="50"/>
  <c r="K179" i="50" s="1"/>
  <c r="W178" i="58" s="1"/>
  <c r="K284" i="54"/>
  <c r="C63" i="50"/>
  <c r="C274" i="54"/>
  <c r="S66" i="37"/>
  <c r="AN65" i="57" s="1"/>
  <c r="K180" i="50"/>
  <c r="W179" i="58" s="1"/>
  <c r="K285" i="50"/>
  <c r="W283" i="58" s="1"/>
  <c r="G275" i="50"/>
  <c r="S273" i="58" s="1"/>
  <c r="L183" i="50"/>
  <c r="X182" i="58" s="1"/>
  <c r="L288" i="50"/>
  <c r="X286" i="58" s="1"/>
  <c r="J276" i="50"/>
  <c r="V274" i="58" s="1"/>
  <c r="I65" i="37"/>
  <c r="AD64" i="57" s="1"/>
  <c r="G63" i="50"/>
  <c r="G274" i="54"/>
  <c r="D61" i="50"/>
  <c r="D167" i="50" s="1"/>
  <c r="P166" i="58" s="1"/>
  <c r="D272" i="54"/>
  <c r="N14" i="37"/>
  <c r="F14" i="37"/>
  <c r="F66" i="37" s="1"/>
  <c r="AA65" i="57" s="1"/>
  <c r="D166" i="54"/>
  <c r="L305" i="54"/>
  <c r="L203" i="54"/>
  <c r="L98" i="50"/>
  <c r="B169" i="54"/>
  <c r="B64" i="50"/>
  <c r="B275" i="54"/>
  <c r="E276" i="50"/>
  <c r="Q274" i="58" s="1"/>
  <c r="F168" i="50"/>
  <c r="R167" i="58" s="1"/>
  <c r="F273" i="50"/>
  <c r="R271" i="58" s="1"/>
  <c r="G65" i="45"/>
  <c r="I12" i="37"/>
  <c r="I64" i="37" s="1"/>
  <c r="AD63" i="57" s="1"/>
  <c r="M13" i="37"/>
  <c r="M65" i="37" s="1"/>
  <c r="AH64" i="57" s="1"/>
  <c r="I62" i="50"/>
  <c r="I168" i="50" s="1"/>
  <c r="U167" i="58" s="1"/>
  <c r="I273" i="54"/>
  <c r="T67" i="37"/>
  <c r="AO66" i="57" s="1"/>
  <c r="T66" i="37"/>
  <c r="AO65" i="57" s="1"/>
  <c r="H169" i="54"/>
  <c r="H64" i="50"/>
  <c r="H170" i="50" s="1"/>
  <c r="T169" i="58" s="1"/>
  <c r="H275" i="54"/>
  <c r="B276" i="50"/>
  <c r="N274" i="58" s="1"/>
  <c r="C170" i="50"/>
  <c r="O169" i="58" s="1"/>
  <c r="C275" i="50"/>
  <c r="O273" i="58" s="1"/>
  <c r="M65" i="45"/>
  <c r="H66" i="37"/>
  <c r="AC65" i="57" s="1"/>
  <c r="N67" i="37"/>
  <c r="AI66" i="57" s="1"/>
  <c r="N66" i="37"/>
  <c r="AI65" i="57" s="1"/>
  <c r="K179" i="54"/>
  <c r="L76" i="50"/>
  <c r="L287" i="54"/>
  <c r="D65" i="37"/>
  <c r="Y64" i="57" s="1"/>
  <c r="F166" i="54"/>
  <c r="F61" i="50"/>
  <c r="F272" i="54"/>
  <c r="O13" i="37"/>
  <c r="O65" i="37" s="1"/>
  <c r="AJ64" i="57" s="1"/>
  <c r="D12" i="37"/>
  <c r="U13" i="37"/>
  <c r="U65" i="37" s="1"/>
  <c r="AP64" i="57" s="1"/>
  <c r="S13" i="37"/>
  <c r="S65" i="37" s="1"/>
  <c r="AN64" i="57" s="1"/>
  <c r="H13" i="37"/>
  <c r="L13" i="37"/>
  <c r="E14" i="37"/>
  <c r="G168" i="54"/>
  <c r="C13" i="37"/>
  <c r="C65" i="37" s="1"/>
  <c r="X64" i="57" s="1"/>
  <c r="E169" i="54"/>
  <c r="E64" i="50"/>
  <c r="E275" i="54"/>
  <c r="T66" i="45"/>
  <c r="I274" i="50"/>
  <c r="U272" i="58" s="1"/>
  <c r="H171" i="50"/>
  <c r="T170" i="58" s="1"/>
  <c r="H276" i="50"/>
  <c r="T274" i="58" s="1"/>
  <c r="J169" i="54"/>
  <c r="J64" i="50"/>
  <c r="J275" i="54"/>
  <c r="D273" i="50"/>
  <c r="P271" i="58" s="1"/>
  <c r="E170" i="54"/>
  <c r="K64" i="45"/>
  <c r="H65" i="45"/>
  <c r="F66" i="45"/>
  <c r="N66" i="45"/>
  <c r="D64" i="45"/>
  <c r="C65" i="45"/>
  <c r="D63" i="45"/>
  <c r="U64" i="45"/>
  <c r="H64" i="45"/>
  <c r="L64" i="45"/>
  <c r="K63" i="45"/>
  <c r="E65" i="45"/>
  <c r="B65" i="45"/>
  <c r="O64" i="45"/>
  <c r="X184" i="50"/>
  <c r="J11" i="37" l="1"/>
  <c r="J63" i="37" s="1"/>
  <c r="AE62" i="57" s="1"/>
  <c r="L182" i="50"/>
  <c r="X181" i="58" s="1"/>
  <c r="L287" i="50"/>
  <c r="X285" i="58" s="1"/>
  <c r="L75" i="50"/>
  <c r="L286" i="54"/>
  <c r="I61" i="50"/>
  <c r="I272" i="54"/>
  <c r="B275" i="50"/>
  <c r="N273" i="58" s="1"/>
  <c r="L203" i="50"/>
  <c r="X202" i="58" s="1"/>
  <c r="L305" i="50"/>
  <c r="X303" i="58" s="1"/>
  <c r="D272" i="50"/>
  <c r="P270" i="58" s="1"/>
  <c r="G274" i="50"/>
  <c r="S272" i="58" s="1"/>
  <c r="F60" i="50"/>
  <c r="F166" i="50" s="1"/>
  <c r="R165" i="58" s="1"/>
  <c r="F271" i="54"/>
  <c r="K64" i="37"/>
  <c r="AF63" i="57" s="1"/>
  <c r="B168" i="54"/>
  <c r="B63" i="50"/>
  <c r="B274" i="54"/>
  <c r="B66" i="37"/>
  <c r="W65" i="57" s="1"/>
  <c r="F165" i="54"/>
  <c r="C12" i="37"/>
  <c r="C64" i="37" s="1"/>
  <c r="X63" i="57" s="1"/>
  <c r="M12" i="37"/>
  <c r="F13" i="37"/>
  <c r="F65" i="37" s="1"/>
  <c r="AA64" i="57" s="1"/>
  <c r="I11" i="37"/>
  <c r="I63" i="37" s="1"/>
  <c r="AD62" i="57" s="1"/>
  <c r="E66" i="37"/>
  <c r="Z65" i="57" s="1"/>
  <c r="C62" i="50"/>
  <c r="C273" i="54"/>
  <c r="D64" i="37"/>
  <c r="Y63" i="57" s="1"/>
  <c r="H275" i="50"/>
  <c r="T273" i="58" s="1"/>
  <c r="I167" i="54"/>
  <c r="M64" i="45"/>
  <c r="G169" i="50"/>
  <c r="S168" i="58" s="1"/>
  <c r="C169" i="50"/>
  <c r="O168" i="58" s="1"/>
  <c r="C168" i="50"/>
  <c r="O167" i="58" s="1"/>
  <c r="C274" i="50"/>
  <c r="O272" i="58" s="1"/>
  <c r="K284" i="50"/>
  <c r="W282" i="58" s="1"/>
  <c r="O12" i="37"/>
  <c r="O64" i="37" s="1"/>
  <c r="AJ63" i="57" s="1"/>
  <c r="B13" i="37"/>
  <c r="B65" i="37" s="1"/>
  <c r="W64" i="57" s="1"/>
  <c r="N13" i="37"/>
  <c r="H12" i="37"/>
  <c r="H64" i="37" s="1"/>
  <c r="AC63" i="57" s="1"/>
  <c r="S12" i="37"/>
  <c r="S64" i="37" s="1"/>
  <c r="AN63" i="57" s="1"/>
  <c r="J275" i="50"/>
  <c r="V273" i="58" s="1"/>
  <c r="E275" i="50"/>
  <c r="Q273" i="58" s="1"/>
  <c r="C64" i="45"/>
  <c r="S64" i="45"/>
  <c r="F167" i="50"/>
  <c r="R166" i="58" s="1"/>
  <c r="F272" i="50"/>
  <c r="R270" i="58" s="1"/>
  <c r="L181" i="54"/>
  <c r="J63" i="50"/>
  <c r="J169" i="50" s="1"/>
  <c r="V168" i="58" s="1"/>
  <c r="J274" i="54"/>
  <c r="K177" i="54"/>
  <c r="K72" i="50"/>
  <c r="K283" i="54"/>
  <c r="H168" i="54"/>
  <c r="H63" i="50"/>
  <c r="H169" i="50" s="1"/>
  <c r="T168" i="58" s="1"/>
  <c r="H274" i="54"/>
  <c r="E170" i="50"/>
  <c r="Q169" i="58" s="1"/>
  <c r="F65" i="45"/>
  <c r="N65" i="45"/>
  <c r="G65" i="37"/>
  <c r="AB64" i="57" s="1"/>
  <c r="J64" i="37"/>
  <c r="AE63" i="57" s="1"/>
  <c r="E168" i="54"/>
  <c r="E63" i="50"/>
  <c r="E274" i="54"/>
  <c r="G12" i="37"/>
  <c r="G64" i="37" s="1"/>
  <c r="AB63" i="57" s="1"/>
  <c r="J168" i="54"/>
  <c r="E13" i="37"/>
  <c r="E65" i="37" s="1"/>
  <c r="Z64" i="57" s="1"/>
  <c r="K11" i="37"/>
  <c r="K63" i="37" s="1"/>
  <c r="AF62" i="57" s="1"/>
  <c r="L12" i="37"/>
  <c r="L64" i="37" s="1"/>
  <c r="AG63" i="57" s="1"/>
  <c r="T13" i="37"/>
  <c r="T65" i="37" s="1"/>
  <c r="AO64" i="57" s="1"/>
  <c r="U12" i="37"/>
  <c r="D11" i="37"/>
  <c r="G167" i="54"/>
  <c r="G62" i="50"/>
  <c r="G273" i="54"/>
  <c r="L65" i="37"/>
  <c r="AG64" i="57" s="1"/>
  <c r="H65" i="37"/>
  <c r="AC64" i="57" s="1"/>
  <c r="B170" i="50"/>
  <c r="N169" i="58" s="1"/>
  <c r="I167" i="50"/>
  <c r="U166" i="58" s="1"/>
  <c r="I273" i="50"/>
  <c r="U271" i="58" s="1"/>
  <c r="I63" i="45"/>
  <c r="D165" i="54"/>
  <c r="D60" i="50"/>
  <c r="D271" i="54"/>
  <c r="B203" i="54"/>
  <c r="B305" i="54"/>
  <c r="B98" i="50"/>
  <c r="J170" i="50"/>
  <c r="V169" i="58" s="1"/>
  <c r="C168" i="54"/>
  <c r="K178" i="54"/>
  <c r="G64" i="45"/>
  <c r="T65" i="45"/>
  <c r="J63" i="45"/>
  <c r="G63" i="45"/>
  <c r="C63" i="45"/>
  <c r="L63" i="45"/>
  <c r="X183" i="50"/>
  <c r="F64" i="45"/>
  <c r="U63" i="45"/>
  <c r="H63" i="45"/>
  <c r="O63" i="45"/>
  <c r="E12" i="37" l="1"/>
  <c r="D10" i="37"/>
  <c r="S11" i="37"/>
  <c r="T12" i="37"/>
  <c r="N65" i="37"/>
  <c r="AI64" i="57" s="1"/>
  <c r="L74" i="50"/>
  <c r="L285" i="54"/>
  <c r="C273" i="50"/>
  <c r="O271" i="58" s="1"/>
  <c r="B274" i="50"/>
  <c r="N272" i="58" s="1"/>
  <c r="I272" i="50"/>
  <c r="U270" i="58" s="1"/>
  <c r="L181" i="50"/>
  <c r="X180" i="58" s="1"/>
  <c r="L286" i="50"/>
  <c r="X284" i="58" s="1"/>
  <c r="B62" i="50"/>
  <c r="B273" i="54"/>
  <c r="D59" i="50"/>
  <c r="D270" i="54"/>
  <c r="I10" i="37"/>
  <c r="I62" i="37" s="1"/>
  <c r="AD61" i="57" s="1"/>
  <c r="B12" i="37"/>
  <c r="B64" i="37" s="1"/>
  <c r="W63" i="57" s="1"/>
  <c r="N12" i="37"/>
  <c r="U11" i="37"/>
  <c r="U63" i="37" s="1"/>
  <c r="AP62" i="57" s="1"/>
  <c r="M11" i="37"/>
  <c r="M63" i="37" s="1"/>
  <c r="AH62" i="57" s="1"/>
  <c r="G11" i="37"/>
  <c r="B305" i="50"/>
  <c r="N303" i="58" s="1"/>
  <c r="B203" i="50"/>
  <c r="N202" i="58" s="1"/>
  <c r="D271" i="50"/>
  <c r="P269" i="58" s="1"/>
  <c r="D62" i="37"/>
  <c r="Y61" i="57" s="1"/>
  <c r="G61" i="50"/>
  <c r="G167" i="50" s="1"/>
  <c r="S166" i="58" s="1"/>
  <c r="G272" i="54"/>
  <c r="N64" i="45"/>
  <c r="M64" i="37"/>
  <c r="AH63" i="57" s="1"/>
  <c r="D166" i="50"/>
  <c r="P165" i="58" s="1"/>
  <c r="K10" i="37"/>
  <c r="K62" i="37" s="1"/>
  <c r="AF61" i="57" s="1"/>
  <c r="L11" i="37"/>
  <c r="G168" i="50"/>
  <c r="S167" i="58" s="1"/>
  <c r="G273" i="50"/>
  <c r="S271" i="58" s="1"/>
  <c r="D62" i="45"/>
  <c r="T64" i="45"/>
  <c r="K62" i="45"/>
  <c r="E64" i="45"/>
  <c r="E274" i="50"/>
  <c r="Q272" i="58" s="1"/>
  <c r="H274" i="50"/>
  <c r="T272" i="58" s="1"/>
  <c r="K283" i="50"/>
  <c r="W281" i="58" s="1"/>
  <c r="J274" i="50"/>
  <c r="V272" i="58" s="1"/>
  <c r="E169" i="50"/>
  <c r="Q168" i="58" s="1"/>
  <c r="C166" i="54"/>
  <c r="C61" i="50"/>
  <c r="C272" i="54"/>
  <c r="H62" i="50"/>
  <c r="H273" i="54"/>
  <c r="I165" i="54"/>
  <c r="I60" i="50"/>
  <c r="I271" i="54"/>
  <c r="K178" i="50"/>
  <c r="W177" i="58" s="1"/>
  <c r="D63" i="37"/>
  <c r="Y62" i="57" s="1"/>
  <c r="C167" i="54"/>
  <c r="I62" i="45"/>
  <c r="M63" i="45"/>
  <c r="F271" i="50"/>
  <c r="R269" i="58" s="1"/>
  <c r="B169" i="50"/>
  <c r="N168" i="58" s="1"/>
  <c r="I166" i="54"/>
  <c r="L180" i="54"/>
  <c r="E167" i="54"/>
  <c r="E62" i="50"/>
  <c r="E168" i="50" s="1"/>
  <c r="Q167" i="58" s="1"/>
  <c r="E273" i="54"/>
  <c r="K176" i="54"/>
  <c r="K71" i="50"/>
  <c r="K282" i="54"/>
  <c r="O11" i="37"/>
  <c r="H11" i="37"/>
  <c r="J10" i="37"/>
  <c r="J62" i="37" s="1"/>
  <c r="AE61" i="57" s="1"/>
  <c r="F12" i="37"/>
  <c r="C11" i="37"/>
  <c r="U64" i="37"/>
  <c r="AP63" i="57" s="1"/>
  <c r="B306" i="54"/>
  <c r="B204" i="54"/>
  <c r="B99" i="50"/>
  <c r="J62" i="50"/>
  <c r="J273" i="54"/>
  <c r="S63" i="45"/>
  <c r="B64" i="45"/>
  <c r="L204" i="54"/>
  <c r="L306" i="54"/>
  <c r="L99" i="50"/>
  <c r="F164" i="54"/>
  <c r="F59" i="50"/>
  <c r="F165" i="50" s="1"/>
  <c r="R164" i="58" s="1"/>
  <c r="F270" i="54"/>
  <c r="J62" i="45"/>
  <c r="D61" i="45"/>
  <c r="U62" i="45"/>
  <c r="F63" i="45"/>
  <c r="M62" i="45"/>
  <c r="C62" i="45"/>
  <c r="K61" i="45"/>
  <c r="T11" i="37" l="1"/>
  <c r="T63" i="37" s="1"/>
  <c r="AO62" i="57" s="1"/>
  <c r="B11" i="37"/>
  <c r="E11" i="37"/>
  <c r="E63" i="37" s="1"/>
  <c r="Z62" i="57" s="1"/>
  <c r="J168" i="50"/>
  <c r="V167" i="58" s="1"/>
  <c r="J273" i="50"/>
  <c r="V271" i="58" s="1"/>
  <c r="C63" i="37"/>
  <c r="X62" i="57" s="1"/>
  <c r="F64" i="37"/>
  <c r="AA63" i="57" s="1"/>
  <c r="J61" i="50"/>
  <c r="J272" i="54"/>
  <c r="B307" i="54"/>
  <c r="B205" i="54"/>
  <c r="B100" i="50"/>
  <c r="F58" i="50"/>
  <c r="F164" i="50" s="1"/>
  <c r="R163" i="58" s="1"/>
  <c r="F269" i="54"/>
  <c r="L73" i="50"/>
  <c r="L179" i="50" s="1"/>
  <c r="X178" i="58" s="1"/>
  <c r="L284" i="54"/>
  <c r="I271" i="50"/>
  <c r="U269" i="58" s="1"/>
  <c r="H168" i="50"/>
  <c r="T167" i="58" s="1"/>
  <c r="H273" i="50"/>
  <c r="T271" i="58" s="1"/>
  <c r="C167" i="50"/>
  <c r="O166" i="58" s="1"/>
  <c r="C272" i="50"/>
  <c r="O270" i="58" s="1"/>
  <c r="G272" i="50"/>
  <c r="S270" i="58" s="1"/>
  <c r="B63" i="45"/>
  <c r="D270" i="50"/>
  <c r="P268" i="58" s="1"/>
  <c r="B273" i="50"/>
  <c r="N271" i="58" s="1"/>
  <c r="I166" i="50"/>
  <c r="U165" i="58" s="1"/>
  <c r="K70" i="50"/>
  <c r="K281" i="54"/>
  <c r="T64" i="37"/>
  <c r="AO63" i="57" s="1"/>
  <c r="L205" i="54"/>
  <c r="L307" i="54"/>
  <c r="L100" i="50"/>
  <c r="K9" i="37"/>
  <c r="O10" i="37"/>
  <c r="M10" i="37"/>
  <c r="M62" i="37" s="1"/>
  <c r="AH61" i="57" s="1"/>
  <c r="D163" i="54"/>
  <c r="N11" i="37"/>
  <c r="N63" i="37" s="1"/>
  <c r="AI62" i="57" s="1"/>
  <c r="G10" i="37"/>
  <c r="G62" i="37" s="1"/>
  <c r="AB61" i="57" s="1"/>
  <c r="J166" i="54"/>
  <c r="H10" i="37"/>
  <c r="H62" i="37" s="1"/>
  <c r="AC61" i="57" s="1"/>
  <c r="K177" i="50"/>
  <c r="W176" i="58" s="1"/>
  <c r="K282" i="50"/>
  <c r="W280" i="58" s="1"/>
  <c r="E273" i="50"/>
  <c r="Q271" i="58" s="1"/>
  <c r="L63" i="37"/>
  <c r="AG62" i="57" s="1"/>
  <c r="E61" i="50"/>
  <c r="E272" i="54"/>
  <c r="G63" i="37"/>
  <c r="AB62" i="57" s="1"/>
  <c r="D58" i="50"/>
  <c r="D269" i="54"/>
  <c r="L179" i="54"/>
  <c r="T63" i="45"/>
  <c r="L10" i="37"/>
  <c r="S10" i="37"/>
  <c r="C10" i="37"/>
  <c r="C62" i="37" s="1"/>
  <c r="X61" i="57" s="1"/>
  <c r="I9" i="37"/>
  <c r="J9" i="37"/>
  <c r="L306" i="50"/>
  <c r="X304" i="58" s="1"/>
  <c r="L204" i="50"/>
  <c r="X203" i="58" s="1"/>
  <c r="J167" i="54"/>
  <c r="G60" i="50"/>
  <c r="G271" i="54"/>
  <c r="H166" i="54"/>
  <c r="H61" i="50"/>
  <c r="H272" i="54"/>
  <c r="H63" i="37"/>
  <c r="AC62" i="57" s="1"/>
  <c r="O63" i="37"/>
  <c r="AJ62" i="57" s="1"/>
  <c r="O62" i="37"/>
  <c r="AJ61" i="57" s="1"/>
  <c r="B166" i="54"/>
  <c r="B61" i="50"/>
  <c r="B272" i="54"/>
  <c r="H167" i="54"/>
  <c r="L62" i="45"/>
  <c r="G166" i="54"/>
  <c r="D165" i="50"/>
  <c r="P164" i="58" s="1"/>
  <c r="G62" i="45"/>
  <c r="N63" i="45"/>
  <c r="I61" i="45"/>
  <c r="D164" i="54"/>
  <c r="B167" i="54"/>
  <c r="N64" i="37"/>
  <c r="AI63" i="57" s="1"/>
  <c r="I164" i="54"/>
  <c r="I59" i="50"/>
  <c r="I165" i="50" s="1"/>
  <c r="U164" i="58" s="1"/>
  <c r="I270" i="54"/>
  <c r="S63" i="37"/>
  <c r="AN62" i="57" s="1"/>
  <c r="S62" i="37"/>
  <c r="AN61" i="57" s="1"/>
  <c r="C165" i="54"/>
  <c r="C60" i="50"/>
  <c r="C271" i="54"/>
  <c r="E64" i="37"/>
  <c r="Z63" i="57" s="1"/>
  <c r="X182" i="50"/>
  <c r="F11" i="37"/>
  <c r="F63" i="37" s="1"/>
  <c r="AA62" i="57" s="1"/>
  <c r="U10" i="37"/>
  <c r="U62" i="37" s="1"/>
  <c r="AP61" i="57" s="1"/>
  <c r="E166" i="54"/>
  <c r="G165" i="54"/>
  <c r="D9" i="37"/>
  <c r="D61" i="37" s="1"/>
  <c r="Y60" i="57" s="1"/>
  <c r="F163" i="54"/>
  <c r="F270" i="50"/>
  <c r="R268" i="58" s="1"/>
  <c r="B204" i="50"/>
  <c r="N203" i="58" s="1"/>
  <c r="B306" i="50"/>
  <c r="N304" i="58" s="1"/>
  <c r="J61" i="45"/>
  <c r="H62" i="45"/>
  <c r="O62" i="45"/>
  <c r="B168" i="50"/>
  <c r="N167" i="58" s="1"/>
  <c r="L180" i="50"/>
  <c r="X179" i="58" s="1"/>
  <c r="L285" i="50"/>
  <c r="X283" i="58" s="1"/>
  <c r="S62" i="45"/>
  <c r="E63" i="45"/>
  <c r="K60" i="45"/>
  <c r="F62" i="45"/>
  <c r="M61" i="45"/>
  <c r="E62" i="45"/>
  <c r="L9" i="37" l="1"/>
  <c r="L61" i="37" s="1"/>
  <c r="AG60" i="57" s="1"/>
  <c r="F162" i="54"/>
  <c r="N10" i="37"/>
  <c r="U9" i="37"/>
  <c r="C271" i="50"/>
  <c r="O269" i="58" s="1"/>
  <c r="B167" i="50"/>
  <c r="N166" i="58" s="1"/>
  <c r="B272" i="50"/>
  <c r="N270" i="58" s="1"/>
  <c r="H167" i="50"/>
  <c r="T166" i="58" s="1"/>
  <c r="H272" i="50"/>
  <c r="T270" i="58" s="1"/>
  <c r="G271" i="50"/>
  <c r="S269" i="58" s="1"/>
  <c r="I61" i="37"/>
  <c r="AD60" i="57" s="1"/>
  <c r="C59" i="50"/>
  <c r="C270" i="54"/>
  <c r="D164" i="50"/>
  <c r="P163" i="58" s="1"/>
  <c r="D269" i="50"/>
  <c r="P267" i="58" s="1"/>
  <c r="H60" i="50"/>
  <c r="H271" i="54"/>
  <c r="K61" i="37"/>
  <c r="AF60" i="57" s="1"/>
  <c r="K176" i="50"/>
  <c r="W175" i="58" s="1"/>
  <c r="K281" i="50"/>
  <c r="W279" i="58" s="1"/>
  <c r="B60" i="50"/>
  <c r="B271" i="54"/>
  <c r="B206" i="54"/>
  <c r="B308" i="54"/>
  <c r="B101" i="50"/>
  <c r="J8" i="37"/>
  <c r="J60" i="37" s="1"/>
  <c r="AE59" i="57" s="1"/>
  <c r="H9" i="37"/>
  <c r="G9" i="37"/>
  <c r="H165" i="54"/>
  <c r="I8" i="37"/>
  <c r="S9" i="37"/>
  <c r="S61" i="37" s="1"/>
  <c r="AN60" i="57" s="1"/>
  <c r="E60" i="50"/>
  <c r="E271" i="54"/>
  <c r="L177" i="54"/>
  <c r="L72" i="50"/>
  <c r="L178" i="50" s="1"/>
  <c r="X177" i="58" s="1"/>
  <c r="L283" i="54"/>
  <c r="I60" i="45"/>
  <c r="L61" i="45"/>
  <c r="L62" i="37"/>
  <c r="AG61" i="57" s="1"/>
  <c r="H61" i="45"/>
  <c r="G61" i="45"/>
  <c r="L178" i="54"/>
  <c r="E10" i="37"/>
  <c r="E62" i="37" s="1"/>
  <c r="Z61" i="57" s="1"/>
  <c r="D8" i="37"/>
  <c r="G164" i="54"/>
  <c r="C9" i="37"/>
  <c r="T10" i="37"/>
  <c r="T62" i="37" s="1"/>
  <c r="AO61" i="57" s="1"/>
  <c r="J165" i="54"/>
  <c r="I163" i="54"/>
  <c r="E165" i="54"/>
  <c r="K8" i="37"/>
  <c r="K60" i="37" s="1"/>
  <c r="AF59" i="57" s="1"/>
  <c r="D60" i="45"/>
  <c r="U61" i="45"/>
  <c r="I270" i="50"/>
  <c r="U268" i="58" s="1"/>
  <c r="J61" i="37"/>
  <c r="AE60" i="57" s="1"/>
  <c r="K69" i="50"/>
  <c r="K280" i="54"/>
  <c r="E167" i="50"/>
  <c r="Q166" i="58" s="1"/>
  <c r="E272" i="50"/>
  <c r="Q270" i="58" s="1"/>
  <c r="J60" i="50"/>
  <c r="J166" i="50" s="1"/>
  <c r="V165" i="58" s="1"/>
  <c r="J271" i="54"/>
  <c r="N62" i="37"/>
  <c r="AI61" i="57" s="1"/>
  <c r="D162" i="54"/>
  <c r="D57" i="50"/>
  <c r="D268" i="54"/>
  <c r="L205" i="50"/>
  <c r="X204" i="58" s="1"/>
  <c r="L307" i="50"/>
  <c r="X305" i="58" s="1"/>
  <c r="K175" i="54"/>
  <c r="C166" i="50"/>
  <c r="O165" i="58" s="1"/>
  <c r="B307" i="50"/>
  <c r="N305" i="58" s="1"/>
  <c r="B205" i="50"/>
  <c r="N204" i="58" s="1"/>
  <c r="J167" i="50"/>
  <c r="V166" i="58" s="1"/>
  <c r="J272" i="50"/>
  <c r="V270" i="58" s="1"/>
  <c r="I58" i="50"/>
  <c r="I164" i="50" s="1"/>
  <c r="U163" i="58" s="1"/>
  <c r="I269" i="54"/>
  <c r="B63" i="37"/>
  <c r="W62" i="57" s="1"/>
  <c r="B10" i="37"/>
  <c r="B62" i="37" s="1"/>
  <c r="W61" i="57" s="1"/>
  <c r="C164" i="54"/>
  <c r="M9" i="37"/>
  <c r="F10" i="37"/>
  <c r="F62" i="37" s="1"/>
  <c r="AA61" i="57" s="1"/>
  <c r="O9" i="37"/>
  <c r="X181" i="50"/>
  <c r="F57" i="50"/>
  <c r="F268" i="54"/>
  <c r="G59" i="50"/>
  <c r="G270" i="54"/>
  <c r="L308" i="54"/>
  <c r="L206" i="54"/>
  <c r="L101" i="50"/>
  <c r="J60" i="45"/>
  <c r="C61" i="45"/>
  <c r="S61" i="45"/>
  <c r="N62" i="45"/>
  <c r="O61" i="45"/>
  <c r="G166" i="50"/>
  <c r="S165" i="58" s="1"/>
  <c r="L284" i="50"/>
  <c r="X282" i="58" s="1"/>
  <c r="F269" i="50"/>
  <c r="R267" i="58" s="1"/>
  <c r="B62" i="45"/>
  <c r="T62" i="45"/>
  <c r="E61" i="45"/>
  <c r="T61" i="45"/>
  <c r="C60" i="45"/>
  <c r="K59" i="45"/>
  <c r="H60" i="45"/>
  <c r="B61" i="45"/>
  <c r="S8" i="37" l="1"/>
  <c r="S60" i="37" s="1"/>
  <c r="AN59" i="57" s="1"/>
  <c r="G8" i="37"/>
  <c r="G60" i="37" s="1"/>
  <c r="AB59" i="57" s="1"/>
  <c r="J7" i="37"/>
  <c r="I7" i="37"/>
  <c r="I59" i="37" s="1"/>
  <c r="AD58" i="57" s="1"/>
  <c r="N9" i="37"/>
  <c r="N61" i="37" s="1"/>
  <c r="AI60" i="57" s="1"/>
  <c r="O8" i="37"/>
  <c r="O60" i="37" s="1"/>
  <c r="AJ59" i="57" s="1"/>
  <c r="L206" i="50"/>
  <c r="X205" i="58" s="1"/>
  <c r="L308" i="50"/>
  <c r="X306" i="58" s="1"/>
  <c r="G165" i="50"/>
  <c r="S164" i="58" s="1"/>
  <c r="G270" i="50"/>
  <c r="S268" i="58" s="1"/>
  <c r="F268" i="50"/>
  <c r="R266" i="58" s="1"/>
  <c r="O61" i="37"/>
  <c r="AJ60" i="57" s="1"/>
  <c r="K68" i="50"/>
  <c r="K279" i="54"/>
  <c r="B59" i="50"/>
  <c r="B165" i="50" s="1"/>
  <c r="N164" i="58" s="1"/>
  <c r="B270" i="54"/>
  <c r="D268" i="50"/>
  <c r="P266" i="58" s="1"/>
  <c r="K175" i="50"/>
  <c r="W174" i="58" s="1"/>
  <c r="K280" i="50"/>
  <c r="W278" i="58" s="1"/>
  <c r="L283" i="50"/>
  <c r="X281" i="58" s="1"/>
  <c r="E166" i="50"/>
  <c r="Q165" i="58" s="1"/>
  <c r="E271" i="50"/>
  <c r="Q269" i="58" s="1"/>
  <c r="S60" i="45"/>
  <c r="H271" i="50"/>
  <c r="T269" i="58" s="1"/>
  <c r="D161" i="54"/>
  <c r="D56" i="50"/>
  <c r="D162" i="50" s="1"/>
  <c r="P161" i="58" s="1"/>
  <c r="D267" i="54"/>
  <c r="L71" i="50"/>
  <c r="L177" i="50" s="1"/>
  <c r="X176" i="58" s="1"/>
  <c r="L282" i="54"/>
  <c r="H8" i="37"/>
  <c r="K7" i="37"/>
  <c r="D7" i="37"/>
  <c r="D59" i="37" s="1"/>
  <c r="Y58" i="57" s="1"/>
  <c r="F9" i="37"/>
  <c r="U8" i="37"/>
  <c r="U60" i="37" s="1"/>
  <c r="AP59" i="57" s="1"/>
  <c r="B164" i="54"/>
  <c r="F163" i="50"/>
  <c r="R162" i="58" s="1"/>
  <c r="O60" i="45"/>
  <c r="J271" i="50"/>
  <c r="V269" i="58" s="1"/>
  <c r="E164" i="54"/>
  <c r="E59" i="50"/>
  <c r="E270" i="54"/>
  <c r="J164" i="54"/>
  <c r="J59" i="50"/>
  <c r="J165" i="50" s="1"/>
  <c r="V164" i="58" s="1"/>
  <c r="J270" i="54"/>
  <c r="C61" i="37"/>
  <c r="X60" i="57" s="1"/>
  <c r="D60" i="37"/>
  <c r="Y59" i="57" s="1"/>
  <c r="G61" i="37"/>
  <c r="AB60" i="57" s="1"/>
  <c r="B165" i="54"/>
  <c r="I60" i="37"/>
  <c r="AD59" i="57" s="1"/>
  <c r="N61" i="45"/>
  <c r="X180" i="50"/>
  <c r="B9" i="37"/>
  <c r="B61" i="37" s="1"/>
  <c r="W60" i="57" s="1"/>
  <c r="M61" i="37"/>
  <c r="AH60" i="57" s="1"/>
  <c r="C58" i="50"/>
  <c r="C164" i="50" s="1"/>
  <c r="O163" i="58" s="1"/>
  <c r="C269" i="54"/>
  <c r="I269" i="50"/>
  <c r="U267" i="58" s="1"/>
  <c r="K174" i="54"/>
  <c r="D59" i="45"/>
  <c r="I59" i="45"/>
  <c r="G60" i="45"/>
  <c r="J59" i="45"/>
  <c r="D163" i="50"/>
  <c r="P162" i="58" s="1"/>
  <c r="C270" i="50"/>
  <c r="O268" i="58" s="1"/>
  <c r="U61" i="37"/>
  <c r="AP60" i="57" s="1"/>
  <c r="F56" i="50"/>
  <c r="F267" i="54"/>
  <c r="I162" i="54"/>
  <c r="L8" i="37"/>
  <c r="L60" i="37" s="1"/>
  <c r="AG59" i="57" s="1"/>
  <c r="C8" i="37"/>
  <c r="C60" i="37" s="1"/>
  <c r="X59" i="57" s="1"/>
  <c r="K173" i="54"/>
  <c r="T9" i="37"/>
  <c r="M8" i="37"/>
  <c r="E9" i="37"/>
  <c r="F61" i="45"/>
  <c r="M60" i="45"/>
  <c r="I57" i="50"/>
  <c r="I268" i="54"/>
  <c r="G163" i="54"/>
  <c r="G58" i="50"/>
  <c r="G269" i="54"/>
  <c r="H164" i="54"/>
  <c r="H59" i="50"/>
  <c r="H270" i="54"/>
  <c r="H60" i="37"/>
  <c r="AC59" i="57" s="1"/>
  <c r="B206" i="50"/>
  <c r="N205" i="58" s="1"/>
  <c r="B308" i="50"/>
  <c r="N306" i="58" s="1"/>
  <c r="B271" i="50"/>
  <c r="N269" i="58" s="1"/>
  <c r="H61" i="37"/>
  <c r="AC60" i="57" s="1"/>
  <c r="H166" i="50"/>
  <c r="T165" i="58" s="1"/>
  <c r="B166" i="50"/>
  <c r="N165" i="58" s="1"/>
  <c r="C165" i="50"/>
  <c r="O164" i="58" s="1"/>
  <c r="U60" i="45"/>
  <c r="L60" i="45"/>
  <c r="K6" i="37"/>
  <c r="G59" i="45"/>
  <c r="J6" i="37"/>
  <c r="I6" i="37"/>
  <c r="N60" i="45"/>
  <c r="S59" i="45"/>
  <c r="D6" i="37"/>
  <c r="F60" i="45"/>
  <c r="T60" i="45"/>
  <c r="X179" i="50" l="1"/>
  <c r="E61" i="37"/>
  <c r="Z60" i="57" s="1"/>
  <c r="T61" i="37"/>
  <c r="AO60" i="57" s="1"/>
  <c r="F55" i="50"/>
  <c r="F161" i="50" s="1"/>
  <c r="R160" i="58" s="1"/>
  <c r="F266" i="54"/>
  <c r="F161" i="54"/>
  <c r="L70" i="50"/>
  <c r="L176" i="50" s="1"/>
  <c r="X175" i="58" s="1"/>
  <c r="L281" i="54"/>
  <c r="C57" i="50"/>
  <c r="C268" i="54"/>
  <c r="F61" i="37"/>
  <c r="AA60" i="57" s="1"/>
  <c r="G57" i="50"/>
  <c r="G163" i="50" s="1"/>
  <c r="S162" i="58" s="1"/>
  <c r="G268" i="54"/>
  <c r="K59" i="37"/>
  <c r="AF58" i="57" s="1"/>
  <c r="K58" i="37"/>
  <c r="AF57" i="57" s="1"/>
  <c r="E163" i="54"/>
  <c r="E58" i="50"/>
  <c r="E269" i="54"/>
  <c r="E8" i="37"/>
  <c r="E60" i="37" s="1"/>
  <c r="Z59" i="57" s="1"/>
  <c r="O7" i="37"/>
  <c r="U7" i="37"/>
  <c r="U59" i="37" s="1"/>
  <c r="AP58" i="57" s="1"/>
  <c r="X203" i="50"/>
  <c r="C7" i="37"/>
  <c r="C59" i="37" s="1"/>
  <c r="X58" i="57" s="1"/>
  <c r="B8" i="37"/>
  <c r="E60" i="45"/>
  <c r="C59" i="45"/>
  <c r="C163" i="54"/>
  <c r="J270" i="50"/>
  <c r="V268" i="58" s="1"/>
  <c r="E270" i="50"/>
  <c r="Q268" i="58" s="1"/>
  <c r="B58" i="50"/>
  <c r="B164" i="50" s="1"/>
  <c r="N163" i="58" s="1"/>
  <c r="B269" i="54"/>
  <c r="K58" i="45"/>
  <c r="L282" i="50"/>
  <c r="X280" i="58" s="1"/>
  <c r="T8" i="37"/>
  <c r="T60" i="37" s="1"/>
  <c r="AO59" i="57" s="1"/>
  <c r="H7" i="37"/>
  <c r="S7" i="37"/>
  <c r="M7" i="37"/>
  <c r="M59" i="37" s="1"/>
  <c r="AH58" i="57" s="1"/>
  <c r="G7" i="37"/>
  <c r="H165" i="50"/>
  <c r="T164" i="58" s="1"/>
  <c r="H270" i="50"/>
  <c r="T268" i="58" s="1"/>
  <c r="K67" i="50"/>
  <c r="K173" i="50" s="1"/>
  <c r="W172" i="58" s="1"/>
  <c r="K278" i="54"/>
  <c r="I56" i="50"/>
  <c r="I162" i="50" s="1"/>
  <c r="U161" i="58" s="1"/>
  <c r="I267" i="54"/>
  <c r="F162" i="50"/>
  <c r="R161" i="58" s="1"/>
  <c r="F267" i="50"/>
  <c r="R265" i="58" s="1"/>
  <c r="M60" i="37"/>
  <c r="AH59" i="57" s="1"/>
  <c r="D58" i="37"/>
  <c r="Y57" i="57" s="1"/>
  <c r="H58" i="50"/>
  <c r="H269" i="54"/>
  <c r="D267" i="50"/>
  <c r="P265" i="58" s="1"/>
  <c r="E165" i="50"/>
  <c r="Q164" i="58" s="1"/>
  <c r="B270" i="50"/>
  <c r="N268" i="58" s="1"/>
  <c r="K174" i="50"/>
  <c r="W173" i="58" s="1"/>
  <c r="K279" i="50"/>
  <c r="W277" i="58" s="1"/>
  <c r="I58" i="37"/>
  <c r="AD57" i="57" s="1"/>
  <c r="J59" i="37"/>
  <c r="AE58" i="57" s="1"/>
  <c r="J58" i="37"/>
  <c r="AE57" i="57" s="1"/>
  <c r="J58" i="50"/>
  <c r="J164" i="50" s="1"/>
  <c r="V163" i="58" s="1"/>
  <c r="J269" i="54"/>
  <c r="D160" i="54"/>
  <c r="D55" i="50"/>
  <c r="D266" i="54"/>
  <c r="F8" i="37"/>
  <c r="N8" i="37"/>
  <c r="L7" i="37"/>
  <c r="B163" i="54"/>
  <c r="G164" i="50"/>
  <c r="S163" i="58" s="1"/>
  <c r="G269" i="50"/>
  <c r="S267" i="58" s="1"/>
  <c r="I163" i="50"/>
  <c r="U162" i="58" s="1"/>
  <c r="I268" i="50"/>
  <c r="U266" i="58" s="1"/>
  <c r="M59" i="45"/>
  <c r="L59" i="45"/>
  <c r="C269" i="50"/>
  <c r="O267" i="58" s="1"/>
  <c r="B60" i="45"/>
  <c r="U59" i="45"/>
  <c r="D58" i="45"/>
  <c r="H59" i="45"/>
  <c r="L176" i="54"/>
  <c r="O59" i="45"/>
  <c r="I58" i="45"/>
  <c r="J58" i="45"/>
  <c r="E59" i="45"/>
  <c r="C6" i="37"/>
  <c r="G6" i="37"/>
  <c r="U6" i="37"/>
  <c r="H6" i="37"/>
  <c r="S6" i="37"/>
  <c r="N59" i="45"/>
  <c r="O6" i="37"/>
  <c r="L6" i="37"/>
  <c r="M6" i="37"/>
  <c r="F59" i="45"/>
  <c r="C58" i="37" l="1"/>
  <c r="X57" i="57" s="1"/>
  <c r="X206" i="50"/>
  <c r="G56" i="50"/>
  <c r="G267" i="54"/>
  <c r="J57" i="50"/>
  <c r="J268" i="54"/>
  <c r="I267" i="50"/>
  <c r="U265" i="58" s="1"/>
  <c r="I55" i="50"/>
  <c r="I266" i="54"/>
  <c r="M58" i="37"/>
  <c r="AH57" i="57" s="1"/>
  <c r="K66" i="50"/>
  <c r="K172" i="50" s="1"/>
  <c r="W171" i="58" s="1"/>
  <c r="K277" i="54"/>
  <c r="F159" i="54"/>
  <c r="F54" i="50"/>
  <c r="F265" i="54"/>
  <c r="C56" i="50"/>
  <c r="C267" i="54"/>
  <c r="D54" i="50"/>
  <c r="D265" i="54"/>
  <c r="L69" i="50"/>
  <c r="L280" i="54"/>
  <c r="E164" i="50"/>
  <c r="Q163" i="58" s="1"/>
  <c r="E269" i="50"/>
  <c r="Q267" i="58" s="1"/>
  <c r="F160" i="54"/>
  <c r="E162" i="54"/>
  <c r="X178" i="50"/>
  <c r="X204" i="50"/>
  <c r="T7" i="37"/>
  <c r="T59" i="37" s="1"/>
  <c r="AO58" i="57" s="1"/>
  <c r="J163" i="54"/>
  <c r="H164" i="50"/>
  <c r="T163" i="58" s="1"/>
  <c r="H269" i="50"/>
  <c r="T267" i="58" s="1"/>
  <c r="K278" i="50"/>
  <c r="W276" i="58" s="1"/>
  <c r="M58" i="45"/>
  <c r="G162" i="54"/>
  <c r="C163" i="50"/>
  <c r="O162" i="58" s="1"/>
  <c r="C268" i="50"/>
  <c r="O266" i="58" s="1"/>
  <c r="L281" i="50"/>
  <c r="X279" i="58" s="1"/>
  <c r="F7" i="37"/>
  <c r="F59" i="37" s="1"/>
  <c r="AA58" i="57" s="1"/>
  <c r="N7" i="37"/>
  <c r="W105" i="34"/>
  <c r="W105" i="35"/>
  <c r="B162" i="54"/>
  <c r="B57" i="50"/>
  <c r="B268" i="54"/>
  <c r="L58" i="37"/>
  <c r="AG57" i="57" s="1"/>
  <c r="H57" i="50"/>
  <c r="H268" i="54"/>
  <c r="I161" i="54"/>
  <c r="G58" i="37"/>
  <c r="AB57" i="57" s="1"/>
  <c r="S59" i="37"/>
  <c r="AN58" i="57" s="1"/>
  <c r="S58" i="37"/>
  <c r="AN57" i="57" s="1"/>
  <c r="H58" i="37"/>
  <c r="AC57" i="57" s="1"/>
  <c r="B60" i="37"/>
  <c r="W59" i="57" s="1"/>
  <c r="U58" i="37"/>
  <c r="AP57" i="57" s="1"/>
  <c r="O59" i="37"/>
  <c r="AJ58" i="57" s="1"/>
  <c r="O58" i="37"/>
  <c r="AJ57" i="57" s="1"/>
  <c r="G59" i="37"/>
  <c r="AB58" i="57" s="1"/>
  <c r="F60" i="37"/>
  <c r="AA59" i="57" s="1"/>
  <c r="F160" i="50"/>
  <c r="R159" i="58" s="1"/>
  <c r="F266" i="50"/>
  <c r="R264" i="58" s="1"/>
  <c r="E57" i="50"/>
  <c r="E268" i="54"/>
  <c r="B7" i="37"/>
  <c r="X205" i="50"/>
  <c r="K171" i="54"/>
  <c r="E7" i="37"/>
  <c r="L58" i="45"/>
  <c r="D161" i="50"/>
  <c r="P160" i="58" s="1"/>
  <c r="D266" i="50"/>
  <c r="P264" i="58" s="1"/>
  <c r="J269" i="50"/>
  <c r="V267" i="58" s="1"/>
  <c r="H59" i="37"/>
  <c r="AC58" i="57" s="1"/>
  <c r="H163" i="54"/>
  <c r="L59" i="37"/>
  <c r="AG58" i="57" s="1"/>
  <c r="K172" i="54"/>
  <c r="G58" i="45"/>
  <c r="S58" i="45"/>
  <c r="H58" i="45"/>
  <c r="T59" i="45"/>
  <c r="B269" i="50"/>
  <c r="N267" i="58" s="1"/>
  <c r="B59" i="45"/>
  <c r="C58" i="45"/>
  <c r="U58" i="45"/>
  <c r="O58" i="45"/>
  <c r="N60" i="37"/>
  <c r="AI59" i="57" s="1"/>
  <c r="G162" i="50"/>
  <c r="S161" i="58" s="1"/>
  <c r="G268" i="50"/>
  <c r="S266" i="58" s="1"/>
  <c r="C162" i="54"/>
  <c r="L175" i="54"/>
  <c r="F6" i="37"/>
  <c r="E6" i="37"/>
  <c r="B6" i="37"/>
  <c r="T6" i="37"/>
  <c r="N6" i="37"/>
  <c r="E161" i="54" l="1"/>
  <c r="E58" i="45"/>
  <c r="E163" i="50"/>
  <c r="Q162" i="58" s="1"/>
  <c r="E268" i="50"/>
  <c r="Q266" i="58" s="1"/>
  <c r="H163" i="50"/>
  <c r="T162" i="58" s="1"/>
  <c r="H268" i="50"/>
  <c r="T266" i="58" s="1"/>
  <c r="N58" i="45"/>
  <c r="F58" i="45"/>
  <c r="L280" i="50"/>
  <c r="X278" i="58" s="1"/>
  <c r="D160" i="50"/>
  <c r="P159" i="58" s="1"/>
  <c r="D265" i="50"/>
  <c r="P263" i="58" s="1"/>
  <c r="C267" i="50"/>
  <c r="O265" i="58" s="1"/>
  <c r="F265" i="50"/>
  <c r="R263" i="58" s="1"/>
  <c r="K277" i="50"/>
  <c r="W275" i="58" s="1"/>
  <c r="G55" i="50"/>
  <c r="G266" i="54"/>
  <c r="AP54" i="40"/>
  <c r="AP105" i="34"/>
  <c r="AP105" i="35"/>
  <c r="H161" i="54"/>
  <c r="H56" i="50"/>
  <c r="H267" i="54"/>
  <c r="D158" i="54"/>
  <c r="D53" i="50"/>
  <c r="D264" i="54"/>
  <c r="B58" i="37"/>
  <c r="W57" i="57" s="1"/>
  <c r="B163" i="50"/>
  <c r="N162" i="58" s="1"/>
  <c r="B268" i="50"/>
  <c r="N266" i="58" s="1"/>
  <c r="L68" i="50"/>
  <c r="L279" i="54"/>
  <c r="T58" i="37"/>
  <c r="AO57" i="57" s="1"/>
  <c r="C55" i="50"/>
  <c r="C266" i="54"/>
  <c r="J56" i="50"/>
  <c r="J267" i="54"/>
  <c r="B161" i="54"/>
  <c r="B56" i="50"/>
  <c r="B267" i="54"/>
  <c r="I161" i="50"/>
  <c r="U160" i="58" s="1"/>
  <c r="I266" i="50"/>
  <c r="U264" i="58" s="1"/>
  <c r="J163" i="50"/>
  <c r="V162" i="58" s="1"/>
  <c r="J268" i="50"/>
  <c r="V266" i="58" s="1"/>
  <c r="G267" i="50"/>
  <c r="S265" i="58" s="1"/>
  <c r="X177" i="50"/>
  <c r="X105" i="53"/>
  <c r="X210" i="48"/>
  <c r="X312" i="47"/>
  <c r="X312" i="48"/>
  <c r="X210" i="47"/>
  <c r="B58" i="45"/>
  <c r="H162" i="54"/>
  <c r="AR105" i="38"/>
  <c r="W105" i="36"/>
  <c r="C162" i="50"/>
  <c r="O161" i="58" s="1"/>
  <c r="T58" i="45"/>
  <c r="L174" i="54"/>
  <c r="D159" i="54"/>
  <c r="C161" i="54"/>
  <c r="F53" i="50"/>
  <c r="F264" i="54"/>
  <c r="L173" i="54"/>
  <c r="I159" i="54"/>
  <c r="E59" i="37"/>
  <c r="Z58" i="57" s="1"/>
  <c r="E58" i="37"/>
  <c r="Z57" i="57" s="1"/>
  <c r="K65" i="50"/>
  <c r="K276" i="54"/>
  <c r="B59" i="37"/>
  <c r="W58" i="57" s="1"/>
  <c r="N58" i="37"/>
  <c r="AI57" i="57" s="1"/>
  <c r="F58" i="37"/>
  <c r="AA57" i="57" s="1"/>
  <c r="L175" i="50"/>
  <c r="X174" i="58" s="1"/>
  <c r="E56" i="50"/>
  <c r="E267" i="54"/>
  <c r="I54" i="50"/>
  <c r="I265" i="54"/>
  <c r="I160" i="54"/>
  <c r="N59" i="37"/>
  <c r="AI58" i="57" s="1"/>
  <c r="J162" i="54"/>
  <c r="G161" i="54"/>
  <c r="G54" i="50" l="1"/>
  <c r="G160" i="50" s="1"/>
  <c r="S159" i="58" s="1"/>
  <c r="G265" i="54"/>
  <c r="B162" i="50"/>
  <c r="N161" i="58" s="1"/>
  <c r="B267" i="50"/>
  <c r="N265" i="58" s="1"/>
  <c r="AP105" i="36"/>
  <c r="BK105" i="38"/>
  <c r="G160" i="54"/>
  <c r="N102" i="53"/>
  <c r="N309" i="47"/>
  <c r="N207" i="48"/>
  <c r="N309" i="48"/>
  <c r="N207" i="47"/>
  <c r="N105" i="53"/>
  <c r="N312" i="47"/>
  <c r="N210" i="48"/>
  <c r="N210" i="47"/>
  <c r="N312" i="48"/>
  <c r="I160" i="50"/>
  <c r="U159" i="58" s="1"/>
  <c r="I265" i="50"/>
  <c r="U263" i="58" s="1"/>
  <c r="E267" i="50"/>
  <c r="Q265" i="58" s="1"/>
  <c r="K171" i="50"/>
  <c r="W170" i="58" s="1"/>
  <c r="K276" i="50"/>
  <c r="W274" i="58" s="1"/>
  <c r="F264" i="50"/>
  <c r="R262" i="58" s="1"/>
  <c r="X312" i="49"/>
  <c r="X210" i="49"/>
  <c r="AJ312" i="51"/>
  <c r="AJ210" i="51"/>
  <c r="B160" i="54"/>
  <c r="B55" i="50"/>
  <c r="B266" i="54"/>
  <c r="K64" i="50"/>
  <c r="K275" i="54"/>
  <c r="C161" i="50"/>
  <c r="O160" i="58" s="1"/>
  <c r="C266" i="50"/>
  <c r="O264" i="58" s="1"/>
  <c r="F52" i="50"/>
  <c r="F263" i="54"/>
  <c r="N103" i="53"/>
  <c r="N310" i="48"/>
  <c r="N208" i="48"/>
  <c r="N208" i="47"/>
  <c r="N310" i="47"/>
  <c r="B105" i="45"/>
  <c r="B54" i="37"/>
  <c r="K170" i="54"/>
  <c r="F158" i="54"/>
  <c r="L279" i="50"/>
  <c r="X277" i="58" s="1"/>
  <c r="D264" i="50"/>
  <c r="P262" i="58" s="1"/>
  <c r="H162" i="50"/>
  <c r="T161" i="58" s="1"/>
  <c r="H267" i="50"/>
  <c r="T265" i="58" s="1"/>
  <c r="F159" i="50"/>
  <c r="R158" i="58" s="1"/>
  <c r="E55" i="50"/>
  <c r="E161" i="50" s="1"/>
  <c r="Q160" i="58" s="1"/>
  <c r="E266" i="54"/>
  <c r="D157" i="54"/>
  <c r="D52" i="50"/>
  <c r="D263" i="54"/>
  <c r="L172" i="54"/>
  <c r="L67" i="50"/>
  <c r="L173" i="50" s="1"/>
  <c r="X172" i="58" s="1"/>
  <c r="L278" i="54"/>
  <c r="J267" i="50"/>
  <c r="V265" i="58" s="1"/>
  <c r="J160" i="54"/>
  <c r="J55" i="50"/>
  <c r="J266" i="54"/>
  <c r="E160" i="54"/>
  <c r="X102" i="53"/>
  <c r="X207" i="48"/>
  <c r="X207" i="47"/>
  <c r="X309" i="47"/>
  <c r="X309" i="48"/>
  <c r="I158" i="54"/>
  <c r="X104" i="53"/>
  <c r="X209" i="48"/>
  <c r="X311" i="47"/>
  <c r="X209" i="47"/>
  <c r="X311" i="48"/>
  <c r="X176" i="50"/>
  <c r="I53" i="50"/>
  <c r="I264" i="54"/>
  <c r="C159" i="54"/>
  <c r="C54" i="50"/>
  <c r="C265" i="54"/>
  <c r="J162" i="50"/>
  <c r="V161" i="58" s="1"/>
  <c r="J161" i="54"/>
  <c r="C160" i="54"/>
  <c r="H160" i="54"/>
  <c r="H55" i="50"/>
  <c r="H266" i="54"/>
  <c r="G161" i="50"/>
  <c r="S160" i="58" s="1"/>
  <c r="G266" i="50"/>
  <c r="S264" i="58" s="1"/>
  <c r="D159" i="50"/>
  <c r="P158" i="58" s="1"/>
  <c r="L174" i="50"/>
  <c r="X173" i="58" s="1"/>
  <c r="E162" i="50"/>
  <c r="Q161" i="58" s="1"/>
  <c r="B105" i="37" l="1"/>
  <c r="W104" i="57" s="1"/>
  <c r="B106" i="37"/>
  <c r="X175" i="50"/>
  <c r="X108" i="53"/>
  <c r="X213" i="47"/>
  <c r="X213" i="48"/>
  <c r="X315" i="48"/>
  <c r="X315" i="47"/>
  <c r="N106" i="53"/>
  <c r="N211" i="48"/>
  <c r="N313" i="47"/>
  <c r="N313" i="48"/>
  <c r="N211" i="47"/>
  <c r="C160" i="50"/>
  <c r="O159" i="58" s="1"/>
  <c r="C265" i="50"/>
  <c r="O263" i="58" s="1"/>
  <c r="I159" i="50"/>
  <c r="U158" i="58" s="1"/>
  <c r="I264" i="50"/>
  <c r="U262" i="58" s="1"/>
  <c r="X209" i="49"/>
  <c r="X311" i="49"/>
  <c r="AJ209" i="51"/>
  <c r="AJ311" i="51"/>
  <c r="X309" i="49"/>
  <c r="X207" i="49"/>
  <c r="AJ309" i="51"/>
  <c r="AJ207" i="51"/>
  <c r="J266" i="50"/>
  <c r="V264" i="58" s="1"/>
  <c r="K275" i="50"/>
  <c r="W273" i="58" s="1"/>
  <c r="B161" i="50"/>
  <c r="N160" i="58" s="1"/>
  <c r="B266" i="50"/>
  <c r="N264" i="58" s="1"/>
  <c r="K170" i="50"/>
  <c r="W169" i="58" s="1"/>
  <c r="B54" i="50"/>
  <c r="B265" i="54"/>
  <c r="H54" i="50"/>
  <c r="H160" i="50" s="1"/>
  <c r="T159" i="58" s="1"/>
  <c r="H265" i="54"/>
  <c r="X106" i="53"/>
  <c r="X211" i="48"/>
  <c r="X313" i="48"/>
  <c r="X313" i="47"/>
  <c r="X211" i="47"/>
  <c r="N107" i="53"/>
  <c r="N314" i="48"/>
  <c r="N314" i="47"/>
  <c r="N212" i="48"/>
  <c r="N212" i="47"/>
  <c r="H161" i="50"/>
  <c r="T160" i="58" s="1"/>
  <c r="H266" i="50"/>
  <c r="T264" i="58" s="1"/>
  <c r="I157" i="54"/>
  <c r="I52" i="50"/>
  <c r="I263" i="54"/>
  <c r="K168" i="54"/>
  <c r="K63" i="50"/>
  <c r="K274" i="54"/>
  <c r="E54" i="50"/>
  <c r="E265" i="54"/>
  <c r="J161" i="50"/>
  <c r="V160" i="58" s="1"/>
  <c r="D158" i="50"/>
  <c r="P157" i="58" s="1"/>
  <c r="D263" i="50"/>
  <c r="P261" i="58" s="1"/>
  <c r="E266" i="50"/>
  <c r="Q264" i="58" s="1"/>
  <c r="J159" i="54"/>
  <c r="J54" i="50"/>
  <c r="J265" i="54"/>
  <c r="N208" i="49"/>
  <c r="N310" i="49"/>
  <c r="Z208" i="51"/>
  <c r="Z310" i="51"/>
  <c r="F263" i="50"/>
  <c r="R261" i="58" s="1"/>
  <c r="F158" i="50"/>
  <c r="R157" i="58" s="1"/>
  <c r="L171" i="54"/>
  <c r="L66" i="50"/>
  <c r="L277" i="54"/>
  <c r="G265" i="50"/>
  <c r="S263" i="58" s="1"/>
  <c r="N104" i="53"/>
  <c r="N311" i="47"/>
  <c r="N209" i="48"/>
  <c r="N311" i="48"/>
  <c r="N209" i="47"/>
  <c r="X107" i="53"/>
  <c r="X314" i="47"/>
  <c r="X314" i="48"/>
  <c r="X212" i="48"/>
  <c r="X212" i="47"/>
  <c r="X103" i="53"/>
  <c r="X310" i="48"/>
  <c r="X208" i="48"/>
  <c r="X310" i="47"/>
  <c r="X208" i="47"/>
  <c r="G53" i="50"/>
  <c r="G264" i="54"/>
  <c r="K169" i="54"/>
  <c r="N312" i="49"/>
  <c r="N210" i="49"/>
  <c r="Z312" i="51"/>
  <c r="Z210" i="51"/>
  <c r="D156" i="54"/>
  <c r="U105" i="45"/>
  <c r="U54" i="37"/>
  <c r="U105" i="37" s="1"/>
  <c r="AP104" i="57" s="1"/>
  <c r="F156" i="54"/>
  <c r="F51" i="50"/>
  <c r="F157" i="50" s="1"/>
  <c r="R156" i="58" s="1"/>
  <c r="F262" i="54"/>
  <c r="L278" i="50"/>
  <c r="X276" i="58" s="1"/>
  <c r="D51" i="50"/>
  <c r="D262" i="54"/>
  <c r="F157" i="54"/>
  <c r="C158" i="54"/>
  <c r="C53" i="50"/>
  <c r="C159" i="50" s="1"/>
  <c r="O158" i="58" s="1"/>
  <c r="C264" i="54"/>
  <c r="N207" i="49"/>
  <c r="N309" i="49"/>
  <c r="Z309" i="51"/>
  <c r="Z207" i="51"/>
  <c r="G159" i="54"/>
  <c r="D262" i="50" l="1"/>
  <c r="P260" i="58" s="1"/>
  <c r="B53" i="50"/>
  <c r="B264" i="54"/>
  <c r="N311" i="49"/>
  <c r="N209" i="49"/>
  <c r="Z311" i="51"/>
  <c r="Z209" i="51"/>
  <c r="N314" i="49"/>
  <c r="Z314" i="51"/>
  <c r="N212" i="49"/>
  <c r="Z212" i="51"/>
  <c r="K62" i="50"/>
  <c r="K168" i="50" s="1"/>
  <c r="W167" i="58" s="1"/>
  <c r="K273" i="54"/>
  <c r="N313" i="49"/>
  <c r="N211" i="49"/>
  <c r="Z211" i="51"/>
  <c r="Z313" i="51"/>
  <c r="L65" i="50"/>
  <c r="L276" i="54"/>
  <c r="J158" i="54"/>
  <c r="E158" i="54"/>
  <c r="E53" i="50"/>
  <c r="E159" i="50" s="1"/>
  <c r="Q158" i="58" s="1"/>
  <c r="E264" i="54"/>
  <c r="G157" i="54"/>
  <c r="G52" i="50"/>
  <c r="G263" i="54"/>
  <c r="G158" i="54"/>
  <c r="H53" i="50"/>
  <c r="H264" i="54"/>
  <c r="D157" i="50"/>
  <c r="P156" i="58" s="1"/>
  <c r="E160" i="50"/>
  <c r="Q159" i="58" s="1"/>
  <c r="E265" i="50"/>
  <c r="Q263" i="58" s="1"/>
  <c r="K169" i="50"/>
  <c r="W168" i="58" s="1"/>
  <c r="K274" i="50"/>
  <c r="W272" i="58" s="1"/>
  <c r="I158" i="50"/>
  <c r="U157" i="58" s="1"/>
  <c r="I263" i="50"/>
  <c r="U261" i="58" s="1"/>
  <c r="J53" i="50"/>
  <c r="J159" i="50" s="1"/>
  <c r="V158" i="58" s="1"/>
  <c r="J264" i="54"/>
  <c r="H159" i="54"/>
  <c r="B159" i="54"/>
  <c r="X213" i="49"/>
  <c r="AJ213" i="51"/>
  <c r="X315" i="49"/>
  <c r="AJ315" i="51"/>
  <c r="F155" i="54"/>
  <c r="N108" i="53"/>
  <c r="N213" i="47"/>
  <c r="N213" i="48"/>
  <c r="N315" i="47"/>
  <c r="N315" i="48"/>
  <c r="X174" i="50"/>
  <c r="F262" i="50"/>
  <c r="R260" i="58" s="1"/>
  <c r="X208" i="49"/>
  <c r="X310" i="49"/>
  <c r="AJ208" i="51"/>
  <c r="AJ310" i="51"/>
  <c r="F50" i="50"/>
  <c r="F261" i="54"/>
  <c r="L172" i="50"/>
  <c r="X171" i="58" s="1"/>
  <c r="L171" i="50"/>
  <c r="X170" i="58" s="1"/>
  <c r="L277" i="50"/>
  <c r="X275" i="58" s="1"/>
  <c r="J265" i="50"/>
  <c r="V263" i="58" s="1"/>
  <c r="J160" i="50"/>
  <c r="V159" i="58" s="1"/>
  <c r="I156" i="54"/>
  <c r="I51" i="50"/>
  <c r="I262" i="54"/>
  <c r="C157" i="54"/>
  <c r="C52" i="50"/>
  <c r="C158" i="50" s="1"/>
  <c r="O157" i="58" s="1"/>
  <c r="C263" i="54"/>
  <c r="K167" i="54"/>
  <c r="H158" i="54"/>
  <c r="C264" i="50"/>
  <c r="O262" i="58" s="1"/>
  <c r="D155" i="54"/>
  <c r="D50" i="50"/>
  <c r="D261" i="54"/>
  <c r="G159" i="50"/>
  <c r="S158" i="58" s="1"/>
  <c r="G264" i="50"/>
  <c r="S262" i="58" s="1"/>
  <c r="X314" i="49"/>
  <c r="AJ314" i="51"/>
  <c r="X212" i="49"/>
  <c r="AJ212" i="51"/>
  <c r="E159" i="54"/>
  <c r="X313" i="49"/>
  <c r="X211" i="49"/>
  <c r="AJ313" i="51"/>
  <c r="AJ211" i="51"/>
  <c r="H265" i="50"/>
  <c r="T263" i="58" s="1"/>
  <c r="B160" i="50"/>
  <c r="N159" i="58" s="1"/>
  <c r="B159" i="50"/>
  <c r="N158" i="58" s="1"/>
  <c r="B265" i="50"/>
  <c r="N263" i="58" s="1"/>
  <c r="K166" i="54" l="1"/>
  <c r="C51" i="50"/>
  <c r="C262" i="54"/>
  <c r="G158" i="50"/>
  <c r="S157" i="58" s="1"/>
  <c r="G263" i="50"/>
  <c r="S261" i="58" s="1"/>
  <c r="E264" i="50"/>
  <c r="Q262" i="58" s="1"/>
  <c r="L276" i="50"/>
  <c r="X274" i="58" s="1"/>
  <c r="K273" i="50"/>
  <c r="W271" i="58" s="1"/>
  <c r="B264" i="50"/>
  <c r="N262" i="58" s="1"/>
  <c r="D261" i="50"/>
  <c r="P259" i="58" s="1"/>
  <c r="L169" i="54"/>
  <c r="L64" i="50"/>
  <c r="L275" i="54"/>
  <c r="D49" i="50"/>
  <c r="D260" i="54"/>
  <c r="B157" i="54"/>
  <c r="B52" i="50"/>
  <c r="B158" i="50" s="1"/>
  <c r="N157" i="58" s="1"/>
  <c r="B263" i="54"/>
  <c r="I50" i="50"/>
  <c r="I261" i="54"/>
  <c r="D156" i="50"/>
  <c r="P155" i="58" s="1"/>
  <c r="H157" i="54"/>
  <c r="X173" i="50"/>
  <c r="C157" i="50"/>
  <c r="O156" i="58" s="1"/>
  <c r="C263" i="50"/>
  <c r="O261" i="58" s="1"/>
  <c r="I262" i="50"/>
  <c r="U260" i="58" s="1"/>
  <c r="F156" i="50"/>
  <c r="R155" i="58" s="1"/>
  <c r="F261" i="50"/>
  <c r="R259" i="58" s="1"/>
  <c r="N213" i="49"/>
  <c r="Z213" i="51"/>
  <c r="N315" i="49"/>
  <c r="Z315" i="51"/>
  <c r="J264" i="50"/>
  <c r="V262" i="58" s="1"/>
  <c r="L170" i="54"/>
  <c r="B158" i="54"/>
  <c r="E157" i="54"/>
  <c r="E52" i="50"/>
  <c r="E158" i="50" s="1"/>
  <c r="Q157" i="58" s="1"/>
  <c r="E263" i="54"/>
  <c r="I155" i="54"/>
  <c r="H52" i="50"/>
  <c r="H158" i="50" s="1"/>
  <c r="T157" i="58" s="1"/>
  <c r="H263" i="54"/>
  <c r="K61" i="50"/>
  <c r="K272" i="54"/>
  <c r="F154" i="54"/>
  <c r="F49" i="50"/>
  <c r="F260" i="54"/>
  <c r="I157" i="50"/>
  <c r="U156" i="58" s="1"/>
  <c r="H159" i="50"/>
  <c r="T158" i="58" s="1"/>
  <c r="H264" i="50"/>
  <c r="T262" i="58" s="1"/>
  <c r="J157" i="54"/>
  <c r="J52" i="50"/>
  <c r="J263" i="54"/>
  <c r="G156" i="54"/>
  <c r="G51" i="50"/>
  <c r="G262" i="54"/>
  <c r="X172" i="50" l="1"/>
  <c r="G157" i="50"/>
  <c r="S156" i="58" s="1"/>
  <c r="G262" i="50"/>
  <c r="S260" i="58" s="1"/>
  <c r="J263" i="50"/>
  <c r="V261" i="58" s="1"/>
  <c r="C155" i="54"/>
  <c r="C50" i="50"/>
  <c r="C261" i="54"/>
  <c r="D48" i="50"/>
  <c r="D259" i="54"/>
  <c r="J156" i="54"/>
  <c r="J51" i="50"/>
  <c r="J262" i="54"/>
  <c r="H51" i="50"/>
  <c r="H157" i="50" s="1"/>
  <c r="T156" i="58" s="1"/>
  <c r="H262" i="54"/>
  <c r="D154" i="54"/>
  <c r="L207" i="54"/>
  <c r="L309" i="54"/>
  <c r="L102" i="50"/>
  <c r="K60" i="50"/>
  <c r="K271" i="54"/>
  <c r="B51" i="50"/>
  <c r="B262" i="54"/>
  <c r="H156" i="54"/>
  <c r="B156" i="54"/>
  <c r="F155" i="50"/>
  <c r="R154" i="58" s="1"/>
  <c r="F260" i="50"/>
  <c r="R258" i="58" s="1"/>
  <c r="K167" i="50"/>
  <c r="W166" i="58" s="1"/>
  <c r="K272" i="50"/>
  <c r="W270" i="58" s="1"/>
  <c r="H263" i="50"/>
  <c r="T261" i="58" s="1"/>
  <c r="C156" i="50"/>
  <c r="O155" i="58" s="1"/>
  <c r="C262" i="50"/>
  <c r="O260" i="58" s="1"/>
  <c r="I49" i="50"/>
  <c r="I155" i="50" s="1"/>
  <c r="U154" i="58" s="1"/>
  <c r="I260" i="54"/>
  <c r="J158" i="50"/>
  <c r="V157" i="58" s="1"/>
  <c r="F48" i="50"/>
  <c r="F259" i="54"/>
  <c r="I156" i="50"/>
  <c r="U155" i="58" s="1"/>
  <c r="I261" i="50"/>
  <c r="U259" i="58" s="1"/>
  <c r="B263" i="50"/>
  <c r="N261" i="58" s="1"/>
  <c r="D155" i="50"/>
  <c r="P154" i="58" s="1"/>
  <c r="D260" i="50"/>
  <c r="P258" i="58" s="1"/>
  <c r="L170" i="50"/>
  <c r="X169" i="58" s="1"/>
  <c r="L275" i="50"/>
  <c r="X273" i="58" s="1"/>
  <c r="E51" i="50"/>
  <c r="E157" i="50" s="1"/>
  <c r="Q156" i="58" s="1"/>
  <c r="E262" i="54"/>
  <c r="G155" i="54"/>
  <c r="G50" i="50"/>
  <c r="G261" i="54"/>
  <c r="L168" i="54"/>
  <c r="L63" i="50"/>
  <c r="L274" i="54"/>
  <c r="E156" i="54"/>
  <c r="F153" i="54"/>
  <c r="D153" i="54"/>
  <c r="E263" i="50"/>
  <c r="Q261" i="58" s="1"/>
  <c r="C156" i="54"/>
  <c r="K164" i="54" l="1"/>
  <c r="L169" i="50"/>
  <c r="X168" i="58" s="1"/>
  <c r="L274" i="50"/>
  <c r="X272" i="58" s="1"/>
  <c r="G261" i="50"/>
  <c r="S259" i="58" s="1"/>
  <c r="E262" i="50"/>
  <c r="Q260" i="58" s="1"/>
  <c r="F259" i="50"/>
  <c r="R257" i="58" s="1"/>
  <c r="K59" i="50"/>
  <c r="K270" i="54"/>
  <c r="I48" i="50"/>
  <c r="I154" i="50" s="1"/>
  <c r="U153" i="58" s="1"/>
  <c r="I259" i="54"/>
  <c r="K165" i="54"/>
  <c r="L62" i="50"/>
  <c r="L168" i="50" s="1"/>
  <c r="X167" i="58" s="1"/>
  <c r="L273" i="54"/>
  <c r="X171" i="50"/>
  <c r="L310" i="54"/>
  <c r="L208" i="54"/>
  <c r="L103" i="50"/>
  <c r="E50" i="50"/>
  <c r="E261" i="54"/>
  <c r="I260" i="50"/>
  <c r="U258" i="58" s="1"/>
  <c r="F154" i="50"/>
  <c r="R153" i="58" s="1"/>
  <c r="G154" i="54"/>
  <c r="G49" i="50"/>
  <c r="G260" i="54"/>
  <c r="L309" i="50"/>
  <c r="X307" i="58" s="1"/>
  <c r="L207" i="50"/>
  <c r="X206" i="58" s="1"/>
  <c r="B207" i="54"/>
  <c r="B309" i="54"/>
  <c r="B102" i="50"/>
  <c r="B157" i="50"/>
  <c r="N156" i="58" s="1"/>
  <c r="B262" i="50"/>
  <c r="N260" i="58" s="1"/>
  <c r="K166" i="50"/>
  <c r="W165" i="58" s="1"/>
  <c r="K271" i="50"/>
  <c r="W269" i="58" s="1"/>
  <c r="H262" i="50"/>
  <c r="T260" i="58" s="1"/>
  <c r="J262" i="50"/>
  <c r="V260" i="58" s="1"/>
  <c r="D154" i="50"/>
  <c r="P153" i="58" s="1"/>
  <c r="D259" i="50"/>
  <c r="P257" i="58" s="1"/>
  <c r="C261" i="50"/>
  <c r="O259" i="58" s="1"/>
  <c r="G156" i="50"/>
  <c r="S155" i="58" s="1"/>
  <c r="C49" i="50"/>
  <c r="C260" i="54"/>
  <c r="J50" i="50"/>
  <c r="J261" i="54"/>
  <c r="I153" i="54"/>
  <c r="D47" i="50"/>
  <c r="D258" i="54"/>
  <c r="F152" i="54"/>
  <c r="F47" i="50"/>
  <c r="F258" i="54"/>
  <c r="I154" i="54"/>
  <c r="B155" i="54"/>
  <c r="B50" i="50"/>
  <c r="B261" i="54"/>
  <c r="H50" i="50"/>
  <c r="H261" i="54"/>
  <c r="J157" i="50"/>
  <c r="V156" i="58" s="1"/>
  <c r="C153" i="54" l="1"/>
  <c r="H261" i="50"/>
  <c r="T259" i="58" s="1"/>
  <c r="B156" i="50"/>
  <c r="N155" i="58" s="1"/>
  <c r="B261" i="50"/>
  <c r="N259" i="58" s="1"/>
  <c r="D46" i="50"/>
  <c r="D257" i="54"/>
  <c r="L61" i="50"/>
  <c r="L167" i="50" s="1"/>
  <c r="X166" i="58" s="1"/>
  <c r="L272" i="54"/>
  <c r="H156" i="50"/>
  <c r="T155" i="58" s="1"/>
  <c r="C48" i="50"/>
  <c r="C259" i="54"/>
  <c r="L310" i="50"/>
  <c r="X308" i="58" s="1"/>
  <c r="L208" i="50"/>
  <c r="X207" i="58" s="1"/>
  <c r="B310" i="54"/>
  <c r="B208" i="54"/>
  <c r="B103" i="50"/>
  <c r="H49" i="50"/>
  <c r="H260" i="54"/>
  <c r="J49" i="50"/>
  <c r="J260" i="54"/>
  <c r="D151" i="54"/>
  <c r="F258" i="50"/>
  <c r="R256" i="58" s="1"/>
  <c r="D258" i="50"/>
  <c r="P256" i="58" s="1"/>
  <c r="J156" i="50"/>
  <c r="V155" i="58" s="1"/>
  <c r="J261" i="50"/>
  <c r="V259" i="58" s="1"/>
  <c r="C154" i="50"/>
  <c r="O153" i="58" s="1"/>
  <c r="C260" i="50"/>
  <c r="O258" i="58" s="1"/>
  <c r="G260" i="50"/>
  <c r="S258" i="58" s="1"/>
  <c r="E261" i="50"/>
  <c r="Q259" i="58" s="1"/>
  <c r="L273" i="50"/>
  <c r="X271" i="58" s="1"/>
  <c r="G155" i="50"/>
  <c r="S154" i="58" s="1"/>
  <c r="E154" i="54"/>
  <c r="L166" i="54"/>
  <c r="H155" i="54"/>
  <c r="L311" i="54"/>
  <c r="L209" i="54"/>
  <c r="L104" i="50"/>
  <c r="I47" i="50"/>
  <c r="I153" i="50" s="1"/>
  <c r="U152" i="58" s="1"/>
  <c r="I258" i="54"/>
  <c r="D153" i="50"/>
  <c r="P152" i="58" s="1"/>
  <c r="F151" i="54"/>
  <c r="F46" i="50"/>
  <c r="F257" i="54"/>
  <c r="E49" i="50"/>
  <c r="E155" i="50" s="1"/>
  <c r="Q154" i="58" s="1"/>
  <c r="E260" i="54"/>
  <c r="G48" i="50"/>
  <c r="G154" i="50" s="1"/>
  <c r="S153" i="58" s="1"/>
  <c r="G259" i="54"/>
  <c r="I259" i="50"/>
  <c r="U257" i="58" s="1"/>
  <c r="K165" i="50"/>
  <c r="W164" i="58" s="1"/>
  <c r="K270" i="50"/>
  <c r="W268" i="58" s="1"/>
  <c r="E156" i="50"/>
  <c r="Q155" i="58" s="1"/>
  <c r="K163" i="54"/>
  <c r="K58" i="50"/>
  <c r="K164" i="50" s="1"/>
  <c r="W163" i="58" s="1"/>
  <c r="K269" i="54"/>
  <c r="B154" i="54"/>
  <c r="B49" i="50"/>
  <c r="B155" i="50" s="1"/>
  <c r="N154" i="58" s="1"/>
  <c r="B260" i="54"/>
  <c r="G153" i="54"/>
  <c r="X170" i="50"/>
  <c r="D152" i="54"/>
  <c r="J155" i="54"/>
  <c r="C154" i="54"/>
  <c r="C155" i="50"/>
  <c r="O154" i="58" s="1"/>
  <c r="B207" i="50"/>
  <c r="N206" i="58" s="1"/>
  <c r="B309" i="50"/>
  <c r="N307" i="58" s="1"/>
  <c r="E155" i="54"/>
  <c r="L167" i="54"/>
  <c r="F153" i="50"/>
  <c r="R152" i="58" s="1"/>
  <c r="X207" i="50" l="1"/>
  <c r="I258" i="50"/>
  <c r="U256" i="58" s="1"/>
  <c r="H48" i="50"/>
  <c r="H259" i="54"/>
  <c r="F45" i="50"/>
  <c r="F256" i="54"/>
  <c r="L210" i="54"/>
  <c r="L312" i="54"/>
  <c r="L105" i="50"/>
  <c r="L316" i="50" s="1"/>
  <c r="B310" i="50"/>
  <c r="N308" i="58" s="1"/>
  <c r="B208" i="50"/>
  <c r="N207" i="58" s="1"/>
  <c r="C47" i="50"/>
  <c r="C258" i="54"/>
  <c r="J153" i="54"/>
  <c r="B48" i="50"/>
  <c r="B259" i="54"/>
  <c r="I46" i="50"/>
  <c r="I257" i="54"/>
  <c r="J155" i="50"/>
  <c r="V154" i="58" s="1"/>
  <c r="J260" i="50"/>
  <c r="V258" i="58" s="1"/>
  <c r="H155" i="50"/>
  <c r="T154" i="58" s="1"/>
  <c r="H260" i="50"/>
  <c r="T258" i="58" s="1"/>
  <c r="I151" i="54"/>
  <c r="X169" i="50"/>
  <c r="I152" i="54"/>
  <c r="J48" i="50"/>
  <c r="J259" i="54"/>
  <c r="K57" i="50"/>
  <c r="K163" i="50" s="1"/>
  <c r="W162" i="58" s="1"/>
  <c r="K268" i="54"/>
  <c r="D150" i="54"/>
  <c r="D45" i="50"/>
  <c r="D151" i="50" s="1"/>
  <c r="P150" i="58" s="1"/>
  <c r="D256" i="54"/>
  <c r="C259" i="50"/>
  <c r="O257" i="58" s="1"/>
  <c r="B209" i="54"/>
  <c r="B311" i="54"/>
  <c r="B104" i="50"/>
  <c r="G47" i="50"/>
  <c r="G153" i="50" s="1"/>
  <c r="S152" i="58" s="1"/>
  <c r="G258" i="54"/>
  <c r="B154" i="50"/>
  <c r="N153" i="58" s="1"/>
  <c r="B260" i="50"/>
  <c r="N258" i="58" s="1"/>
  <c r="K269" i="50"/>
  <c r="W267" i="58" s="1"/>
  <c r="G259" i="50"/>
  <c r="S257" i="58" s="1"/>
  <c r="E260" i="50"/>
  <c r="Q258" i="58" s="1"/>
  <c r="F257" i="50"/>
  <c r="R255" i="58" s="1"/>
  <c r="L209" i="50"/>
  <c r="X208" i="58" s="1"/>
  <c r="L311" i="50"/>
  <c r="X309" i="58" s="1"/>
  <c r="L165" i="54"/>
  <c r="L60" i="50"/>
  <c r="L166" i="50" s="1"/>
  <c r="X165" i="58" s="1"/>
  <c r="L271" i="54"/>
  <c r="E153" i="54"/>
  <c r="E48" i="50"/>
  <c r="E154" i="50" s="1"/>
  <c r="Q153" i="58" s="1"/>
  <c r="E259" i="54"/>
  <c r="F152" i="50"/>
  <c r="R151" i="58" s="1"/>
  <c r="J154" i="54"/>
  <c r="H154" i="54"/>
  <c r="L272" i="50"/>
  <c r="X270" i="58" s="1"/>
  <c r="D152" i="50"/>
  <c r="P151" i="58" s="1"/>
  <c r="D257" i="50"/>
  <c r="P255" i="58" s="1"/>
  <c r="X168" i="50" l="1"/>
  <c r="G258" i="50"/>
  <c r="S256" i="58" s="1"/>
  <c r="I152" i="50"/>
  <c r="U151" i="58" s="1"/>
  <c r="I257" i="50"/>
  <c r="U255" i="58" s="1"/>
  <c r="B259" i="50"/>
  <c r="N257" i="58" s="1"/>
  <c r="C153" i="50"/>
  <c r="O152" i="58" s="1"/>
  <c r="C258" i="50"/>
  <c r="O256" i="58" s="1"/>
  <c r="G46" i="50"/>
  <c r="G257" i="54"/>
  <c r="C46" i="50"/>
  <c r="C257" i="54"/>
  <c r="D256" i="50"/>
  <c r="P254" i="58" s="1"/>
  <c r="K268" i="50"/>
  <c r="W266" i="58" s="1"/>
  <c r="J154" i="50"/>
  <c r="V153" i="58" s="1"/>
  <c r="J259" i="50"/>
  <c r="V257" i="58" s="1"/>
  <c r="B47" i="50"/>
  <c r="B258" i="54"/>
  <c r="B312" i="54"/>
  <c r="B210" i="54"/>
  <c r="B105" i="50"/>
  <c r="B316" i="50" s="1"/>
  <c r="E47" i="50"/>
  <c r="E153" i="50" s="1"/>
  <c r="Q152" i="58" s="1"/>
  <c r="E258" i="54"/>
  <c r="F44" i="50"/>
  <c r="F255" i="54"/>
  <c r="D149" i="54"/>
  <c r="D44" i="50"/>
  <c r="D255" i="54"/>
  <c r="L312" i="50"/>
  <c r="X310" i="58" s="1"/>
  <c r="L210" i="50"/>
  <c r="X209" i="58" s="1"/>
  <c r="F151" i="50"/>
  <c r="R150" i="58" s="1"/>
  <c r="F256" i="50"/>
  <c r="R254" i="58" s="1"/>
  <c r="H154" i="50"/>
  <c r="T153" i="58" s="1"/>
  <c r="H259" i="50"/>
  <c r="T257" i="58" s="1"/>
  <c r="B152" i="54"/>
  <c r="G152" i="54"/>
  <c r="B153" i="54"/>
  <c r="C152" i="54"/>
  <c r="L164" i="54"/>
  <c r="K161" i="54"/>
  <c r="E259" i="50"/>
  <c r="Q257" i="58" s="1"/>
  <c r="L271" i="50"/>
  <c r="X269" i="58" s="1"/>
  <c r="H152" i="54"/>
  <c r="H47" i="50"/>
  <c r="H258" i="54"/>
  <c r="K56" i="50"/>
  <c r="K267" i="54"/>
  <c r="B311" i="50"/>
  <c r="N309" i="58" s="1"/>
  <c r="B209" i="50"/>
  <c r="N208" i="58" s="1"/>
  <c r="K162" i="54"/>
  <c r="L59" i="50"/>
  <c r="L165" i="50" s="1"/>
  <c r="X164" i="58" s="1"/>
  <c r="L270" i="54"/>
  <c r="L211" i="54"/>
  <c r="L313" i="54"/>
  <c r="L106" i="50"/>
  <c r="I150" i="54"/>
  <c r="I45" i="50"/>
  <c r="I256" i="54"/>
  <c r="J152" i="54"/>
  <c r="J47" i="50"/>
  <c r="J258" i="54"/>
  <c r="F150" i="54"/>
  <c r="H153" i="54"/>
  <c r="C150" i="54" l="1"/>
  <c r="J151" i="54"/>
  <c r="E46" i="50"/>
  <c r="E152" i="50" s="1"/>
  <c r="Q151" i="58" s="1"/>
  <c r="E257" i="54"/>
  <c r="J46" i="50"/>
  <c r="J152" i="50" s="1"/>
  <c r="V151" i="58" s="1"/>
  <c r="J257" i="54"/>
  <c r="D255" i="50"/>
  <c r="P253" i="58" s="1"/>
  <c r="F255" i="50"/>
  <c r="R253" i="58" s="1"/>
  <c r="E258" i="50"/>
  <c r="Q256" i="58" s="1"/>
  <c r="C152" i="50"/>
  <c r="O151" i="58" s="1"/>
  <c r="C257" i="50"/>
  <c r="O255" i="58" s="1"/>
  <c r="G257" i="50"/>
  <c r="S255" i="58" s="1"/>
  <c r="C45" i="50"/>
  <c r="C256" i="54"/>
  <c r="G45" i="50"/>
  <c r="G151" i="50" s="1"/>
  <c r="S150" i="58" s="1"/>
  <c r="G256" i="54"/>
  <c r="F148" i="54"/>
  <c r="F43" i="50"/>
  <c r="F254" i="54"/>
  <c r="H46" i="50"/>
  <c r="H257" i="54"/>
  <c r="G152" i="50"/>
  <c r="S151" i="58" s="1"/>
  <c r="H151" i="54"/>
  <c r="L313" i="50"/>
  <c r="X311" i="58" s="1"/>
  <c r="L211" i="50"/>
  <c r="X210" i="58" s="1"/>
  <c r="L270" i="50"/>
  <c r="X268" i="58" s="1"/>
  <c r="K267" i="50"/>
  <c r="W265" i="58" s="1"/>
  <c r="H153" i="50"/>
  <c r="T152" i="58" s="1"/>
  <c r="H258" i="50"/>
  <c r="T256" i="58" s="1"/>
  <c r="B151" i="54"/>
  <c r="B46" i="50"/>
  <c r="B257" i="54"/>
  <c r="F149" i="54"/>
  <c r="E152" i="54"/>
  <c r="D150" i="50"/>
  <c r="P149" i="58" s="1"/>
  <c r="C151" i="54"/>
  <c r="G151" i="54"/>
  <c r="D148" i="54"/>
  <c r="D43" i="50"/>
  <c r="D254" i="54"/>
  <c r="I149" i="54"/>
  <c r="J153" i="50"/>
  <c r="V152" i="58" s="1"/>
  <c r="J258" i="50"/>
  <c r="V256" i="58" s="1"/>
  <c r="I151" i="50"/>
  <c r="U150" i="58" s="1"/>
  <c r="I256" i="50"/>
  <c r="U254" i="58" s="1"/>
  <c r="K160" i="54"/>
  <c r="K55" i="50"/>
  <c r="K266" i="54"/>
  <c r="L163" i="54"/>
  <c r="L58" i="50"/>
  <c r="L164" i="50" s="1"/>
  <c r="X163" i="58" s="1"/>
  <c r="L269" i="54"/>
  <c r="L314" i="54"/>
  <c r="L212" i="54"/>
  <c r="L107" i="50"/>
  <c r="I44" i="50"/>
  <c r="I255" i="54"/>
  <c r="F150" i="50"/>
  <c r="R149" i="58" s="1"/>
  <c r="B210" i="50"/>
  <c r="N209" i="58" s="1"/>
  <c r="B312" i="50"/>
  <c r="N310" i="58" s="1"/>
  <c r="B258" i="50"/>
  <c r="N256" i="58" s="1"/>
  <c r="K162" i="50"/>
  <c r="W161" i="58" s="1"/>
  <c r="X208" i="50"/>
  <c r="B153" i="50"/>
  <c r="N152" i="58" s="1"/>
  <c r="B313" i="54"/>
  <c r="B211" i="54"/>
  <c r="B106" i="50"/>
  <c r="X209" i="50"/>
  <c r="B313" i="50" l="1"/>
  <c r="N311" i="58" s="1"/>
  <c r="B211" i="50"/>
  <c r="N210" i="58" s="1"/>
  <c r="I255" i="50"/>
  <c r="U253" i="58" s="1"/>
  <c r="I150" i="50"/>
  <c r="U149" i="58" s="1"/>
  <c r="G44" i="50"/>
  <c r="G150" i="50" s="1"/>
  <c r="S149" i="58" s="1"/>
  <c r="G255" i="54"/>
  <c r="L57" i="50"/>
  <c r="L163" i="50" s="1"/>
  <c r="X162" i="58" s="1"/>
  <c r="L268" i="54"/>
  <c r="E45" i="50"/>
  <c r="E256" i="54"/>
  <c r="G150" i="54"/>
  <c r="C151" i="50"/>
  <c r="O150" i="58" s="1"/>
  <c r="C256" i="50"/>
  <c r="O254" i="58" s="1"/>
  <c r="B45" i="50"/>
  <c r="B151" i="50" s="1"/>
  <c r="N150" i="58" s="1"/>
  <c r="B256" i="54"/>
  <c r="C44" i="50"/>
  <c r="C255" i="54"/>
  <c r="C149" i="54"/>
  <c r="X167" i="50"/>
  <c r="X166" i="50"/>
  <c r="D254" i="50"/>
  <c r="P252" i="58" s="1"/>
  <c r="L315" i="54"/>
  <c r="L213" i="54"/>
  <c r="L108" i="50"/>
  <c r="L214" i="50" s="1"/>
  <c r="D149" i="50"/>
  <c r="P148" i="58" s="1"/>
  <c r="E151" i="54"/>
  <c r="I148" i="54"/>
  <c r="I43" i="50"/>
  <c r="I149" i="50" s="1"/>
  <c r="U148" i="58" s="1"/>
  <c r="I254" i="54"/>
  <c r="B314" i="54"/>
  <c r="B212" i="54"/>
  <c r="B107" i="50"/>
  <c r="B152" i="50"/>
  <c r="N151" i="58" s="1"/>
  <c r="B257" i="50"/>
  <c r="N255" i="58" s="1"/>
  <c r="K54" i="50"/>
  <c r="K265" i="54"/>
  <c r="H150" i="54"/>
  <c r="H45" i="50"/>
  <c r="H151" i="50" s="1"/>
  <c r="T150" i="58" s="1"/>
  <c r="H256" i="54"/>
  <c r="H257" i="50"/>
  <c r="T255" i="58" s="1"/>
  <c r="F254" i="50"/>
  <c r="R252" i="58" s="1"/>
  <c r="G256" i="50"/>
  <c r="S254" i="58" s="1"/>
  <c r="F149" i="50"/>
  <c r="R148" i="58" s="1"/>
  <c r="J150" i="54"/>
  <c r="J45" i="50"/>
  <c r="J256" i="54"/>
  <c r="D147" i="54"/>
  <c r="D42" i="50"/>
  <c r="D148" i="50" s="1"/>
  <c r="P147" i="58" s="1"/>
  <c r="D253" i="54"/>
  <c r="F42" i="50"/>
  <c r="F253" i="54"/>
  <c r="K159" i="54"/>
  <c r="F147" i="54"/>
  <c r="L162" i="54"/>
  <c r="L212" i="50"/>
  <c r="X211" i="58" s="1"/>
  <c r="L314" i="50"/>
  <c r="X312" i="58" s="1"/>
  <c r="L269" i="50"/>
  <c r="X267" i="58" s="1"/>
  <c r="K161" i="50"/>
  <c r="W160" i="58" s="1"/>
  <c r="K266" i="50"/>
  <c r="W264" i="58" s="1"/>
  <c r="H152" i="50"/>
  <c r="T151" i="58" s="1"/>
  <c r="J257" i="50"/>
  <c r="V255" i="58" s="1"/>
  <c r="E257" i="50"/>
  <c r="Q255" i="58" s="1"/>
  <c r="E44" i="50" l="1"/>
  <c r="E255" i="54"/>
  <c r="G43" i="50"/>
  <c r="G254" i="54"/>
  <c r="B44" i="50"/>
  <c r="B150" i="50" s="1"/>
  <c r="N149" i="58" s="1"/>
  <c r="B255" i="54"/>
  <c r="I42" i="50"/>
  <c r="I253" i="54"/>
  <c r="K158" i="54"/>
  <c r="L161" i="54"/>
  <c r="I147" i="54"/>
  <c r="F41" i="50"/>
  <c r="F147" i="50" s="1"/>
  <c r="R146" i="58" s="1"/>
  <c r="F252" i="54"/>
  <c r="D41" i="50"/>
  <c r="D147" i="50" s="1"/>
  <c r="P146" i="58" s="1"/>
  <c r="D252" i="54"/>
  <c r="B150" i="54"/>
  <c r="E150" i="54"/>
  <c r="G149" i="54"/>
  <c r="X210" i="50"/>
  <c r="F148" i="50"/>
  <c r="R147" i="58" s="1"/>
  <c r="F253" i="50"/>
  <c r="R251" i="58" s="1"/>
  <c r="D253" i="50"/>
  <c r="P251" i="58" s="1"/>
  <c r="J151" i="50"/>
  <c r="V150" i="58" s="1"/>
  <c r="J256" i="50"/>
  <c r="V254" i="58" s="1"/>
  <c r="B314" i="50"/>
  <c r="N312" i="58" s="1"/>
  <c r="B212" i="50"/>
  <c r="N211" i="58" s="1"/>
  <c r="I148" i="50"/>
  <c r="U147" i="58" s="1"/>
  <c r="I254" i="50"/>
  <c r="U252" i="58" s="1"/>
  <c r="C148" i="54"/>
  <c r="C43" i="50"/>
  <c r="C254" i="54"/>
  <c r="J149" i="54"/>
  <c r="J44" i="50"/>
  <c r="J255" i="54"/>
  <c r="B315" i="54"/>
  <c r="B213" i="54"/>
  <c r="B108" i="50"/>
  <c r="B214" i="50" s="1"/>
  <c r="X165" i="50"/>
  <c r="H149" i="54"/>
  <c r="B149" i="54"/>
  <c r="L56" i="50"/>
  <c r="L162" i="50" s="1"/>
  <c r="X161" i="58" s="1"/>
  <c r="L267" i="54"/>
  <c r="K53" i="50"/>
  <c r="K264" i="54"/>
  <c r="H256" i="50"/>
  <c r="T254" i="58" s="1"/>
  <c r="K160" i="50"/>
  <c r="W159" i="58" s="1"/>
  <c r="K265" i="50"/>
  <c r="W263" i="58" s="1"/>
  <c r="H44" i="50"/>
  <c r="H255" i="54"/>
  <c r="L213" i="50"/>
  <c r="X212" i="58" s="1"/>
  <c r="L315" i="50"/>
  <c r="X313" i="58" s="1"/>
  <c r="C150" i="50"/>
  <c r="O149" i="58" s="1"/>
  <c r="C255" i="50"/>
  <c r="O253" i="58" s="1"/>
  <c r="B256" i="50"/>
  <c r="N254" i="58" s="1"/>
  <c r="E151" i="50"/>
  <c r="Q150" i="58" s="1"/>
  <c r="E256" i="50"/>
  <c r="Q254" i="58" s="1"/>
  <c r="L268" i="50"/>
  <c r="X266" i="58" s="1"/>
  <c r="G255" i="50"/>
  <c r="S253" i="58" s="1"/>
  <c r="X164" i="50" l="1"/>
  <c r="K159" i="50"/>
  <c r="W158" i="58" s="1"/>
  <c r="K264" i="50"/>
  <c r="W262" i="58" s="1"/>
  <c r="L267" i="50"/>
  <c r="X265" i="58" s="1"/>
  <c r="J43" i="50"/>
  <c r="J254" i="54"/>
  <c r="F40" i="50"/>
  <c r="F146" i="50" s="1"/>
  <c r="R145" i="58" s="1"/>
  <c r="F251" i="54"/>
  <c r="D252" i="50"/>
  <c r="P250" i="58" s="1"/>
  <c r="F252" i="50"/>
  <c r="R250" i="58" s="1"/>
  <c r="I253" i="50"/>
  <c r="U251" i="58" s="1"/>
  <c r="B255" i="50"/>
  <c r="N253" i="58" s="1"/>
  <c r="G149" i="50"/>
  <c r="S148" i="58" s="1"/>
  <c r="G254" i="50"/>
  <c r="S252" i="58" s="1"/>
  <c r="E150" i="50"/>
  <c r="Q149" i="58" s="1"/>
  <c r="E255" i="50"/>
  <c r="Q253" i="58" s="1"/>
  <c r="X211" i="50"/>
  <c r="J148" i="54"/>
  <c r="H43" i="50"/>
  <c r="H254" i="54"/>
  <c r="L55" i="50"/>
  <c r="L266" i="54"/>
  <c r="C42" i="50"/>
  <c r="C148" i="50" s="1"/>
  <c r="O147" i="58" s="1"/>
  <c r="C253" i="54"/>
  <c r="X212" i="50"/>
  <c r="H148" i="54"/>
  <c r="L160" i="54"/>
  <c r="C147" i="54"/>
  <c r="F145" i="54"/>
  <c r="B213" i="50"/>
  <c r="N212" i="58" s="1"/>
  <c r="B315" i="50"/>
  <c r="N313" i="58" s="1"/>
  <c r="J150" i="50"/>
  <c r="V149" i="58" s="1"/>
  <c r="J149" i="50"/>
  <c r="V148" i="58" s="1"/>
  <c r="J255" i="50"/>
  <c r="V253" i="58" s="1"/>
  <c r="C149" i="50"/>
  <c r="O148" i="58" s="1"/>
  <c r="C254" i="50"/>
  <c r="O252" i="58" s="1"/>
  <c r="E148" i="54"/>
  <c r="E43" i="50"/>
  <c r="E254" i="54"/>
  <c r="D40" i="50"/>
  <c r="D146" i="50" s="1"/>
  <c r="P145" i="58" s="1"/>
  <c r="D251" i="54"/>
  <c r="G147" i="54"/>
  <c r="G42" i="50"/>
  <c r="G253" i="54"/>
  <c r="D146" i="54"/>
  <c r="F146" i="54"/>
  <c r="G148" i="54"/>
  <c r="E149" i="54"/>
  <c r="D145" i="54"/>
  <c r="H150" i="50"/>
  <c r="T149" i="58" s="1"/>
  <c r="H149" i="50"/>
  <c r="T148" i="58" s="1"/>
  <c r="H255" i="50"/>
  <c r="T253" i="58" s="1"/>
  <c r="B148" i="54"/>
  <c r="B43" i="50"/>
  <c r="B254" i="54"/>
  <c r="I146" i="54"/>
  <c r="I41" i="50"/>
  <c r="I252" i="54"/>
  <c r="K52" i="50"/>
  <c r="K263" i="54"/>
  <c r="X163" i="50" l="1"/>
  <c r="H147" i="54"/>
  <c r="K263" i="50"/>
  <c r="W261" i="58" s="1"/>
  <c r="I252" i="50"/>
  <c r="U250" i="58" s="1"/>
  <c r="B254" i="50"/>
  <c r="N252" i="58" s="1"/>
  <c r="E42" i="50"/>
  <c r="E253" i="54"/>
  <c r="K156" i="54"/>
  <c r="K51" i="50"/>
  <c r="K157" i="50" s="1"/>
  <c r="W156" i="58" s="1"/>
  <c r="K262" i="54"/>
  <c r="C146" i="54"/>
  <c r="C41" i="50"/>
  <c r="C147" i="50" s="1"/>
  <c r="O146" i="58" s="1"/>
  <c r="C252" i="54"/>
  <c r="H42" i="50"/>
  <c r="H253" i="54"/>
  <c r="J42" i="50"/>
  <c r="J148" i="50" s="1"/>
  <c r="V147" i="58" s="1"/>
  <c r="J253" i="54"/>
  <c r="G146" i="54"/>
  <c r="G41" i="50"/>
  <c r="G252" i="54"/>
  <c r="X213" i="50"/>
  <c r="K157" i="54"/>
  <c r="G253" i="50"/>
  <c r="S251" i="58" s="1"/>
  <c r="D251" i="50"/>
  <c r="P249" i="58" s="1"/>
  <c r="E254" i="50"/>
  <c r="Q252" i="58" s="1"/>
  <c r="C253" i="50"/>
  <c r="O251" i="58" s="1"/>
  <c r="L266" i="50"/>
  <c r="X264" i="58" s="1"/>
  <c r="H254" i="50"/>
  <c r="T252" i="58" s="1"/>
  <c r="I147" i="50"/>
  <c r="U146" i="58" s="1"/>
  <c r="F251" i="50"/>
  <c r="R249" i="58" s="1"/>
  <c r="J254" i="50"/>
  <c r="V252" i="58" s="1"/>
  <c r="K158" i="50"/>
  <c r="W157" i="58" s="1"/>
  <c r="I40" i="50"/>
  <c r="I251" i="54"/>
  <c r="D144" i="54"/>
  <c r="I145" i="54"/>
  <c r="D39" i="50"/>
  <c r="D250" i="54"/>
  <c r="B147" i="54"/>
  <c r="B42" i="50"/>
  <c r="B253" i="54"/>
  <c r="F144" i="54"/>
  <c r="F39" i="50"/>
  <c r="F145" i="50" s="1"/>
  <c r="R144" i="58" s="1"/>
  <c r="F250" i="54"/>
  <c r="L159" i="54"/>
  <c r="L54" i="50"/>
  <c r="L265" i="54"/>
  <c r="E149" i="50"/>
  <c r="Q148" i="58" s="1"/>
  <c r="G148" i="50"/>
  <c r="S147" i="58" s="1"/>
  <c r="B149" i="50"/>
  <c r="N148" i="58" s="1"/>
  <c r="L161" i="50"/>
  <c r="X160" i="58" s="1"/>
  <c r="X162" i="50"/>
  <c r="J146" i="54" l="1"/>
  <c r="H146" i="54"/>
  <c r="I251" i="50"/>
  <c r="U249" i="58" s="1"/>
  <c r="E41" i="50"/>
  <c r="E252" i="54"/>
  <c r="H41" i="50"/>
  <c r="H252" i="54"/>
  <c r="F143" i="54"/>
  <c r="F38" i="50"/>
  <c r="F249" i="54"/>
  <c r="E146" i="54"/>
  <c r="L158" i="54"/>
  <c r="D143" i="54"/>
  <c r="J41" i="50"/>
  <c r="J252" i="54"/>
  <c r="D38" i="50"/>
  <c r="D249" i="54"/>
  <c r="J147" i="54"/>
  <c r="E147" i="54"/>
  <c r="L265" i="50"/>
  <c r="X263" i="58" s="1"/>
  <c r="F250" i="50"/>
  <c r="R248" i="58" s="1"/>
  <c r="B148" i="50"/>
  <c r="N147" i="58" s="1"/>
  <c r="B253" i="50"/>
  <c r="N251" i="58" s="1"/>
  <c r="D144" i="50"/>
  <c r="P143" i="58" s="1"/>
  <c r="D250" i="50"/>
  <c r="P248" i="58" s="1"/>
  <c r="L53" i="50"/>
  <c r="L159" i="50" s="1"/>
  <c r="X158" i="58" s="1"/>
  <c r="L264" i="54"/>
  <c r="I146" i="50"/>
  <c r="U145" i="58" s="1"/>
  <c r="G40" i="50"/>
  <c r="G251" i="54"/>
  <c r="C145" i="54"/>
  <c r="C40" i="50"/>
  <c r="C146" i="50" s="1"/>
  <c r="O145" i="58" s="1"/>
  <c r="C251" i="54"/>
  <c r="K155" i="54"/>
  <c r="K50" i="50"/>
  <c r="K156" i="50" s="1"/>
  <c r="W155" i="58" s="1"/>
  <c r="K261" i="54"/>
  <c r="G145" i="54"/>
  <c r="I144" i="54"/>
  <c r="I39" i="50"/>
  <c r="I250" i="54"/>
  <c r="L160" i="50"/>
  <c r="X159" i="58" s="1"/>
  <c r="D145" i="50"/>
  <c r="P144" i="58" s="1"/>
  <c r="B146" i="54"/>
  <c r="B41" i="50"/>
  <c r="B252" i="54"/>
  <c r="G147" i="50"/>
  <c r="S146" i="58" s="1"/>
  <c r="G252" i="50"/>
  <c r="S250" i="58" s="1"/>
  <c r="J147" i="50"/>
  <c r="V146" i="58" s="1"/>
  <c r="J253" i="50"/>
  <c r="V251" i="58" s="1"/>
  <c r="H148" i="50"/>
  <c r="T147" i="58" s="1"/>
  <c r="H147" i="50"/>
  <c r="T146" i="58" s="1"/>
  <c r="H253" i="50"/>
  <c r="T251" i="58" s="1"/>
  <c r="C252" i="50"/>
  <c r="O250" i="58" s="1"/>
  <c r="K262" i="50"/>
  <c r="W260" i="58" s="1"/>
  <c r="E148" i="50"/>
  <c r="Q147" i="58" s="1"/>
  <c r="E253" i="50"/>
  <c r="Q251" i="58" s="1"/>
  <c r="I250" i="50" l="1"/>
  <c r="U248" i="58" s="1"/>
  <c r="H40" i="50"/>
  <c r="H146" i="50" s="1"/>
  <c r="T145" i="58" s="1"/>
  <c r="H251" i="54"/>
  <c r="J40" i="50"/>
  <c r="J251" i="54"/>
  <c r="K49" i="50"/>
  <c r="K260" i="54"/>
  <c r="H145" i="54"/>
  <c r="I143" i="54"/>
  <c r="I38" i="50"/>
  <c r="I144" i="50" s="1"/>
  <c r="U143" i="58" s="1"/>
  <c r="I249" i="54"/>
  <c r="L52" i="50"/>
  <c r="L158" i="50" s="1"/>
  <c r="X157" i="58" s="1"/>
  <c r="L263" i="54"/>
  <c r="L157" i="54"/>
  <c r="X161" i="50"/>
  <c r="J145" i="54"/>
  <c r="B252" i="50"/>
  <c r="N250" i="58" s="1"/>
  <c r="K155" i="50"/>
  <c r="W154" i="58" s="1"/>
  <c r="K261" i="50"/>
  <c r="W259" i="58" s="1"/>
  <c r="C251" i="50"/>
  <c r="O249" i="58" s="1"/>
  <c r="G251" i="50"/>
  <c r="S249" i="58" s="1"/>
  <c r="D249" i="50"/>
  <c r="P247" i="58" s="1"/>
  <c r="J252" i="50"/>
  <c r="V250" i="58" s="1"/>
  <c r="F249" i="50"/>
  <c r="R247" i="58" s="1"/>
  <c r="H252" i="50"/>
  <c r="T250" i="58" s="1"/>
  <c r="E147" i="50"/>
  <c r="Q146" i="58" s="1"/>
  <c r="E252" i="50"/>
  <c r="Q250" i="58" s="1"/>
  <c r="F142" i="54"/>
  <c r="F37" i="50"/>
  <c r="F248" i="54"/>
  <c r="B40" i="50"/>
  <c r="B146" i="50" s="1"/>
  <c r="N145" i="58" s="1"/>
  <c r="B251" i="54"/>
  <c r="C144" i="54"/>
  <c r="C39" i="50"/>
  <c r="C250" i="54"/>
  <c r="B145" i="54"/>
  <c r="G146" i="50"/>
  <c r="S145" i="58" s="1"/>
  <c r="G144" i="54"/>
  <c r="G39" i="50"/>
  <c r="G250" i="54"/>
  <c r="L264" i="50"/>
  <c r="X262" i="58" s="1"/>
  <c r="B147" i="50"/>
  <c r="N146" i="58" s="1"/>
  <c r="F144" i="50"/>
  <c r="R143" i="58" s="1"/>
  <c r="D142" i="54"/>
  <c r="D37" i="50"/>
  <c r="D248" i="54"/>
  <c r="E145" i="54"/>
  <c r="E40" i="50"/>
  <c r="E146" i="50" s="1"/>
  <c r="Q145" i="58" s="1"/>
  <c r="E251" i="54"/>
  <c r="I145" i="50"/>
  <c r="U144" i="58" s="1"/>
  <c r="G250" i="50" l="1"/>
  <c r="S248" i="58" s="1"/>
  <c r="B39" i="50"/>
  <c r="B145" i="50" s="1"/>
  <c r="N144" i="58" s="1"/>
  <c r="B250" i="54"/>
  <c r="K260" i="50"/>
  <c r="W258" i="58" s="1"/>
  <c r="J146" i="50"/>
  <c r="V145" i="58" s="1"/>
  <c r="J251" i="50"/>
  <c r="V249" i="58" s="1"/>
  <c r="H251" i="50"/>
  <c r="T249" i="58" s="1"/>
  <c r="K48" i="50"/>
  <c r="K259" i="54"/>
  <c r="D36" i="50"/>
  <c r="D247" i="54"/>
  <c r="I37" i="50"/>
  <c r="I143" i="50" s="1"/>
  <c r="U142" i="58" s="1"/>
  <c r="I248" i="54"/>
  <c r="G143" i="54"/>
  <c r="G38" i="50"/>
  <c r="G249" i="54"/>
  <c r="K153" i="54"/>
  <c r="G145" i="50"/>
  <c r="S144" i="58" s="1"/>
  <c r="L263" i="50"/>
  <c r="X261" i="58" s="1"/>
  <c r="I249" i="50"/>
  <c r="U247" i="58" s="1"/>
  <c r="K154" i="54"/>
  <c r="F141" i="54"/>
  <c r="F36" i="50"/>
  <c r="F142" i="50" s="1"/>
  <c r="R141" i="58" s="1"/>
  <c r="F247" i="54"/>
  <c r="X160" i="50"/>
  <c r="B144" i="54"/>
  <c r="E251" i="50"/>
  <c r="Q249" i="58" s="1"/>
  <c r="D248" i="50"/>
  <c r="P246" i="58" s="1"/>
  <c r="C145" i="50"/>
  <c r="O144" i="58" s="1"/>
  <c r="C250" i="50"/>
  <c r="O248" i="58" s="1"/>
  <c r="B251" i="50"/>
  <c r="N249" i="58" s="1"/>
  <c r="F143" i="50"/>
  <c r="R142" i="58" s="1"/>
  <c r="F248" i="50"/>
  <c r="R246" i="58" s="1"/>
  <c r="D143" i="50"/>
  <c r="P142" i="58" s="1"/>
  <c r="E144" i="54"/>
  <c r="E39" i="50"/>
  <c r="E145" i="50" s="1"/>
  <c r="Q144" i="58" s="1"/>
  <c r="E250" i="54"/>
  <c r="J144" i="54"/>
  <c r="J39" i="50"/>
  <c r="J145" i="50" s="1"/>
  <c r="V144" i="58" s="1"/>
  <c r="J250" i="54"/>
  <c r="L156" i="54"/>
  <c r="L51" i="50"/>
  <c r="L262" i="54"/>
  <c r="C143" i="54"/>
  <c r="C38" i="50"/>
  <c r="C249" i="54"/>
  <c r="H144" i="54"/>
  <c r="H39" i="50"/>
  <c r="H250" i="54"/>
  <c r="D35" i="50" l="1"/>
  <c r="D246" i="54"/>
  <c r="G144" i="50"/>
  <c r="S143" i="58" s="1"/>
  <c r="G249" i="50"/>
  <c r="S247" i="58" s="1"/>
  <c r="I248" i="50"/>
  <c r="U246" i="58" s="1"/>
  <c r="D142" i="50"/>
  <c r="P141" i="58" s="1"/>
  <c r="D247" i="50"/>
  <c r="P245" i="58" s="1"/>
  <c r="K259" i="50"/>
  <c r="W257" i="58" s="1"/>
  <c r="L50" i="50"/>
  <c r="L156" i="50" s="1"/>
  <c r="X155" i="58" s="1"/>
  <c r="L261" i="54"/>
  <c r="D140" i="54"/>
  <c r="I36" i="50"/>
  <c r="I247" i="54"/>
  <c r="J38" i="50"/>
  <c r="J249" i="54"/>
  <c r="F35" i="50"/>
  <c r="F141" i="50" s="1"/>
  <c r="R140" i="58" s="1"/>
  <c r="F246" i="54"/>
  <c r="K154" i="50"/>
  <c r="W153" i="58" s="1"/>
  <c r="C37" i="50"/>
  <c r="C143" i="50" s="1"/>
  <c r="O142" i="58" s="1"/>
  <c r="C248" i="54"/>
  <c r="B38" i="50"/>
  <c r="B144" i="50" s="1"/>
  <c r="N143" i="58" s="1"/>
  <c r="B249" i="54"/>
  <c r="I142" i="54"/>
  <c r="D141" i="54"/>
  <c r="E143" i="54"/>
  <c r="E38" i="50"/>
  <c r="E144" i="50" s="1"/>
  <c r="Q143" i="58" s="1"/>
  <c r="E249" i="54"/>
  <c r="X159" i="50"/>
  <c r="H145" i="50"/>
  <c r="T144" i="58" s="1"/>
  <c r="H250" i="50"/>
  <c r="T248" i="58" s="1"/>
  <c r="C144" i="50"/>
  <c r="O143" i="58" s="1"/>
  <c r="C249" i="50"/>
  <c r="O247" i="58" s="1"/>
  <c r="L157" i="50"/>
  <c r="X156" i="58" s="1"/>
  <c r="L262" i="50"/>
  <c r="X260" i="58" s="1"/>
  <c r="J250" i="50"/>
  <c r="V248" i="58" s="1"/>
  <c r="E250" i="50"/>
  <c r="Q248" i="58" s="1"/>
  <c r="F247" i="50"/>
  <c r="R245" i="58" s="1"/>
  <c r="K152" i="54"/>
  <c r="K47" i="50"/>
  <c r="K258" i="54"/>
  <c r="G37" i="50"/>
  <c r="G248" i="54"/>
  <c r="H143" i="54"/>
  <c r="H38" i="50"/>
  <c r="H249" i="54"/>
  <c r="B250" i="50"/>
  <c r="N248" i="58" s="1"/>
  <c r="X158" i="50" l="1"/>
  <c r="C141" i="54"/>
  <c r="H249" i="50"/>
  <c r="T247" i="58" s="1"/>
  <c r="G143" i="50"/>
  <c r="S142" i="58" s="1"/>
  <c r="G248" i="50"/>
  <c r="S246" i="58" s="1"/>
  <c r="K153" i="50"/>
  <c r="W152" i="58" s="1"/>
  <c r="K258" i="50"/>
  <c r="W256" i="58" s="1"/>
  <c r="L49" i="50"/>
  <c r="L260" i="54"/>
  <c r="G36" i="50"/>
  <c r="G142" i="50" s="1"/>
  <c r="S141" i="58" s="1"/>
  <c r="G247" i="54"/>
  <c r="C36" i="50"/>
  <c r="C247" i="54"/>
  <c r="F34" i="50"/>
  <c r="F140" i="50" s="1"/>
  <c r="R139" i="58" s="1"/>
  <c r="F245" i="54"/>
  <c r="K46" i="50"/>
  <c r="K152" i="50" s="1"/>
  <c r="W151" i="58" s="1"/>
  <c r="K257" i="54"/>
  <c r="H144" i="50"/>
  <c r="T143" i="58" s="1"/>
  <c r="B249" i="50"/>
  <c r="N247" i="58" s="1"/>
  <c r="C248" i="50"/>
  <c r="O246" i="58" s="1"/>
  <c r="B37" i="50"/>
  <c r="B248" i="54"/>
  <c r="F246" i="50"/>
  <c r="R244" i="58" s="1"/>
  <c r="J144" i="50"/>
  <c r="V143" i="58" s="1"/>
  <c r="J249" i="50"/>
  <c r="V247" i="58" s="1"/>
  <c r="I142" i="50"/>
  <c r="U141" i="58" s="1"/>
  <c r="I247" i="50"/>
  <c r="U245" i="58" s="1"/>
  <c r="L261" i="50"/>
  <c r="X259" i="58" s="1"/>
  <c r="L154" i="54"/>
  <c r="G142" i="54"/>
  <c r="J37" i="50"/>
  <c r="J143" i="50" s="1"/>
  <c r="V142" i="58" s="1"/>
  <c r="J248" i="54"/>
  <c r="I35" i="50"/>
  <c r="I246" i="54"/>
  <c r="H37" i="50"/>
  <c r="H143" i="50" s="1"/>
  <c r="T142" i="58" s="1"/>
  <c r="H248" i="54"/>
  <c r="D34" i="50"/>
  <c r="D245" i="54"/>
  <c r="E37" i="50"/>
  <c r="E248" i="54"/>
  <c r="D139" i="54"/>
  <c r="J142" i="54"/>
  <c r="E249" i="50"/>
  <c r="Q247" i="58" s="1"/>
  <c r="B143" i="54"/>
  <c r="C142" i="54"/>
  <c r="F140" i="54"/>
  <c r="J143" i="54"/>
  <c r="I141" i="54"/>
  <c r="L155" i="54"/>
  <c r="D141" i="50"/>
  <c r="P140" i="58" s="1"/>
  <c r="D246" i="50"/>
  <c r="P244" i="58" s="1"/>
  <c r="I34" i="50" l="1"/>
  <c r="I140" i="50" s="1"/>
  <c r="U139" i="58" s="1"/>
  <c r="I245" i="54"/>
  <c r="E36" i="50"/>
  <c r="E247" i="54"/>
  <c r="F33" i="50"/>
  <c r="F139" i="50" s="1"/>
  <c r="R138" i="58" s="1"/>
  <c r="F244" i="54"/>
  <c r="H36" i="50"/>
  <c r="H142" i="50" s="1"/>
  <c r="T141" i="58" s="1"/>
  <c r="H247" i="54"/>
  <c r="B143" i="50"/>
  <c r="N142" i="58" s="1"/>
  <c r="B248" i="50"/>
  <c r="N246" i="58" s="1"/>
  <c r="K45" i="50"/>
  <c r="K256" i="54"/>
  <c r="E142" i="54"/>
  <c r="H142" i="54"/>
  <c r="I140" i="54"/>
  <c r="G140" i="54"/>
  <c r="G35" i="50"/>
  <c r="G141" i="50" s="1"/>
  <c r="S140" i="58" s="1"/>
  <c r="G246" i="54"/>
  <c r="K151" i="54"/>
  <c r="F139" i="54"/>
  <c r="G141" i="54"/>
  <c r="C35" i="50"/>
  <c r="C246" i="54"/>
  <c r="B36" i="50"/>
  <c r="B247" i="54"/>
  <c r="J141" i="54"/>
  <c r="J36" i="50"/>
  <c r="J142" i="50" s="1"/>
  <c r="V141" i="58" s="1"/>
  <c r="J247" i="54"/>
  <c r="D138" i="54"/>
  <c r="D33" i="50"/>
  <c r="D244" i="54"/>
  <c r="B142" i="54"/>
  <c r="X157" i="50"/>
  <c r="E143" i="50"/>
  <c r="Q142" i="58" s="1"/>
  <c r="E248" i="50"/>
  <c r="Q246" i="58" s="1"/>
  <c r="D140" i="50"/>
  <c r="P139" i="58" s="1"/>
  <c r="D245" i="50"/>
  <c r="P243" i="58" s="1"/>
  <c r="H248" i="50"/>
  <c r="T246" i="58" s="1"/>
  <c r="I141" i="50"/>
  <c r="U140" i="58" s="1"/>
  <c r="I246" i="50"/>
  <c r="U244" i="58" s="1"/>
  <c r="J248" i="50"/>
  <c r="V246" i="58" s="1"/>
  <c r="L153" i="54"/>
  <c r="L48" i="50"/>
  <c r="L259" i="54"/>
  <c r="K257" i="50"/>
  <c r="W255" i="58" s="1"/>
  <c r="F245" i="50"/>
  <c r="R243" i="58" s="1"/>
  <c r="C142" i="50"/>
  <c r="O141" i="58" s="1"/>
  <c r="C247" i="50"/>
  <c r="O245" i="58" s="1"/>
  <c r="G247" i="50"/>
  <c r="S245" i="58" s="1"/>
  <c r="L155" i="50"/>
  <c r="X154" i="58" s="1"/>
  <c r="L260" i="50"/>
  <c r="X258" i="58" s="1"/>
  <c r="E35" i="50" l="1"/>
  <c r="E141" i="50" s="1"/>
  <c r="Q140" i="58" s="1"/>
  <c r="E246" i="54"/>
  <c r="G246" i="50"/>
  <c r="S244" i="58" s="1"/>
  <c r="L47" i="50"/>
  <c r="L153" i="50" s="1"/>
  <c r="X152" i="58" s="1"/>
  <c r="L258" i="54"/>
  <c r="J35" i="50"/>
  <c r="J141" i="50" s="1"/>
  <c r="V140" i="58" s="1"/>
  <c r="J246" i="54"/>
  <c r="F32" i="50"/>
  <c r="F138" i="50" s="1"/>
  <c r="R137" i="58" s="1"/>
  <c r="F243" i="54"/>
  <c r="C34" i="50"/>
  <c r="C245" i="54"/>
  <c r="D139" i="50"/>
  <c r="P138" i="58" s="1"/>
  <c r="D244" i="50"/>
  <c r="P242" i="58" s="1"/>
  <c r="J247" i="50"/>
  <c r="V245" i="58" s="1"/>
  <c r="B247" i="50"/>
  <c r="N245" i="58" s="1"/>
  <c r="C141" i="50"/>
  <c r="O140" i="58" s="1"/>
  <c r="C246" i="50"/>
  <c r="O244" i="58" s="1"/>
  <c r="K151" i="50"/>
  <c r="W150" i="58" s="1"/>
  <c r="K256" i="50"/>
  <c r="W254" i="58" s="1"/>
  <c r="H247" i="50"/>
  <c r="T245" i="58" s="1"/>
  <c r="F244" i="50"/>
  <c r="R242" i="58" s="1"/>
  <c r="E142" i="50"/>
  <c r="Q141" i="58" s="1"/>
  <c r="E247" i="50"/>
  <c r="Q245" i="58" s="1"/>
  <c r="I245" i="50"/>
  <c r="U243" i="58" s="1"/>
  <c r="E140" i="54"/>
  <c r="K44" i="50"/>
  <c r="K255" i="54"/>
  <c r="I33" i="50"/>
  <c r="I139" i="50" s="1"/>
  <c r="U138" i="58" s="1"/>
  <c r="I244" i="54"/>
  <c r="G139" i="54"/>
  <c r="G34" i="50"/>
  <c r="G245" i="54"/>
  <c r="H140" i="54"/>
  <c r="H35" i="50"/>
  <c r="H246" i="54"/>
  <c r="B142" i="50"/>
  <c r="N141" i="58" s="1"/>
  <c r="D137" i="54"/>
  <c r="D32" i="50"/>
  <c r="D138" i="50" s="1"/>
  <c r="P137" i="58" s="1"/>
  <c r="D243" i="54"/>
  <c r="C139" i="54"/>
  <c r="X156" i="50"/>
  <c r="K149" i="54"/>
  <c r="B140" i="54"/>
  <c r="L154" i="50"/>
  <c r="X153" i="58" s="1"/>
  <c r="L259" i="50"/>
  <c r="X257" i="58" s="1"/>
  <c r="B35" i="50"/>
  <c r="B246" i="54"/>
  <c r="B141" i="54"/>
  <c r="C140" i="54"/>
  <c r="K150" i="54"/>
  <c r="H141" i="54"/>
  <c r="F138" i="54"/>
  <c r="E141" i="54"/>
  <c r="I139" i="54"/>
  <c r="X155" i="50" l="1"/>
  <c r="L151" i="54"/>
  <c r="I32" i="50"/>
  <c r="I138" i="50" s="1"/>
  <c r="U137" i="58" s="1"/>
  <c r="I243" i="54"/>
  <c r="G33" i="50"/>
  <c r="G139" i="50" s="1"/>
  <c r="S138" i="58" s="1"/>
  <c r="G244" i="54"/>
  <c r="F136" i="54"/>
  <c r="L46" i="50"/>
  <c r="L152" i="50" s="1"/>
  <c r="X151" i="58" s="1"/>
  <c r="L257" i="54"/>
  <c r="F31" i="50"/>
  <c r="F242" i="54"/>
  <c r="I138" i="54"/>
  <c r="F137" i="54"/>
  <c r="J246" i="50"/>
  <c r="V244" i="58" s="1"/>
  <c r="L258" i="50"/>
  <c r="X256" i="58" s="1"/>
  <c r="I137" i="54"/>
  <c r="B246" i="50"/>
  <c r="N244" i="58" s="1"/>
  <c r="D243" i="50"/>
  <c r="P241" i="58" s="1"/>
  <c r="E34" i="50"/>
  <c r="E140" i="50" s="1"/>
  <c r="Q139" i="58" s="1"/>
  <c r="E245" i="54"/>
  <c r="B141" i="50"/>
  <c r="N140" i="58" s="1"/>
  <c r="J34" i="50"/>
  <c r="J245" i="54"/>
  <c r="H34" i="50"/>
  <c r="H245" i="54"/>
  <c r="D31" i="50"/>
  <c r="D137" i="50" s="1"/>
  <c r="P136" i="58" s="1"/>
  <c r="D242" i="54"/>
  <c r="J139" i="54"/>
  <c r="G138" i="54"/>
  <c r="H139" i="54"/>
  <c r="D136" i="54"/>
  <c r="B139" i="54"/>
  <c r="B34" i="50"/>
  <c r="B245" i="54"/>
  <c r="K148" i="54"/>
  <c r="K43" i="50"/>
  <c r="K254" i="54"/>
  <c r="C138" i="54"/>
  <c r="C33" i="50"/>
  <c r="C244" i="54"/>
  <c r="H141" i="50"/>
  <c r="T140" i="58" s="1"/>
  <c r="H246" i="50"/>
  <c r="T244" i="58" s="1"/>
  <c r="G140" i="50"/>
  <c r="S139" i="58" s="1"/>
  <c r="G245" i="50"/>
  <c r="S243" i="58" s="1"/>
  <c r="I244" i="50"/>
  <c r="U242" i="58" s="1"/>
  <c r="K150" i="50"/>
  <c r="W149" i="58" s="1"/>
  <c r="K255" i="50"/>
  <c r="W253" i="58" s="1"/>
  <c r="C140" i="50"/>
  <c r="O139" i="58" s="1"/>
  <c r="C245" i="50"/>
  <c r="O243" i="58" s="1"/>
  <c r="F243" i="50"/>
  <c r="R241" i="58" s="1"/>
  <c r="J140" i="54"/>
  <c r="L152" i="54"/>
  <c r="E246" i="50"/>
  <c r="Q244" i="58" s="1"/>
  <c r="C139" i="50" l="1"/>
  <c r="O138" i="58" s="1"/>
  <c r="C244" i="50"/>
  <c r="O242" i="58" s="1"/>
  <c r="K254" i="50"/>
  <c r="W252" i="58" s="1"/>
  <c r="B245" i="50"/>
  <c r="N243" i="58" s="1"/>
  <c r="K42" i="50"/>
  <c r="K253" i="54"/>
  <c r="C32" i="50"/>
  <c r="C138" i="50" s="1"/>
  <c r="O137" i="58" s="1"/>
  <c r="C243" i="54"/>
  <c r="L150" i="54"/>
  <c r="X154" i="50"/>
  <c r="D135" i="54"/>
  <c r="H33" i="50"/>
  <c r="H139" i="50" s="1"/>
  <c r="T138" i="58" s="1"/>
  <c r="H244" i="54"/>
  <c r="E33" i="50"/>
  <c r="E244" i="54"/>
  <c r="E139" i="54"/>
  <c r="F30" i="50"/>
  <c r="F241" i="54"/>
  <c r="L45" i="50"/>
  <c r="L151" i="50" s="1"/>
  <c r="X150" i="58" s="1"/>
  <c r="L256" i="54"/>
  <c r="F135" i="54"/>
  <c r="B138" i="54"/>
  <c r="I136" i="54"/>
  <c r="D242" i="50"/>
  <c r="P240" i="58" s="1"/>
  <c r="H140" i="50"/>
  <c r="T139" i="58" s="1"/>
  <c r="H245" i="50"/>
  <c r="T243" i="58" s="1"/>
  <c r="J140" i="50"/>
  <c r="V139" i="58" s="1"/>
  <c r="J245" i="50"/>
  <c r="V243" i="58" s="1"/>
  <c r="I31" i="50"/>
  <c r="I137" i="50" s="1"/>
  <c r="U136" i="58" s="1"/>
  <c r="I242" i="54"/>
  <c r="F137" i="50"/>
  <c r="R136" i="58" s="1"/>
  <c r="F242" i="50"/>
  <c r="R240" i="58" s="1"/>
  <c r="L257" i="50"/>
  <c r="X255" i="58" s="1"/>
  <c r="G244" i="50"/>
  <c r="S242" i="58" s="1"/>
  <c r="I243" i="50"/>
  <c r="U241" i="58" s="1"/>
  <c r="E138" i="54"/>
  <c r="K149" i="50"/>
  <c r="W148" i="58" s="1"/>
  <c r="D30" i="50"/>
  <c r="D136" i="50" s="1"/>
  <c r="P135" i="58" s="1"/>
  <c r="D241" i="54"/>
  <c r="G137" i="54"/>
  <c r="G32" i="50"/>
  <c r="G243" i="54"/>
  <c r="J138" i="54"/>
  <c r="J33" i="50"/>
  <c r="J139" i="50" s="1"/>
  <c r="V138" i="58" s="1"/>
  <c r="J244" i="54"/>
  <c r="E139" i="50"/>
  <c r="Q138" i="58" s="1"/>
  <c r="E245" i="50"/>
  <c r="Q243" i="58" s="1"/>
  <c r="B140" i="50"/>
  <c r="N139" i="58" s="1"/>
  <c r="B33" i="50"/>
  <c r="B244" i="54"/>
  <c r="H137" i="54" l="1"/>
  <c r="X153" i="50"/>
  <c r="G136" i="54"/>
  <c r="K41" i="50"/>
  <c r="K147" i="50" s="1"/>
  <c r="W146" i="58" s="1"/>
  <c r="K252" i="54"/>
  <c r="H32" i="50"/>
  <c r="H138" i="50" s="1"/>
  <c r="T137" i="58" s="1"/>
  <c r="H243" i="54"/>
  <c r="B137" i="54"/>
  <c r="I30" i="50"/>
  <c r="I241" i="54"/>
  <c r="C31" i="50"/>
  <c r="C242" i="54"/>
  <c r="H138" i="54"/>
  <c r="C243" i="50"/>
  <c r="O241" i="58" s="1"/>
  <c r="K253" i="50"/>
  <c r="W251" i="58" s="1"/>
  <c r="K148" i="50"/>
  <c r="W147" i="58" s="1"/>
  <c r="K146" i="54"/>
  <c r="B244" i="50"/>
  <c r="N242" i="58" s="1"/>
  <c r="J244" i="50"/>
  <c r="V242" i="58" s="1"/>
  <c r="G243" i="50"/>
  <c r="S241" i="58" s="1"/>
  <c r="D241" i="50"/>
  <c r="P239" i="58" s="1"/>
  <c r="E137" i="54"/>
  <c r="E32" i="50"/>
  <c r="E138" i="50" s="1"/>
  <c r="Q137" i="58" s="1"/>
  <c r="E243" i="54"/>
  <c r="L256" i="50"/>
  <c r="X254" i="58" s="1"/>
  <c r="F136" i="50"/>
  <c r="R135" i="58" s="1"/>
  <c r="F241" i="50"/>
  <c r="R239" i="58" s="1"/>
  <c r="G31" i="50"/>
  <c r="G242" i="54"/>
  <c r="D29" i="50"/>
  <c r="D240" i="54"/>
  <c r="L149" i="54"/>
  <c r="L44" i="50"/>
  <c r="L255" i="54"/>
  <c r="B139" i="50"/>
  <c r="N138" i="58" s="1"/>
  <c r="J32" i="50"/>
  <c r="J243" i="54"/>
  <c r="J137" i="54"/>
  <c r="G138" i="50"/>
  <c r="S137" i="58" s="1"/>
  <c r="I136" i="50"/>
  <c r="U135" i="58" s="1"/>
  <c r="I242" i="50"/>
  <c r="U240" i="58" s="1"/>
  <c r="B32" i="50"/>
  <c r="B243" i="54"/>
  <c r="F134" i="54"/>
  <c r="F29" i="50"/>
  <c r="F135" i="50" s="1"/>
  <c r="R134" i="58" s="1"/>
  <c r="F240" i="54"/>
  <c r="E244" i="50"/>
  <c r="Q242" i="58" s="1"/>
  <c r="H244" i="50"/>
  <c r="T242" i="58" s="1"/>
  <c r="C137" i="54"/>
  <c r="K147" i="54"/>
  <c r="I134" i="54" l="1"/>
  <c r="X152" i="50"/>
  <c r="I29" i="50"/>
  <c r="I135" i="50" s="1"/>
  <c r="U134" i="58" s="1"/>
  <c r="I240" i="54"/>
  <c r="L150" i="50"/>
  <c r="X149" i="58" s="1"/>
  <c r="L255" i="50"/>
  <c r="X253" i="58" s="1"/>
  <c r="D240" i="50"/>
  <c r="P238" i="58" s="1"/>
  <c r="G242" i="50"/>
  <c r="S240" i="58" s="1"/>
  <c r="D28" i="50"/>
  <c r="D134" i="50" s="1"/>
  <c r="P133" i="58" s="1"/>
  <c r="D239" i="54"/>
  <c r="B31" i="50"/>
  <c r="B242" i="54"/>
  <c r="C135" i="54"/>
  <c r="C30" i="50"/>
  <c r="C136" i="50" s="1"/>
  <c r="O135" i="58" s="1"/>
  <c r="C241" i="54"/>
  <c r="G30" i="50"/>
  <c r="G241" i="54"/>
  <c r="C242" i="50"/>
  <c r="O240" i="58" s="1"/>
  <c r="I241" i="50"/>
  <c r="U239" i="58" s="1"/>
  <c r="J31" i="50"/>
  <c r="J242" i="54"/>
  <c r="D134" i="54"/>
  <c r="E243" i="50"/>
  <c r="Q241" i="58" s="1"/>
  <c r="G137" i="50"/>
  <c r="S136" i="58" s="1"/>
  <c r="K40" i="50"/>
  <c r="K251" i="54"/>
  <c r="C137" i="50"/>
  <c r="O136" i="58" s="1"/>
  <c r="L43" i="50"/>
  <c r="L254" i="54"/>
  <c r="E136" i="54"/>
  <c r="E31" i="50"/>
  <c r="E242" i="54"/>
  <c r="F28" i="50"/>
  <c r="F239" i="54"/>
  <c r="H136" i="54"/>
  <c r="H31" i="50"/>
  <c r="H137" i="50" s="1"/>
  <c r="T136" i="58" s="1"/>
  <c r="H242" i="54"/>
  <c r="F240" i="50"/>
  <c r="R238" i="58" s="1"/>
  <c r="B243" i="50"/>
  <c r="N241" i="58" s="1"/>
  <c r="J138" i="50"/>
  <c r="V137" i="58" s="1"/>
  <c r="J243" i="50"/>
  <c r="V241" i="58" s="1"/>
  <c r="D135" i="50"/>
  <c r="P134" i="58" s="1"/>
  <c r="B138" i="50"/>
  <c r="N137" i="58" s="1"/>
  <c r="C136" i="54"/>
  <c r="I135" i="54"/>
  <c r="H243" i="50"/>
  <c r="T241" i="58" s="1"/>
  <c r="K252" i="50"/>
  <c r="W250" i="58" s="1"/>
  <c r="K144" i="54" l="1"/>
  <c r="H242" i="50"/>
  <c r="T240" i="58" s="1"/>
  <c r="F134" i="50"/>
  <c r="R133" i="58" s="1"/>
  <c r="F239" i="50"/>
  <c r="R237" i="58" s="1"/>
  <c r="E137" i="50"/>
  <c r="Q136" i="58" s="1"/>
  <c r="E242" i="50"/>
  <c r="Q240" i="58" s="1"/>
  <c r="L254" i="50"/>
  <c r="X252" i="58" s="1"/>
  <c r="J30" i="50"/>
  <c r="J241" i="54"/>
  <c r="K39" i="50"/>
  <c r="K250" i="54"/>
  <c r="I28" i="50"/>
  <c r="I239" i="54"/>
  <c r="J135" i="54"/>
  <c r="I133" i="54"/>
  <c r="F27" i="50"/>
  <c r="F238" i="54"/>
  <c r="L147" i="54"/>
  <c r="L42" i="50"/>
  <c r="L253" i="54"/>
  <c r="K146" i="50"/>
  <c r="W145" i="58" s="1"/>
  <c r="K145" i="50"/>
  <c r="W144" i="58" s="1"/>
  <c r="K251" i="50"/>
  <c r="W249" i="58" s="1"/>
  <c r="J137" i="50"/>
  <c r="V136" i="58" s="1"/>
  <c r="J242" i="50"/>
  <c r="V240" i="58" s="1"/>
  <c r="G136" i="50"/>
  <c r="S135" i="58" s="1"/>
  <c r="G241" i="50"/>
  <c r="S239" i="58" s="1"/>
  <c r="C241" i="50"/>
  <c r="O239" i="58" s="1"/>
  <c r="B137" i="50"/>
  <c r="N136" i="58" s="1"/>
  <c r="B242" i="50"/>
  <c r="N240" i="58" s="1"/>
  <c r="D239" i="50"/>
  <c r="P237" i="58" s="1"/>
  <c r="X151" i="50"/>
  <c r="B135" i="54"/>
  <c r="F133" i="54"/>
  <c r="L148" i="54"/>
  <c r="G134" i="54"/>
  <c r="G29" i="50"/>
  <c r="G240" i="54"/>
  <c r="E30" i="50"/>
  <c r="E241" i="54"/>
  <c r="H30" i="50"/>
  <c r="H241" i="54"/>
  <c r="I240" i="50"/>
  <c r="U238" i="58" s="1"/>
  <c r="D132" i="54"/>
  <c r="D27" i="50"/>
  <c r="D133" i="50" s="1"/>
  <c r="P132" i="58" s="1"/>
  <c r="D238" i="54"/>
  <c r="C134" i="54"/>
  <c r="C29" i="50"/>
  <c r="C135" i="50" s="1"/>
  <c r="O134" i="58" s="1"/>
  <c r="C240" i="54"/>
  <c r="B30" i="50"/>
  <c r="B136" i="50" s="1"/>
  <c r="N135" i="58" s="1"/>
  <c r="B241" i="54"/>
  <c r="K145" i="54"/>
  <c r="J136" i="54"/>
  <c r="G135" i="54"/>
  <c r="B136" i="54"/>
  <c r="D133" i="54"/>
  <c r="L149" i="50"/>
  <c r="X148" i="58" s="1"/>
  <c r="F26" i="50" l="1"/>
  <c r="F132" i="50" s="1"/>
  <c r="R131" i="58" s="1"/>
  <c r="F237" i="54"/>
  <c r="L148" i="50"/>
  <c r="X147" i="58" s="1"/>
  <c r="L253" i="50"/>
  <c r="X251" i="58" s="1"/>
  <c r="F133" i="50"/>
  <c r="R132" i="58" s="1"/>
  <c r="F238" i="50"/>
  <c r="R236" i="58" s="1"/>
  <c r="G28" i="50"/>
  <c r="G239" i="54"/>
  <c r="C28" i="50"/>
  <c r="C239" i="54"/>
  <c r="H241" i="50"/>
  <c r="T239" i="58" s="1"/>
  <c r="E136" i="50"/>
  <c r="Q135" i="58" s="1"/>
  <c r="E241" i="50"/>
  <c r="Q239" i="58" s="1"/>
  <c r="G135" i="50"/>
  <c r="S134" i="58" s="1"/>
  <c r="G134" i="50"/>
  <c r="S133" i="58" s="1"/>
  <c r="G240" i="50"/>
  <c r="S238" i="58" s="1"/>
  <c r="E29" i="50"/>
  <c r="E135" i="50" s="1"/>
  <c r="Q134" i="58" s="1"/>
  <c r="E240" i="54"/>
  <c r="D131" i="54"/>
  <c r="D26" i="50"/>
  <c r="D132" i="50" s="1"/>
  <c r="P131" i="58" s="1"/>
  <c r="D237" i="54"/>
  <c r="E134" i="54"/>
  <c r="H29" i="50"/>
  <c r="H135" i="50" s="1"/>
  <c r="T134" i="58" s="1"/>
  <c r="H240" i="54"/>
  <c r="B29" i="50"/>
  <c r="B240" i="54"/>
  <c r="F132" i="54"/>
  <c r="I134" i="50"/>
  <c r="U133" i="58" s="1"/>
  <c r="I239" i="50"/>
  <c r="U237" i="58" s="1"/>
  <c r="K250" i="50"/>
  <c r="W248" i="58" s="1"/>
  <c r="J136" i="50"/>
  <c r="V135" i="58" s="1"/>
  <c r="J241" i="50"/>
  <c r="V239" i="58" s="1"/>
  <c r="K38" i="50"/>
  <c r="K249" i="54"/>
  <c r="L41" i="50"/>
  <c r="L252" i="54"/>
  <c r="L146" i="54"/>
  <c r="X150" i="50"/>
  <c r="K143" i="54"/>
  <c r="B241" i="50"/>
  <c r="N239" i="58" s="1"/>
  <c r="C240" i="50"/>
  <c r="O238" i="58" s="1"/>
  <c r="D238" i="50"/>
  <c r="P236" i="58" s="1"/>
  <c r="H135" i="54"/>
  <c r="E135" i="54"/>
  <c r="I132" i="54"/>
  <c r="I27" i="50"/>
  <c r="I133" i="50" s="1"/>
  <c r="U132" i="58" s="1"/>
  <c r="I238" i="54"/>
  <c r="J134" i="54"/>
  <c r="J29" i="50"/>
  <c r="J240" i="54"/>
  <c r="H136" i="50"/>
  <c r="T135" i="58" s="1"/>
  <c r="X149" i="50"/>
  <c r="H28" i="50" l="1"/>
  <c r="H239" i="54"/>
  <c r="I26" i="50"/>
  <c r="I237" i="54"/>
  <c r="C134" i="50"/>
  <c r="O133" i="58" s="1"/>
  <c r="C239" i="50"/>
  <c r="O237" i="58" s="1"/>
  <c r="G239" i="50"/>
  <c r="S237" i="58" s="1"/>
  <c r="G132" i="54"/>
  <c r="G27" i="50"/>
  <c r="G133" i="50" s="1"/>
  <c r="S132" i="58" s="1"/>
  <c r="G238" i="54"/>
  <c r="B133" i="54"/>
  <c r="B28" i="50"/>
  <c r="B134" i="50" s="1"/>
  <c r="N133" i="58" s="1"/>
  <c r="B239" i="54"/>
  <c r="B240" i="50"/>
  <c r="N238" i="58" s="1"/>
  <c r="H134" i="50"/>
  <c r="T133" i="58" s="1"/>
  <c r="H240" i="50"/>
  <c r="T238" i="58" s="1"/>
  <c r="F25" i="50"/>
  <c r="F236" i="54"/>
  <c r="C27" i="50"/>
  <c r="C238" i="54"/>
  <c r="F131" i="54"/>
  <c r="L145" i="54"/>
  <c r="J135" i="50"/>
  <c r="V134" i="58" s="1"/>
  <c r="J240" i="50"/>
  <c r="V238" i="58" s="1"/>
  <c r="I238" i="50"/>
  <c r="U236" i="58" s="1"/>
  <c r="B135" i="50"/>
  <c r="N134" i="58" s="1"/>
  <c r="L147" i="50"/>
  <c r="X146" i="58" s="1"/>
  <c r="L252" i="50"/>
  <c r="X250" i="58" s="1"/>
  <c r="K249" i="50"/>
  <c r="W247" i="58" s="1"/>
  <c r="K144" i="50"/>
  <c r="W143" i="58" s="1"/>
  <c r="E133" i="54"/>
  <c r="E28" i="50"/>
  <c r="E239" i="54"/>
  <c r="C133" i="54"/>
  <c r="G133" i="54"/>
  <c r="J133" i="54"/>
  <c r="J28" i="50"/>
  <c r="J239" i="54"/>
  <c r="F130" i="54"/>
  <c r="D130" i="54"/>
  <c r="K142" i="54"/>
  <c r="K37" i="50"/>
  <c r="K248" i="54"/>
  <c r="L40" i="50"/>
  <c r="L146" i="50" s="1"/>
  <c r="X145" i="58" s="1"/>
  <c r="L251" i="54"/>
  <c r="B134" i="54"/>
  <c r="H134" i="54"/>
  <c r="D237" i="50"/>
  <c r="P235" i="58" s="1"/>
  <c r="E240" i="50"/>
  <c r="Q238" i="58" s="1"/>
  <c r="D25" i="50"/>
  <c r="D236" i="54"/>
  <c r="F131" i="50"/>
  <c r="R130" i="58" s="1"/>
  <c r="F237" i="50"/>
  <c r="R235" i="58" s="1"/>
  <c r="E239" i="50" l="1"/>
  <c r="Q237" i="58" s="1"/>
  <c r="K36" i="50"/>
  <c r="K142" i="50" s="1"/>
  <c r="W141" i="58" s="1"/>
  <c r="K247" i="54"/>
  <c r="H27" i="50"/>
  <c r="H133" i="50" s="1"/>
  <c r="T132" i="58" s="1"/>
  <c r="H238" i="54"/>
  <c r="C238" i="50"/>
  <c r="O236" i="58" s="1"/>
  <c r="F236" i="50"/>
  <c r="R234" i="58" s="1"/>
  <c r="C133" i="50"/>
  <c r="O132" i="58" s="1"/>
  <c r="K141" i="54"/>
  <c r="B132" i="54"/>
  <c r="I130" i="54"/>
  <c r="D129" i="54"/>
  <c r="D24" i="50"/>
  <c r="D130" i="50" s="1"/>
  <c r="P129" i="58" s="1"/>
  <c r="D235" i="54"/>
  <c r="I25" i="50"/>
  <c r="I236" i="54"/>
  <c r="C26" i="50"/>
  <c r="C237" i="54"/>
  <c r="J27" i="50"/>
  <c r="J133" i="50" s="1"/>
  <c r="V132" i="58" s="1"/>
  <c r="J238" i="54"/>
  <c r="I131" i="54"/>
  <c r="H133" i="54"/>
  <c r="J132" i="54"/>
  <c r="D236" i="50"/>
  <c r="P234" i="58" s="1"/>
  <c r="D131" i="50"/>
  <c r="P130" i="58" s="1"/>
  <c r="L251" i="50"/>
  <c r="X249" i="58" s="1"/>
  <c r="K143" i="50"/>
  <c r="W142" i="58" s="1"/>
  <c r="K248" i="50"/>
  <c r="W246" i="58" s="1"/>
  <c r="J134" i="50"/>
  <c r="V133" i="58" s="1"/>
  <c r="J239" i="50"/>
  <c r="V237" i="58" s="1"/>
  <c r="L144" i="54"/>
  <c r="L39" i="50"/>
  <c r="L250" i="54"/>
  <c r="C132" i="54"/>
  <c r="B239" i="50"/>
  <c r="N237" i="58" s="1"/>
  <c r="G238" i="50"/>
  <c r="S236" i="58" s="1"/>
  <c r="E132" i="54"/>
  <c r="E27" i="50"/>
  <c r="E238" i="54"/>
  <c r="G131" i="54"/>
  <c r="C131" i="54"/>
  <c r="X148" i="50"/>
  <c r="E134" i="50"/>
  <c r="Q133" i="58" s="1"/>
  <c r="F129" i="54"/>
  <c r="F24" i="50"/>
  <c r="F130" i="50" s="1"/>
  <c r="R129" i="58" s="1"/>
  <c r="F235" i="54"/>
  <c r="G26" i="50"/>
  <c r="G237" i="54"/>
  <c r="B27" i="50"/>
  <c r="B238" i="54"/>
  <c r="I132" i="50"/>
  <c r="U131" i="58" s="1"/>
  <c r="I237" i="50"/>
  <c r="U235" i="58" s="1"/>
  <c r="H239" i="50"/>
  <c r="T237" i="58" s="1"/>
  <c r="H238" i="50" l="1"/>
  <c r="T236" i="58" s="1"/>
  <c r="K247" i="50"/>
  <c r="W245" i="58" s="1"/>
  <c r="X147" i="50"/>
  <c r="E238" i="50"/>
  <c r="Q236" i="58" s="1"/>
  <c r="H26" i="50"/>
  <c r="H237" i="54"/>
  <c r="F128" i="54"/>
  <c r="F23" i="50"/>
  <c r="F234" i="54"/>
  <c r="I24" i="50"/>
  <c r="I235" i="54"/>
  <c r="L38" i="50"/>
  <c r="L249" i="54"/>
  <c r="E133" i="50"/>
  <c r="Q132" i="58" s="1"/>
  <c r="B133" i="50"/>
  <c r="N132" i="58" s="1"/>
  <c r="B238" i="50"/>
  <c r="N236" i="58" s="1"/>
  <c r="G132" i="50"/>
  <c r="S131" i="58" s="1"/>
  <c r="G237" i="50"/>
  <c r="S235" i="58" s="1"/>
  <c r="F235" i="50"/>
  <c r="R233" i="58" s="1"/>
  <c r="G130" i="54"/>
  <c r="G25" i="50"/>
  <c r="G236" i="54"/>
  <c r="L145" i="50"/>
  <c r="X144" i="58" s="1"/>
  <c r="L250" i="50"/>
  <c r="X248" i="58" s="1"/>
  <c r="J238" i="50"/>
  <c r="V236" i="58" s="1"/>
  <c r="C132" i="50"/>
  <c r="O131" i="58" s="1"/>
  <c r="C237" i="50"/>
  <c r="O235" i="58" s="1"/>
  <c r="I131" i="50"/>
  <c r="U130" i="58" s="1"/>
  <c r="I236" i="50"/>
  <c r="U234" i="58" s="1"/>
  <c r="D235" i="50"/>
  <c r="P233" i="58" s="1"/>
  <c r="H132" i="54"/>
  <c r="D23" i="50"/>
  <c r="D234" i="54"/>
  <c r="C130" i="54"/>
  <c r="C25" i="50"/>
  <c r="C236" i="54"/>
  <c r="J26" i="50"/>
  <c r="J132" i="50" s="1"/>
  <c r="V131" i="58" s="1"/>
  <c r="J237" i="54"/>
  <c r="E131" i="54"/>
  <c r="E26" i="50"/>
  <c r="E237" i="54"/>
  <c r="B26" i="50"/>
  <c r="B237" i="54"/>
  <c r="K140" i="54"/>
  <c r="K35" i="50"/>
  <c r="K246" i="54"/>
  <c r="D22" i="50" l="1"/>
  <c r="D233" i="54"/>
  <c r="J130" i="54"/>
  <c r="K246" i="50"/>
  <c r="W244" i="58" s="1"/>
  <c r="B132" i="50"/>
  <c r="N131" i="58" s="1"/>
  <c r="B237" i="50"/>
  <c r="N235" i="58" s="1"/>
  <c r="E237" i="50"/>
  <c r="Q235" i="58" s="1"/>
  <c r="J237" i="50"/>
  <c r="V235" i="58" s="1"/>
  <c r="C131" i="50"/>
  <c r="O130" i="58" s="1"/>
  <c r="C236" i="50"/>
  <c r="O234" i="58" s="1"/>
  <c r="B25" i="50"/>
  <c r="B131" i="50" s="1"/>
  <c r="N130" i="58" s="1"/>
  <c r="B236" i="54"/>
  <c r="D234" i="50"/>
  <c r="P232" i="58" s="1"/>
  <c r="G131" i="50"/>
  <c r="S130" i="58" s="1"/>
  <c r="G236" i="50"/>
  <c r="S234" i="58" s="1"/>
  <c r="J25" i="50"/>
  <c r="J131" i="50" s="1"/>
  <c r="V130" i="58" s="1"/>
  <c r="J236" i="54"/>
  <c r="C24" i="50"/>
  <c r="C130" i="50" s="1"/>
  <c r="O129" i="58" s="1"/>
  <c r="C235" i="54"/>
  <c r="L144" i="50"/>
  <c r="X143" i="58" s="1"/>
  <c r="L249" i="50"/>
  <c r="X247" i="58" s="1"/>
  <c r="I130" i="50"/>
  <c r="U129" i="58" s="1"/>
  <c r="I235" i="50"/>
  <c r="U233" i="58" s="1"/>
  <c r="F234" i="50"/>
  <c r="R232" i="58" s="1"/>
  <c r="H132" i="50"/>
  <c r="T131" i="58" s="1"/>
  <c r="H237" i="50"/>
  <c r="T235" i="58" s="1"/>
  <c r="L142" i="54"/>
  <c r="L37" i="50"/>
  <c r="L248" i="54"/>
  <c r="G24" i="50"/>
  <c r="G235" i="54"/>
  <c r="K141" i="50"/>
  <c r="W140" i="58" s="1"/>
  <c r="X146" i="50"/>
  <c r="H130" i="54"/>
  <c r="H25" i="50"/>
  <c r="H236" i="54"/>
  <c r="F129" i="50"/>
  <c r="R128" i="58" s="1"/>
  <c r="E132" i="50"/>
  <c r="Q131" i="58" s="1"/>
  <c r="B130" i="54"/>
  <c r="B131" i="54"/>
  <c r="J131" i="54"/>
  <c r="D128" i="54"/>
  <c r="D129" i="50"/>
  <c r="P128" i="58" s="1"/>
  <c r="I128" i="54"/>
  <c r="I23" i="50"/>
  <c r="I234" i="54"/>
  <c r="L143" i="54"/>
  <c r="I129" i="54"/>
  <c r="H131" i="54"/>
  <c r="E130" i="54"/>
  <c r="E25" i="50"/>
  <c r="E236" i="54"/>
  <c r="K139" i="54"/>
  <c r="K34" i="50"/>
  <c r="K245" i="54"/>
  <c r="F22" i="50"/>
  <c r="F233" i="54"/>
  <c r="F233" i="50" l="1"/>
  <c r="R231" i="58" s="1"/>
  <c r="K140" i="50"/>
  <c r="W139" i="58" s="1"/>
  <c r="K245" i="50"/>
  <c r="W243" i="58" s="1"/>
  <c r="E236" i="50"/>
  <c r="Q234" i="58" s="1"/>
  <c r="C23" i="50"/>
  <c r="C234" i="54"/>
  <c r="H24" i="50"/>
  <c r="H130" i="50" s="1"/>
  <c r="T129" i="58" s="1"/>
  <c r="H235" i="54"/>
  <c r="G130" i="50"/>
  <c r="S129" i="58" s="1"/>
  <c r="G235" i="50"/>
  <c r="S233" i="58" s="1"/>
  <c r="L248" i="50"/>
  <c r="X246" i="58" s="1"/>
  <c r="F128" i="50"/>
  <c r="R127" i="58" s="1"/>
  <c r="C129" i="54"/>
  <c r="E24" i="50"/>
  <c r="E130" i="50" s="1"/>
  <c r="Q129" i="58" s="1"/>
  <c r="E235" i="54"/>
  <c r="K138" i="54"/>
  <c r="K33" i="50"/>
  <c r="K244" i="54"/>
  <c r="H129" i="54"/>
  <c r="X145" i="50"/>
  <c r="F126" i="54"/>
  <c r="F21" i="50"/>
  <c r="F232" i="54"/>
  <c r="D128" i="50"/>
  <c r="P127" i="58" s="1"/>
  <c r="D233" i="50"/>
  <c r="P231" i="58" s="1"/>
  <c r="F127" i="54"/>
  <c r="B24" i="50"/>
  <c r="B130" i="50" s="1"/>
  <c r="N129" i="58" s="1"/>
  <c r="B235" i="54"/>
  <c r="G23" i="50"/>
  <c r="G234" i="54"/>
  <c r="H131" i="50"/>
  <c r="T130" i="58" s="1"/>
  <c r="H236" i="50"/>
  <c r="T234" i="58" s="1"/>
  <c r="D21" i="50"/>
  <c r="D232" i="54"/>
  <c r="G129" i="54"/>
  <c r="C129" i="50"/>
  <c r="O128" i="58" s="1"/>
  <c r="C235" i="50"/>
  <c r="O233" i="58" s="1"/>
  <c r="J236" i="50"/>
  <c r="V234" i="58" s="1"/>
  <c r="I127" i="54"/>
  <c r="I22" i="50"/>
  <c r="I233" i="54"/>
  <c r="J129" i="54"/>
  <c r="J24" i="50"/>
  <c r="J235" i="54"/>
  <c r="L141" i="54"/>
  <c r="L36" i="50"/>
  <c r="L247" i="54"/>
  <c r="I234" i="50"/>
  <c r="U232" i="58" s="1"/>
  <c r="I129" i="50"/>
  <c r="U128" i="58" s="1"/>
  <c r="L143" i="50"/>
  <c r="X142" i="58" s="1"/>
  <c r="B236" i="50"/>
  <c r="N234" i="58" s="1"/>
  <c r="E131" i="50"/>
  <c r="Q130" i="58" s="1"/>
  <c r="D127" i="54"/>
  <c r="B23" i="50" l="1"/>
  <c r="B234" i="54"/>
  <c r="D232" i="50"/>
  <c r="P230" i="58" s="1"/>
  <c r="G234" i="50"/>
  <c r="S232" i="58" s="1"/>
  <c r="B129" i="50"/>
  <c r="N128" i="58" s="1"/>
  <c r="B235" i="50"/>
  <c r="N233" i="58" s="1"/>
  <c r="E23" i="50"/>
  <c r="E129" i="50" s="1"/>
  <c r="Q128" i="58" s="1"/>
  <c r="E234" i="54"/>
  <c r="J23" i="50"/>
  <c r="J234" i="54"/>
  <c r="E129" i="54"/>
  <c r="G129" i="50"/>
  <c r="S128" i="58" s="1"/>
  <c r="F20" i="50"/>
  <c r="F126" i="50" s="1"/>
  <c r="R125" i="58" s="1"/>
  <c r="F231" i="54"/>
  <c r="E128" i="54"/>
  <c r="L247" i="50"/>
  <c r="X245" i="58" s="1"/>
  <c r="J235" i="50"/>
  <c r="V233" i="58" s="1"/>
  <c r="I128" i="50"/>
  <c r="U127" i="58" s="1"/>
  <c r="I233" i="50"/>
  <c r="U231" i="58" s="1"/>
  <c r="F232" i="50"/>
  <c r="R230" i="58" s="1"/>
  <c r="C127" i="54"/>
  <c r="C22" i="50"/>
  <c r="C233" i="54"/>
  <c r="L142" i="50"/>
  <c r="X141" i="58" s="1"/>
  <c r="C128" i="54"/>
  <c r="X144" i="50"/>
  <c r="I126" i="54"/>
  <c r="D125" i="54"/>
  <c r="D20" i="50"/>
  <c r="D231" i="54"/>
  <c r="G127" i="54"/>
  <c r="G22" i="50"/>
  <c r="G233" i="54"/>
  <c r="J130" i="50"/>
  <c r="V129" i="58" s="1"/>
  <c r="D126" i="54"/>
  <c r="G128" i="54"/>
  <c r="B129" i="54"/>
  <c r="I21" i="50"/>
  <c r="I232" i="54"/>
  <c r="D127" i="50"/>
  <c r="P126" i="58" s="1"/>
  <c r="L140" i="54"/>
  <c r="L35" i="50"/>
  <c r="L246" i="54"/>
  <c r="K244" i="50"/>
  <c r="W242" i="58" s="1"/>
  <c r="E235" i="50"/>
  <c r="Q233" i="58" s="1"/>
  <c r="K137" i="54"/>
  <c r="K32" i="50"/>
  <c r="K243" i="54"/>
  <c r="B128" i="54"/>
  <c r="H128" i="54"/>
  <c r="H23" i="50"/>
  <c r="H129" i="50" s="1"/>
  <c r="T128" i="58" s="1"/>
  <c r="H234" i="54"/>
  <c r="H235" i="50"/>
  <c r="T233" i="58" s="1"/>
  <c r="C234" i="50"/>
  <c r="O232" i="58" s="1"/>
  <c r="K139" i="50"/>
  <c r="W138" i="58" s="1"/>
  <c r="F127" i="50"/>
  <c r="R126" i="58" s="1"/>
  <c r="H234" i="50" l="1"/>
  <c r="T232" i="58" s="1"/>
  <c r="K243" i="50"/>
  <c r="W241" i="58" s="1"/>
  <c r="K138" i="50"/>
  <c r="W137" i="58" s="1"/>
  <c r="G21" i="50"/>
  <c r="G127" i="50" s="1"/>
  <c r="S126" i="58" s="1"/>
  <c r="G232" i="54"/>
  <c r="C21" i="50"/>
  <c r="C232" i="54"/>
  <c r="F19" i="50"/>
  <c r="F125" i="50" s="1"/>
  <c r="R124" i="58" s="1"/>
  <c r="F230" i="54"/>
  <c r="F124" i="54"/>
  <c r="C126" i="54"/>
  <c r="J127" i="54"/>
  <c r="J22" i="50"/>
  <c r="J233" i="54"/>
  <c r="F231" i="50"/>
  <c r="R229" i="58" s="1"/>
  <c r="J128" i="54"/>
  <c r="X143" i="50"/>
  <c r="E127" i="54"/>
  <c r="K136" i="54"/>
  <c r="L141" i="50"/>
  <c r="X140" i="58" s="1"/>
  <c r="L246" i="50"/>
  <c r="X244" i="58" s="1"/>
  <c r="I20" i="50"/>
  <c r="I126" i="50" s="1"/>
  <c r="U125" i="58" s="1"/>
  <c r="I231" i="54"/>
  <c r="H127" i="54"/>
  <c r="H22" i="50"/>
  <c r="H233" i="54"/>
  <c r="E22" i="50"/>
  <c r="E233" i="54"/>
  <c r="D19" i="50"/>
  <c r="D125" i="50" s="1"/>
  <c r="P124" i="58" s="1"/>
  <c r="D230" i="54"/>
  <c r="L34" i="50"/>
  <c r="L245" i="54"/>
  <c r="K31" i="50"/>
  <c r="K242" i="54"/>
  <c r="D124" i="54"/>
  <c r="G126" i="54"/>
  <c r="B127" i="54"/>
  <c r="B22" i="50"/>
  <c r="B233" i="54"/>
  <c r="I127" i="50"/>
  <c r="U126" i="58" s="1"/>
  <c r="I232" i="50"/>
  <c r="U230" i="58" s="1"/>
  <c r="G233" i="50"/>
  <c r="S231" i="58" s="1"/>
  <c r="D126" i="50"/>
  <c r="P125" i="58" s="1"/>
  <c r="D231" i="50"/>
  <c r="P229" i="58" s="1"/>
  <c r="C128" i="50"/>
  <c r="O127" i="58" s="1"/>
  <c r="C233" i="50"/>
  <c r="O231" i="58" s="1"/>
  <c r="F125" i="54"/>
  <c r="J129" i="50"/>
  <c r="V128" i="58" s="1"/>
  <c r="J234" i="50"/>
  <c r="V232" i="58" s="1"/>
  <c r="E234" i="50"/>
  <c r="Q232" i="58" s="1"/>
  <c r="G128" i="50"/>
  <c r="S127" i="58" s="1"/>
  <c r="B234" i="50"/>
  <c r="N232" i="58" s="1"/>
  <c r="K242" i="50" l="1"/>
  <c r="W240" i="58" s="1"/>
  <c r="L245" i="50"/>
  <c r="X243" i="58" s="1"/>
  <c r="D230" i="50"/>
  <c r="P228" i="58" s="1"/>
  <c r="E128" i="50"/>
  <c r="Q127" i="58" s="1"/>
  <c r="E233" i="50"/>
  <c r="Q231" i="58" s="1"/>
  <c r="H233" i="50"/>
  <c r="T231" i="58" s="1"/>
  <c r="I231" i="50"/>
  <c r="U229" i="58" s="1"/>
  <c r="K137" i="50"/>
  <c r="W136" i="58" s="1"/>
  <c r="X142" i="50"/>
  <c r="I19" i="50"/>
  <c r="I230" i="54"/>
  <c r="L33" i="50"/>
  <c r="L244" i="54"/>
  <c r="B126" i="54"/>
  <c r="B21" i="50"/>
  <c r="B232" i="54"/>
  <c r="L140" i="50"/>
  <c r="X139" i="58" s="1"/>
  <c r="E21" i="50"/>
  <c r="E232" i="54"/>
  <c r="H126" i="54"/>
  <c r="H21" i="50"/>
  <c r="H127" i="50" s="1"/>
  <c r="T126" i="58" s="1"/>
  <c r="H232" i="54"/>
  <c r="C125" i="54"/>
  <c r="C20" i="50"/>
  <c r="C126" i="50" s="1"/>
  <c r="O125" i="58" s="1"/>
  <c r="C231" i="54"/>
  <c r="B128" i="50"/>
  <c r="N127" i="58" s="1"/>
  <c r="B127" i="50"/>
  <c r="N126" i="58" s="1"/>
  <c r="B233" i="50"/>
  <c r="N231" i="58" s="1"/>
  <c r="L139" i="54"/>
  <c r="I125" i="54"/>
  <c r="J128" i="50"/>
  <c r="V127" i="58" s="1"/>
  <c r="J233" i="50"/>
  <c r="V231" i="58" s="1"/>
  <c r="F230" i="50"/>
  <c r="R228" i="58" s="1"/>
  <c r="C127" i="50"/>
  <c r="O126" i="58" s="1"/>
  <c r="C232" i="50"/>
  <c r="O230" i="58" s="1"/>
  <c r="G232" i="50"/>
  <c r="S230" i="58" s="1"/>
  <c r="E126" i="54"/>
  <c r="D123" i="54"/>
  <c r="G125" i="54"/>
  <c r="G20" i="50"/>
  <c r="G126" i="50" s="1"/>
  <c r="S125" i="58" s="1"/>
  <c r="G231" i="54"/>
  <c r="D18" i="50"/>
  <c r="D229" i="54"/>
  <c r="K135" i="54"/>
  <c r="K30" i="50"/>
  <c r="K136" i="50" s="1"/>
  <c r="W135" i="58" s="1"/>
  <c r="K241" i="54"/>
  <c r="J126" i="54"/>
  <c r="J21" i="50"/>
  <c r="J232" i="54"/>
  <c r="F123" i="54"/>
  <c r="F18" i="50"/>
  <c r="F124" i="50" s="1"/>
  <c r="R123" i="58" s="1"/>
  <c r="F229" i="54"/>
  <c r="H128" i="50"/>
  <c r="T127" i="58" s="1"/>
  <c r="B232" i="50" l="1"/>
  <c r="N230" i="58" s="1"/>
  <c r="L244" i="50"/>
  <c r="X242" i="58" s="1"/>
  <c r="I230" i="50"/>
  <c r="U228" i="58" s="1"/>
  <c r="K29" i="50"/>
  <c r="K135" i="50" s="1"/>
  <c r="W134" i="58" s="1"/>
  <c r="K240" i="54"/>
  <c r="G19" i="50"/>
  <c r="G125" i="50" s="1"/>
  <c r="S124" i="58" s="1"/>
  <c r="G230" i="54"/>
  <c r="H125" i="54"/>
  <c r="G124" i="54"/>
  <c r="F17" i="50"/>
  <c r="F228" i="54"/>
  <c r="I18" i="50"/>
  <c r="I229" i="54"/>
  <c r="L32" i="50"/>
  <c r="L243" i="54"/>
  <c r="J125" i="54"/>
  <c r="J20" i="50"/>
  <c r="J231" i="54"/>
  <c r="F229" i="50"/>
  <c r="R227" i="58" s="1"/>
  <c r="J127" i="50"/>
  <c r="V126" i="58" s="1"/>
  <c r="J232" i="50"/>
  <c r="V230" i="58" s="1"/>
  <c r="K241" i="50"/>
  <c r="W239" i="58" s="1"/>
  <c r="D229" i="50"/>
  <c r="P227" i="58" s="1"/>
  <c r="G231" i="50"/>
  <c r="S229" i="58" s="1"/>
  <c r="L138" i="54"/>
  <c r="I124" i="54"/>
  <c r="I125" i="50"/>
  <c r="U124" i="58" s="1"/>
  <c r="L139" i="50"/>
  <c r="X138" i="58" s="1"/>
  <c r="C124" i="54"/>
  <c r="C19" i="50"/>
  <c r="C125" i="50" s="1"/>
  <c r="O124" i="58" s="1"/>
  <c r="C230" i="54"/>
  <c r="H20" i="50"/>
  <c r="H231" i="54"/>
  <c r="B125" i="54"/>
  <c r="B20" i="50"/>
  <c r="B231" i="54"/>
  <c r="X141" i="50"/>
  <c r="D122" i="54"/>
  <c r="D17" i="50"/>
  <c r="D228" i="54"/>
  <c r="E125" i="54"/>
  <c r="E20" i="50"/>
  <c r="E231" i="54"/>
  <c r="C231" i="50"/>
  <c r="O229" i="58" s="1"/>
  <c r="H232" i="50"/>
  <c r="T230" i="58" s="1"/>
  <c r="E127" i="50"/>
  <c r="Q126" i="58" s="1"/>
  <c r="E232" i="50"/>
  <c r="Q230" i="58" s="1"/>
  <c r="D124" i="50"/>
  <c r="P123" i="58" s="1"/>
  <c r="X140" i="50" l="1"/>
  <c r="I122" i="54"/>
  <c r="B126" i="50"/>
  <c r="N125" i="58" s="1"/>
  <c r="B231" i="50"/>
  <c r="N229" i="58" s="1"/>
  <c r="H126" i="50"/>
  <c r="T125" i="58" s="1"/>
  <c r="H231" i="50"/>
  <c r="T229" i="58" s="1"/>
  <c r="C230" i="50"/>
  <c r="O228" i="58" s="1"/>
  <c r="K28" i="50"/>
  <c r="K134" i="50" s="1"/>
  <c r="W133" i="58" s="1"/>
  <c r="K239" i="54"/>
  <c r="I17" i="50"/>
  <c r="I123" i="50" s="1"/>
  <c r="U122" i="58" s="1"/>
  <c r="I228" i="54"/>
  <c r="D121" i="54"/>
  <c r="D16" i="50"/>
  <c r="D227" i="54"/>
  <c r="H19" i="50"/>
  <c r="H230" i="54"/>
  <c r="F16" i="50"/>
  <c r="F122" i="50" s="1"/>
  <c r="R121" i="58" s="1"/>
  <c r="F227" i="54"/>
  <c r="C18" i="50"/>
  <c r="C229" i="54"/>
  <c r="F121" i="54"/>
  <c r="C123" i="54"/>
  <c r="J126" i="50"/>
  <c r="V125" i="58" s="1"/>
  <c r="J231" i="50"/>
  <c r="V229" i="58" s="1"/>
  <c r="L138" i="50"/>
  <c r="X137" i="58" s="1"/>
  <c r="L243" i="50"/>
  <c r="X241" i="58" s="1"/>
  <c r="I124" i="50"/>
  <c r="U123" i="58" s="1"/>
  <c r="I229" i="50"/>
  <c r="U227" i="58" s="1"/>
  <c r="F123" i="50"/>
  <c r="R122" i="58" s="1"/>
  <c r="F228" i="50"/>
  <c r="R226" i="58" s="1"/>
  <c r="K134" i="54"/>
  <c r="G123" i="54"/>
  <c r="E126" i="50"/>
  <c r="Q125" i="58" s="1"/>
  <c r="E231" i="50"/>
  <c r="Q229" i="58" s="1"/>
  <c r="D123" i="50"/>
  <c r="P122" i="58" s="1"/>
  <c r="D122" i="50"/>
  <c r="P121" i="58" s="1"/>
  <c r="D228" i="50"/>
  <c r="P226" i="58" s="1"/>
  <c r="E19" i="50"/>
  <c r="E230" i="54"/>
  <c r="L136" i="54"/>
  <c r="L31" i="50"/>
  <c r="L242" i="54"/>
  <c r="G18" i="50"/>
  <c r="G229" i="54"/>
  <c r="B19" i="50"/>
  <c r="B230" i="54"/>
  <c r="J19" i="50"/>
  <c r="J230" i="54"/>
  <c r="L137" i="54"/>
  <c r="I123" i="54"/>
  <c r="F122" i="54"/>
  <c r="G230" i="50"/>
  <c r="S228" i="58" s="1"/>
  <c r="K240" i="50"/>
  <c r="W238" i="58" s="1"/>
  <c r="E18" i="50" l="1"/>
  <c r="E229" i="54"/>
  <c r="H18" i="50"/>
  <c r="H229" i="54"/>
  <c r="G17" i="50"/>
  <c r="G228" i="54"/>
  <c r="C229" i="50"/>
  <c r="O227" i="58" s="1"/>
  <c r="F227" i="50"/>
  <c r="R225" i="58" s="1"/>
  <c r="H125" i="50"/>
  <c r="T124" i="58" s="1"/>
  <c r="H230" i="50"/>
  <c r="T228" i="58" s="1"/>
  <c r="D227" i="50"/>
  <c r="P225" i="58" s="1"/>
  <c r="I228" i="50"/>
  <c r="U226" i="58" s="1"/>
  <c r="K239" i="50"/>
  <c r="W237" i="58" s="1"/>
  <c r="D15" i="50"/>
  <c r="D226" i="54"/>
  <c r="J125" i="50"/>
  <c r="V124" i="58" s="1"/>
  <c r="J230" i="50"/>
  <c r="V228" i="58" s="1"/>
  <c r="B125" i="50"/>
  <c r="N124" i="58" s="1"/>
  <c r="B230" i="50"/>
  <c r="N228" i="58" s="1"/>
  <c r="G124" i="50"/>
  <c r="S123" i="58" s="1"/>
  <c r="G123" i="50"/>
  <c r="S122" i="58" s="1"/>
  <c r="G229" i="50"/>
  <c r="S227" i="58" s="1"/>
  <c r="L137" i="50"/>
  <c r="X136" i="58" s="1"/>
  <c r="L242" i="50"/>
  <c r="X240" i="58" s="1"/>
  <c r="E124" i="50"/>
  <c r="Q123" i="58" s="1"/>
  <c r="E230" i="50"/>
  <c r="Q228" i="58" s="1"/>
  <c r="C122" i="54"/>
  <c r="C17" i="50"/>
  <c r="C228" i="54"/>
  <c r="L30" i="50"/>
  <c r="L241" i="54"/>
  <c r="C124" i="50"/>
  <c r="O123" i="58" s="1"/>
  <c r="B123" i="54"/>
  <c r="B18" i="50"/>
  <c r="B229" i="54"/>
  <c r="J18" i="50"/>
  <c r="J124" i="50" s="1"/>
  <c r="V123" i="58" s="1"/>
  <c r="J229" i="54"/>
  <c r="K27" i="50"/>
  <c r="K133" i="50" s="1"/>
  <c r="W132" i="58" s="1"/>
  <c r="K238" i="54"/>
  <c r="E125" i="50"/>
  <c r="Q124" i="58" s="1"/>
  <c r="H124" i="54"/>
  <c r="K133" i="54"/>
  <c r="I121" i="54"/>
  <c r="I16" i="50"/>
  <c r="I227" i="54"/>
  <c r="X139" i="50"/>
  <c r="L135" i="54"/>
  <c r="J124" i="54"/>
  <c r="B124" i="54"/>
  <c r="E124" i="54"/>
  <c r="F120" i="54"/>
  <c r="F15" i="50"/>
  <c r="F226" i="54"/>
  <c r="F226" i="50" l="1"/>
  <c r="R224" i="58" s="1"/>
  <c r="K26" i="50"/>
  <c r="K237" i="54"/>
  <c r="I227" i="50"/>
  <c r="U225" i="58" s="1"/>
  <c r="D14" i="50"/>
  <c r="D225" i="54"/>
  <c r="J17" i="50"/>
  <c r="J123" i="50" s="1"/>
  <c r="V122" i="58" s="1"/>
  <c r="J228" i="54"/>
  <c r="D226" i="50"/>
  <c r="P224" i="58" s="1"/>
  <c r="I122" i="50"/>
  <c r="U121" i="58" s="1"/>
  <c r="C16" i="50"/>
  <c r="C122" i="50" s="1"/>
  <c r="O121" i="58" s="1"/>
  <c r="C227" i="54"/>
  <c r="X138" i="50"/>
  <c r="K132" i="54"/>
  <c r="J123" i="54"/>
  <c r="I15" i="50"/>
  <c r="I121" i="50" s="1"/>
  <c r="U120" i="58" s="1"/>
  <c r="I226" i="54"/>
  <c r="F121" i="50"/>
  <c r="R120" i="58" s="1"/>
  <c r="G228" i="50"/>
  <c r="S226" i="58" s="1"/>
  <c r="H124" i="50"/>
  <c r="T123" i="58" s="1"/>
  <c r="H229" i="50"/>
  <c r="T227" i="58" s="1"/>
  <c r="E229" i="50"/>
  <c r="Q227" i="58" s="1"/>
  <c r="I120" i="54"/>
  <c r="L134" i="54"/>
  <c r="L29" i="50"/>
  <c r="L135" i="50" s="1"/>
  <c r="X134" i="58" s="1"/>
  <c r="L240" i="54"/>
  <c r="F14" i="50"/>
  <c r="F120" i="50" s="1"/>
  <c r="R119" i="58" s="1"/>
  <c r="F225" i="54"/>
  <c r="H122" i="54"/>
  <c r="H17" i="50"/>
  <c r="H123" i="50" s="1"/>
  <c r="T122" i="58" s="1"/>
  <c r="H228" i="54"/>
  <c r="G121" i="54"/>
  <c r="G16" i="50"/>
  <c r="G227" i="54"/>
  <c r="L241" i="50"/>
  <c r="X239" i="58" s="1"/>
  <c r="C123" i="50"/>
  <c r="O122" i="58" s="1"/>
  <c r="C228" i="50"/>
  <c r="O226" i="58" s="1"/>
  <c r="L136" i="50"/>
  <c r="X135" i="58" s="1"/>
  <c r="D120" i="54"/>
  <c r="E17" i="50"/>
  <c r="E123" i="50" s="1"/>
  <c r="Q122" i="58" s="1"/>
  <c r="E228" i="54"/>
  <c r="E122" i="54"/>
  <c r="K132" i="50"/>
  <c r="W131" i="58" s="1"/>
  <c r="K238" i="50"/>
  <c r="W236" i="58" s="1"/>
  <c r="J229" i="50"/>
  <c r="V227" i="58" s="1"/>
  <c r="B124" i="50"/>
  <c r="N123" i="58" s="1"/>
  <c r="B229" i="50"/>
  <c r="N227" i="58" s="1"/>
  <c r="B122" i="54"/>
  <c r="B17" i="50"/>
  <c r="B228" i="54"/>
  <c r="D121" i="50"/>
  <c r="P120" i="58" s="1"/>
  <c r="G122" i="54"/>
  <c r="H123" i="54"/>
  <c r="E123" i="54"/>
  <c r="X137" i="50" l="1"/>
  <c r="F13" i="50"/>
  <c r="F224" i="54"/>
  <c r="G15" i="50"/>
  <c r="G226" i="54"/>
  <c r="K25" i="50"/>
  <c r="K131" i="50" s="1"/>
  <c r="W130" i="58" s="1"/>
  <c r="K236" i="54"/>
  <c r="K237" i="50"/>
  <c r="W235" i="58" s="1"/>
  <c r="B121" i="54"/>
  <c r="B16" i="50"/>
  <c r="B227" i="54"/>
  <c r="D118" i="54"/>
  <c r="D13" i="50"/>
  <c r="D119" i="50" s="1"/>
  <c r="P118" i="58" s="1"/>
  <c r="D224" i="54"/>
  <c r="I119" i="54"/>
  <c r="B228" i="50"/>
  <c r="N226" i="58" s="1"/>
  <c r="F119" i="54"/>
  <c r="C227" i="50"/>
  <c r="O225" i="58" s="1"/>
  <c r="J228" i="50"/>
  <c r="V226" i="58" s="1"/>
  <c r="D225" i="50"/>
  <c r="P223" i="58" s="1"/>
  <c r="K130" i="54"/>
  <c r="E121" i="54"/>
  <c r="B123" i="50"/>
  <c r="N122" i="58" s="1"/>
  <c r="E16" i="50"/>
  <c r="E122" i="50" s="1"/>
  <c r="Q121" i="58" s="1"/>
  <c r="E227" i="54"/>
  <c r="I14" i="50"/>
  <c r="I120" i="50" s="1"/>
  <c r="U119" i="58" s="1"/>
  <c r="I225" i="54"/>
  <c r="C15" i="50"/>
  <c r="C121" i="50" s="1"/>
  <c r="O120" i="58" s="1"/>
  <c r="C226" i="54"/>
  <c r="K131" i="54"/>
  <c r="J16" i="50"/>
  <c r="J227" i="54"/>
  <c r="H121" i="54"/>
  <c r="H16" i="50"/>
  <c r="H227" i="54"/>
  <c r="L133" i="54"/>
  <c r="L28" i="50"/>
  <c r="L134" i="50" s="1"/>
  <c r="X133" i="58" s="1"/>
  <c r="L239" i="54"/>
  <c r="G120" i="54"/>
  <c r="E228" i="50"/>
  <c r="Q226" i="58" s="1"/>
  <c r="G122" i="50"/>
  <c r="S121" i="58" s="1"/>
  <c r="G227" i="50"/>
  <c r="S225" i="58" s="1"/>
  <c r="H228" i="50"/>
  <c r="T226" i="58" s="1"/>
  <c r="F119" i="50"/>
  <c r="R118" i="58" s="1"/>
  <c r="F225" i="50"/>
  <c r="R223" i="58" s="1"/>
  <c r="L240" i="50"/>
  <c r="X238" i="58" s="1"/>
  <c r="I226" i="50"/>
  <c r="U224" i="58" s="1"/>
  <c r="C121" i="54"/>
  <c r="D120" i="50"/>
  <c r="P119" i="58" s="1"/>
  <c r="J122" i="54"/>
  <c r="D119" i="54"/>
  <c r="X136" i="50" l="1"/>
  <c r="C14" i="50"/>
  <c r="C225" i="54"/>
  <c r="C120" i="54"/>
  <c r="F12" i="50"/>
  <c r="F223" i="54"/>
  <c r="J15" i="50"/>
  <c r="J226" i="54"/>
  <c r="D224" i="50"/>
  <c r="P222" i="58" s="1"/>
  <c r="B122" i="50"/>
  <c r="N121" i="58" s="1"/>
  <c r="B227" i="50"/>
  <c r="N225" i="58" s="1"/>
  <c r="L239" i="50"/>
  <c r="X237" i="58" s="1"/>
  <c r="H227" i="50"/>
  <c r="T225" i="58" s="1"/>
  <c r="J122" i="50"/>
  <c r="V121" i="58" s="1"/>
  <c r="J227" i="50"/>
  <c r="V225" i="58" s="1"/>
  <c r="I118" i="54"/>
  <c r="I13" i="50"/>
  <c r="I224" i="54"/>
  <c r="H15" i="50"/>
  <c r="H226" i="54"/>
  <c r="F118" i="54"/>
  <c r="B120" i="54"/>
  <c r="H122" i="50"/>
  <c r="T121" i="58" s="1"/>
  <c r="G119" i="54"/>
  <c r="G14" i="50"/>
  <c r="G225" i="54"/>
  <c r="C226" i="50"/>
  <c r="O224" i="58" s="1"/>
  <c r="I225" i="50"/>
  <c r="U223" i="58" s="1"/>
  <c r="E227" i="50"/>
  <c r="Q225" i="58" s="1"/>
  <c r="E120" i="54"/>
  <c r="E15" i="50"/>
  <c r="E226" i="54"/>
  <c r="K129" i="54"/>
  <c r="K24" i="50"/>
  <c r="K130" i="50" s="1"/>
  <c r="W129" i="58" s="1"/>
  <c r="K235" i="54"/>
  <c r="D117" i="54"/>
  <c r="D12" i="50"/>
  <c r="D223" i="54"/>
  <c r="B15" i="50"/>
  <c r="B226" i="54"/>
  <c r="J120" i="54"/>
  <c r="H120" i="54"/>
  <c r="J121" i="54"/>
  <c r="L132" i="54"/>
  <c r="L27" i="50"/>
  <c r="L133" i="50" s="1"/>
  <c r="X132" i="58" s="1"/>
  <c r="L238" i="54"/>
  <c r="K236" i="50"/>
  <c r="W234" i="58" s="1"/>
  <c r="G121" i="50"/>
  <c r="S120" i="58" s="1"/>
  <c r="G120" i="50"/>
  <c r="S119" i="58" s="1"/>
  <c r="G226" i="50"/>
  <c r="S224" i="58" s="1"/>
  <c r="F224" i="50"/>
  <c r="R222" i="58" s="1"/>
  <c r="F116" i="54" l="1"/>
  <c r="G225" i="50"/>
  <c r="S223" i="58" s="1"/>
  <c r="F11" i="50"/>
  <c r="F117" i="50" s="1"/>
  <c r="R116" i="58" s="1"/>
  <c r="F222" i="54"/>
  <c r="J121" i="50"/>
  <c r="V120" i="58" s="1"/>
  <c r="J226" i="50"/>
  <c r="V224" i="58" s="1"/>
  <c r="F118" i="50"/>
  <c r="R117" i="58" s="1"/>
  <c r="F223" i="50"/>
  <c r="R221" i="58" s="1"/>
  <c r="K128" i="54"/>
  <c r="K23" i="50"/>
  <c r="K234" i="54"/>
  <c r="C13" i="50"/>
  <c r="C119" i="50" s="1"/>
  <c r="O118" i="58" s="1"/>
  <c r="C224" i="54"/>
  <c r="I117" i="54"/>
  <c r="L26" i="50"/>
  <c r="L237" i="54"/>
  <c r="G118" i="54"/>
  <c r="G13" i="50"/>
  <c r="G224" i="54"/>
  <c r="C120" i="50"/>
  <c r="O119" i="58" s="1"/>
  <c r="C225" i="50"/>
  <c r="O223" i="58" s="1"/>
  <c r="X135" i="50"/>
  <c r="B121" i="50"/>
  <c r="N120" i="58" s="1"/>
  <c r="B226" i="50"/>
  <c r="N224" i="58" s="1"/>
  <c r="D223" i="50"/>
  <c r="P221" i="58" s="1"/>
  <c r="K129" i="50"/>
  <c r="W128" i="58" s="1"/>
  <c r="K235" i="50"/>
  <c r="W233" i="58" s="1"/>
  <c r="E121" i="50"/>
  <c r="Q120" i="58" s="1"/>
  <c r="E226" i="50"/>
  <c r="Q224" i="58" s="1"/>
  <c r="B14" i="50"/>
  <c r="B225" i="54"/>
  <c r="H121" i="50"/>
  <c r="T120" i="58" s="1"/>
  <c r="H226" i="50"/>
  <c r="T224" i="58" s="1"/>
  <c r="I119" i="50"/>
  <c r="U118" i="58" s="1"/>
  <c r="I224" i="50"/>
  <c r="U222" i="58" s="1"/>
  <c r="D118" i="50"/>
  <c r="P117" i="58" s="1"/>
  <c r="F117" i="54"/>
  <c r="D116" i="54"/>
  <c r="D11" i="50"/>
  <c r="D222" i="54"/>
  <c r="I12" i="50"/>
  <c r="I223" i="54"/>
  <c r="L132" i="50"/>
  <c r="X131" i="58" s="1"/>
  <c r="L238" i="50"/>
  <c r="X236" i="58" s="1"/>
  <c r="H119" i="54"/>
  <c r="H14" i="50"/>
  <c r="H225" i="54"/>
  <c r="J119" i="54"/>
  <c r="J14" i="50"/>
  <c r="J225" i="54"/>
  <c r="E119" i="54"/>
  <c r="E14" i="50"/>
  <c r="E225" i="54"/>
  <c r="C119" i="54"/>
  <c r="X134" i="50" l="1"/>
  <c r="E225" i="50"/>
  <c r="Q223" i="58" s="1"/>
  <c r="J120" i="50"/>
  <c r="V119" i="58" s="1"/>
  <c r="J225" i="50"/>
  <c r="V223" i="58" s="1"/>
  <c r="H120" i="50"/>
  <c r="T119" i="58" s="1"/>
  <c r="H225" i="50"/>
  <c r="T223" i="58" s="1"/>
  <c r="B13" i="50"/>
  <c r="B119" i="50" s="1"/>
  <c r="N118" i="58" s="1"/>
  <c r="B224" i="54"/>
  <c r="C12" i="50"/>
  <c r="C118" i="50" s="1"/>
  <c r="O117" i="58" s="1"/>
  <c r="C223" i="54"/>
  <c r="E120" i="50"/>
  <c r="Q119" i="58" s="1"/>
  <c r="E13" i="50"/>
  <c r="E224" i="54"/>
  <c r="I11" i="50"/>
  <c r="I117" i="50" s="1"/>
  <c r="U116" i="58" s="1"/>
  <c r="I222" i="54"/>
  <c r="F10" i="50"/>
  <c r="F221" i="54"/>
  <c r="J13" i="50"/>
  <c r="J224" i="54"/>
  <c r="B119" i="54"/>
  <c r="G224" i="50"/>
  <c r="S222" i="58" s="1"/>
  <c r="L237" i="50"/>
  <c r="X235" i="58" s="1"/>
  <c r="C118" i="54"/>
  <c r="B118" i="54"/>
  <c r="L25" i="50"/>
  <c r="L236" i="54"/>
  <c r="H13" i="50"/>
  <c r="H224" i="54"/>
  <c r="D10" i="50"/>
  <c r="D221" i="54"/>
  <c r="F222" i="50"/>
  <c r="R220" i="58" s="1"/>
  <c r="K127" i="54"/>
  <c r="K22" i="50"/>
  <c r="K128" i="50" s="1"/>
  <c r="W127" i="58" s="1"/>
  <c r="K233" i="54"/>
  <c r="G12" i="50"/>
  <c r="G223" i="54"/>
  <c r="C117" i="54"/>
  <c r="G117" i="54"/>
  <c r="I118" i="50"/>
  <c r="U117" i="58" s="1"/>
  <c r="I223" i="50"/>
  <c r="U221" i="58" s="1"/>
  <c r="D117" i="50"/>
  <c r="P116" i="58" s="1"/>
  <c r="D222" i="50"/>
  <c r="P220" i="58" s="1"/>
  <c r="B120" i="50"/>
  <c r="N119" i="58" s="1"/>
  <c r="B225" i="50"/>
  <c r="N223" i="58" s="1"/>
  <c r="L131" i="54"/>
  <c r="C224" i="50"/>
  <c r="O222" i="58" s="1"/>
  <c r="K234" i="50"/>
  <c r="W232" i="58" s="1"/>
  <c r="G119" i="50"/>
  <c r="S118" i="58" s="1"/>
  <c r="E12" i="50" l="1"/>
  <c r="E223" i="54"/>
  <c r="I10" i="50"/>
  <c r="I221" i="54"/>
  <c r="L24" i="50"/>
  <c r="L235" i="54"/>
  <c r="F9" i="50"/>
  <c r="F220" i="54"/>
  <c r="C11" i="50"/>
  <c r="C222" i="54"/>
  <c r="D116" i="50"/>
  <c r="P115" i="58" s="1"/>
  <c r="D221" i="50"/>
  <c r="P219" i="58" s="1"/>
  <c r="H224" i="50"/>
  <c r="T222" i="58" s="1"/>
  <c r="L236" i="50"/>
  <c r="X234" i="58" s="1"/>
  <c r="J119" i="50"/>
  <c r="V118" i="58" s="1"/>
  <c r="J224" i="50"/>
  <c r="V222" i="58" s="1"/>
  <c r="F221" i="50"/>
  <c r="R219" i="58" s="1"/>
  <c r="I222" i="50"/>
  <c r="U220" i="58" s="1"/>
  <c r="E118" i="50"/>
  <c r="Q117" i="58" s="1"/>
  <c r="E224" i="50"/>
  <c r="Q222" i="58" s="1"/>
  <c r="E119" i="50"/>
  <c r="Q118" i="58" s="1"/>
  <c r="H117" i="54"/>
  <c r="B117" i="54"/>
  <c r="G223" i="50"/>
  <c r="S221" i="58" s="1"/>
  <c r="K233" i="50"/>
  <c r="W231" i="58" s="1"/>
  <c r="D114" i="54"/>
  <c r="D9" i="50"/>
  <c r="D220" i="54"/>
  <c r="B12" i="50"/>
  <c r="B118" i="50" s="1"/>
  <c r="N117" i="58" s="1"/>
  <c r="B223" i="54"/>
  <c r="G118" i="50"/>
  <c r="S117" i="58" s="1"/>
  <c r="H12" i="50"/>
  <c r="H223" i="54"/>
  <c r="C117" i="50"/>
  <c r="O116" i="58" s="1"/>
  <c r="C223" i="50"/>
  <c r="O221" i="58" s="1"/>
  <c r="B224" i="50"/>
  <c r="N222" i="58" s="1"/>
  <c r="K126" i="54"/>
  <c r="K21" i="50"/>
  <c r="K232" i="54"/>
  <c r="C116" i="54"/>
  <c r="X133" i="50"/>
  <c r="G116" i="54"/>
  <c r="G11" i="50"/>
  <c r="G117" i="50" s="1"/>
  <c r="S116" i="58" s="1"/>
  <c r="G222" i="54"/>
  <c r="J117" i="54"/>
  <c r="J12" i="50"/>
  <c r="J223" i="54"/>
  <c r="F116" i="50"/>
  <c r="R115" i="58" s="1"/>
  <c r="D115" i="54"/>
  <c r="H118" i="54"/>
  <c r="L130" i="54"/>
  <c r="L131" i="50"/>
  <c r="X130" i="58" s="1"/>
  <c r="J118" i="54"/>
  <c r="F115" i="54"/>
  <c r="I116" i="54"/>
  <c r="E118" i="54"/>
  <c r="H119" i="50"/>
  <c r="T118" i="58" s="1"/>
  <c r="J116" i="54" l="1"/>
  <c r="K232" i="50"/>
  <c r="W230" i="58" s="1"/>
  <c r="J11" i="50"/>
  <c r="J222" i="54"/>
  <c r="L23" i="50"/>
  <c r="L234" i="54"/>
  <c r="I9" i="50"/>
  <c r="I220" i="50" s="1"/>
  <c r="U218" i="58" s="1"/>
  <c r="I220" i="54"/>
  <c r="F8" i="50"/>
  <c r="F219" i="54"/>
  <c r="K20" i="50"/>
  <c r="K231" i="54"/>
  <c r="L235" i="50"/>
  <c r="X233" i="58" s="1"/>
  <c r="I116" i="50"/>
  <c r="U115" i="58" s="1"/>
  <c r="I115" i="50"/>
  <c r="U114" i="58" s="1"/>
  <c r="I221" i="50"/>
  <c r="U219" i="58" s="1"/>
  <c r="E223" i="50"/>
  <c r="Q221" i="58" s="1"/>
  <c r="X132" i="50"/>
  <c r="H223" i="50"/>
  <c r="T221" i="58" s="1"/>
  <c r="H118" i="50"/>
  <c r="T117" i="58" s="1"/>
  <c r="C222" i="50"/>
  <c r="O220" i="58" s="1"/>
  <c r="F114" i="50"/>
  <c r="R113" i="58" s="1"/>
  <c r="F220" i="50"/>
  <c r="R218" i="58" s="1"/>
  <c r="G115" i="54"/>
  <c r="G10" i="50"/>
  <c r="G221" i="54"/>
  <c r="D113" i="54"/>
  <c r="D8" i="50"/>
  <c r="D219" i="54"/>
  <c r="J223" i="50"/>
  <c r="V221" i="58" s="1"/>
  <c r="G222" i="50"/>
  <c r="S220" i="58" s="1"/>
  <c r="C115" i="54"/>
  <c r="C10" i="50"/>
  <c r="C221" i="54"/>
  <c r="B223" i="50"/>
  <c r="N221" i="58" s="1"/>
  <c r="D115" i="50"/>
  <c r="P114" i="58" s="1"/>
  <c r="D220" i="50"/>
  <c r="P218" i="58" s="1"/>
  <c r="K127" i="50"/>
  <c r="W126" i="58" s="1"/>
  <c r="B116" i="54"/>
  <c r="B11" i="50"/>
  <c r="B222" i="54"/>
  <c r="H116" i="54"/>
  <c r="H11" i="50"/>
  <c r="H117" i="50" s="1"/>
  <c r="T116" i="58" s="1"/>
  <c r="H222" i="54"/>
  <c r="F115" i="50"/>
  <c r="R114" i="58" s="1"/>
  <c r="J118" i="50"/>
  <c r="V117" i="58" s="1"/>
  <c r="L130" i="50"/>
  <c r="X129" i="58" s="1"/>
  <c r="E116" i="54"/>
  <c r="E11" i="50"/>
  <c r="E222" i="54"/>
  <c r="F114" i="54"/>
  <c r="L129" i="54"/>
  <c r="I115" i="54"/>
  <c r="E117" i="54"/>
  <c r="E222" i="50" l="1"/>
  <c r="Q220" i="58" s="1"/>
  <c r="C116" i="50"/>
  <c r="O115" i="58" s="1"/>
  <c r="C221" i="50"/>
  <c r="O219" i="58" s="1"/>
  <c r="D114" i="50"/>
  <c r="P113" i="58" s="1"/>
  <c r="D219" i="50"/>
  <c r="P217" i="58" s="1"/>
  <c r="E10" i="50"/>
  <c r="E221" i="54"/>
  <c r="G9" i="50"/>
  <c r="G220" i="54"/>
  <c r="L22" i="50"/>
  <c r="L128" i="50" s="1"/>
  <c r="X127" i="58" s="1"/>
  <c r="L233" i="54"/>
  <c r="F7" i="50"/>
  <c r="F218" i="54"/>
  <c r="K124" i="54"/>
  <c r="K19" i="50"/>
  <c r="K230" i="54"/>
  <c r="I8" i="50"/>
  <c r="I219" i="54"/>
  <c r="K126" i="50"/>
  <c r="W125" i="58" s="1"/>
  <c r="K231" i="50"/>
  <c r="W229" i="58" s="1"/>
  <c r="F219" i="50"/>
  <c r="R217" i="58" s="1"/>
  <c r="I114" i="54"/>
  <c r="L128" i="54"/>
  <c r="X131" i="50"/>
  <c r="E117" i="50"/>
  <c r="Q116" i="58" s="1"/>
  <c r="F113" i="54"/>
  <c r="C9" i="50"/>
  <c r="C220" i="54"/>
  <c r="H10" i="50"/>
  <c r="H221" i="54"/>
  <c r="J115" i="54"/>
  <c r="J10" i="50"/>
  <c r="J116" i="50" s="1"/>
  <c r="V115" i="58" s="1"/>
  <c r="J221" i="54"/>
  <c r="I113" i="54"/>
  <c r="H115" i="54"/>
  <c r="H222" i="50"/>
  <c r="T220" i="58" s="1"/>
  <c r="B117" i="50"/>
  <c r="N116" i="58" s="1"/>
  <c r="B222" i="50"/>
  <c r="N220" i="58" s="1"/>
  <c r="B115" i="54"/>
  <c r="B10" i="50"/>
  <c r="B221" i="54"/>
  <c r="G116" i="50"/>
  <c r="S115" i="58" s="1"/>
  <c r="G221" i="50"/>
  <c r="S219" i="58" s="1"/>
  <c r="D112" i="54"/>
  <c r="D7" i="50"/>
  <c r="D218" i="54"/>
  <c r="K125" i="54"/>
  <c r="L129" i="50"/>
  <c r="X128" i="58" s="1"/>
  <c r="L234" i="50"/>
  <c r="X232" i="58" s="1"/>
  <c r="J117" i="50"/>
  <c r="V116" i="58" s="1"/>
  <c r="J222" i="50"/>
  <c r="V220" i="58" s="1"/>
  <c r="F6" i="50" l="1"/>
  <c r="F217" i="50" s="1"/>
  <c r="R215" i="58" s="1"/>
  <c r="F217" i="54"/>
  <c r="K230" i="50"/>
  <c r="W228" i="58" s="1"/>
  <c r="F218" i="50"/>
  <c r="R216" i="58" s="1"/>
  <c r="G8" i="50"/>
  <c r="G219" i="54"/>
  <c r="E221" i="50"/>
  <c r="Q219" i="58" s="1"/>
  <c r="D113" i="50"/>
  <c r="P112" i="58" s="1"/>
  <c r="D218" i="50"/>
  <c r="P216" i="58" s="1"/>
  <c r="H114" i="54"/>
  <c r="H9" i="50"/>
  <c r="H115" i="50" s="1"/>
  <c r="T114" i="58" s="1"/>
  <c r="H220" i="54"/>
  <c r="I114" i="50"/>
  <c r="U113" i="58" s="1"/>
  <c r="I219" i="50"/>
  <c r="U217" i="58" s="1"/>
  <c r="F112" i="54"/>
  <c r="L233" i="50"/>
  <c r="X231" i="58" s="1"/>
  <c r="G115" i="50"/>
  <c r="S114" i="58" s="1"/>
  <c r="G220" i="50"/>
  <c r="S218" i="58" s="1"/>
  <c r="E116" i="50"/>
  <c r="Q115" i="58" s="1"/>
  <c r="K123" i="54"/>
  <c r="X130" i="50"/>
  <c r="B221" i="50"/>
  <c r="N219" i="58" s="1"/>
  <c r="J221" i="50"/>
  <c r="V219" i="58" s="1"/>
  <c r="H116" i="50"/>
  <c r="T115" i="58" s="1"/>
  <c r="H221" i="50"/>
  <c r="T219" i="58" s="1"/>
  <c r="C115" i="50"/>
  <c r="O114" i="58" s="1"/>
  <c r="C220" i="50"/>
  <c r="O218" i="58" s="1"/>
  <c r="E9" i="50"/>
  <c r="E115" i="50" s="1"/>
  <c r="Q114" i="58" s="1"/>
  <c r="E220" i="54"/>
  <c r="C8" i="50"/>
  <c r="C219" i="50" s="1"/>
  <c r="O217" i="58" s="1"/>
  <c r="C219" i="54"/>
  <c r="L126" i="54"/>
  <c r="L21" i="50"/>
  <c r="L232" i="54"/>
  <c r="K125" i="50"/>
  <c r="W124" i="58" s="1"/>
  <c r="D6" i="50"/>
  <c r="D217" i="50" s="1"/>
  <c r="P215" i="58" s="1"/>
  <c r="D217" i="54"/>
  <c r="J114" i="54"/>
  <c r="J9" i="50"/>
  <c r="J220" i="50" s="1"/>
  <c r="V218" i="58" s="1"/>
  <c r="J220" i="54"/>
  <c r="G114" i="54"/>
  <c r="E115" i="54"/>
  <c r="K18" i="50"/>
  <c r="K229" i="54"/>
  <c r="E114" i="54"/>
  <c r="C113" i="54"/>
  <c r="I112" i="54"/>
  <c r="B116" i="50"/>
  <c r="N115" i="58" s="1"/>
  <c r="B114" i="54"/>
  <c r="B9" i="50"/>
  <c r="B115" i="50" s="1"/>
  <c r="N114" i="58" s="1"/>
  <c r="B220" i="54"/>
  <c r="I7" i="50"/>
  <c r="I218" i="54"/>
  <c r="C114" i="54"/>
  <c r="F113" i="50"/>
  <c r="R112" i="58" s="1"/>
  <c r="L127" i="54"/>
  <c r="F112" i="50" l="1"/>
  <c r="R111" i="58" s="1"/>
  <c r="E113" i="54"/>
  <c r="K124" i="50"/>
  <c r="W123" i="58" s="1"/>
  <c r="K229" i="50"/>
  <c r="W227" i="58" s="1"/>
  <c r="L232" i="50"/>
  <c r="X230" i="58" s="1"/>
  <c r="L127" i="50"/>
  <c r="X126" i="58" s="1"/>
  <c r="J8" i="50"/>
  <c r="J219" i="54"/>
  <c r="I6" i="50"/>
  <c r="I217" i="50" s="1"/>
  <c r="U215" i="58" s="1"/>
  <c r="I217" i="54"/>
  <c r="E8" i="50"/>
  <c r="E114" i="50" s="1"/>
  <c r="Q113" i="58" s="1"/>
  <c r="E219" i="54"/>
  <c r="K17" i="50"/>
  <c r="K228" i="54"/>
  <c r="D112" i="50"/>
  <c r="P111" i="58" s="1"/>
  <c r="L20" i="50"/>
  <c r="L126" i="50" s="1"/>
  <c r="X125" i="58" s="1"/>
  <c r="L231" i="54"/>
  <c r="B220" i="50"/>
  <c r="N218" i="58" s="1"/>
  <c r="C114" i="50"/>
  <c r="O113" i="58" s="1"/>
  <c r="H220" i="50"/>
  <c r="T218" i="58" s="1"/>
  <c r="G114" i="50"/>
  <c r="S113" i="58" s="1"/>
  <c r="G219" i="50"/>
  <c r="S217" i="58" s="1"/>
  <c r="B113" i="54"/>
  <c r="B8" i="50"/>
  <c r="B219" i="54"/>
  <c r="H113" i="54"/>
  <c r="H8" i="50"/>
  <c r="H219" i="54"/>
  <c r="X129" i="50"/>
  <c r="I218" i="50"/>
  <c r="U216" i="58" s="1"/>
  <c r="C112" i="54"/>
  <c r="C7" i="50"/>
  <c r="C218" i="54"/>
  <c r="E220" i="50"/>
  <c r="Q218" i="58" s="1"/>
  <c r="J115" i="50"/>
  <c r="V114" i="58" s="1"/>
  <c r="I113" i="50"/>
  <c r="U112" i="58" s="1"/>
  <c r="G112" i="54"/>
  <c r="G7" i="50"/>
  <c r="G218" i="54"/>
  <c r="G113" i="54"/>
  <c r="I112" i="50" l="1"/>
  <c r="U111" i="58" s="1"/>
  <c r="X128" i="50"/>
  <c r="H219" i="50"/>
  <c r="T217" i="58" s="1"/>
  <c r="H114" i="50"/>
  <c r="T113" i="58" s="1"/>
  <c r="K16" i="50"/>
  <c r="K227" i="54"/>
  <c r="J7" i="50"/>
  <c r="J113" i="50" s="1"/>
  <c r="V112" i="58" s="1"/>
  <c r="J218" i="54"/>
  <c r="K122" i="54"/>
  <c r="J113" i="54"/>
  <c r="H7" i="50"/>
  <c r="H218" i="54"/>
  <c r="L19" i="50"/>
  <c r="L230" i="54"/>
  <c r="C113" i="50"/>
  <c r="O112" i="58" s="1"/>
  <c r="C218" i="50"/>
  <c r="O216" i="58" s="1"/>
  <c r="L231" i="50"/>
  <c r="X229" i="58" s="1"/>
  <c r="G113" i="50"/>
  <c r="S112" i="58" s="1"/>
  <c r="G218" i="50"/>
  <c r="S216" i="58" s="1"/>
  <c r="G6" i="50"/>
  <c r="G217" i="50" s="1"/>
  <c r="S215" i="58" s="1"/>
  <c r="G217" i="54"/>
  <c r="C6" i="50"/>
  <c r="C217" i="50" s="1"/>
  <c r="O215" i="58" s="1"/>
  <c r="C217" i="54"/>
  <c r="K123" i="50"/>
  <c r="W122" i="58" s="1"/>
  <c r="K228" i="50"/>
  <c r="W226" i="58" s="1"/>
  <c r="E219" i="50"/>
  <c r="Q217" i="58" s="1"/>
  <c r="B112" i="54"/>
  <c r="B7" i="50"/>
  <c r="B218" i="54"/>
  <c r="E112" i="54"/>
  <c r="E7" i="50"/>
  <c r="E218" i="54"/>
  <c r="B219" i="50"/>
  <c r="N217" i="58" s="1"/>
  <c r="B114" i="50"/>
  <c r="N113" i="58" s="1"/>
  <c r="L125" i="54"/>
  <c r="J114" i="50"/>
  <c r="V113" i="58" s="1"/>
  <c r="J219" i="50"/>
  <c r="V217" i="58" s="1"/>
  <c r="X127" i="50" l="1"/>
  <c r="G112" i="50"/>
  <c r="S111" i="58" s="1"/>
  <c r="K15" i="50"/>
  <c r="K121" i="50" s="1"/>
  <c r="W120" i="58" s="1"/>
  <c r="K226" i="54"/>
  <c r="B218" i="50"/>
  <c r="N216" i="58" s="1"/>
  <c r="L125" i="50"/>
  <c r="X124" i="58" s="1"/>
  <c r="L230" i="50"/>
  <c r="X228" i="58" s="1"/>
  <c r="H218" i="50"/>
  <c r="T216" i="58" s="1"/>
  <c r="K122" i="50"/>
  <c r="W121" i="58" s="1"/>
  <c r="K227" i="50"/>
  <c r="W225" i="58" s="1"/>
  <c r="H113" i="50"/>
  <c r="T112" i="58" s="1"/>
  <c r="E6" i="50"/>
  <c r="E217" i="50" s="1"/>
  <c r="Q215" i="58" s="1"/>
  <c r="E217" i="54"/>
  <c r="E218" i="50"/>
  <c r="Q216" i="58" s="1"/>
  <c r="H6" i="50"/>
  <c r="H217" i="50" s="1"/>
  <c r="T215" i="58" s="1"/>
  <c r="H217" i="54"/>
  <c r="H112" i="54"/>
  <c r="J218" i="50"/>
  <c r="V216" i="58" s="1"/>
  <c r="J6" i="50"/>
  <c r="J217" i="50" s="1"/>
  <c r="V215" i="58" s="1"/>
  <c r="J217" i="54"/>
  <c r="L123" i="54"/>
  <c r="L18" i="50"/>
  <c r="L229" i="54"/>
  <c r="L124" i="54"/>
  <c r="J112" i="54"/>
  <c r="K121" i="54"/>
  <c r="B6" i="50"/>
  <c r="B217" i="50" s="1"/>
  <c r="N215" i="58" s="1"/>
  <c r="B217" i="54"/>
  <c r="B113" i="50"/>
  <c r="N112" i="58" s="1"/>
  <c r="E113" i="50"/>
  <c r="Q112" i="58" s="1"/>
  <c r="C112" i="50"/>
  <c r="O111" i="58" s="1"/>
  <c r="E112" i="50" l="1"/>
  <c r="Q111" i="58" s="1"/>
  <c r="X126" i="50"/>
  <c r="L229" i="50"/>
  <c r="X227" i="58" s="1"/>
  <c r="K14" i="50"/>
  <c r="K225" i="54"/>
  <c r="B112" i="50"/>
  <c r="N111" i="58" s="1"/>
  <c r="K120" i="54"/>
  <c r="K119" i="54"/>
  <c r="L124" i="50"/>
  <c r="X123" i="58" s="1"/>
  <c r="L17" i="50"/>
  <c r="L228" i="54"/>
  <c r="J112" i="50"/>
  <c r="V111" i="58" s="1"/>
  <c r="H112" i="50"/>
  <c r="T111" i="58" s="1"/>
  <c r="K226" i="50"/>
  <c r="W224" i="58" s="1"/>
  <c r="K120" i="50" l="1"/>
  <c r="W119" i="58" s="1"/>
  <c r="K225" i="50"/>
  <c r="W223" i="58" s="1"/>
  <c r="L121" i="54"/>
  <c r="X125" i="50"/>
  <c r="L228" i="50"/>
  <c r="X226" i="58" s="1"/>
  <c r="L16" i="50"/>
  <c r="L227" i="54"/>
  <c r="L123" i="50"/>
  <c r="X122" i="58" s="1"/>
  <c r="K118" i="54"/>
  <c r="L122" i="54"/>
  <c r="K13" i="50"/>
  <c r="K224" i="54"/>
  <c r="X124" i="50" l="1"/>
  <c r="K224" i="50"/>
  <c r="W222" i="58" s="1"/>
  <c r="K12" i="50"/>
  <c r="K223" i="54"/>
  <c r="L227" i="50"/>
  <c r="X225" i="58" s="1"/>
  <c r="L120" i="54"/>
  <c r="L15" i="50"/>
  <c r="L226" i="54"/>
  <c r="K119" i="50"/>
  <c r="W118" i="58" s="1"/>
  <c r="L122" i="50"/>
  <c r="X121" i="58" s="1"/>
  <c r="X123" i="50"/>
  <c r="K118" i="50" l="1"/>
  <c r="W117" i="58" s="1"/>
  <c r="K223" i="50"/>
  <c r="W221" i="58" s="1"/>
  <c r="L119" i="54"/>
  <c r="L226" i="50"/>
  <c r="X224" i="58" s="1"/>
  <c r="K116" i="54"/>
  <c r="K11" i="50"/>
  <c r="K117" i="50" s="1"/>
  <c r="W116" i="58" s="1"/>
  <c r="K222" i="54"/>
  <c r="L14" i="50"/>
  <c r="L225" i="54"/>
  <c r="L121" i="50"/>
  <c r="X120" i="58" s="1"/>
  <c r="K117" i="54"/>
  <c r="X122" i="50"/>
  <c r="L13" i="50" l="1"/>
  <c r="L119" i="50" s="1"/>
  <c r="X118" i="58" s="1"/>
  <c r="L224" i="54"/>
  <c r="L225" i="50"/>
  <c r="X223" i="58" s="1"/>
  <c r="K222" i="50"/>
  <c r="W220" i="58" s="1"/>
  <c r="K10" i="50"/>
  <c r="K221" i="54"/>
  <c r="L120" i="50"/>
  <c r="X119" i="58" s="1"/>
  <c r="X121" i="50"/>
  <c r="K221" i="50" l="1"/>
  <c r="W219" i="58" s="1"/>
  <c r="L224" i="50"/>
  <c r="X222" i="58" s="1"/>
  <c r="K9" i="50"/>
  <c r="K220" i="54"/>
  <c r="K116" i="50"/>
  <c r="W115" i="58" s="1"/>
  <c r="L12" i="50"/>
  <c r="L223" i="54"/>
  <c r="K115" i="54"/>
  <c r="L118" i="54"/>
  <c r="X120" i="50" l="1"/>
  <c r="L11" i="50"/>
  <c r="L222" i="54"/>
  <c r="L118" i="50"/>
  <c r="X117" i="58" s="1"/>
  <c r="L223" i="50"/>
  <c r="X221" i="58" s="1"/>
  <c r="K220" i="50"/>
  <c r="W218" i="58" s="1"/>
  <c r="K8" i="50"/>
  <c r="K219" i="54"/>
  <c r="K113" i="54"/>
  <c r="L117" i="54"/>
  <c r="K114" i="54"/>
  <c r="K115" i="50"/>
  <c r="W114" i="58" s="1"/>
  <c r="K219" i="50" l="1"/>
  <c r="W217" i="58" s="1"/>
  <c r="X119" i="50"/>
  <c r="L10" i="50"/>
  <c r="L221" i="54"/>
  <c r="L222" i="50"/>
  <c r="X220" i="58" s="1"/>
  <c r="L117" i="50"/>
  <c r="X116" i="58" s="1"/>
  <c r="K7" i="50"/>
  <c r="K218" i="54"/>
  <c r="K114" i="50"/>
  <c r="W113" i="58" s="1"/>
  <c r="L116" i="54"/>
  <c r="X118" i="50" l="1"/>
  <c r="K6" i="50"/>
  <c r="K217" i="50" s="1"/>
  <c r="W215" i="58" s="1"/>
  <c r="K217" i="54"/>
  <c r="L221" i="50"/>
  <c r="X219" i="58" s="1"/>
  <c r="K218" i="50"/>
  <c r="W216" i="58" s="1"/>
  <c r="K113" i="50"/>
  <c r="W112" i="58" s="1"/>
  <c r="K112" i="54"/>
  <c r="L114" i="54"/>
  <c r="L9" i="50"/>
  <c r="L220" i="50" s="1"/>
  <c r="X218" i="58" s="1"/>
  <c r="L220" i="54"/>
  <c r="L116" i="50"/>
  <c r="X115" i="58" s="1"/>
  <c r="L115" i="54"/>
  <c r="K112" i="50" l="1"/>
  <c r="W111" i="58" s="1"/>
  <c r="L115" i="50"/>
  <c r="X114" i="58" s="1"/>
  <c r="L113" i="54"/>
  <c r="X117" i="50"/>
  <c r="L8" i="50"/>
  <c r="L219" i="54"/>
  <c r="X116" i="50" l="1"/>
  <c r="L7" i="50"/>
  <c r="L218" i="54"/>
  <c r="L114" i="50"/>
  <c r="X113" i="58" s="1"/>
  <c r="L219" i="50"/>
  <c r="X217" i="58" s="1"/>
  <c r="L113" i="50" l="1"/>
  <c r="X112" i="58" s="1"/>
  <c r="L218" i="50"/>
  <c r="X216" i="58" s="1"/>
  <c r="L6" i="50"/>
  <c r="L217" i="50" s="1"/>
  <c r="X215" i="58" s="1"/>
  <c r="L217" i="54"/>
  <c r="L112" i="54"/>
  <c r="X115" i="50"/>
  <c r="X114" i="50" l="1"/>
  <c r="L112" i="50"/>
  <c r="X111" i="58" s="1"/>
  <c r="X113" i="50" l="1"/>
</calcChain>
</file>

<file path=xl/sharedStrings.xml><?xml version="1.0" encoding="utf-8"?>
<sst xmlns="http://schemas.openxmlformats.org/spreadsheetml/2006/main" count="1792" uniqueCount="287">
  <si>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</si>
  <si>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</si>
  <si>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</si>
  <si>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</si>
  <si>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</si>
  <si>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</si>
  <si>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</si>
  <si>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</si>
  <si>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</si>
  <si>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</si>
  <si>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</si>
  <si>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</si>
  <si>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</si>
  <si>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</si>
  <si>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</si>
  <si>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</si>
  <si>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</si>
  <si>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</si>
  <si>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</si>
  <si>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</si>
  <si>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</si>
  <si>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</si>
  <si>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</si>
  <si>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</si>
  <si>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</si>
  <si>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</si>
  <si>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</si>
  <si>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</si>
  <si>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</si>
  <si>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</si>
  <si>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</si>
  <si>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</si>
  <si>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</si>
  <si>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</si>
  <si>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</si>
  <si>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</si>
  <si>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</si>
  <si>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</si>
  <si>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</si>
  <si>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</si>
  <si>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</si>
  <si>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</si>
  <si>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</si>
  <si>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</si>
  <si>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</si>
  <si>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</si>
  <si>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</si>
  <si>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</si>
  <si>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</si>
  <si>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</si>
  <si>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</si>
  <si>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</si>
  <si>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</si>
  <si>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</si>
  <si>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</si>
  <si>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</si>
  <si>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</si>
  <si>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</si>
  <si>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</si>
  <si>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</si>
  <si>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</si>
  <si>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</si>
  <si>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</si>
  <si>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</si>
  <si>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</si>
  <si>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</si>
  <si>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</si>
  <si>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</si>
  <si>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</si>
  <si>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</si>
  <si>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</si>
  <si>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</si>
  <si>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</si>
  <si>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</si>
  <si>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</si>
  <si>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</si>
  <si>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</si>
  <si>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</si>
  <si>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</si>
  <si>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</si>
  <si>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</si>
  <si>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</si>
  <si>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</si>
  <si>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</si>
  <si>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</si>
  <si>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</si>
  <si>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</si>
  <si>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</si>
  <si>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</si>
  <si>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</si>
  <si>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</si>
  <si>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</si>
  <si>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</si>
  <si>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</si>
  <si>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</si>
  <si>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</si>
  <si>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</si>
  <si>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</si>
  <si>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</si>
  <si>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</si>
  <si>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</si>
  <si>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</si>
  <si>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</si>
  <si>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</si>
  <si>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</si>
  <si>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</si>
  <si>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</si>
  <si>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</si>
  <si>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</si>
  <si>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</si>
  <si>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</si>
  <si>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</si>
  <si>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</si>
  <si>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</si>
  <si>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</si>
  <si>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</si>
  <si>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</si>
  <si>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</si>
  <si>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</si>
  <si>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</si>
  <si>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</si>
  <si>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</si>
  <si>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</si>
  <si>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</si>
  <si>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</si>
  <si>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</si>
  <si>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</si>
  <si>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</si>
  <si>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</si>
  <si>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</si>
  <si>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</si>
  <si>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</si>
  <si>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</si>
  <si>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</si>
  <si>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</si>
  <si>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</si>
  <si>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</si>
  <si>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</si>
  <si>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</si>
  <si>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</si>
  <si>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</si>
  <si>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</si>
  <si>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</si>
  <si>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</si>
  <si>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</si>
  <si>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</si>
  <si>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</si>
  <si>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</si>
  <si>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</si>
  <si>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</si>
  <si>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</si>
  <si>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</si>
  <si>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</si>
  <si>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</si>
  <si>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</si>
  <si>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</si>
  <si>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</si>
  <si>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</si>
  <si>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</si>
  <si>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</si>
  <si>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</si>
  <si>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</si>
  <si>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</si>
  <si>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</si>
  <si>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</si>
  <si>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</si>
  <si>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</si>
  <si>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</si>
  <si>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</si>
  <si>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</si>
  <si>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</si>
  <si>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</si>
  <si>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</si>
  <si>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</si>
  <si>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</si>
  <si>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</si>
  <si>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</si>
  <si>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</si>
  <si>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</si>
  <si>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</si>
  <si>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</si>
  <si>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</si>
  <si>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</si>
  <si>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</si>
  <si>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</si>
  <si>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</si>
  <si>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</si>
  <si>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</si>
  <si>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</si>
  <si>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</si>
  <si>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</si>
  <si>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</si>
  <si>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</si>
  <si>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</si>
  <si>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</si>
  <si>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</si>
  <si>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</si>
  <si>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</si>
  <si>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</si>
  <si>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</si>
  <si>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</si>
  <si>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</si>
  <si>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</si>
  <si>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</si>
  <si>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</si>
  <si>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</si>
  <si>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</si>
  <si>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</si>
  <si>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</si>
  <si>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</si>
  <si>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</si>
  <si>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</si>
  <si>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</si>
  <si>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</si>
  <si>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</si>
  <si>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</si>
  <si>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</si>
  <si>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</si>
  <si>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</si>
  <si>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</si>
  <si>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</si>
  <si>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</si>
  <si>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</si>
  <si>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</si>
  <si>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</si>
  <si>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</si>
  <si>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</si>
  <si>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</si>
  <si>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</si>
  <si>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</si>
  <si>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</si>
  <si>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</si>
  <si>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</si>
  <si>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</si>
  <si>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</si>
  <si>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</si>
  <si>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</si>
  <si>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</si>
  <si>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</si>
  <si>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</si>
  <si>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</si>
  <si>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</si>
  <si>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</si>
  <si>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</si>
  <si>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</si>
  <si>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</si>
  <si>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</si>
  <si>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</si>
  <si>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</si>
  <si>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</si>
  <si>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</si>
  <si>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</si>
  <si>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</si>
  <si>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</si>
  <si>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</si>
  <si>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</si>
  <si>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</si>
  <si>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</si>
  <si>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</si>
  <si>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</si>
  <si>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</si>
  <si>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</si>
  <si>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</si>
  <si>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</si>
  <si>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</si>
  <si>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</si>
  <si>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</si>
  <si>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</si>
  <si>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</si>
  <si>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</si>
  <si>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Annual estimates, 1970 to 2018, Market Sector and 19 component industries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</si>
  <si>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</si>
  <si>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</si>
  <si>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</si>
  <si>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</si>
  <si>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2019 Q2</t>
  </si>
  <si>
    <t>Quarterly estimates, 1994Q1 to 2019Q3, Market Sector and 10 component industries</t>
  </si>
  <si>
    <t>2019 Q3</t>
  </si>
  <si>
    <t>Release: Multi-factor productivity estimates: Experimental estimates to Q4 (Oct to Dec) 2019</t>
  </si>
  <si>
    <t>Previous release: 8 January 2020</t>
  </si>
  <si>
    <t>Release date: 07/04/2020</t>
  </si>
  <si>
    <t>+448456013034</t>
  </si>
  <si>
    <t>2019 Q4</t>
  </si>
  <si>
    <t>8 January 2020</t>
  </si>
  <si>
    <t>Multi-factor productivity: Annual estimates published on 08/01/20 (industries P and Q suppressed)</t>
  </si>
  <si>
    <t>Multi-factor productivity: Quarterly estimates published on 08/01/20</t>
  </si>
  <si>
    <t>MFP: 10 Industries (published 8 January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</si>
</sst>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7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  <xf numFmtId="0" fontId="20" fillId="0" borderId="0" xfId="0" applyFont="1"/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workbookViewId="0">
      <selection activeCell="B22" sqref="B22"/>
    </sheetView>
  </sheetViews>
  <sheetFormatPr defaultColWidth="9.08984375" defaultRowHeight="12" x14ac:dyDescent="0.3"/>
  <cols>
    <col min="1" max="1" width="10.6328125" style="4" bestFit="1" customWidth="1"/>
    <col min="2" max="2" width="90.26953125" style="4" customWidth="1"/>
    <col min="3" max="16384" width="9.08984375" style="4"/>
  </cols>
  <sheetData>
    <row r="1" spans="1:47" ht="15.5" x14ac:dyDescent="0.35">
      <c r="A1" s="31" t="s">
        <v>278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4.15" customHeight="1" x14ac:dyDescent="0.35">
      <c r="A2" s="31" t="s">
        <v>280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2.15" hidden="1" customHeight="1" x14ac:dyDescent="0.35">
      <c r="A3" s="65" t="s">
        <v>283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5" x14ac:dyDescent="0.35">
      <c r="A4" s="10" t="s">
        <v>279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3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3.5" x14ac:dyDescent="0.3">
      <c r="A6" s="14" t="s">
        <v>182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3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3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3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3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3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3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3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3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3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3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3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3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3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3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3.5" x14ac:dyDescent="0.3">
      <c r="A21" s="13" t="s">
        <v>183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3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3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3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3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3">
      <c r="A26" s="28" t="s">
        <v>10</v>
      </c>
      <c r="B26" s="28" t="s">
        <v>181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3.5" x14ac:dyDescent="0.3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3.5" x14ac:dyDescent="0.3">
      <c r="A28" s="1" t="s">
        <v>184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3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3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3">
      <c r="A31" s="47" t="s">
        <v>212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3">
      <c r="A32" s="32" t="s">
        <v>213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3">
      <c r="A33" s="1" t="s">
        <v>214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3">
      <c r="A34" s="1" t="s">
        <v>215</v>
      </c>
      <c r="B34" s="33" t="s">
        <v>216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3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3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3">
      <c r="A37" s="7" t="s">
        <v>185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3">
      <c r="A38" s="29" t="s">
        <v>281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3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3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3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3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3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"/>
    </sheetView>
  </sheetViews>
  <sheetFormatPr defaultColWidth="8.90625" defaultRowHeight="12" x14ac:dyDescent="0.3"/>
  <cols>
    <col min="1" max="1" width="20.6328125" style="13" customWidth="1"/>
    <col min="2" max="2" width="9.08984375" style="13" customWidth="1"/>
    <col min="3" max="21" width="8.90625" style="13"/>
    <col min="22" max="22" width="3.6328125" style="13" customWidth="1"/>
    <col min="23" max="23" width="8.90625" style="13"/>
    <col min="24" max="24" width="9.90625" style="13" bestFit="1" customWidth="1"/>
    <col min="25" max="16384" width="8.90625" style="13"/>
  </cols>
  <sheetData>
    <row r="1" spans="1:42" ht="13" x14ac:dyDescent="0.3">
      <c r="A1" s="26" t="s">
        <v>186</v>
      </c>
      <c r="B1" s="9" t="s">
        <v>218</v>
      </c>
      <c r="W1" s="9" t="s">
        <v>218</v>
      </c>
    </row>
    <row r="2" spans="1:42" x14ac:dyDescent="0.3">
      <c r="A2" s="9" t="s">
        <v>151</v>
      </c>
    </row>
    <row r="3" spans="1:42" x14ac:dyDescent="0.3">
      <c r="A3" s="16"/>
      <c r="B3" s="9" t="s">
        <v>190</v>
      </c>
      <c r="W3" s="9" t="s">
        <v>191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9" t="s">
        <v>217</v>
      </c>
    </row>
    <row r="6" spans="1:42" x14ac:dyDescent="0.3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3">
      <c r="A7" s="13">
        <v>1971</v>
      </c>
      <c r="B7" s="35"/>
      <c r="C7" s="35">
        <v>0.61319999999999997</v>
      </c>
      <c r="D7" s="35">
        <v>0.79500000000000004</v>
      </c>
      <c r="E7" s="35">
        <v>0.47589999999999999</v>
      </c>
      <c r="F7" s="35">
        <v>0.3397</v>
      </c>
      <c r="G7" s="35">
        <v>0.68</v>
      </c>
      <c r="H7" s="35">
        <v>0.57999999999999996</v>
      </c>
      <c r="I7" s="35">
        <v>0.88239999999999996</v>
      </c>
      <c r="J7" s="35">
        <v>0.67449999999999999</v>
      </c>
      <c r="K7" s="35">
        <v>0.4284</v>
      </c>
      <c r="L7" s="35">
        <v>0.44669999999999999</v>
      </c>
      <c r="M7" s="35">
        <v>0.12959999999999999</v>
      </c>
      <c r="N7" s="35">
        <v>0.61819999999999997</v>
      </c>
      <c r="O7" s="35">
        <v>0.4723</v>
      </c>
      <c r="P7" s="35"/>
      <c r="Q7" s="35"/>
      <c r="R7" s="35"/>
      <c r="S7" s="35">
        <v>0.60829999999999995</v>
      </c>
      <c r="T7" s="35">
        <v>0.49430000000000002</v>
      </c>
      <c r="U7" s="35">
        <v>0.64849999999999997</v>
      </c>
      <c r="V7" s="15"/>
      <c r="W7" s="36"/>
      <c r="X7" s="36">
        <f t="shared" ref="X7:AP20" si="0">1-C7</f>
        <v>0.38680000000000003</v>
      </c>
      <c r="Y7" s="36">
        <f t="shared" si="0"/>
        <v>0.20499999999999996</v>
      </c>
      <c r="Z7" s="36">
        <f t="shared" si="0"/>
        <v>0.52410000000000001</v>
      </c>
      <c r="AA7" s="36">
        <f t="shared" si="0"/>
        <v>0.6603</v>
      </c>
      <c r="AB7" s="36">
        <f t="shared" si="0"/>
        <v>0.31999999999999995</v>
      </c>
      <c r="AC7" s="36">
        <f t="shared" si="0"/>
        <v>0.42000000000000004</v>
      </c>
      <c r="AD7" s="36">
        <f t="shared" si="0"/>
        <v>0.11760000000000004</v>
      </c>
      <c r="AE7" s="36">
        <f t="shared" si="0"/>
        <v>0.32550000000000001</v>
      </c>
      <c r="AF7" s="36">
        <f t="shared" si="0"/>
        <v>0.5716</v>
      </c>
      <c r="AG7" s="36">
        <f t="shared" si="0"/>
        <v>0.55330000000000001</v>
      </c>
      <c r="AH7" s="36">
        <f t="shared" si="0"/>
        <v>0.87040000000000006</v>
      </c>
      <c r="AI7" s="36">
        <f t="shared" si="0"/>
        <v>0.38180000000000003</v>
      </c>
      <c r="AJ7" s="36">
        <f t="shared" si="0"/>
        <v>0.52770000000000006</v>
      </c>
      <c r="AK7" s="36"/>
      <c r="AL7" s="36"/>
      <c r="AM7" s="36"/>
      <c r="AN7" s="36">
        <f t="shared" si="0"/>
        <v>0.39170000000000005</v>
      </c>
      <c r="AO7" s="36">
        <f t="shared" si="0"/>
        <v>0.50570000000000004</v>
      </c>
      <c r="AP7" s="36">
        <f t="shared" si="0"/>
        <v>0.35150000000000003</v>
      </c>
    </row>
    <row r="8" spans="1:42" x14ac:dyDescent="0.3">
      <c r="A8" s="13">
        <v>1972</v>
      </c>
      <c r="B8" s="35"/>
      <c r="C8" s="35">
        <v>0.5917</v>
      </c>
      <c r="D8" s="35">
        <v>0.78310000000000002</v>
      </c>
      <c r="E8" s="35">
        <v>0.45700000000000002</v>
      </c>
      <c r="F8" s="35">
        <v>0.3221</v>
      </c>
      <c r="G8" s="35">
        <v>0.67379999999999995</v>
      </c>
      <c r="H8" s="35">
        <v>0.57030000000000003</v>
      </c>
      <c r="I8" s="35">
        <v>0.87519999999999998</v>
      </c>
      <c r="J8" s="35">
        <v>0.66269999999999996</v>
      </c>
      <c r="K8" s="35">
        <v>0.41849999999999998</v>
      </c>
      <c r="L8" s="35">
        <v>0.45040000000000002</v>
      </c>
      <c r="M8" s="35">
        <v>0.1283</v>
      </c>
      <c r="N8" s="35">
        <v>0.61499999999999999</v>
      </c>
      <c r="O8" s="35">
        <v>0.46899999999999997</v>
      </c>
      <c r="P8" s="35"/>
      <c r="Q8" s="35"/>
      <c r="R8" s="35"/>
      <c r="S8" s="35">
        <v>0.59809999999999997</v>
      </c>
      <c r="T8" s="35">
        <v>0.48520000000000002</v>
      </c>
      <c r="U8" s="35">
        <v>0.63619999999999999</v>
      </c>
      <c r="V8" s="15"/>
      <c r="W8" s="36"/>
      <c r="X8" s="36">
        <f t="shared" si="0"/>
        <v>0.4083</v>
      </c>
      <c r="Y8" s="36">
        <f t="shared" si="0"/>
        <v>0.21689999999999998</v>
      </c>
      <c r="Z8" s="36">
        <f t="shared" si="0"/>
        <v>0.54299999999999993</v>
      </c>
      <c r="AA8" s="36">
        <f t="shared" si="0"/>
        <v>0.67789999999999995</v>
      </c>
      <c r="AB8" s="36">
        <f t="shared" si="0"/>
        <v>0.32620000000000005</v>
      </c>
      <c r="AC8" s="36">
        <f t="shared" si="0"/>
        <v>0.42969999999999997</v>
      </c>
      <c r="AD8" s="36">
        <f t="shared" si="0"/>
        <v>0.12480000000000002</v>
      </c>
      <c r="AE8" s="36">
        <f t="shared" si="0"/>
        <v>0.33730000000000004</v>
      </c>
      <c r="AF8" s="36">
        <f t="shared" si="0"/>
        <v>0.58150000000000002</v>
      </c>
      <c r="AG8" s="36">
        <f t="shared" si="0"/>
        <v>0.54959999999999998</v>
      </c>
      <c r="AH8" s="36">
        <f t="shared" si="0"/>
        <v>0.87170000000000003</v>
      </c>
      <c r="AI8" s="36">
        <f t="shared" si="0"/>
        <v>0.38500000000000001</v>
      </c>
      <c r="AJ8" s="36">
        <f t="shared" si="0"/>
        <v>0.53100000000000003</v>
      </c>
      <c r="AK8" s="36"/>
      <c r="AL8" s="36"/>
      <c r="AM8" s="36"/>
      <c r="AN8" s="36">
        <f t="shared" si="0"/>
        <v>0.40190000000000003</v>
      </c>
      <c r="AO8" s="36">
        <f t="shared" si="0"/>
        <v>0.51479999999999992</v>
      </c>
      <c r="AP8" s="36">
        <f t="shared" si="0"/>
        <v>0.36380000000000001</v>
      </c>
    </row>
    <row r="9" spans="1:42" x14ac:dyDescent="0.3">
      <c r="A9" s="13">
        <v>1973</v>
      </c>
      <c r="B9" s="35"/>
      <c r="C9" s="35">
        <v>0.57699999999999996</v>
      </c>
      <c r="D9" s="35">
        <v>0.77829999999999999</v>
      </c>
      <c r="E9" s="35">
        <v>0.4405</v>
      </c>
      <c r="F9" s="35">
        <v>0.30659999999999998</v>
      </c>
      <c r="G9" s="35">
        <v>0.68069999999999997</v>
      </c>
      <c r="H9" s="35">
        <v>0.56889999999999996</v>
      </c>
      <c r="I9" s="35">
        <v>0.87039999999999995</v>
      </c>
      <c r="J9" s="35">
        <v>0.66300000000000003</v>
      </c>
      <c r="K9" s="35">
        <v>0.41410000000000002</v>
      </c>
      <c r="L9" s="35">
        <v>0.45040000000000002</v>
      </c>
      <c r="M9" s="35">
        <v>0.129</v>
      </c>
      <c r="N9" s="35">
        <v>0.61429999999999996</v>
      </c>
      <c r="O9" s="35">
        <v>0.46820000000000001</v>
      </c>
      <c r="P9" s="35"/>
      <c r="Q9" s="35"/>
      <c r="R9" s="35"/>
      <c r="S9" s="35">
        <v>0.59460000000000002</v>
      </c>
      <c r="T9" s="35">
        <v>0.48930000000000001</v>
      </c>
      <c r="U9" s="35">
        <v>0.63170000000000004</v>
      </c>
      <c r="V9" s="15"/>
      <c r="W9" s="36"/>
      <c r="X9" s="36">
        <f t="shared" si="0"/>
        <v>0.42300000000000004</v>
      </c>
      <c r="Y9" s="36">
        <f t="shared" si="0"/>
        <v>0.22170000000000001</v>
      </c>
      <c r="Z9" s="36">
        <f t="shared" si="0"/>
        <v>0.5595</v>
      </c>
      <c r="AA9" s="36">
        <f t="shared" si="0"/>
        <v>0.69340000000000002</v>
      </c>
      <c r="AB9" s="36">
        <f t="shared" si="0"/>
        <v>0.31930000000000003</v>
      </c>
      <c r="AC9" s="36">
        <f t="shared" si="0"/>
        <v>0.43110000000000004</v>
      </c>
      <c r="AD9" s="36">
        <f t="shared" si="0"/>
        <v>0.12960000000000005</v>
      </c>
      <c r="AE9" s="36">
        <f t="shared" si="0"/>
        <v>0.33699999999999997</v>
      </c>
      <c r="AF9" s="36">
        <f t="shared" si="0"/>
        <v>0.58589999999999998</v>
      </c>
      <c r="AG9" s="36">
        <f t="shared" si="0"/>
        <v>0.54959999999999998</v>
      </c>
      <c r="AH9" s="36">
        <f t="shared" si="0"/>
        <v>0.871</v>
      </c>
      <c r="AI9" s="36">
        <f t="shared" si="0"/>
        <v>0.38570000000000004</v>
      </c>
      <c r="AJ9" s="36">
        <f t="shared" si="0"/>
        <v>0.53180000000000005</v>
      </c>
      <c r="AK9" s="36"/>
      <c r="AL9" s="36"/>
      <c r="AM9" s="36"/>
      <c r="AN9" s="36">
        <f t="shared" si="0"/>
        <v>0.40539999999999998</v>
      </c>
      <c r="AO9" s="36">
        <f t="shared" si="0"/>
        <v>0.51069999999999993</v>
      </c>
      <c r="AP9" s="36">
        <f t="shared" si="0"/>
        <v>0.36829999999999996</v>
      </c>
    </row>
    <row r="10" spans="1:42" x14ac:dyDescent="0.3">
      <c r="A10" s="13">
        <v>1974</v>
      </c>
      <c r="B10" s="35"/>
      <c r="C10" s="35">
        <v>0.60140000000000005</v>
      </c>
      <c r="D10" s="35">
        <v>0.80369999999999997</v>
      </c>
      <c r="E10" s="35">
        <v>0.47389999999999999</v>
      </c>
      <c r="F10" s="35">
        <v>0.33660000000000001</v>
      </c>
      <c r="G10" s="35">
        <v>0.71050000000000002</v>
      </c>
      <c r="H10" s="35">
        <v>0.61170000000000002</v>
      </c>
      <c r="I10" s="35">
        <v>0.88400000000000001</v>
      </c>
      <c r="J10" s="35">
        <v>0.70220000000000005</v>
      </c>
      <c r="K10" s="35">
        <v>0.4556</v>
      </c>
      <c r="L10" s="35">
        <v>0.49719999999999998</v>
      </c>
      <c r="M10" s="35">
        <v>0.1512</v>
      </c>
      <c r="N10" s="35">
        <v>0.65980000000000005</v>
      </c>
      <c r="O10" s="35">
        <v>0.51880000000000004</v>
      </c>
      <c r="P10" s="35"/>
      <c r="Q10" s="35"/>
      <c r="R10" s="35"/>
      <c r="S10" s="35">
        <v>0.63680000000000003</v>
      </c>
      <c r="T10" s="35">
        <v>0.5363</v>
      </c>
      <c r="U10" s="35">
        <v>0.66769999999999996</v>
      </c>
      <c r="V10" s="15"/>
      <c r="W10" s="36"/>
      <c r="X10" s="36">
        <f t="shared" si="0"/>
        <v>0.39859999999999995</v>
      </c>
      <c r="Y10" s="36">
        <f t="shared" si="0"/>
        <v>0.19630000000000003</v>
      </c>
      <c r="Z10" s="36">
        <f t="shared" si="0"/>
        <v>0.52610000000000001</v>
      </c>
      <c r="AA10" s="36">
        <f t="shared" si="0"/>
        <v>0.66339999999999999</v>
      </c>
      <c r="AB10" s="36">
        <f t="shared" si="0"/>
        <v>0.28949999999999998</v>
      </c>
      <c r="AC10" s="36">
        <f t="shared" si="0"/>
        <v>0.38829999999999998</v>
      </c>
      <c r="AD10" s="36">
        <f t="shared" si="0"/>
        <v>0.11599999999999999</v>
      </c>
      <c r="AE10" s="36">
        <f t="shared" si="0"/>
        <v>0.29779999999999995</v>
      </c>
      <c r="AF10" s="36">
        <f t="shared" si="0"/>
        <v>0.5444</v>
      </c>
      <c r="AG10" s="36">
        <f t="shared" si="0"/>
        <v>0.50280000000000002</v>
      </c>
      <c r="AH10" s="36">
        <f t="shared" si="0"/>
        <v>0.8488</v>
      </c>
      <c r="AI10" s="36">
        <f t="shared" si="0"/>
        <v>0.34019999999999995</v>
      </c>
      <c r="AJ10" s="36">
        <f t="shared" si="0"/>
        <v>0.48119999999999996</v>
      </c>
      <c r="AK10" s="36"/>
      <c r="AL10" s="36"/>
      <c r="AM10" s="36"/>
      <c r="AN10" s="36">
        <f t="shared" si="0"/>
        <v>0.36319999999999997</v>
      </c>
      <c r="AO10" s="36">
        <f t="shared" si="0"/>
        <v>0.4637</v>
      </c>
      <c r="AP10" s="36">
        <f t="shared" si="0"/>
        <v>0.33230000000000004</v>
      </c>
    </row>
    <row r="11" spans="1:42" x14ac:dyDescent="0.3">
      <c r="A11" s="13">
        <v>1975</v>
      </c>
      <c r="B11" s="35"/>
      <c r="C11" s="35">
        <v>0.65169999999999995</v>
      </c>
      <c r="D11" s="35">
        <v>0.8397</v>
      </c>
      <c r="E11" s="35">
        <v>0.54269999999999996</v>
      </c>
      <c r="F11" s="35">
        <v>0.4012</v>
      </c>
      <c r="G11" s="35">
        <v>0.75270000000000004</v>
      </c>
      <c r="H11" s="35">
        <v>0.67669999999999997</v>
      </c>
      <c r="I11" s="35">
        <v>0.90910000000000002</v>
      </c>
      <c r="J11" s="35">
        <v>0.75990000000000002</v>
      </c>
      <c r="K11" s="35">
        <v>0.52449999999999997</v>
      </c>
      <c r="L11" s="35">
        <v>0.56869999999999998</v>
      </c>
      <c r="M11" s="35">
        <v>0.18390000000000001</v>
      </c>
      <c r="N11" s="35">
        <v>0.72629999999999995</v>
      </c>
      <c r="O11" s="35">
        <v>0.59509999999999996</v>
      </c>
      <c r="P11" s="35"/>
      <c r="Q11" s="35"/>
      <c r="R11" s="35"/>
      <c r="S11" s="35">
        <v>0.70830000000000004</v>
      </c>
      <c r="T11" s="35">
        <v>0.61019999999999996</v>
      </c>
      <c r="U11" s="35">
        <v>0.72319999999999995</v>
      </c>
      <c r="V11" s="15"/>
      <c r="W11" s="36"/>
      <c r="X11" s="36">
        <f t="shared" si="0"/>
        <v>0.34830000000000005</v>
      </c>
      <c r="Y11" s="36">
        <f t="shared" si="0"/>
        <v>0.1603</v>
      </c>
      <c r="Z11" s="36">
        <f t="shared" si="0"/>
        <v>0.45730000000000004</v>
      </c>
      <c r="AA11" s="36">
        <f t="shared" si="0"/>
        <v>0.5988</v>
      </c>
      <c r="AB11" s="36">
        <f t="shared" si="0"/>
        <v>0.24729999999999996</v>
      </c>
      <c r="AC11" s="36">
        <f t="shared" si="0"/>
        <v>0.32330000000000003</v>
      </c>
      <c r="AD11" s="36">
        <f t="shared" si="0"/>
        <v>9.0899999999999981E-2</v>
      </c>
      <c r="AE11" s="36">
        <f t="shared" si="0"/>
        <v>0.24009999999999998</v>
      </c>
      <c r="AF11" s="36">
        <f t="shared" si="0"/>
        <v>0.47550000000000003</v>
      </c>
      <c r="AG11" s="36">
        <f t="shared" si="0"/>
        <v>0.43130000000000002</v>
      </c>
      <c r="AH11" s="36">
        <f t="shared" si="0"/>
        <v>0.81610000000000005</v>
      </c>
      <c r="AI11" s="36">
        <f t="shared" si="0"/>
        <v>0.27370000000000005</v>
      </c>
      <c r="AJ11" s="36">
        <f t="shared" si="0"/>
        <v>0.40490000000000004</v>
      </c>
      <c r="AK11" s="36"/>
      <c r="AL11" s="36"/>
      <c r="AM11" s="36"/>
      <c r="AN11" s="36">
        <f t="shared" si="0"/>
        <v>0.29169999999999996</v>
      </c>
      <c r="AO11" s="36">
        <f t="shared" si="0"/>
        <v>0.38980000000000004</v>
      </c>
      <c r="AP11" s="36">
        <f t="shared" si="0"/>
        <v>0.27680000000000005</v>
      </c>
    </row>
    <row r="12" spans="1:42" x14ac:dyDescent="0.3">
      <c r="A12" s="13">
        <v>1976</v>
      </c>
      <c r="B12" s="35"/>
      <c r="C12" s="35">
        <v>0.66600000000000004</v>
      </c>
      <c r="D12" s="35">
        <v>0.8448</v>
      </c>
      <c r="E12" s="35">
        <v>0.56510000000000005</v>
      </c>
      <c r="F12" s="35">
        <v>0.42270000000000002</v>
      </c>
      <c r="G12" s="35">
        <v>0.76229999999999998</v>
      </c>
      <c r="H12" s="35">
        <v>0.69189999999999996</v>
      </c>
      <c r="I12" s="35">
        <v>0.91479999999999995</v>
      </c>
      <c r="J12" s="35">
        <v>0.77339999999999998</v>
      </c>
      <c r="K12" s="35">
        <v>0.53669999999999995</v>
      </c>
      <c r="L12" s="35">
        <v>0.58650000000000002</v>
      </c>
      <c r="M12" s="35">
        <v>0.19</v>
      </c>
      <c r="N12" s="35">
        <v>0.74250000000000005</v>
      </c>
      <c r="O12" s="35">
        <v>0.61450000000000005</v>
      </c>
      <c r="P12" s="35"/>
      <c r="Q12" s="35"/>
      <c r="R12" s="35"/>
      <c r="S12" s="35">
        <v>0.72750000000000004</v>
      </c>
      <c r="T12" s="35">
        <v>0.63770000000000004</v>
      </c>
      <c r="U12" s="35">
        <v>0.73480000000000001</v>
      </c>
      <c r="V12" s="15"/>
      <c r="W12" s="36"/>
      <c r="X12" s="36">
        <f t="shared" si="0"/>
        <v>0.33399999999999996</v>
      </c>
      <c r="Y12" s="36">
        <f t="shared" si="0"/>
        <v>0.1552</v>
      </c>
      <c r="Z12" s="36">
        <f t="shared" si="0"/>
        <v>0.43489999999999995</v>
      </c>
      <c r="AA12" s="36">
        <f t="shared" si="0"/>
        <v>0.57729999999999992</v>
      </c>
      <c r="AB12" s="36">
        <f t="shared" si="0"/>
        <v>0.23770000000000002</v>
      </c>
      <c r="AC12" s="36">
        <f t="shared" si="0"/>
        <v>0.30810000000000004</v>
      </c>
      <c r="AD12" s="36">
        <f t="shared" si="0"/>
        <v>8.5200000000000053E-2</v>
      </c>
      <c r="AE12" s="36">
        <f t="shared" si="0"/>
        <v>0.22660000000000002</v>
      </c>
      <c r="AF12" s="36">
        <f t="shared" si="0"/>
        <v>0.46330000000000005</v>
      </c>
      <c r="AG12" s="36">
        <f t="shared" si="0"/>
        <v>0.41349999999999998</v>
      </c>
      <c r="AH12" s="36">
        <f t="shared" si="0"/>
        <v>0.81</v>
      </c>
      <c r="AI12" s="36">
        <f t="shared" si="0"/>
        <v>0.25749999999999995</v>
      </c>
      <c r="AJ12" s="36">
        <f t="shared" si="0"/>
        <v>0.38549999999999995</v>
      </c>
      <c r="AK12" s="36"/>
      <c r="AL12" s="36"/>
      <c r="AM12" s="36"/>
      <c r="AN12" s="36">
        <f t="shared" si="0"/>
        <v>0.27249999999999996</v>
      </c>
      <c r="AO12" s="36">
        <f t="shared" si="0"/>
        <v>0.36229999999999996</v>
      </c>
      <c r="AP12" s="36">
        <f t="shared" si="0"/>
        <v>0.26519999999999999</v>
      </c>
    </row>
    <row r="13" spans="1:42" x14ac:dyDescent="0.3">
      <c r="A13" s="13">
        <v>1977</v>
      </c>
      <c r="B13" s="35"/>
      <c r="C13" s="35">
        <v>0.62129999999999996</v>
      </c>
      <c r="D13" s="35">
        <v>0.8165</v>
      </c>
      <c r="E13" s="35">
        <v>0.51900000000000002</v>
      </c>
      <c r="F13" s="35">
        <v>0.37890000000000001</v>
      </c>
      <c r="G13" s="35">
        <v>0.72140000000000004</v>
      </c>
      <c r="H13" s="35">
        <v>0.64970000000000006</v>
      </c>
      <c r="I13" s="35">
        <v>0.89700000000000002</v>
      </c>
      <c r="J13" s="35">
        <v>0.73839999999999995</v>
      </c>
      <c r="K13" s="35">
        <v>0.4869</v>
      </c>
      <c r="L13" s="35">
        <v>0.54120000000000001</v>
      </c>
      <c r="M13" s="35">
        <v>0.16039999999999999</v>
      </c>
      <c r="N13" s="35">
        <v>0.70540000000000003</v>
      </c>
      <c r="O13" s="35">
        <v>0.57040000000000002</v>
      </c>
      <c r="P13" s="35"/>
      <c r="Q13" s="35"/>
      <c r="R13" s="35"/>
      <c r="S13" s="35">
        <v>0.68759999999999999</v>
      </c>
      <c r="T13" s="35">
        <v>0.5988</v>
      </c>
      <c r="U13" s="35">
        <v>0.69469999999999998</v>
      </c>
      <c r="V13" s="15"/>
      <c r="W13" s="36"/>
      <c r="X13" s="36">
        <f t="shared" si="0"/>
        <v>0.37870000000000004</v>
      </c>
      <c r="Y13" s="36">
        <f t="shared" si="0"/>
        <v>0.1835</v>
      </c>
      <c r="Z13" s="36">
        <f t="shared" si="0"/>
        <v>0.48099999999999998</v>
      </c>
      <c r="AA13" s="36">
        <f t="shared" si="0"/>
        <v>0.62109999999999999</v>
      </c>
      <c r="AB13" s="36">
        <f t="shared" si="0"/>
        <v>0.27859999999999996</v>
      </c>
      <c r="AC13" s="36">
        <f t="shared" si="0"/>
        <v>0.35029999999999994</v>
      </c>
      <c r="AD13" s="36">
        <f t="shared" si="0"/>
        <v>0.10299999999999998</v>
      </c>
      <c r="AE13" s="36">
        <f t="shared" si="0"/>
        <v>0.26160000000000005</v>
      </c>
      <c r="AF13" s="36">
        <f t="shared" si="0"/>
        <v>0.5131</v>
      </c>
      <c r="AG13" s="36">
        <f t="shared" si="0"/>
        <v>0.45879999999999999</v>
      </c>
      <c r="AH13" s="36">
        <f t="shared" si="0"/>
        <v>0.83960000000000001</v>
      </c>
      <c r="AI13" s="36">
        <f t="shared" si="0"/>
        <v>0.29459999999999997</v>
      </c>
      <c r="AJ13" s="36">
        <f t="shared" si="0"/>
        <v>0.42959999999999998</v>
      </c>
      <c r="AK13" s="36"/>
      <c r="AL13" s="36"/>
      <c r="AM13" s="36"/>
      <c r="AN13" s="36">
        <f t="shared" si="0"/>
        <v>0.31240000000000001</v>
      </c>
      <c r="AO13" s="36">
        <f t="shared" si="0"/>
        <v>0.4012</v>
      </c>
      <c r="AP13" s="36">
        <f t="shared" si="0"/>
        <v>0.30530000000000002</v>
      </c>
    </row>
    <row r="14" spans="1:42" x14ac:dyDescent="0.3">
      <c r="A14" s="13">
        <v>1978</v>
      </c>
      <c r="B14" s="35"/>
      <c r="C14" s="35">
        <v>0.57640000000000002</v>
      </c>
      <c r="D14" s="35">
        <v>0.79069999999999996</v>
      </c>
      <c r="E14" s="35">
        <v>0.46739999999999998</v>
      </c>
      <c r="F14" s="35">
        <v>0.33189999999999997</v>
      </c>
      <c r="G14" s="35">
        <v>0.68679999999999997</v>
      </c>
      <c r="H14" s="35">
        <v>0.61570000000000003</v>
      </c>
      <c r="I14" s="35">
        <v>0.88270000000000004</v>
      </c>
      <c r="J14" s="35">
        <v>0.71</v>
      </c>
      <c r="K14" s="35">
        <v>0.45019999999999999</v>
      </c>
      <c r="L14" s="35">
        <v>0.50600000000000001</v>
      </c>
      <c r="M14" s="35">
        <v>0.13639999999999999</v>
      </c>
      <c r="N14" s="35">
        <v>0.67549999999999999</v>
      </c>
      <c r="O14" s="35">
        <v>0.53500000000000003</v>
      </c>
      <c r="P14" s="35"/>
      <c r="Q14" s="35"/>
      <c r="R14" s="35"/>
      <c r="S14" s="35">
        <v>0.65390000000000004</v>
      </c>
      <c r="T14" s="35">
        <v>0.55989999999999995</v>
      </c>
      <c r="U14" s="35">
        <v>0.66010000000000002</v>
      </c>
      <c r="V14" s="15"/>
      <c r="W14" s="36"/>
      <c r="X14" s="36">
        <f t="shared" si="0"/>
        <v>0.42359999999999998</v>
      </c>
      <c r="Y14" s="36">
        <f t="shared" si="0"/>
        <v>0.20930000000000004</v>
      </c>
      <c r="Z14" s="36">
        <f t="shared" si="0"/>
        <v>0.53259999999999996</v>
      </c>
      <c r="AA14" s="36">
        <f t="shared" si="0"/>
        <v>0.66810000000000003</v>
      </c>
      <c r="AB14" s="36">
        <f t="shared" si="0"/>
        <v>0.31320000000000003</v>
      </c>
      <c r="AC14" s="36">
        <f t="shared" si="0"/>
        <v>0.38429999999999997</v>
      </c>
      <c r="AD14" s="36">
        <f t="shared" si="0"/>
        <v>0.11729999999999996</v>
      </c>
      <c r="AE14" s="36">
        <f t="shared" si="0"/>
        <v>0.29000000000000004</v>
      </c>
      <c r="AF14" s="36">
        <f t="shared" si="0"/>
        <v>0.54980000000000007</v>
      </c>
      <c r="AG14" s="36">
        <f t="shared" si="0"/>
        <v>0.49399999999999999</v>
      </c>
      <c r="AH14" s="36">
        <f t="shared" si="0"/>
        <v>0.86360000000000003</v>
      </c>
      <c r="AI14" s="36">
        <f t="shared" si="0"/>
        <v>0.32450000000000001</v>
      </c>
      <c r="AJ14" s="36">
        <f t="shared" si="0"/>
        <v>0.46499999999999997</v>
      </c>
      <c r="AK14" s="36"/>
      <c r="AL14" s="36"/>
      <c r="AM14" s="36"/>
      <c r="AN14" s="36">
        <f t="shared" si="0"/>
        <v>0.34609999999999996</v>
      </c>
      <c r="AO14" s="36">
        <f t="shared" si="0"/>
        <v>0.44010000000000005</v>
      </c>
      <c r="AP14" s="36">
        <f t="shared" si="0"/>
        <v>0.33989999999999998</v>
      </c>
    </row>
    <row r="15" spans="1:42" x14ac:dyDescent="0.3">
      <c r="A15" s="13">
        <v>1979</v>
      </c>
      <c r="B15" s="35"/>
      <c r="C15" s="35">
        <v>0.54369999999999996</v>
      </c>
      <c r="D15" s="35">
        <v>0.7873</v>
      </c>
      <c r="E15" s="35">
        <v>0.46039999999999998</v>
      </c>
      <c r="F15" s="35">
        <v>0.32569999999999999</v>
      </c>
      <c r="G15" s="35">
        <v>0.68689999999999996</v>
      </c>
      <c r="H15" s="35">
        <v>0.61780000000000002</v>
      </c>
      <c r="I15" s="35">
        <v>0.88249999999999995</v>
      </c>
      <c r="J15" s="35">
        <v>0.71279999999999999</v>
      </c>
      <c r="K15" s="35">
        <v>0.45250000000000001</v>
      </c>
      <c r="L15" s="35">
        <v>0.51100000000000001</v>
      </c>
      <c r="M15" s="35">
        <v>0.1404</v>
      </c>
      <c r="N15" s="35">
        <v>0.67879999999999996</v>
      </c>
      <c r="O15" s="35">
        <v>0.53869999999999996</v>
      </c>
      <c r="P15" s="35"/>
      <c r="Q15" s="35"/>
      <c r="R15" s="35"/>
      <c r="S15" s="35">
        <v>0.65180000000000005</v>
      </c>
      <c r="T15" s="35">
        <v>0.5575</v>
      </c>
      <c r="U15" s="35">
        <v>0.65780000000000005</v>
      </c>
      <c r="V15" s="15"/>
      <c r="W15" s="36"/>
      <c r="X15" s="36">
        <f t="shared" si="0"/>
        <v>0.45630000000000004</v>
      </c>
      <c r="Y15" s="36">
        <f t="shared" si="0"/>
        <v>0.2127</v>
      </c>
      <c r="Z15" s="36">
        <f t="shared" si="0"/>
        <v>0.53960000000000008</v>
      </c>
      <c r="AA15" s="36">
        <f t="shared" si="0"/>
        <v>0.67430000000000001</v>
      </c>
      <c r="AB15" s="36">
        <f t="shared" si="0"/>
        <v>0.31310000000000004</v>
      </c>
      <c r="AC15" s="36">
        <f t="shared" si="0"/>
        <v>0.38219999999999998</v>
      </c>
      <c r="AD15" s="36">
        <f t="shared" si="0"/>
        <v>0.11750000000000005</v>
      </c>
      <c r="AE15" s="36">
        <f t="shared" si="0"/>
        <v>0.28720000000000001</v>
      </c>
      <c r="AF15" s="36">
        <f t="shared" si="0"/>
        <v>0.54749999999999999</v>
      </c>
      <c r="AG15" s="36">
        <f t="shared" si="0"/>
        <v>0.48899999999999999</v>
      </c>
      <c r="AH15" s="36">
        <f t="shared" si="0"/>
        <v>0.85960000000000003</v>
      </c>
      <c r="AI15" s="36">
        <f t="shared" si="0"/>
        <v>0.32120000000000004</v>
      </c>
      <c r="AJ15" s="36">
        <f t="shared" si="0"/>
        <v>0.46130000000000004</v>
      </c>
      <c r="AK15" s="36"/>
      <c r="AL15" s="36"/>
      <c r="AM15" s="36"/>
      <c r="AN15" s="36">
        <f t="shared" si="0"/>
        <v>0.34819999999999995</v>
      </c>
      <c r="AO15" s="36">
        <f t="shared" si="0"/>
        <v>0.4425</v>
      </c>
      <c r="AP15" s="36">
        <f t="shared" si="0"/>
        <v>0.34219999999999995</v>
      </c>
    </row>
    <row r="16" spans="1:42" x14ac:dyDescent="0.3">
      <c r="A16" s="13">
        <v>1980</v>
      </c>
      <c r="B16" s="35"/>
      <c r="C16" s="35">
        <v>0.53510000000000002</v>
      </c>
      <c r="D16" s="35">
        <v>0.78939999999999999</v>
      </c>
      <c r="E16" s="35">
        <v>0.47439999999999999</v>
      </c>
      <c r="F16" s="35">
        <v>0.33800000000000002</v>
      </c>
      <c r="G16" s="35">
        <v>0.69740000000000002</v>
      </c>
      <c r="H16" s="35">
        <v>0.63219999999999998</v>
      </c>
      <c r="I16" s="35">
        <v>0.88729999999999998</v>
      </c>
      <c r="J16" s="35">
        <v>0.72789999999999999</v>
      </c>
      <c r="K16" s="35">
        <v>0.46500000000000002</v>
      </c>
      <c r="L16" s="35">
        <v>0.53090000000000004</v>
      </c>
      <c r="M16" s="35">
        <v>0.15459999999999999</v>
      </c>
      <c r="N16" s="35">
        <v>0.6925</v>
      </c>
      <c r="O16" s="35">
        <v>0.55459999999999998</v>
      </c>
      <c r="P16" s="35"/>
      <c r="Q16" s="35"/>
      <c r="R16" s="35"/>
      <c r="S16" s="35">
        <v>0.66369999999999996</v>
      </c>
      <c r="T16" s="35">
        <v>0.56659999999999999</v>
      </c>
      <c r="U16" s="35">
        <v>0.66639999999999999</v>
      </c>
      <c r="V16" s="15"/>
      <c r="W16" s="36"/>
      <c r="X16" s="36">
        <f t="shared" si="0"/>
        <v>0.46489999999999998</v>
      </c>
      <c r="Y16" s="36">
        <f t="shared" si="0"/>
        <v>0.21060000000000001</v>
      </c>
      <c r="Z16" s="36">
        <f t="shared" si="0"/>
        <v>0.52560000000000007</v>
      </c>
      <c r="AA16" s="36">
        <f t="shared" si="0"/>
        <v>0.66199999999999992</v>
      </c>
      <c r="AB16" s="36">
        <f t="shared" si="0"/>
        <v>0.30259999999999998</v>
      </c>
      <c r="AC16" s="36">
        <f t="shared" si="0"/>
        <v>0.36780000000000002</v>
      </c>
      <c r="AD16" s="36">
        <f t="shared" si="0"/>
        <v>0.11270000000000002</v>
      </c>
      <c r="AE16" s="36">
        <f t="shared" si="0"/>
        <v>0.27210000000000001</v>
      </c>
      <c r="AF16" s="36">
        <f t="shared" si="0"/>
        <v>0.53499999999999992</v>
      </c>
      <c r="AG16" s="36">
        <f t="shared" si="0"/>
        <v>0.46909999999999996</v>
      </c>
      <c r="AH16" s="36">
        <f t="shared" si="0"/>
        <v>0.84540000000000004</v>
      </c>
      <c r="AI16" s="36">
        <f t="shared" si="0"/>
        <v>0.3075</v>
      </c>
      <c r="AJ16" s="36">
        <f t="shared" si="0"/>
        <v>0.44540000000000002</v>
      </c>
      <c r="AK16" s="36"/>
      <c r="AL16" s="36"/>
      <c r="AM16" s="36"/>
      <c r="AN16" s="36">
        <f t="shared" si="0"/>
        <v>0.33630000000000004</v>
      </c>
      <c r="AO16" s="36">
        <f t="shared" si="0"/>
        <v>0.43340000000000001</v>
      </c>
      <c r="AP16" s="36">
        <f t="shared" si="0"/>
        <v>0.33360000000000001</v>
      </c>
    </row>
    <row r="17" spans="1:42" x14ac:dyDescent="0.3">
      <c r="A17" s="13">
        <v>1981</v>
      </c>
      <c r="B17" s="35"/>
      <c r="C17" s="35">
        <v>0.53779999999999994</v>
      </c>
      <c r="D17" s="35">
        <v>0.78539999999999999</v>
      </c>
      <c r="E17" s="35">
        <v>0.47939999999999999</v>
      </c>
      <c r="F17" s="35">
        <v>0.34029999999999999</v>
      </c>
      <c r="G17" s="35">
        <v>0.70409999999999995</v>
      </c>
      <c r="H17" s="35">
        <v>0.64370000000000005</v>
      </c>
      <c r="I17" s="35">
        <v>0.89070000000000005</v>
      </c>
      <c r="J17" s="35">
        <v>0.74019999999999997</v>
      </c>
      <c r="K17" s="35">
        <v>0.47889999999999999</v>
      </c>
      <c r="L17" s="35">
        <v>0.55079999999999996</v>
      </c>
      <c r="M17" s="35">
        <v>0.1701</v>
      </c>
      <c r="N17" s="35">
        <v>0.70379999999999998</v>
      </c>
      <c r="O17" s="35">
        <v>0.56779999999999997</v>
      </c>
      <c r="P17" s="35"/>
      <c r="Q17" s="35"/>
      <c r="R17" s="35"/>
      <c r="S17" s="35">
        <v>0.67530000000000001</v>
      </c>
      <c r="T17" s="35">
        <v>0.5786</v>
      </c>
      <c r="U17" s="35">
        <v>0.67120000000000002</v>
      </c>
      <c r="V17" s="15"/>
      <c r="W17" s="36"/>
      <c r="X17" s="36">
        <f t="shared" si="0"/>
        <v>0.46220000000000006</v>
      </c>
      <c r="Y17" s="36">
        <f t="shared" si="0"/>
        <v>0.21460000000000001</v>
      </c>
      <c r="Z17" s="36">
        <f t="shared" si="0"/>
        <v>0.52059999999999995</v>
      </c>
      <c r="AA17" s="36">
        <f t="shared" si="0"/>
        <v>0.65969999999999995</v>
      </c>
      <c r="AB17" s="36">
        <f t="shared" si="0"/>
        <v>0.29590000000000005</v>
      </c>
      <c r="AC17" s="36">
        <f t="shared" si="0"/>
        <v>0.35629999999999995</v>
      </c>
      <c r="AD17" s="36">
        <f t="shared" si="0"/>
        <v>0.10929999999999995</v>
      </c>
      <c r="AE17" s="36">
        <f t="shared" si="0"/>
        <v>0.25980000000000003</v>
      </c>
      <c r="AF17" s="36">
        <f t="shared" si="0"/>
        <v>0.52110000000000001</v>
      </c>
      <c r="AG17" s="36">
        <f t="shared" si="0"/>
        <v>0.44920000000000004</v>
      </c>
      <c r="AH17" s="36">
        <f t="shared" si="0"/>
        <v>0.82989999999999997</v>
      </c>
      <c r="AI17" s="36">
        <f t="shared" si="0"/>
        <v>0.29620000000000002</v>
      </c>
      <c r="AJ17" s="36">
        <f t="shared" si="0"/>
        <v>0.43220000000000003</v>
      </c>
      <c r="AK17" s="36"/>
      <c r="AL17" s="36"/>
      <c r="AM17" s="36"/>
      <c r="AN17" s="36">
        <f t="shared" si="0"/>
        <v>0.32469999999999999</v>
      </c>
      <c r="AO17" s="36">
        <f t="shared" si="0"/>
        <v>0.4214</v>
      </c>
      <c r="AP17" s="36">
        <f t="shared" si="0"/>
        <v>0.32879999999999998</v>
      </c>
    </row>
    <row r="18" spans="1:42" x14ac:dyDescent="0.3">
      <c r="A18" s="13">
        <v>1982</v>
      </c>
      <c r="B18" s="35"/>
      <c r="C18" s="35">
        <v>0.51539999999999997</v>
      </c>
      <c r="D18" s="35">
        <v>0.76580000000000004</v>
      </c>
      <c r="E18" s="35">
        <v>0.4587</v>
      </c>
      <c r="F18" s="35">
        <v>0.31929999999999997</v>
      </c>
      <c r="G18" s="35">
        <v>0.68799999999999994</v>
      </c>
      <c r="H18" s="35">
        <v>0.63149999999999995</v>
      </c>
      <c r="I18" s="35">
        <v>0.88370000000000004</v>
      </c>
      <c r="J18" s="35">
        <v>0.7329</v>
      </c>
      <c r="K18" s="35">
        <v>0.47299999999999998</v>
      </c>
      <c r="L18" s="35">
        <v>0.54490000000000005</v>
      </c>
      <c r="M18" s="35">
        <v>0.1799</v>
      </c>
      <c r="N18" s="35">
        <v>0.6946</v>
      </c>
      <c r="O18" s="35">
        <v>0.55710000000000004</v>
      </c>
      <c r="P18" s="35"/>
      <c r="Q18" s="35"/>
      <c r="R18" s="35"/>
      <c r="S18" s="35">
        <v>0.6663</v>
      </c>
      <c r="T18" s="35">
        <v>0.57079999999999997</v>
      </c>
      <c r="U18" s="35">
        <v>0.65500000000000003</v>
      </c>
      <c r="V18" s="15"/>
      <c r="W18" s="36"/>
      <c r="X18" s="36">
        <f t="shared" si="0"/>
        <v>0.48460000000000003</v>
      </c>
      <c r="Y18" s="36">
        <f t="shared" si="0"/>
        <v>0.23419999999999996</v>
      </c>
      <c r="Z18" s="36">
        <f t="shared" si="0"/>
        <v>0.5413</v>
      </c>
      <c r="AA18" s="36">
        <f t="shared" si="0"/>
        <v>0.68070000000000008</v>
      </c>
      <c r="AB18" s="36">
        <f t="shared" si="0"/>
        <v>0.31200000000000006</v>
      </c>
      <c r="AC18" s="36">
        <f t="shared" si="0"/>
        <v>0.36850000000000005</v>
      </c>
      <c r="AD18" s="36">
        <f t="shared" si="0"/>
        <v>0.11629999999999996</v>
      </c>
      <c r="AE18" s="36">
        <f t="shared" si="0"/>
        <v>0.2671</v>
      </c>
      <c r="AF18" s="36">
        <f t="shared" si="0"/>
        <v>0.52700000000000002</v>
      </c>
      <c r="AG18" s="36">
        <f t="shared" si="0"/>
        <v>0.45509999999999995</v>
      </c>
      <c r="AH18" s="36">
        <f t="shared" si="0"/>
        <v>0.82010000000000005</v>
      </c>
      <c r="AI18" s="36">
        <f t="shared" si="0"/>
        <v>0.3054</v>
      </c>
      <c r="AJ18" s="36">
        <f t="shared" si="0"/>
        <v>0.44289999999999996</v>
      </c>
      <c r="AK18" s="36"/>
      <c r="AL18" s="36"/>
      <c r="AM18" s="36"/>
      <c r="AN18" s="36">
        <f t="shared" si="0"/>
        <v>0.3337</v>
      </c>
      <c r="AO18" s="36">
        <f t="shared" si="0"/>
        <v>0.42920000000000003</v>
      </c>
      <c r="AP18" s="36">
        <f t="shared" si="0"/>
        <v>0.34499999999999997</v>
      </c>
    </row>
    <row r="19" spans="1:42" x14ac:dyDescent="0.3">
      <c r="A19" s="13">
        <v>1983</v>
      </c>
      <c r="B19" s="35"/>
      <c r="C19" s="35">
        <v>0.4803</v>
      </c>
      <c r="D19" s="35">
        <v>0.7389</v>
      </c>
      <c r="E19" s="35">
        <v>0.4299</v>
      </c>
      <c r="F19" s="35">
        <v>0.2928</v>
      </c>
      <c r="G19" s="35">
        <v>0.66169999999999995</v>
      </c>
      <c r="H19" s="35">
        <v>0.60719999999999996</v>
      </c>
      <c r="I19" s="35">
        <v>0.87139999999999995</v>
      </c>
      <c r="J19" s="35">
        <v>0.71540000000000004</v>
      </c>
      <c r="K19" s="35">
        <v>0.45269999999999999</v>
      </c>
      <c r="L19" s="35">
        <v>0.52549999999999997</v>
      </c>
      <c r="M19" s="35">
        <v>0.1754</v>
      </c>
      <c r="N19" s="35">
        <v>0.6784</v>
      </c>
      <c r="O19" s="35">
        <v>0.53859999999999997</v>
      </c>
      <c r="P19" s="35"/>
      <c r="Q19" s="35"/>
      <c r="R19" s="35"/>
      <c r="S19" s="35">
        <v>0.64149999999999996</v>
      </c>
      <c r="T19" s="35">
        <v>0.55120000000000002</v>
      </c>
      <c r="U19" s="35">
        <v>0.62890000000000001</v>
      </c>
      <c r="V19" s="15"/>
      <c r="W19" s="36"/>
      <c r="X19" s="36">
        <f t="shared" si="0"/>
        <v>0.51970000000000005</v>
      </c>
      <c r="Y19" s="36">
        <f t="shared" si="0"/>
        <v>0.2611</v>
      </c>
      <c r="Z19" s="36">
        <f t="shared" si="0"/>
        <v>0.57010000000000005</v>
      </c>
      <c r="AA19" s="36">
        <f t="shared" si="0"/>
        <v>0.70720000000000005</v>
      </c>
      <c r="AB19" s="36">
        <f t="shared" si="0"/>
        <v>0.33830000000000005</v>
      </c>
      <c r="AC19" s="36">
        <f t="shared" si="0"/>
        <v>0.39280000000000004</v>
      </c>
      <c r="AD19" s="36">
        <f t="shared" si="0"/>
        <v>0.12860000000000005</v>
      </c>
      <c r="AE19" s="36">
        <f t="shared" si="0"/>
        <v>0.28459999999999996</v>
      </c>
      <c r="AF19" s="36">
        <f t="shared" si="0"/>
        <v>0.54730000000000001</v>
      </c>
      <c r="AG19" s="36">
        <f t="shared" si="0"/>
        <v>0.47450000000000003</v>
      </c>
      <c r="AH19" s="36">
        <f t="shared" si="0"/>
        <v>0.8246</v>
      </c>
      <c r="AI19" s="36">
        <f t="shared" si="0"/>
        <v>0.3216</v>
      </c>
      <c r="AJ19" s="36">
        <f t="shared" si="0"/>
        <v>0.46140000000000003</v>
      </c>
      <c r="AK19" s="36"/>
      <c r="AL19" s="36"/>
      <c r="AM19" s="36"/>
      <c r="AN19" s="36">
        <f t="shared" si="0"/>
        <v>0.35850000000000004</v>
      </c>
      <c r="AO19" s="36">
        <f t="shared" si="0"/>
        <v>0.44879999999999998</v>
      </c>
      <c r="AP19" s="36">
        <f t="shared" si="0"/>
        <v>0.37109999999999999</v>
      </c>
    </row>
    <row r="20" spans="1:42" x14ac:dyDescent="0.3">
      <c r="A20" s="13">
        <v>1984</v>
      </c>
      <c r="B20" s="35"/>
      <c r="C20" s="35">
        <v>0.44400000000000001</v>
      </c>
      <c r="D20" s="35">
        <v>0.72089999999999999</v>
      </c>
      <c r="E20" s="35">
        <v>0.4103</v>
      </c>
      <c r="F20" s="35">
        <v>0.27450000000000002</v>
      </c>
      <c r="G20" s="35">
        <v>0.64939999999999998</v>
      </c>
      <c r="H20" s="35">
        <v>0.59550000000000003</v>
      </c>
      <c r="I20" s="35">
        <v>0.86380000000000001</v>
      </c>
      <c r="J20" s="35">
        <v>0.70750000000000002</v>
      </c>
      <c r="K20" s="35">
        <v>0.44440000000000002</v>
      </c>
      <c r="L20" s="35">
        <v>0.51649999999999996</v>
      </c>
      <c r="M20" s="35">
        <v>0.16900000000000001</v>
      </c>
      <c r="N20" s="35">
        <v>0.67459999999999998</v>
      </c>
      <c r="O20" s="35">
        <v>0.53420000000000001</v>
      </c>
      <c r="P20" s="35"/>
      <c r="Q20" s="35"/>
      <c r="R20" s="35"/>
      <c r="S20" s="35">
        <v>0.62860000000000005</v>
      </c>
      <c r="T20" s="35">
        <v>0.54559999999999997</v>
      </c>
      <c r="U20" s="35">
        <v>0.61370000000000002</v>
      </c>
      <c r="V20" s="15"/>
      <c r="W20" s="36"/>
      <c r="X20" s="36">
        <f t="shared" si="0"/>
        <v>0.55600000000000005</v>
      </c>
      <c r="Y20" s="36">
        <f t="shared" si="0"/>
        <v>0.27910000000000001</v>
      </c>
      <c r="Z20" s="36">
        <f t="shared" si="0"/>
        <v>0.5897</v>
      </c>
      <c r="AA20" s="36">
        <f t="shared" si="0"/>
        <v>0.72550000000000003</v>
      </c>
      <c r="AB20" s="36">
        <f t="shared" si="0"/>
        <v>0.35060000000000002</v>
      </c>
      <c r="AC20" s="36">
        <f t="shared" si="0"/>
        <v>0.40449999999999997</v>
      </c>
      <c r="AD20" s="36">
        <f t="shared" si="0"/>
        <v>0.13619999999999999</v>
      </c>
      <c r="AE20" s="36">
        <f t="shared" si="0"/>
        <v>0.29249999999999998</v>
      </c>
      <c r="AF20" s="36">
        <f t="shared" ref="AF20:AF52" si="1">1-K20</f>
        <v>0.55559999999999998</v>
      </c>
      <c r="AG20" s="36">
        <f t="shared" ref="AG20:AG52" si="2">1-L20</f>
        <v>0.48350000000000004</v>
      </c>
      <c r="AH20" s="36">
        <f t="shared" ref="AH20:AH52" si="3">1-M20</f>
        <v>0.83099999999999996</v>
      </c>
      <c r="AI20" s="36">
        <f t="shared" ref="AI20:AI52" si="4">1-N20</f>
        <v>0.32540000000000002</v>
      </c>
      <c r="AJ20" s="36">
        <f t="shared" ref="AJ20:AJ52" si="5">1-O20</f>
        <v>0.46579999999999999</v>
      </c>
      <c r="AK20" s="36"/>
      <c r="AL20" s="36"/>
      <c r="AM20" s="36"/>
      <c r="AN20" s="36">
        <f t="shared" ref="AN20:AN52" si="6">1-S20</f>
        <v>0.37139999999999995</v>
      </c>
      <c r="AO20" s="36">
        <f t="shared" ref="AO20:AO52" si="7">1-T20</f>
        <v>0.45440000000000003</v>
      </c>
      <c r="AP20" s="36">
        <f t="shared" ref="AP20:AP52" si="8">1-U20</f>
        <v>0.38629999999999998</v>
      </c>
    </row>
    <row r="21" spans="1:42" x14ac:dyDescent="0.3">
      <c r="A21" s="13">
        <v>1985</v>
      </c>
      <c r="B21" s="35"/>
      <c r="C21" s="35">
        <v>0.40689999999999998</v>
      </c>
      <c r="D21" s="35">
        <v>0.70689999999999997</v>
      </c>
      <c r="E21" s="35">
        <v>0.39269999999999999</v>
      </c>
      <c r="F21" s="35">
        <v>0.25609999999999999</v>
      </c>
      <c r="G21" s="35">
        <v>0.6381</v>
      </c>
      <c r="H21" s="35">
        <v>0.58440000000000003</v>
      </c>
      <c r="I21" s="35">
        <v>0.85619999999999996</v>
      </c>
      <c r="J21" s="35">
        <v>0.70199999999999996</v>
      </c>
      <c r="K21" s="35">
        <v>0.44069999999999998</v>
      </c>
      <c r="L21" s="35">
        <v>0.51160000000000005</v>
      </c>
      <c r="M21" s="35">
        <v>0.16339999999999999</v>
      </c>
      <c r="N21" s="35">
        <v>0.67610000000000003</v>
      </c>
      <c r="O21" s="35">
        <v>0.53600000000000003</v>
      </c>
      <c r="P21" s="35"/>
      <c r="Q21" s="35"/>
      <c r="R21" s="35"/>
      <c r="S21" s="35">
        <v>0.62680000000000002</v>
      </c>
      <c r="T21" s="35">
        <v>0.54149999999999998</v>
      </c>
      <c r="U21" s="35">
        <v>0.6018</v>
      </c>
      <c r="V21" s="15"/>
      <c r="W21" s="36"/>
      <c r="X21" s="36">
        <f t="shared" ref="X21:X52" si="9">1-C21</f>
        <v>0.59309999999999996</v>
      </c>
      <c r="Y21" s="36">
        <f t="shared" ref="Y21:Y52" si="10">1-D21</f>
        <v>0.29310000000000003</v>
      </c>
      <c r="Z21" s="36">
        <f t="shared" ref="Z21:Z52" si="11">1-E21</f>
        <v>0.60729999999999995</v>
      </c>
      <c r="AA21" s="36">
        <f t="shared" ref="AA21:AA52" si="12">1-F21</f>
        <v>0.74390000000000001</v>
      </c>
      <c r="AB21" s="36">
        <f t="shared" ref="AB21:AB52" si="13">1-G21</f>
        <v>0.3619</v>
      </c>
      <c r="AC21" s="36">
        <f t="shared" ref="AC21:AC52" si="14">1-H21</f>
        <v>0.41559999999999997</v>
      </c>
      <c r="AD21" s="36">
        <f t="shared" ref="AD21:AD52" si="15">1-I21</f>
        <v>0.14380000000000004</v>
      </c>
      <c r="AE21" s="36">
        <f t="shared" ref="AE21:AE52" si="16">1-J21</f>
        <v>0.29800000000000004</v>
      </c>
      <c r="AF21" s="36">
        <f t="shared" si="1"/>
        <v>0.55930000000000002</v>
      </c>
      <c r="AG21" s="36">
        <f t="shared" si="2"/>
        <v>0.48839999999999995</v>
      </c>
      <c r="AH21" s="36">
        <f t="shared" si="3"/>
        <v>0.83660000000000001</v>
      </c>
      <c r="AI21" s="36">
        <f t="shared" si="4"/>
        <v>0.32389999999999997</v>
      </c>
      <c r="AJ21" s="36">
        <f t="shared" si="5"/>
        <v>0.46399999999999997</v>
      </c>
      <c r="AK21" s="36"/>
      <c r="AL21" s="36"/>
      <c r="AM21" s="36"/>
      <c r="AN21" s="36">
        <f t="shared" si="6"/>
        <v>0.37319999999999998</v>
      </c>
      <c r="AO21" s="36">
        <f t="shared" si="7"/>
        <v>0.45850000000000002</v>
      </c>
      <c r="AP21" s="36">
        <f t="shared" si="8"/>
        <v>0.3982</v>
      </c>
    </row>
    <row r="22" spans="1:42" x14ac:dyDescent="0.3">
      <c r="A22" s="13">
        <v>1986</v>
      </c>
      <c r="B22" s="35"/>
      <c r="C22" s="35">
        <v>0.377</v>
      </c>
      <c r="D22" s="35">
        <v>0.7016</v>
      </c>
      <c r="E22" s="35">
        <v>0.38419999999999999</v>
      </c>
      <c r="F22" s="35">
        <v>0.24560000000000001</v>
      </c>
      <c r="G22" s="35">
        <v>0.63239999999999996</v>
      </c>
      <c r="H22" s="35">
        <v>0.57879999999999998</v>
      </c>
      <c r="I22" s="35">
        <v>0.85140000000000005</v>
      </c>
      <c r="J22" s="35">
        <v>0.70450000000000002</v>
      </c>
      <c r="K22" s="35">
        <v>0.45100000000000001</v>
      </c>
      <c r="L22" s="35">
        <v>0.51629999999999998</v>
      </c>
      <c r="M22" s="35">
        <v>0.1537</v>
      </c>
      <c r="N22" s="35">
        <v>0.68689999999999996</v>
      </c>
      <c r="O22" s="35">
        <v>0.54859999999999998</v>
      </c>
      <c r="P22" s="35"/>
      <c r="Q22" s="35"/>
      <c r="R22" s="35"/>
      <c r="S22" s="35">
        <v>0.62460000000000004</v>
      </c>
      <c r="T22" s="35">
        <v>0.54310000000000003</v>
      </c>
      <c r="U22" s="35">
        <v>0.59809999999999997</v>
      </c>
      <c r="V22" s="15"/>
      <c r="W22" s="36"/>
      <c r="X22" s="36">
        <f t="shared" si="9"/>
        <v>0.623</v>
      </c>
      <c r="Y22" s="36">
        <f t="shared" si="10"/>
        <v>0.2984</v>
      </c>
      <c r="Z22" s="36">
        <f t="shared" si="11"/>
        <v>0.61580000000000001</v>
      </c>
      <c r="AA22" s="36">
        <f t="shared" si="12"/>
        <v>0.75439999999999996</v>
      </c>
      <c r="AB22" s="36">
        <f t="shared" si="13"/>
        <v>0.36760000000000004</v>
      </c>
      <c r="AC22" s="36">
        <f t="shared" si="14"/>
        <v>0.42120000000000002</v>
      </c>
      <c r="AD22" s="36">
        <f t="shared" si="15"/>
        <v>0.14859999999999995</v>
      </c>
      <c r="AE22" s="36">
        <f t="shared" si="16"/>
        <v>0.29549999999999998</v>
      </c>
      <c r="AF22" s="36">
        <f t="shared" si="1"/>
        <v>0.54899999999999993</v>
      </c>
      <c r="AG22" s="36">
        <f t="shared" si="2"/>
        <v>0.48370000000000002</v>
      </c>
      <c r="AH22" s="36">
        <f t="shared" si="3"/>
        <v>0.84630000000000005</v>
      </c>
      <c r="AI22" s="36">
        <f t="shared" si="4"/>
        <v>0.31310000000000004</v>
      </c>
      <c r="AJ22" s="36">
        <f t="shared" si="5"/>
        <v>0.45140000000000002</v>
      </c>
      <c r="AK22" s="36"/>
      <c r="AL22" s="36"/>
      <c r="AM22" s="36"/>
      <c r="AN22" s="36">
        <f t="shared" si="6"/>
        <v>0.37539999999999996</v>
      </c>
      <c r="AO22" s="36">
        <f t="shared" si="7"/>
        <v>0.45689999999999997</v>
      </c>
      <c r="AP22" s="36">
        <f t="shared" si="8"/>
        <v>0.40190000000000003</v>
      </c>
    </row>
    <row r="23" spans="1:42" x14ac:dyDescent="0.3">
      <c r="A23" s="13">
        <v>1987</v>
      </c>
      <c r="B23" s="35"/>
      <c r="C23" s="35">
        <v>0.3458</v>
      </c>
      <c r="D23" s="35">
        <v>0.69430000000000003</v>
      </c>
      <c r="E23" s="35">
        <v>0.37309999999999999</v>
      </c>
      <c r="F23" s="35">
        <v>0.2341</v>
      </c>
      <c r="G23" s="35">
        <v>0.63260000000000005</v>
      </c>
      <c r="H23" s="35">
        <v>0.57310000000000005</v>
      </c>
      <c r="I23" s="35">
        <v>0.84860000000000002</v>
      </c>
      <c r="J23" s="35">
        <v>0.70499999999999996</v>
      </c>
      <c r="K23" s="35">
        <v>0.45250000000000001</v>
      </c>
      <c r="L23" s="35">
        <v>0.51939999999999997</v>
      </c>
      <c r="M23" s="35">
        <v>0.14929999999999999</v>
      </c>
      <c r="N23" s="35">
        <v>0.69069999999999998</v>
      </c>
      <c r="O23" s="35">
        <v>0.55300000000000005</v>
      </c>
      <c r="P23" s="35"/>
      <c r="Q23" s="35"/>
      <c r="R23" s="35"/>
      <c r="S23" s="35">
        <v>0.61950000000000005</v>
      </c>
      <c r="T23" s="35">
        <v>0.54800000000000004</v>
      </c>
      <c r="U23" s="35">
        <v>0.59340000000000004</v>
      </c>
      <c r="V23" s="15"/>
      <c r="W23" s="36"/>
      <c r="X23" s="36">
        <f t="shared" si="9"/>
        <v>0.6542</v>
      </c>
      <c r="Y23" s="36">
        <f t="shared" si="10"/>
        <v>0.30569999999999997</v>
      </c>
      <c r="Z23" s="36">
        <f t="shared" si="11"/>
        <v>0.62690000000000001</v>
      </c>
      <c r="AA23" s="36">
        <f t="shared" si="12"/>
        <v>0.76590000000000003</v>
      </c>
      <c r="AB23" s="36">
        <f t="shared" si="13"/>
        <v>0.36739999999999995</v>
      </c>
      <c r="AC23" s="36">
        <f t="shared" si="14"/>
        <v>0.42689999999999995</v>
      </c>
      <c r="AD23" s="36">
        <f t="shared" si="15"/>
        <v>0.15139999999999998</v>
      </c>
      <c r="AE23" s="36">
        <f t="shared" si="16"/>
        <v>0.29500000000000004</v>
      </c>
      <c r="AF23" s="36">
        <f t="shared" si="1"/>
        <v>0.54749999999999999</v>
      </c>
      <c r="AG23" s="36">
        <f t="shared" si="2"/>
        <v>0.48060000000000003</v>
      </c>
      <c r="AH23" s="36">
        <f t="shared" si="3"/>
        <v>0.85070000000000001</v>
      </c>
      <c r="AI23" s="36">
        <f t="shared" si="4"/>
        <v>0.30930000000000002</v>
      </c>
      <c r="AJ23" s="36">
        <f t="shared" si="5"/>
        <v>0.44699999999999995</v>
      </c>
      <c r="AK23" s="36"/>
      <c r="AL23" s="36"/>
      <c r="AM23" s="36"/>
      <c r="AN23" s="36">
        <f t="shared" si="6"/>
        <v>0.38049999999999995</v>
      </c>
      <c r="AO23" s="36">
        <f t="shared" si="7"/>
        <v>0.45199999999999996</v>
      </c>
      <c r="AP23" s="36">
        <f t="shared" si="8"/>
        <v>0.40659999999999996</v>
      </c>
    </row>
    <row r="24" spans="1:42" x14ac:dyDescent="0.3">
      <c r="A24" s="13">
        <v>1988</v>
      </c>
      <c r="B24" s="35"/>
      <c r="C24" s="35">
        <v>0.30580000000000002</v>
      </c>
      <c r="D24" s="35">
        <v>0.67820000000000003</v>
      </c>
      <c r="E24" s="35">
        <v>0.35410000000000003</v>
      </c>
      <c r="F24" s="35">
        <v>0.21640000000000001</v>
      </c>
      <c r="G24" s="35">
        <v>0.62970000000000004</v>
      </c>
      <c r="H24" s="35">
        <v>0.55979999999999996</v>
      </c>
      <c r="I24" s="35">
        <v>0.8427</v>
      </c>
      <c r="J24" s="35">
        <v>0.69550000000000001</v>
      </c>
      <c r="K24" s="35">
        <v>0.44259999999999999</v>
      </c>
      <c r="L24" s="35">
        <v>0.51670000000000005</v>
      </c>
      <c r="M24" s="35">
        <v>0.15709999999999999</v>
      </c>
      <c r="N24" s="35">
        <v>0.68310000000000004</v>
      </c>
      <c r="O24" s="35">
        <v>0.54430000000000001</v>
      </c>
      <c r="P24" s="35"/>
      <c r="Q24" s="35"/>
      <c r="R24" s="35"/>
      <c r="S24" s="35">
        <v>0.61080000000000001</v>
      </c>
      <c r="T24" s="35">
        <v>0.54479999999999995</v>
      </c>
      <c r="U24" s="35">
        <v>0.58069999999999999</v>
      </c>
      <c r="V24" s="15"/>
      <c r="W24" s="36"/>
      <c r="X24" s="36">
        <f t="shared" si="9"/>
        <v>0.69419999999999993</v>
      </c>
      <c r="Y24" s="36">
        <f t="shared" si="10"/>
        <v>0.32179999999999997</v>
      </c>
      <c r="Z24" s="36">
        <f t="shared" si="11"/>
        <v>0.64589999999999992</v>
      </c>
      <c r="AA24" s="36">
        <f t="shared" si="12"/>
        <v>0.78359999999999996</v>
      </c>
      <c r="AB24" s="36">
        <f t="shared" si="13"/>
        <v>0.37029999999999996</v>
      </c>
      <c r="AC24" s="36">
        <f t="shared" si="14"/>
        <v>0.44020000000000004</v>
      </c>
      <c r="AD24" s="36">
        <f t="shared" si="15"/>
        <v>0.1573</v>
      </c>
      <c r="AE24" s="36">
        <f t="shared" si="16"/>
        <v>0.30449999999999999</v>
      </c>
      <c r="AF24" s="36">
        <f t="shared" si="1"/>
        <v>0.55740000000000001</v>
      </c>
      <c r="AG24" s="36">
        <f t="shared" si="2"/>
        <v>0.48329999999999995</v>
      </c>
      <c r="AH24" s="36">
        <f t="shared" si="3"/>
        <v>0.84289999999999998</v>
      </c>
      <c r="AI24" s="36">
        <f t="shared" si="4"/>
        <v>0.31689999999999996</v>
      </c>
      <c r="AJ24" s="36">
        <f t="shared" si="5"/>
        <v>0.45569999999999999</v>
      </c>
      <c r="AK24" s="36"/>
      <c r="AL24" s="36"/>
      <c r="AM24" s="36"/>
      <c r="AN24" s="36">
        <f t="shared" si="6"/>
        <v>0.38919999999999999</v>
      </c>
      <c r="AO24" s="36">
        <f t="shared" si="7"/>
        <v>0.45520000000000005</v>
      </c>
      <c r="AP24" s="36">
        <f t="shared" si="8"/>
        <v>0.41930000000000001</v>
      </c>
    </row>
    <row r="25" spans="1:42" x14ac:dyDescent="0.3">
      <c r="A25" s="13">
        <v>1989</v>
      </c>
      <c r="B25" s="35"/>
      <c r="C25" s="35">
        <v>0.28010000000000002</v>
      </c>
      <c r="D25" s="35">
        <v>0.66979999999999995</v>
      </c>
      <c r="E25" s="35">
        <v>0.3468</v>
      </c>
      <c r="F25" s="35">
        <v>0.20899999999999999</v>
      </c>
      <c r="G25" s="35">
        <v>0.63890000000000002</v>
      </c>
      <c r="H25" s="35">
        <v>0.55720000000000003</v>
      </c>
      <c r="I25" s="35">
        <v>0.84109999999999996</v>
      </c>
      <c r="J25" s="35">
        <v>0.70269999999999999</v>
      </c>
      <c r="K25" s="35">
        <v>0.45290000000000002</v>
      </c>
      <c r="L25" s="35">
        <v>0.52110000000000001</v>
      </c>
      <c r="M25" s="35">
        <v>0.16600000000000001</v>
      </c>
      <c r="N25" s="35">
        <v>0.68840000000000001</v>
      </c>
      <c r="O25" s="35">
        <v>0.5504</v>
      </c>
      <c r="P25" s="35"/>
      <c r="Q25" s="35"/>
      <c r="R25" s="35"/>
      <c r="S25" s="35">
        <v>0.59970000000000001</v>
      </c>
      <c r="T25" s="35">
        <v>0.54469999999999996</v>
      </c>
      <c r="U25" s="35">
        <v>0.5786</v>
      </c>
      <c r="V25" s="15"/>
      <c r="W25" s="36"/>
      <c r="X25" s="36">
        <f t="shared" si="9"/>
        <v>0.71989999999999998</v>
      </c>
      <c r="Y25" s="36">
        <f t="shared" si="10"/>
        <v>0.33020000000000005</v>
      </c>
      <c r="Z25" s="36">
        <f t="shared" si="11"/>
        <v>0.6532</v>
      </c>
      <c r="AA25" s="36">
        <f t="shared" si="12"/>
        <v>0.79100000000000004</v>
      </c>
      <c r="AB25" s="36">
        <f t="shared" si="13"/>
        <v>0.36109999999999998</v>
      </c>
      <c r="AC25" s="36">
        <f t="shared" si="14"/>
        <v>0.44279999999999997</v>
      </c>
      <c r="AD25" s="36">
        <f t="shared" si="15"/>
        <v>0.15890000000000004</v>
      </c>
      <c r="AE25" s="36">
        <f t="shared" si="16"/>
        <v>0.29730000000000001</v>
      </c>
      <c r="AF25" s="36">
        <f t="shared" si="1"/>
        <v>0.54709999999999992</v>
      </c>
      <c r="AG25" s="36">
        <f t="shared" si="2"/>
        <v>0.47889999999999999</v>
      </c>
      <c r="AH25" s="36">
        <f t="shared" si="3"/>
        <v>0.83399999999999996</v>
      </c>
      <c r="AI25" s="36">
        <f t="shared" si="4"/>
        <v>0.31159999999999999</v>
      </c>
      <c r="AJ25" s="36">
        <f t="shared" si="5"/>
        <v>0.4496</v>
      </c>
      <c r="AK25" s="36"/>
      <c r="AL25" s="36"/>
      <c r="AM25" s="36"/>
      <c r="AN25" s="36">
        <f t="shared" si="6"/>
        <v>0.40029999999999999</v>
      </c>
      <c r="AO25" s="36">
        <f t="shared" si="7"/>
        <v>0.45530000000000004</v>
      </c>
      <c r="AP25" s="36">
        <f t="shared" si="8"/>
        <v>0.4214</v>
      </c>
    </row>
    <row r="26" spans="1:42" x14ac:dyDescent="0.3">
      <c r="A26" s="13">
        <v>1990</v>
      </c>
      <c r="B26" s="35"/>
      <c r="C26" s="35">
        <v>0.27079999999999999</v>
      </c>
      <c r="D26" s="35">
        <v>0.66959999999999997</v>
      </c>
      <c r="E26" s="35">
        <v>0.35120000000000001</v>
      </c>
      <c r="F26" s="35">
        <v>0.21099999999999999</v>
      </c>
      <c r="G26" s="35">
        <v>0.65390000000000004</v>
      </c>
      <c r="H26" s="35">
        <v>0.56540000000000001</v>
      </c>
      <c r="I26" s="35">
        <v>0.84460000000000002</v>
      </c>
      <c r="J26" s="35">
        <v>0.72119999999999995</v>
      </c>
      <c r="K26" s="35">
        <v>0.47199999999999998</v>
      </c>
      <c r="L26" s="35">
        <v>0.53259999999999996</v>
      </c>
      <c r="M26" s="35">
        <v>0.16350000000000001</v>
      </c>
      <c r="N26" s="35">
        <v>0.70569999999999999</v>
      </c>
      <c r="O26" s="35">
        <v>0.57079999999999997</v>
      </c>
      <c r="P26" s="35"/>
      <c r="Q26" s="35"/>
      <c r="R26" s="35"/>
      <c r="S26" s="35">
        <v>0.59419999999999995</v>
      </c>
      <c r="T26" s="35">
        <v>0.55400000000000005</v>
      </c>
      <c r="U26" s="35">
        <v>0.58620000000000005</v>
      </c>
      <c r="V26" s="15"/>
      <c r="W26" s="36"/>
      <c r="X26" s="36">
        <f t="shared" si="9"/>
        <v>0.72920000000000007</v>
      </c>
      <c r="Y26" s="36">
        <f t="shared" si="10"/>
        <v>0.33040000000000003</v>
      </c>
      <c r="Z26" s="36">
        <f t="shared" si="11"/>
        <v>0.64880000000000004</v>
      </c>
      <c r="AA26" s="36">
        <f t="shared" si="12"/>
        <v>0.78900000000000003</v>
      </c>
      <c r="AB26" s="36">
        <f t="shared" si="13"/>
        <v>0.34609999999999996</v>
      </c>
      <c r="AC26" s="36">
        <f t="shared" si="14"/>
        <v>0.43459999999999999</v>
      </c>
      <c r="AD26" s="36">
        <f t="shared" si="15"/>
        <v>0.15539999999999998</v>
      </c>
      <c r="AE26" s="36">
        <f t="shared" si="16"/>
        <v>0.27880000000000005</v>
      </c>
      <c r="AF26" s="36">
        <f t="shared" si="1"/>
        <v>0.52800000000000002</v>
      </c>
      <c r="AG26" s="36">
        <f t="shared" si="2"/>
        <v>0.46740000000000004</v>
      </c>
      <c r="AH26" s="36">
        <f t="shared" si="3"/>
        <v>0.83650000000000002</v>
      </c>
      <c r="AI26" s="36">
        <f t="shared" si="4"/>
        <v>0.29430000000000001</v>
      </c>
      <c r="AJ26" s="36">
        <f t="shared" si="5"/>
        <v>0.42920000000000003</v>
      </c>
      <c r="AK26" s="36"/>
      <c r="AL26" s="36"/>
      <c r="AM26" s="36"/>
      <c r="AN26" s="36">
        <f t="shared" si="6"/>
        <v>0.40580000000000005</v>
      </c>
      <c r="AO26" s="36">
        <f t="shared" si="7"/>
        <v>0.44599999999999995</v>
      </c>
      <c r="AP26" s="36">
        <f t="shared" si="8"/>
        <v>0.41379999999999995</v>
      </c>
    </row>
    <row r="27" spans="1:42" x14ac:dyDescent="0.3">
      <c r="A27" s="13">
        <v>1991</v>
      </c>
      <c r="B27" s="35"/>
      <c r="C27" s="35">
        <v>0.27779999999999999</v>
      </c>
      <c r="D27" s="35">
        <v>0.67510000000000003</v>
      </c>
      <c r="E27" s="35">
        <v>0.3705</v>
      </c>
      <c r="F27" s="35">
        <v>0.22359999999999999</v>
      </c>
      <c r="G27" s="35">
        <v>0.66610000000000003</v>
      </c>
      <c r="H27" s="35">
        <v>0.58620000000000005</v>
      </c>
      <c r="I27" s="35">
        <v>0.85499999999999998</v>
      </c>
      <c r="J27" s="35">
        <v>0.74409999999999998</v>
      </c>
      <c r="K27" s="35">
        <v>0.49680000000000002</v>
      </c>
      <c r="L27" s="35">
        <v>0.55740000000000001</v>
      </c>
      <c r="M27" s="35">
        <v>0.16950000000000001</v>
      </c>
      <c r="N27" s="35">
        <v>0.7288</v>
      </c>
      <c r="O27" s="35">
        <v>0.59850000000000003</v>
      </c>
      <c r="P27" s="35"/>
      <c r="Q27" s="35"/>
      <c r="R27" s="35"/>
      <c r="S27" s="35">
        <v>0.61099999999999999</v>
      </c>
      <c r="T27" s="35">
        <v>0.57950000000000002</v>
      </c>
      <c r="U27" s="35">
        <v>0.60350000000000004</v>
      </c>
      <c r="V27" s="15"/>
      <c r="W27" s="36"/>
      <c r="X27" s="36">
        <f t="shared" si="9"/>
        <v>0.72219999999999995</v>
      </c>
      <c r="Y27" s="36">
        <f t="shared" si="10"/>
        <v>0.32489999999999997</v>
      </c>
      <c r="Z27" s="36">
        <f t="shared" si="11"/>
        <v>0.62949999999999995</v>
      </c>
      <c r="AA27" s="36">
        <f t="shared" si="12"/>
        <v>0.77639999999999998</v>
      </c>
      <c r="AB27" s="36">
        <f t="shared" si="13"/>
        <v>0.33389999999999997</v>
      </c>
      <c r="AC27" s="36">
        <f t="shared" si="14"/>
        <v>0.41379999999999995</v>
      </c>
      <c r="AD27" s="36">
        <f t="shared" si="15"/>
        <v>0.14500000000000002</v>
      </c>
      <c r="AE27" s="36">
        <f t="shared" si="16"/>
        <v>0.25590000000000002</v>
      </c>
      <c r="AF27" s="36">
        <f t="shared" si="1"/>
        <v>0.50319999999999998</v>
      </c>
      <c r="AG27" s="36">
        <f t="shared" si="2"/>
        <v>0.44259999999999999</v>
      </c>
      <c r="AH27" s="36">
        <f t="shared" si="3"/>
        <v>0.83050000000000002</v>
      </c>
      <c r="AI27" s="36">
        <f t="shared" si="4"/>
        <v>0.2712</v>
      </c>
      <c r="AJ27" s="36">
        <f t="shared" si="5"/>
        <v>0.40149999999999997</v>
      </c>
      <c r="AK27" s="36"/>
      <c r="AL27" s="36"/>
      <c r="AM27" s="36"/>
      <c r="AN27" s="36">
        <f t="shared" si="6"/>
        <v>0.38900000000000001</v>
      </c>
      <c r="AO27" s="36">
        <f t="shared" si="7"/>
        <v>0.42049999999999998</v>
      </c>
      <c r="AP27" s="36">
        <f t="shared" si="8"/>
        <v>0.39649999999999996</v>
      </c>
    </row>
    <row r="28" spans="1:42" x14ac:dyDescent="0.3">
      <c r="A28" s="13">
        <v>1992</v>
      </c>
      <c r="B28" s="35"/>
      <c r="C28" s="35">
        <v>0.26879999999999998</v>
      </c>
      <c r="D28" s="35">
        <v>0.67900000000000005</v>
      </c>
      <c r="E28" s="35">
        <v>0.3911</v>
      </c>
      <c r="F28" s="35">
        <v>0.23710000000000001</v>
      </c>
      <c r="G28" s="35">
        <v>0.66590000000000005</v>
      </c>
      <c r="H28" s="35">
        <v>0.60650000000000004</v>
      </c>
      <c r="I28" s="35">
        <v>0.86660000000000004</v>
      </c>
      <c r="J28" s="35">
        <v>0.76419999999999999</v>
      </c>
      <c r="K28" s="35">
        <v>0.51139999999999997</v>
      </c>
      <c r="L28" s="35">
        <v>0.57520000000000004</v>
      </c>
      <c r="M28" s="35">
        <v>0.19089999999999999</v>
      </c>
      <c r="N28" s="35">
        <v>0.74829999999999997</v>
      </c>
      <c r="O28" s="35">
        <v>0.62250000000000005</v>
      </c>
      <c r="P28" s="35"/>
      <c r="Q28" s="35"/>
      <c r="R28" s="35"/>
      <c r="S28" s="35">
        <v>0.63439999999999996</v>
      </c>
      <c r="T28" s="35">
        <v>0.60980000000000001</v>
      </c>
      <c r="U28" s="35">
        <v>0.61809999999999998</v>
      </c>
      <c r="V28" s="15"/>
      <c r="W28" s="36"/>
      <c r="X28" s="36">
        <f t="shared" si="9"/>
        <v>0.73120000000000007</v>
      </c>
      <c r="Y28" s="36">
        <f t="shared" si="10"/>
        <v>0.32099999999999995</v>
      </c>
      <c r="Z28" s="36">
        <f t="shared" si="11"/>
        <v>0.6089</v>
      </c>
      <c r="AA28" s="36">
        <f t="shared" si="12"/>
        <v>0.76290000000000002</v>
      </c>
      <c r="AB28" s="36">
        <f t="shared" si="13"/>
        <v>0.33409999999999995</v>
      </c>
      <c r="AC28" s="36">
        <f t="shared" si="14"/>
        <v>0.39349999999999996</v>
      </c>
      <c r="AD28" s="36">
        <f t="shared" si="15"/>
        <v>0.13339999999999996</v>
      </c>
      <c r="AE28" s="36">
        <f t="shared" si="16"/>
        <v>0.23580000000000001</v>
      </c>
      <c r="AF28" s="36">
        <f t="shared" si="1"/>
        <v>0.48860000000000003</v>
      </c>
      <c r="AG28" s="36">
        <f t="shared" si="2"/>
        <v>0.42479999999999996</v>
      </c>
      <c r="AH28" s="36">
        <f t="shared" si="3"/>
        <v>0.80910000000000004</v>
      </c>
      <c r="AI28" s="36">
        <f t="shared" si="4"/>
        <v>0.25170000000000003</v>
      </c>
      <c r="AJ28" s="36">
        <f t="shared" si="5"/>
        <v>0.37749999999999995</v>
      </c>
      <c r="AK28" s="36"/>
      <c r="AL28" s="36"/>
      <c r="AM28" s="36"/>
      <c r="AN28" s="36">
        <f t="shared" si="6"/>
        <v>0.36560000000000004</v>
      </c>
      <c r="AO28" s="36">
        <f t="shared" si="7"/>
        <v>0.39019999999999999</v>
      </c>
      <c r="AP28" s="36">
        <f t="shared" si="8"/>
        <v>0.38190000000000002</v>
      </c>
    </row>
    <row r="29" spans="1:42" x14ac:dyDescent="0.3">
      <c r="A29" s="13">
        <v>1993</v>
      </c>
      <c r="B29" s="35"/>
      <c r="C29" s="35">
        <v>0.22109999999999999</v>
      </c>
      <c r="D29" s="35">
        <v>0.66869999999999996</v>
      </c>
      <c r="E29" s="35">
        <v>0.38800000000000001</v>
      </c>
      <c r="F29" s="35">
        <v>0.23419999999999999</v>
      </c>
      <c r="G29" s="35">
        <v>0.64959999999999996</v>
      </c>
      <c r="H29" s="35">
        <v>0.60409999999999997</v>
      </c>
      <c r="I29" s="35">
        <v>0.86660000000000004</v>
      </c>
      <c r="J29" s="35">
        <v>0.7621</v>
      </c>
      <c r="K29" s="35">
        <v>0.51019999999999999</v>
      </c>
      <c r="L29" s="35">
        <v>0.56710000000000005</v>
      </c>
      <c r="M29" s="35">
        <v>0.1981</v>
      </c>
      <c r="N29" s="35">
        <v>0.75039999999999996</v>
      </c>
      <c r="O29" s="35">
        <v>0.62519999999999998</v>
      </c>
      <c r="P29" s="35"/>
      <c r="Q29" s="35"/>
      <c r="R29" s="35"/>
      <c r="S29" s="35">
        <v>0.63859999999999995</v>
      </c>
      <c r="T29" s="35">
        <v>0.61919999999999997</v>
      </c>
      <c r="U29" s="35">
        <v>0.61229999999999996</v>
      </c>
      <c r="V29" s="15"/>
      <c r="W29" s="36"/>
      <c r="X29" s="36">
        <f t="shared" si="9"/>
        <v>0.77890000000000004</v>
      </c>
      <c r="Y29" s="36">
        <f t="shared" si="10"/>
        <v>0.33130000000000004</v>
      </c>
      <c r="Z29" s="36">
        <f t="shared" si="11"/>
        <v>0.61199999999999999</v>
      </c>
      <c r="AA29" s="36">
        <f t="shared" si="12"/>
        <v>0.76580000000000004</v>
      </c>
      <c r="AB29" s="36">
        <f t="shared" si="13"/>
        <v>0.35040000000000004</v>
      </c>
      <c r="AC29" s="36">
        <f t="shared" si="14"/>
        <v>0.39590000000000003</v>
      </c>
      <c r="AD29" s="36">
        <f t="shared" si="15"/>
        <v>0.13339999999999996</v>
      </c>
      <c r="AE29" s="36">
        <f t="shared" si="16"/>
        <v>0.2379</v>
      </c>
      <c r="AF29" s="36">
        <f t="shared" si="1"/>
        <v>0.48980000000000001</v>
      </c>
      <c r="AG29" s="36">
        <f t="shared" si="2"/>
        <v>0.43289999999999995</v>
      </c>
      <c r="AH29" s="36">
        <f t="shared" si="3"/>
        <v>0.80190000000000006</v>
      </c>
      <c r="AI29" s="36">
        <f t="shared" si="4"/>
        <v>0.24960000000000004</v>
      </c>
      <c r="AJ29" s="36">
        <f t="shared" si="5"/>
        <v>0.37480000000000002</v>
      </c>
      <c r="AK29" s="36"/>
      <c r="AL29" s="36"/>
      <c r="AM29" s="36"/>
      <c r="AN29" s="36">
        <f t="shared" si="6"/>
        <v>0.36140000000000005</v>
      </c>
      <c r="AO29" s="36">
        <f t="shared" si="7"/>
        <v>0.38080000000000003</v>
      </c>
      <c r="AP29" s="36">
        <f t="shared" si="8"/>
        <v>0.38770000000000004</v>
      </c>
    </row>
    <row r="30" spans="1:42" x14ac:dyDescent="0.3">
      <c r="A30" s="13">
        <v>1994</v>
      </c>
      <c r="B30" s="35"/>
      <c r="C30" s="35">
        <v>0.1691</v>
      </c>
      <c r="D30" s="35">
        <v>0.65329999999999999</v>
      </c>
      <c r="E30" s="35">
        <v>0.36670000000000003</v>
      </c>
      <c r="F30" s="35">
        <v>0.21790000000000001</v>
      </c>
      <c r="G30" s="35">
        <v>0.63400000000000001</v>
      </c>
      <c r="H30" s="35">
        <v>0.58989999999999998</v>
      </c>
      <c r="I30" s="35">
        <v>0.85860000000000003</v>
      </c>
      <c r="J30" s="35">
        <v>0.75</v>
      </c>
      <c r="K30" s="35">
        <v>0.50660000000000005</v>
      </c>
      <c r="L30" s="35">
        <v>0.5514</v>
      </c>
      <c r="M30" s="35">
        <v>0.19489999999999999</v>
      </c>
      <c r="N30" s="35">
        <v>0.74199999999999999</v>
      </c>
      <c r="O30" s="35">
        <v>0.61460000000000004</v>
      </c>
      <c r="P30" s="35"/>
      <c r="Q30" s="35"/>
      <c r="R30" s="35"/>
      <c r="S30" s="35">
        <v>0.63449999999999995</v>
      </c>
      <c r="T30" s="35">
        <v>0.61750000000000005</v>
      </c>
      <c r="U30" s="35">
        <v>0.59789999999999999</v>
      </c>
      <c r="V30" s="15"/>
      <c r="W30" s="36"/>
      <c r="X30" s="36">
        <f t="shared" si="9"/>
        <v>0.83089999999999997</v>
      </c>
      <c r="Y30" s="36">
        <f t="shared" si="10"/>
        <v>0.34670000000000001</v>
      </c>
      <c r="Z30" s="36">
        <f t="shared" si="11"/>
        <v>0.63329999999999997</v>
      </c>
      <c r="AA30" s="36">
        <f t="shared" si="12"/>
        <v>0.78210000000000002</v>
      </c>
      <c r="AB30" s="36">
        <f t="shared" si="13"/>
        <v>0.36599999999999999</v>
      </c>
      <c r="AC30" s="36">
        <f t="shared" si="14"/>
        <v>0.41010000000000002</v>
      </c>
      <c r="AD30" s="36">
        <f t="shared" si="15"/>
        <v>0.14139999999999997</v>
      </c>
      <c r="AE30" s="36">
        <f t="shared" si="16"/>
        <v>0.25</v>
      </c>
      <c r="AF30" s="36">
        <f t="shared" si="1"/>
        <v>0.49339999999999995</v>
      </c>
      <c r="AG30" s="36">
        <f t="shared" si="2"/>
        <v>0.4486</v>
      </c>
      <c r="AH30" s="36">
        <f t="shared" si="3"/>
        <v>0.80510000000000004</v>
      </c>
      <c r="AI30" s="36">
        <f t="shared" si="4"/>
        <v>0.25800000000000001</v>
      </c>
      <c r="AJ30" s="36">
        <f t="shared" si="5"/>
        <v>0.38539999999999996</v>
      </c>
      <c r="AK30" s="36"/>
      <c r="AL30" s="36"/>
      <c r="AM30" s="36"/>
      <c r="AN30" s="36">
        <f t="shared" si="6"/>
        <v>0.36550000000000005</v>
      </c>
      <c r="AO30" s="36">
        <f t="shared" si="7"/>
        <v>0.38249999999999995</v>
      </c>
      <c r="AP30" s="36">
        <f t="shared" si="8"/>
        <v>0.40210000000000001</v>
      </c>
    </row>
    <row r="31" spans="1:42" x14ac:dyDescent="0.3">
      <c r="A31" s="13">
        <v>1995</v>
      </c>
      <c r="B31" s="35"/>
      <c r="C31" s="35">
        <v>0.1469</v>
      </c>
      <c r="D31" s="35">
        <v>0.65480000000000005</v>
      </c>
      <c r="E31" s="35">
        <v>0.3458</v>
      </c>
      <c r="F31" s="35">
        <v>0.20569999999999999</v>
      </c>
      <c r="G31" s="35">
        <v>0.624</v>
      </c>
      <c r="H31" s="35">
        <v>0.59160000000000001</v>
      </c>
      <c r="I31" s="35">
        <v>0.85519999999999996</v>
      </c>
      <c r="J31" s="35">
        <v>0.754</v>
      </c>
      <c r="K31" s="35">
        <v>0.51719999999999999</v>
      </c>
      <c r="L31" s="35">
        <v>0.55530000000000002</v>
      </c>
      <c r="M31" s="35">
        <v>0.19869999999999999</v>
      </c>
      <c r="N31" s="35">
        <v>0.74319999999999997</v>
      </c>
      <c r="O31" s="35">
        <v>0.62460000000000004</v>
      </c>
      <c r="P31" s="35"/>
      <c r="Q31" s="35"/>
      <c r="R31" s="35"/>
      <c r="S31" s="35">
        <v>0.61040000000000005</v>
      </c>
      <c r="T31" s="35">
        <v>0.62649999999999995</v>
      </c>
      <c r="U31" s="35">
        <v>0.59709999999999996</v>
      </c>
      <c r="V31" s="15"/>
      <c r="W31" s="36"/>
      <c r="X31" s="36">
        <f t="shared" si="9"/>
        <v>0.85309999999999997</v>
      </c>
      <c r="Y31" s="36">
        <f t="shared" si="10"/>
        <v>0.34519999999999995</v>
      </c>
      <c r="Z31" s="36">
        <f t="shared" si="11"/>
        <v>0.6542</v>
      </c>
      <c r="AA31" s="36">
        <f t="shared" si="12"/>
        <v>0.79430000000000001</v>
      </c>
      <c r="AB31" s="36">
        <f t="shared" si="13"/>
        <v>0.376</v>
      </c>
      <c r="AC31" s="36">
        <f t="shared" si="14"/>
        <v>0.40839999999999999</v>
      </c>
      <c r="AD31" s="36">
        <f t="shared" si="15"/>
        <v>0.14480000000000004</v>
      </c>
      <c r="AE31" s="36">
        <f t="shared" si="16"/>
        <v>0.246</v>
      </c>
      <c r="AF31" s="36">
        <f t="shared" si="1"/>
        <v>0.48280000000000001</v>
      </c>
      <c r="AG31" s="36">
        <f t="shared" si="2"/>
        <v>0.44469999999999998</v>
      </c>
      <c r="AH31" s="36">
        <f t="shared" si="3"/>
        <v>0.80130000000000001</v>
      </c>
      <c r="AI31" s="36">
        <f t="shared" si="4"/>
        <v>0.25680000000000003</v>
      </c>
      <c r="AJ31" s="36">
        <f t="shared" si="5"/>
        <v>0.37539999999999996</v>
      </c>
      <c r="AK31" s="36"/>
      <c r="AL31" s="36"/>
      <c r="AM31" s="36"/>
      <c r="AN31" s="36">
        <f t="shared" si="6"/>
        <v>0.38959999999999995</v>
      </c>
      <c r="AO31" s="36">
        <f t="shared" si="7"/>
        <v>0.37350000000000005</v>
      </c>
      <c r="AP31" s="36">
        <f t="shared" si="8"/>
        <v>0.40290000000000004</v>
      </c>
    </row>
    <row r="32" spans="1:42" x14ac:dyDescent="0.3">
      <c r="A32" s="13">
        <v>1996</v>
      </c>
      <c r="B32" s="35"/>
      <c r="C32" s="35">
        <v>0.15090000000000001</v>
      </c>
      <c r="D32" s="35">
        <v>0.65149999999999997</v>
      </c>
      <c r="E32" s="35">
        <v>0.30690000000000001</v>
      </c>
      <c r="F32" s="35">
        <v>0.20660000000000001</v>
      </c>
      <c r="G32" s="35">
        <v>0.60609999999999997</v>
      </c>
      <c r="H32" s="35">
        <v>0.5867</v>
      </c>
      <c r="I32" s="35">
        <v>0.85070000000000001</v>
      </c>
      <c r="J32" s="35">
        <v>0.751</v>
      </c>
      <c r="K32" s="35">
        <v>0.52569999999999995</v>
      </c>
      <c r="L32" s="35">
        <v>0.56000000000000005</v>
      </c>
      <c r="M32" s="35">
        <v>0.19620000000000001</v>
      </c>
      <c r="N32" s="35">
        <v>0.74250000000000005</v>
      </c>
      <c r="O32" s="35">
        <v>0.63790000000000002</v>
      </c>
      <c r="P32" s="35"/>
      <c r="Q32" s="35"/>
      <c r="R32" s="35"/>
      <c r="S32" s="35">
        <v>0.57650000000000001</v>
      </c>
      <c r="T32" s="35">
        <v>0.62109999999999999</v>
      </c>
      <c r="U32" s="35">
        <v>0.59260000000000002</v>
      </c>
      <c r="V32" s="15"/>
      <c r="W32" s="36"/>
      <c r="X32" s="36">
        <f t="shared" si="9"/>
        <v>0.84909999999999997</v>
      </c>
      <c r="Y32" s="36">
        <f t="shared" si="10"/>
        <v>0.34850000000000003</v>
      </c>
      <c r="Z32" s="36">
        <f t="shared" si="11"/>
        <v>0.69310000000000005</v>
      </c>
      <c r="AA32" s="36">
        <f t="shared" si="12"/>
        <v>0.79339999999999999</v>
      </c>
      <c r="AB32" s="36">
        <f t="shared" si="13"/>
        <v>0.39390000000000003</v>
      </c>
      <c r="AC32" s="36">
        <f t="shared" si="14"/>
        <v>0.4133</v>
      </c>
      <c r="AD32" s="36">
        <f t="shared" si="15"/>
        <v>0.14929999999999999</v>
      </c>
      <c r="AE32" s="36">
        <f t="shared" si="16"/>
        <v>0.249</v>
      </c>
      <c r="AF32" s="36">
        <f t="shared" si="1"/>
        <v>0.47430000000000005</v>
      </c>
      <c r="AG32" s="36">
        <f t="shared" si="2"/>
        <v>0.43999999999999995</v>
      </c>
      <c r="AH32" s="36">
        <f t="shared" si="3"/>
        <v>0.80379999999999996</v>
      </c>
      <c r="AI32" s="36">
        <f t="shared" si="4"/>
        <v>0.25749999999999995</v>
      </c>
      <c r="AJ32" s="36">
        <f t="shared" si="5"/>
        <v>0.36209999999999998</v>
      </c>
      <c r="AK32" s="36"/>
      <c r="AL32" s="36"/>
      <c r="AM32" s="36"/>
      <c r="AN32" s="36">
        <f t="shared" si="6"/>
        <v>0.42349999999999999</v>
      </c>
      <c r="AO32" s="36">
        <f t="shared" si="7"/>
        <v>0.37890000000000001</v>
      </c>
      <c r="AP32" s="36">
        <f t="shared" si="8"/>
        <v>0.40739999999999998</v>
      </c>
    </row>
    <row r="33" spans="1:42" x14ac:dyDescent="0.3">
      <c r="A33" s="13">
        <v>1997</v>
      </c>
      <c r="B33" s="35"/>
      <c r="C33" s="35">
        <v>0.16120000000000001</v>
      </c>
      <c r="D33" s="35">
        <v>0.64990000000000003</v>
      </c>
      <c r="E33" s="35">
        <v>0.28739999999999999</v>
      </c>
      <c r="F33" s="35">
        <v>0.2203</v>
      </c>
      <c r="G33" s="35">
        <v>0.61070000000000002</v>
      </c>
      <c r="H33" s="35">
        <v>0.5887</v>
      </c>
      <c r="I33" s="35">
        <v>0.84760000000000002</v>
      </c>
      <c r="J33" s="35">
        <v>0.74770000000000003</v>
      </c>
      <c r="K33" s="35">
        <v>0.54110000000000003</v>
      </c>
      <c r="L33" s="35">
        <v>0.5554</v>
      </c>
      <c r="M33" s="35">
        <v>0.19719999999999999</v>
      </c>
      <c r="N33" s="35">
        <v>0.74470000000000003</v>
      </c>
      <c r="O33" s="35">
        <v>0.64839999999999998</v>
      </c>
      <c r="P33" s="35"/>
      <c r="Q33" s="35"/>
      <c r="R33" s="35"/>
      <c r="S33" s="35">
        <v>0.57489999999999997</v>
      </c>
      <c r="T33" s="35">
        <v>0.61819999999999997</v>
      </c>
      <c r="U33" s="35">
        <v>0.59379999999999999</v>
      </c>
      <c r="V33" s="15"/>
      <c r="W33" s="36"/>
      <c r="X33" s="36">
        <f t="shared" si="9"/>
        <v>0.83879999999999999</v>
      </c>
      <c r="Y33" s="36">
        <f t="shared" si="10"/>
        <v>0.35009999999999997</v>
      </c>
      <c r="Z33" s="36">
        <f t="shared" si="11"/>
        <v>0.71260000000000001</v>
      </c>
      <c r="AA33" s="36">
        <f t="shared" si="12"/>
        <v>0.77970000000000006</v>
      </c>
      <c r="AB33" s="36">
        <f t="shared" si="13"/>
        <v>0.38929999999999998</v>
      </c>
      <c r="AC33" s="36">
        <f t="shared" si="14"/>
        <v>0.4113</v>
      </c>
      <c r="AD33" s="36">
        <f t="shared" si="15"/>
        <v>0.15239999999999998</v>
      </c>
      <c r="AE33" s="36">
        <f t="shared" si="16"/>
        <v>0.25229999999999997</v>
      </c>
      <c r="AF33" s="36">
        <f t="shared" si="1"/>
        <v>0.45889999999999997</v>
      </c>
      <c r="AG33" s="36">
        <f t="shared" si="2"/>
        <v>0.4446</v>
      </c>
      <c r="AH33" s="36">
        <f t="shared" si="3"/>
        <v>0.80279999999999996</v>
      </c>
      <c r="AI33" s="36">
        <f t="shared" si="4"/>
        <v>0.25529999999999997</v>
      </c>
      <c r="AJ33" s="36">
        <f t="shared" si="5"/>
        <v>0.35160000000000002</v>
      </c>
      <c r="AK33" s="36"/>
      <c r="AL33" s="36"/>
      <c r="AM33" s="36"/>
      <c r="AN33" s="36">
        <f t="shared" si="6"/>
        <v>0.42510000000000003</v>
      </c>
      <c r="AO33" s="36">
        <f t="shared" si="7"/>
        <v>0.38180000000000003</v>
      </c>
      <c r="AP33" s="36">
        <f t="shared" si="8"/>
        <v>0.40620000000000001</v>
      </c>
    </row>
    <row r="34" spans="1:42" x14ac:dyDescent="0.3">
      <c r="A34" s="13">
        <v>1998</v>
      </c>
      <c r="B34" s="35"/>
      <c r="C34" s="35">
        <v>0.1855</v>
      </c>
      <c r="D34" s="35">
        <v>0.65949999999999998</v>
      </c>
      <c r="E34" s="35">
        <v>0.29699999999999999</v>
      </c>
      <c r="F34" s="35">
        <v>0.24349999999999999</v>
      </c>
      <c r="G34" s="35">
        <v>0.62280000000000002</v>
      </c>
      <c r="H34" s="35">
        <v>0.60909999999999997</v>
      </c>
      <c r="I34" s="35">
        <v>0.84519999999999995</v>
      </c>
      <c r="J34" s="35">
        <v>0.74519999999999997</v>
      </c>
      <c r="K34" s="35">
        <v>0.55889999999999995</v>
      </c>
      <c r="L34" s="35">
        <v>0.56920000000000004</v>
      </c>
      <c r="M34" s="35">
        <v>0.1938</v>
      </c>
      <c r="N34" s="35">
        <v>0.75249999999999995</v>
      </c>
      <c r="O34" s="35">
        <v>0.65149999999999997</v>
      </c>
      <c r="P34" s="35"/>
      <c r="Q34" s="35"/>
      <c r="R34" s="35"/>
      <c r="S34" s="35">
        <v>0.6119</v>
      </c>
      <c r="T34" s="35">
        <v>0.64180000000000004</v>
      </c>
      <c r="U34" s="35">
        <v>0.60750000000000004</v>
      </c>
      <c r="V34" s="15"/>
      <c r="W34" s="36"/>
      <c r="X34" s="36">
        <f t="shared" si="9"/>
        <v>0.8145</v>
      </c>
      <c r="Y34" s="36">
        <f t="shared" si="10"/>
        <v>0.34050000000000002</v>
      </c>
      <c r="Z34" s="36">
        <f t="shared" si="11"/>
        <v>0.70300000000000007</v>
      </c>
      <c r="AA34" s="36">
        <f t="shared" si="12"/>
        <v>0.75649999999999995</v>
      </c>
      <c r="AB34" s="36">
        <f t="shared" si="13"/>
        <v>0.37719999999999998</v>
      </c>
      <c r="AC34" s="36">
        <f t="shared" si="14"/>
        <v>0.39090000000000003</v>
      </c>
      <c r="AD34" s="36">
        <f t="shared" si="15"/>
        <v>0.15480000000000005</v>
      </c>
      <c r="AE34" s="36">
        <f t="shared" si="16"/>
        <v>0.25480000000000003</v>
      </c>
      <c r="AF34" s="36">
        <f t="shared" si="1"/>
        <v>0.44110000000000005</v>
      </c>
      <c r="AG34" s="36">
        <f t="shared" si="2"/>
        <v>0.43079999999999996</v>
      </c>
      <c r="AH34" s="36">
        <f t="shared" si="3"/>
        <v>0.80620000000000003</v>
      </c>
      <c r="AI34" s="36">
        <f t="shared" si="4"/>
        <v>0.24750000000000005</v>
      </c>
      <c r="AJ34" s="36">
        <f t="shared" si="5"/>
        <v>0.34850000000000003</v>
      </c>
      <c r="AK34" s="36"/>
      <c r="AL34" s="36"/>
      <c r="AM34" s="36"/>
      <c r="AN34" s="36">
        <f t="shared" si="6"/>
        <v>0.3881</v>
      </c>
      <c r="AO34" s="36">
        <f t="shared" si="7"/>
        <v>0.35819999999999996</v>
      </c>
      <c r="AP34" s="36">
        <f t="shared" si="8"/>
        <v>0.39249999999999996</v>
      </c>
    </row>
    <row r="35" spans="1:42" x14ac:dyDescent="0.3">
      <c r="A35" s="13">
        <v>1999</v>
      </c>
      <c r="B35" s="35"/>
      <c r="C35" s="35">
        <v>0.20780000000000001</v>
      </c>
      <c r="D35" s="35">
        <v>0.67259999999999998</v>
      </c>
      <c r="E35" s="35">
        <v>0.31340000000000001</v>
      </c>
      <c r="F35" s="35">
        <v>0.2853</v>
      </c>
      <c r="G35" s="35">
        <v>0.62560000000000004</v>
      </c>
      <c r="H35" s="35">
        <v>0.63419999999999999</v>
      </c>
      <c r="I35" s="35">
        <v>0.84399999999999997</v>
      </c>
      <c r="J35" s="35">
        <v>0.75190000000000001</v>
      </c>
      <c r="K35" s="35">
        <v>0.57330000000000003</v>
      </c>
      <c r="L35" s="35">
        <v>0.64470000000000005</v>
      </c>
      <c r="M35" s="35">
        <v>0.18920000000000001</v>
      </c>
      <c r="N35" s="35">
        <v>0.76980000000000004</v>
      </c>
      <c r="O35" s="35">
        <v>0.66300000000000003</v>
      </c>
      <c r="P35" s="35"/>
      <c r="Q35" s="35"/>
      <c r="R35" s="35"/>
      <c r="S35" s="35">
        <v>0.65339999999999998</v>
      </c>
      <c r="T35" s="35">
        <v>0.67359999999999998</v>
      </c>
      <c r="U35" s="35">
        <v>0.62970000000000004</v>
      </c>
      <c r="V35" s="15"/>
      <c r="W35" s="36"/>
      <c r="X35" s="36">
        <f t="shared" si="9"/>
        <v>0.79220000000000002</v>
      </c>
      <c r="Y35" s="36">
        <f t="shared" si="10"/>
        <v>0.32740000000000002</v>
      </c>
      <c r="Z35" s="36">
        <f t="shared" si="11"/>
        <v>0.68659999999999999</v>
      </c>
      <c r="AA35" s="36">
        <f t="shared" si="12"/>
        <v>0.7147</v>
      </c>
      <c r="AB35" s="36">
        <f t="shared" si="13"/>
        <v>0.37439999999999996</v>
      </c>
      <c r="AC35" s="36">
        <f t="shared" si="14"/>
        <v>0.36580000000000001</v>
      </c>
      <c r="AD35" s="36">
        <f t="shared" si="15"/>
        <v>0.15600000000000003</v>
      </c>
      <c r="AE35" s="36">
        <f t="shared" si="16"/>
        <v>0.24809999999999999</v>
      </c>
      <c r="AF35" s="36">
        <f t="shared" si="1"/>
        <v>0.42669999999999997</v>
      </c>
      <c r="AG35" s="36">
        <f t="shared" si="2"/>
        <v>0.35529999999999995</v>
      </c>
      <c r="AH35" s="36">
        <f t="shared" si="3"/>
        <v>0.81079999999999997</v>
      </c>
      <c r="AI35" s="36">
        <f t="shared" si="4"/>
        <v>0.23019999999999996</v>
      </c>
      <c r="AJ35" s="36">
        <f t="shared" si="5"/>
        <v>0.33699999999999997</v>
      </c>
      <c r="AK35" s="36"/>
      <c r="AL35" s="36"/>
      <c r="AM35" s="36"/>
      <c r="AN35" s="36">
        <f t="shared" si="6"/>
        <v>0.34660000000000002</v>
      </c>
      <c r="AO35" s="36">
        <f t="shared" si="7"/>
        <v>0.32640000000000002</v>
      </c>
      <c r="AP35" s="36">
        <f t="shared" si="8"/>
        <v>0.37029999999999996</v>
      </c>
    </row>
    <row r="36" spans="1:42" x14ac:dyDescent="0.3">
      <c r="A36" s="13">
        <v>2000</v>
      </c>
      <c r="B36" s="35"/>
      <c r="C36" s="35">
        <v>0.1792</v>
      </c>
      <c r="D36" s="35">
        <v>0.6875</v>
      </c>
      <c r="E36" s="35">
        <v>0.35189999999999999</v>
      </c>
      <c r="F36" s="35">
        <v>0.30520000000000003</v>
      </c>
      <c r="G36" s="35">
        <v>0.62780000000000002</v>
      </c>
      <c r="H36" s="35">
        <v>0.6633</v>
      </c>
      <c r="I36" s="35">
        <v>0.84889999999999999</v>
      </c>
      <c r="J36" s="35">
        <v>0.76729999999999998</v>
      </c>
      <c r="K36" s="35">
        <v>0.59870000000000001</v>
      </c>
      <c r="L36" s="35">
        <v>0.73860000000000003</v>
      </c>
      <c r="M36" s="35">
        <v>0.1918</v>
      </c>
      <c r="N36" s="35">
        <v>0.79290000000000005</v>
      </c>
      <c r="O36" s="35">
        <v>0.68069999999999997</v>
      </c>
      <c r="P36" s="35"/>
      <c r="Q36" s="35"/>
      <c r="R36" s="35"/>
      <c r="S36" s="35">
        <v>0.71460000000000001</v>
      </c>
      <c r="T36" s="35">
        <v>0.70499999999999996</v>
      </c>
      <c r="U36" s="35">
        <v>0.65269999999999995</v>
      </c>
      <c r="V36" s="15"/>
      <c r="W36" s="36"/>
      <c r="X36" s="36">
        <f t="shared" si="9"/>
        <v>0.82079999999999997</v>
      </c>
      <c r="Y36" s="36">
        <f t="shared" si="10"/>
        <v>0.3125</v>
      </c>
      <c r="Z36" s="36">
        <f t="shared" si="11"/>
        <v>0.64810000000000001</v>
      </c>
      <c r="AA36" s="36">
        <f t="shared" si="12"/>
        <v>0.69479999999999997</v>
      </c>
      <c r="AB36" s="36">
        <f t="shared" si="13"/>
        <v>0.37219999999999998</v>
      </c>
      <c r="AC36" s="36">
        <f t="shared" si="14"/>
        <v>0.3367</v>
      </c>
      <c r="AD36" s="36">
        <f t="shared" si="15"/>
        <v>0.15110000000000001</v>
      </c>
      <c r="AE36" s="36">
        <f t="shared" si="16"/>
        <v>0.23270000000000002</v>
      </c>
      <c r="AF36" s="36">
        <f t="shared" si="1"/>
        <v>0.40129999999999999</v>
      </c>
      <c r="AG36" s="36">
        <f t="shared" si="2"/>
        <v>0.26139999999999997</v>
      </c>
      <c r="AH36" s="36">
        <f t="shared" si="3"/>
        <v>0.80820000000000003</v>
      </c>
      <c r="AI36" s="36">
        <f t="shared" si="4"/>
        <v>0.20709999999999995</v>
      </c>
      <c r="AJ36" s="36">
        <f t="shared" si="5"/>
        <v>0.31930000000000003</v>
      </c>
      <c r="AK36" s="36"/>
      <c r="AL36" s="36"/>
      <c r="AM36" s="36"/>
      <c r="AN36" s="36">
        <f t="shared" si="6"/>
        <v>0.28539999999999999</v>
      </c>
      <c r="AO36" s="36">
        <f t="shared" si="7"/>
        <v>0.29500000000000004</v>
      </c>
      <c r="AP36" s="36">
        <f t="shared" si="8"/>
        <v>0.34730000000000005</v>
      </c>
    </row>
    <row r="37" spans="1:42" x14ac:dyDescent="0.3">
      <c r="A37" s="13">
        <v>2001</v>
      </c>
      <c r="B37" s="35"/>
      <c r="C37" s="35">
        <v>0.15390000000000001</v>
      </c>
      <c r="D37" s="35">
        <v>0.70179999999999998</v>
      </c>
      <c r="E37" s="35">
        <v>0.35959999999999998</v>
      </c>
      <c r="F37" s="35">
        <v>0.31</v>
      </c>
      <c r="G37" s="35">
        <v>0.63280000000000003</v>
      </c>
      <c r="H37" s="35">
        <v>0.66890000000000005</v>
      </c>
      <c r="I37" s="35">
        <v>0.86229999999999996</v>
      </c>
      <c r="J37" s="35">
        <v>0.77590000000000003</v>
      </c>
      <c r="K37" s="35">
        <v>0.62280000000000002</v>
      </c>
      <c r="L37" s="35">
        <v>0.77359999999999995</v>
      </c>
      <c r="M37" s="35">
        <v>0.1971</v>
      </c>
      <c r="N37" s="35">
        <v>0.81459999999999999</v>
      </c>
      <c r="O37" s="35">
        <v>0.68089999999999995</v>
      </c>
      <c r="P37" s="35"/>
      <c r="Q37" s="35"/>
      <c r="R37" s="35"/>
      <c r="S37" s="35">
        <v>0.72899999999999998</v>
      </c>
      <c r="T37" s="35">
        <v>0.72430000000000005</v>
      </c>
      <c r="U37" s="35">
        <v>0.66400000000000003</v>
      </c>
      <c r="V37" s="15"/>
      <c r="W37" s="36"/>
      <c r="X37" s="36">
        <f t="shared" si="9"/>
        <v>0.84609999999999996</v>
      </c>
      <c r="Y37" s="36">
        <f t="shared" si="10"/>
        <v>0.29820000000000002</v>
      </c>
      <c r="Z37" s="36">
        <f t="shared" si="11"/>
        <v>0.64040000000000008</v>
      </c>
      <c r="AA37" s="36">
        <f t="shared" si="12"/>
        <v>0.69</v>
      </c>
      <c r="AB37" s="36">
        <f t="shared" si="13"/>
        <v>0.36719999999999997</v>
      </c>
      <c r="AC37" s="36">
        <f t="shared" si="14"/>
        <v>0.33109999999999995</v>
      </c>
      <c r="AD37" s="36">
        <f t="shared" si="15"/>
        <v>0.13770000000000004</v>
      </c>
      <c r="AE37" s="36">
        <f t="shared" si="16"/>
        <v>0.22409999999999997</v>
      </c>
      <c r="AF37" s="36">
        <f t="shared" si="1"/>
        <v>0.37719999999999998</v>
      </c>
      <c r="AG37" s="36">
        <f t="shared" si="2"/>
        <v>0.22640000000000005</v>
      </c>
      <c r="AH37" s="36">
        <f t="shared" si="3"/>
        <v>0.80289999999999995</v>
      </c>
      <c r="AI37" s="36">
        <f t="shared" si="4"/>
        <v>0.18540000000000001</v>
      </c>
      <c r="AJ37" s="36">
        <f t="shared" si="5"/>
        <v>0.31910000000000005</v>
      </c>
      <c r="AK37" s="36"/>
      <c r="AL37" s="36"/>
      <c r="AM37" s="36"/>
      <c r="AN37" s="36">
        <f t="shared" si="6"/>
        <v>0.27100000000000002</v>
      </c>
      <c r="AO37" s="36">
        <f t="shared" si="7"/>
        <v>0.27569999999999995</v>
      </c>
      <c r="AP37" s="36">
        <f t="shared" si="8"/>
        <v>0.33599999999999997</v>
      </c>
    </row>
    <row r="38" spans="1:42" x14ac:dyDescent="0.3">
      <c r="A38" s="13">
        <v>2002</v>
      </c>
      <c r="B38" s="35"/>
      <c r="C38" s="35">
        <v>0.16489999999999999</v>
      </c>
      <c r="D38" s="35">
        <v>0.70020000000000004</v>
      </c>
      <c r="E38" s="35">
        <v>0.3362</v>
      </c>
      <c r="F38" s="35">
        <v>0.30680000000000002</v>
      </c>
      <c r="G38" s="35">
        <v>0.63280000000000003</v>
      </c>
      <c r="H38" s="35">
        <v>0.66810000000000003</v>
      </c>
      <c r="I38" s="35">
        <v>0.87260000000000004</v>
      </c>
      <c r="J38" s="35">
        <v>0.76839999999999997</v>
      </c>
      <c r="K38" s="35">
        <v>0.63249999999999995</v>
      </c>
      <c r="L38" s="35">
        <v>0.73170000000000002</v>
      </c>
      <c r="M38" s="35">
        <v>0.19370000000000001</v>
      </c>
      <c r="N38" s="35">
        <v>0.82740000000000002</v>
      </c>
      <c r="O38" s="35">
        <v>0.6704</v>
      </c>
      <c r="P38" s="35"/>
      <c r="Q38" s="35"/>
      <c r="R38" s="35"/>
      <c r="S38" s="35">
        <v>0.70050000000000001</v>
      </c>
      <c r="T38" s="35">
        <v>0.7147</v>
      </c>
      <c r="U38" s="35">
        <v>0.66200000000000003</v>
      </c>
      <c r="V38" s="15"/>
      <c r="W38" s="36"/>
      <c r="X38" s="36">
        <f t="shared" si="9"/>
        <v>0.83509999999999995</v>
      </c>
      <c r="Y38" s="36">
        <f t="shared" si="10"/>
        <v>0.29979999999999996</v>
      </c>
      <c r="Z38" s="36">
        <f t="shared" si="11"/>
        <v>0.66379999999999995</v>
      </c>
      <c r="AA38" s="36">
        <f t="shared" si="12"/>
        <v>0.69320000000000004</v>
      </c>
      <c r="AB38" s="36">
        <f t="shared" si="13"/>
        <v>0.36719999999999997</v>
      </c>
      <c r="AC38" s="36">
        <f t="shared" si="14"/>
        <v>0.33189999999999997</v>
      </c>
      <c r="AD38" s="36">
        <f t="shared" si="15"/>
        <v>0.12739999999999996</v>
      </c>
      <c r="AE38" s="36">
        <f t="shared" si="16"/>
        <v>0.23160000000000003</v>
      </c>
      <c r="AF38" s="36">
        <f t="shared" si="1"/>
        <v>0.36750000000000005</v>
      </c>
      <c r="AG38" s="36">
        <f t="shared" si="2"/>
        <v>0.26829999999999998</v>
      </c>
      <c r="AH38" s="36">
        <f t="shared" si="3"/>
        <v>0.80630000000000002</v>
      </c>
      <c r="AI38" s="36">
        <f t="shared" si="4"/>
        <v>0.17259999999999998</v>
      </c>
      <c r="AJ38" s="36">
        <f t="shared" si="5"/>
        <v>0.3296</v>
      </c>
      <c r="AK38" s="36"/>
      <c r="AL38" s="36"/>
      <c r="AM38" s="36"/>
      <c r="AN38" s="36">
        <f t="shared" si="6"/>
        <v>0.29949999999999999</v>
      </c>
      <c r="AO38" s="36">
        <f t="shared" si="7"/>
        <v>0.2853</v>
      </c>
      <c r="AP38" s="36">
        <f t="shared" si="8"/>
        <v>0.33799999999999997</v>
      </c>
    </row>
    <row r="39" spans="1:42" x14ac:dyDescent="0.3">
      <c r="A39" s="13">
        <v>2003</v>
      </c>
      <c r="B39" s="35"/>
      <c r="C39" s="35">
        <v>0.1676</v>
      </c>
      <c r="D39" s="35">
        <v>0.68630000000000002</v>
      </c>
      <c r="E39" s="35">
        <v>0.31309999999999999</v>
      </c>
      <c r="F39" s="35">
        <v>0.28339999999999999</v>
      </c>
      <c r="G39" s="35">
        <v>0.63339999999999996</v>
      </c>
      <c r="H39" s="35">
        <v>0.67679999999999996</v>
      </c>
      <c r="I39" s="35">
        <v>0.86270000000000002</v>
      </c>
      <c r="J39" s="35">
        <v>0.75249999999999995</v>
      </c>
      <c r="K39" s="35">
        <v>0.62060000000000004</v>
      </c>
      <c r="L39" s="35">
        <v>0.64470000000000005</v>
      </c>
      <c r="M39" s="35">
        <v>0.18509999999999999</v>
      </c>
      <c r="N39" s="35">
        <v>0.81689999999999996</v>
      </c>
      <c r="O39" s="35">
        <v>0.65949999999999998</v>
      </c>
      <c r="P39" s="35"/>
      <c r="Q39" s="35"/>
      <c r="R39" s="35"/>
      <c r="S39" s="35">
        <v>0.67630000000000001</v>
      </c>
      <c r="T39" s="35">
        <v>0.70430000000000004</v>
      </c>
      <c r="U39" s="35">
        <v>0.64929999999999999</v>
      </c>
      <c r="V39" s="15"/>
      <c r="W39" s="36"/>
      <c r="X39" s="36">
        <f t="shared" si="9"/>
        <v>0.83240000000000003</v>
      </c>
      <c r="Y39" s="36">
        <f t="shared" si="10"/>
        <v>0.31369999999999998</v>
      </c>
      <c r="Z39" s="36">
        <f t="shared" si="11"/>
        <v>0.68690000000000007</v>
      </c>
      <c r="AA39" s="36">
        <f t="shared" si="12"/>
        <v>0.71660000000000001</v>
      </c>
      <c r="AB39" s="36">
        <f t="shared" si="13"/>
        <v>0.36660000000000004</v>
      </c>
      <c r="AC39" s="36">
        <f t="shared" si="14"/>
        <v>0.32320000000000004</v>
      </c>
      <c r="AD39" s="36">
        <f t="shared" si="15"/>
        <v>0.13729999999999998</v>
      </c>
      <c r="AE39" s="36">
        <f t="shared" si="16"/>
        <v>0.24750000000000005</v>
      </c>
      <c r="AF39" s="36">
        <f t="shared" si="1"/>
        <v>0.37939999999999996</v>
      </c>
      <c r="AG39" s="36">
        <f t="shared" si="2"/>
        <v>0.35529999999999995</v>
      </c>
      <c r="AH39" s="36">
        <f t="shared" si="3"/>
        <v>0.81489999999999996</v>
      </c>
      <c r="AI39" s="36">
        <f t="shared" si="4"/>
        <v>0.18310000000000004</v>
      </c>
      <c r="AJ39" s="36">
        <f t="shared" si="5"/>
        <v>0.34050000000000002</v>
      </c>
      <c r="AK39" s="36"/>
      <c r="AL39" s="36"/>
      <c r="AM39" s="36"/>
      <c r="AN39" s="36">
        <f t="shared" si="6"/>
        <v>0.32369999999999999</v>
      </c>
      <c r="AO39" s="36">
        <f t="shared" si="7"/>
        <v>0.29569999999999996</v>
      </c>
      <c r="AP39" s="36">
        <f t="shared" si="8"/>
        <v>0.35070000000000001</v>
      </c>
    </row>
    <row r="40" spans="1:42" x14ac:dyDescent="0.3">
      <c r="A40" s="13">
        <v>2004</v>
      </c>
      <c r="B40" s="35"/>
      <c r="C40" s="35">
        <v>0.15559999999999999</v>
      </c>
      <c r="D40" s="35">
        <v>0.68130000000000002</v>
      </c>
      <c r="E40" s="35">
        <v>0.29499999999999998</v>
      </c>
      <c r="F40" s="35">
        <v>0.27700000000000002</v>
      </c>
      <c r="G40" s="35">
        <v>0.6472</v>
      </c>
      <c r="H40" s="35">
        <v>0.69</v>
      </c>
      <c r="I40" s="35">
        <v>0.86450000000000005</v>
      </c>
      <c r="J40" s="35">
        <v>0.75460000000000005</v>
      </c>
      <c r="K40" s="35">
        <v>0.60829999999999995</v>
      </c>
      <c r="L40" s="35">
        <v>0.60299999999999998</v>
      </c>
      <c r="M40" s="35">
        <v>0.20580000000000001</v>
      </c>
      <c r="N40" s="35">
        <v>0.80230000000000001</v>
      </c>
      <c r="O40" s="35">
        <v>0.66959999999999997</v>
      </c>
      <c r="P40" s="35"/>
      <c r="Q40" s="35"/>
      <c r="R40" s="35"/>
      <c r="S40" s="35">
        <v>0.64529999999999998</v>
      </c>
      <c r="T40" s="35">
        <v>0.70750000000000002</v>
      </c>
      <c r="U40" s="35">
        <v>0.64690000000000003</v>
      </c>
      <c r="V40" s="15"/>
      <c r="W40" s="36"/>
      <c r="X40" s="36">
        <f t="shared" si="9"/>
        <v>0.84440000000000004</v>
      </c>
      <c r="Y40" s="36">
        <f t="shared" si="10"/>
        <v>0.31869999999999998</v>
      </c>
      <c r="Z40" s="36">
        <f t="shared" si="11"/>
        <v>0.70500000000000007</v>
      </c>
      <c r="AA40" s="36">
        <f t="shared" si="12"/>
        <v>0.72299999999999998</v>
      </c>
      <c r="AB40" s="36">
        <f t="shared" si="13"/>
        <v>0.3528</v>
      </c>
      <c r="AC40" s="36">
        <f t="shared" si="14"/>
        <v>0.31000000000000005</v>
      </c>
      <c r="AD40" s="36">
        <f t="shared" si="15"/>
        <v>0.13549999999999995</v>
      </c>
      <c r="AE40" s="36">
        <f t="shared" si="16"/>
        <v>0.24539999999999995</v>
      </c>
      <c r="AF40" s="36">
        <f t="shared" si="1"/>
        <v>0.39170000000000005</v>
      </c>
      <c r="AG40" s="36">
        <f t="shared" si="2"/>
        <v>0.39700000000000002</v>
      </c>
      <c r="AH40" s="36">
        <f t="shared" si="3"/>
        <v>0.79420000000000002</v>
      </c>
      <c r="AI40" s="36">
        <f t="shared" si="4"/>
        <v>0.19769999999999999</v>
      </c>
      <c r="AJ40" s="36">
        <f t="shared" si="5"/>
        <v>0.33040000000000003</v>
      </c>
      <c r="AK40" s="36"/>
      <c r="AL40" s="36"/>
      <c r="AM40" s="36"/>
      <c r="AN40" s="36">
        <f t="shared" si="6"/>
        <v>0.35470000000000002</v>
      </c>
      <c r="AO40" s="36">
        <f t="shared" si="7"/>
        <v>0.29249999999999998</v>
      </c>
      <c r="AP40" s="36">
        <f t="shared" si="8"/>
        <v>0.35309999999999997</v>
      </c>
    </row>
    <row r="41" spans="1:42" x14ac:dyDescent="0.3">
      <c r="A41" s="13">
        <v>2005</v>
      </c>
      <c r="B41" s="35"/>
      <c r="C41" s="35">
        <v>0.14419999999999999</v>
      </c>
      <c r="D41" s="35">
        <v>0.6764</v>
      </c>
      <c r="E41" s="35">
        <v>0.29670000000000002</v>
      </c>
      <c r="F41" s="35">
        <v>0.28610000000000002</v>
      </c>
      <c r="G41" s="35">
        <v>0.65249999999999997</v>
      </c>
      <c r="H41" s="35">
        <v>0.70789999999999997</v>
      </c>
      <c r="I41" s="35">
        <v>0.87119999999999997</v>
      </c>
      <c r="J41" s="35">
        <v>0.74429999999999996</v>
      </c>
      <c r="K41" s="35">
        <v>0.60270000000000001</v>
      </c>
      <c r="L41" s="35">
        <v>0.57669999999999999</v>
      </c>
      <c r="M41" s="35">
        <v>0.22450000000000001</v>
      </c>
      <c r="N41" s="35">
        <v>0.79339999999999999</v>
      </c>
      <c r="O41" s="35">
        <v>0.68149999999999999</v>
      </c>
      <c r="P41" s="35"/>
      <c r="Q41" s="35"/>
      <c r="R41" s="35"/>
      <c r="S41" s="35">
        <v>0.61519999999999997</v>
      </c>
      <c r="T41" s="35">
        <v>0.71709999999999996</v>
      </c>
      <c r="U41" s="35">
        <v>0.64549999999999996</v>
      </c>
      <c r="V41" s="15"/>
      <c r="W41" s="36"/>
      <c r="X41" s="36">
        <f t="shared" si="9"/>
        <v>0.85580000000000001</v>
      </c>
      <c r="Y41" s="36">
        <f t="shared" si="10"/>
        <v>0.3236</v>
      </c>
      <c r="Z41" s="36">
        <f t="shared" si="11"/>
        <v>0.70330000000000004</v>
      </c>
      <c r="AA41" s="36">
        <f t="shared" si="12"/>
        <v>0.71389999999999998</v>
      </c>
      <c r="AB41" s="36">
        <f t="shared" si="13"/>
        <v>0.34750000000000003</v>
      </c>
      <c r="AC41" s="36">
        <f t="shared" si="14"/>
        <v>0.29210000000000003</v>
      </c>
      <c r="AD41" s="36">
        <f t="shared" si="15"/>
        <v>0.12880000000000003</v>
      </c>
      <c r="AE41" s="36">
        <f t="shared" si="16"/>
        <v>0.25570000000000004</v>
      </c>
      <c r="AF41" s="36">
        <f t="shared" si="1"/>
        <v>0.39729999999999999</v>
      </c>
      <c r="AG41" s="36">
        <f t="shared" si="2"/>
        <v>0.42330000000000001</v>
      </c>
      <c r="AH41" s="36">
        <f t="shared" si="3"/>
        <v>0.77549999999999997</v>
      </c>
      <c r="AI41" s="36">
        <f t="shared" si="4"/>
        <v>0.20660000000000001</v>
      </c>
      <c r="AJ41" s="36">
        <f t="shared" si="5"/>
        <v>0.31850000000000001</v>
      </c>
      <c r="AK41" s="36"/>
      <c r="AL41" s="36"/>
      <c r="AM41" s="36"/>
      <c r="AN41" s="36">
        <f t="shared" si="6"/>
        <v>0.38480000000000003</v>
      </c>
      <c r="AO41" s="36">
        <f t="shared" si="7"/>
        <v>0.28290000000000004</v>
      </c>
      <c r="AP41" s="36">
        <f t="shared" si="8"/>
        <v>0.35450000000000004</v>
      </c>
    </row>
    <row r="42" spans="1:42" x14ac:dyDescent="0.3">
      <c r="A42" s="13">
        <v>2006</v>
      </c>
      <c r="B42" s="35"/>
      <c r="C42" s="35">
        <v>0.15629999999999999</v>
      </c>
      <c r="D42" s="35">
        <v>0.6734</v>
      </c>
      <c r="E42" s="35">
        <v>0.27560000000000001</v>
      </c>
      <c r="F42" s="35">
        <v>0.29149999999999998</v>
      </c>
      <c r="G42" s="35">
        <v>0.65300000000000002</v>
      </c>
      <c r="H42" s="35">
        <v>0.71609999999999996</v>
      </c>
      <c r="I42" s="35">
        <v>0.86360000000000003</v>
      </c>
      <c r="J42" s="35">
        <v>0.73970000000000002</v>
      </c>
      <c r="K42" s="35">
        <v>0.59399999999999997</v>
      </c>
      <c r="L42" s="35">
        <v>0.58989999999999998</v>
      </c>
      <c r="M42" s="35">
        <v>0.23400000000000001</v>
      </c>
      <c r="N42" s="35">
        <v>0.79159999999999997</v>
      </c>
      <c r="O42" s="35">
        <v>0.68420000000000003</v>
      </c>
      <c r="P42" s="35"/>
      <c r="Q42" s="35"/>
      <c r="R42" s="35"/>
      <c r="S42" s="35">
        <v>0.6048</v>
      </c>
      <c r="T42" s="35">
        <v>0.71099999999999997</v>
      </c>
      <c r="U42" s="35">
        <v>0.64410000000000001</v>
      </c>
      <c r="V42" s="15"/>
      <c r="W42" s="36"/>
      <c r="X42" s="36">
        <f t="shared" si="9"/>
        <v>0.84370000000000001</v>
      </c>
      <c r="Y42" s="36">
        <f t="shared" si="10"/>
        <v>0.3266</v>
      </c>
      <c r="Z42" s="36">
        <f t="shared" si="11"/>
        <v>0.72439999999999993</v>
      </c>
      <c r="AA42" s="36">
        <f t="shared" si="12"/>
        <v>0.70850000000000002</v>
      </c>
      <c r="AB42" s="36">
        <f t="shared" si="13"/>
        <v>0.34699999999999998</v>
      </c>
      <c r="AC42" s="36">
        <f t="shared" si="14"/>
        <v>0.28390000000000004</v>
      </c>
      <c r="AD42" s="36">
        <f t="shared" si="15"/>
        <v>0.13639999999999997</v>
      </c>
      <c r="AE42" s="36">
        <f t="shared" si="16"/>
        <v>0.26029999999999998</v>
      </c>
      <c r="AF42" s="36">
        <f t="shared" si="1"/>
        <v>0.40600000000000003</v>
      </c>
      <c r="AG42" s="36">
        <f t="shared" si="2"/>
        <v>0.41010000000000002</v>
      </c>
      <c r="AH42" s="36">
        <f t="shared" si="3"/>
        <v>0.76600000000000001</v>
      </c>
      <c r="AI42" s="36">
        <f t="shared" si="4"/>
        <v>0.20840000000000003</v>
      </c>
      <c r="AJ42" s="36">
        <f t="shared" si="5"/>
        <v>0.31579999999999997</v>
      </c>
      <c r="AK42" s="36"/>
      <c r="AL42" s="36"/>
      <c r="AM42" s="36"/>
      <c r="AN42" s="36">
        <f t="shared" si="6"/>
        <v>0.3952</v>
      </c>
      <c r="AO42" s="36">
        <f t="shared" si="7"/>
        <v>0.28900000000000003</v>
      </c>
      <c r="AP42" s="36">
        <f t="shared" si="8"/>
        <v>0.35589999999999999</v>
      </c>
    </row>
    <row r="43" spans="1:42" x14ac:dyDescent="0.3">
      <c r="A43" s="13">
        <v>2007</v>
      </c>
      <c r="B43" s="35"/>
      <c r="C43" s="35">
        <v>0.1762</v>
      </c>
      <c r="D43" s="35">
        <v>0.67969999999999997</v>
      </c>
      <c r="E43" s="35">
        <v>0.25259999999999999</v>
      </c>
      <c r="F43" s="35">
        <v>0.30080000000000001</v>
      </c>
      <c r="G43" s="35">
        <v>0.65329999999999999</v>
      </c>
      <c r="H43" s="35">
        <v>0.72160000000000002</v>
      </c>
      <c r="I43" s="35">
        <v>0.86170000000000002</v>
      </c>
      <c r="J43" s="35">
        <v>0.76149999999999995</v>
      </c>
      <c r="K43" s="35">
        <v>0.59430000000000005</v>
      </c>
      <c r="L43" s="35">
        <v>0.61729999999999996</v>
      </c>
      <c r="M43" s="35">
        <v>0.25929999999999997</v>
      </c>
      <c r="N43" s="35">
        <v>0.79190000000000005</v>
      </c>
      <c r="O43" s="35">
        <v>0.69730000000000003</v>
      </c>
      <c r="P43" s="35"/>
      <c r="Q43" s="35"/>
      <c r="R43" s="35"/>
      <c r="S43" s="35">
        <v>0.61080000000000001</v>
      </c>
      <c r="T43" s="35">
        <v>0.70069999999999999</v>
      </c>
      <c r="U43" s="35">
        <v>0.65129999999999999</v>
      </c>
      <c r="V43" s="15"/>
      <c r="W43" s="36"/>
      <c r="X43" s="36">
        <f t="shared" si="9"/>
        <v>0.82379999999999998</v>
      </c>
      <c r="Y43" s="36">
        <f t="shared" si="10"/>
        <v>0.32030000000000003</v>
      </c>
      <c r="Z43" s="36">
        <f t="shared" si="11"/>
        <v>0.74740000000000006</v>
      </c>
      <c r="AA43" s="36">
        <f t="shared" si="12"/>
        <v>0.69920000000000004</v>
      </c>
      <c r="AB43" s="36">
        <f t="shared" si="13"/>
        <v>0.34670000000000001</v>
      </c>
      <c r="AC43" s="36">
        <f t="shared" si="14"/>
        <v>0.27839999999999998</v>
      </c>
      <c r="AD43" s="36">
        <f t="shared" si="15"/>
        <v>0.13829999999999998</v>
      </c>
      <c r="AE43" s="36">
        <f t="shared" si="16"/>
        <v>0.23850000000000005</v>
      </c>
      <c r="AF43" s="36">
        <f t="shared" si="1"/>
        <v>0.40569999999999995</v>
      </c>
      <c r="AG43" s="36">
        <f t="shared" si="2"/>
        <v>0.38270000000000004</v>
      </c>
      <c r="AH43" s="36">
        <f t="shared" si="3"/>
        <v>0.74070000000000003</v>
      </c>
      <c r="AI43" s="36">
        <f t="shared" si="4"/>
        <v>0.20809999999999995</v>
      </c>
      <c r="AJ43" s="36">
        <f t="shared" si="5"/>
        <v>0.30269999999999997</v>
      </c>
      <c r="AK43" s="36"/>
      <c r="AL43" s="36"/>
      <c r="AM43" s="36"/>
      <c r="AN43" s="36">
        <f t="shared" si="6"/>
        <v>0.38919999999999999</v>
      </c>
      <c r="AO43" s="36">
        <f t="shared" si="7"/>
        <v>0.29930000000000001</v>
      </c>
      <c r="AP43" s="36">
        <f t="shared" si="8"/>
        <v>0.34870000000000001</v>
      </c>
    </row>
    <row r="44" spans="1:42" x14ac:dyDescent="0.3">
      <c r="A44" s="13">
        <v>2008</v>
      </c>
      <c r="B44" s="35"/>
      <c r="C44" s="35">
        <v>0.16070000000000001</v>
      </c>
      <c r="D44" s="35">
        <v>0.6905</v>
      </c>
      <c r="E44" s="35">
        <v>0.26329999999999998</v>
      </c>
      <c r="F44" s="35">
        <v>0.29559999999999997</v>
      </c>
      <c r="G44" s="35">
        <v>0.6472</v>
      </c>
      <c r="H44" s="35">
        <v>0.7268</v>
      </c>
      <c r="I44" s="35">
        <v>0.86990000000000001</v>
      </c>
      <c r="J44" s="35">
        <v>0.7712</v>
      </c>
      <c r="K44" s="35">
        <v>0.60329999999999995</v>
      </c>
      <c r="L44" s="35">
        <v>0.59419999999999995</v>
      </c>
      <c r="M44" s="35">
        <v>0.26290000000000002</v>
      </c>
      <c r="N44" s="35">
        <v>0.78459999999999996</v>
      </c>
      <c r="O44" s="35">
        <v>0.71250000000000002</v>
      </c>
      <c r="P44" s="35"/>
      <c r="Q44" s="35"/>
      <c r="R44" s="35"/>
      <c r="S44" s="35">
        <v>0.59919999999999995</v>
      </c>
      <c r="T44" s="35">
        <v>0.71020000000000005</v>
      </c>
      <c r="U44" s="35">
        <v>0.65100000000000002</v>
      </c>
      <c r="V44" s="15"/>
      <c r="W44" s="36"/>
      <c r="X44" s="36">
        <f t="shared" si="9"/>
        <v>0.83929999999999993</v>
      </c>
      <c r="Y44" s="36">
        <f t="shared" si="10"/>
        <v>0.3095</v>
      </c>
      <c r="Z44" s="36">
        <f t="shared" si="11"/>
        <v>0.73670000000000002</v>
      </c>
      <c r="AA44" s="36">
        <f t="shared" si="12"/>
        <v>0.70440000000000003</v>
      </c>
      <c r="AB44" s="36">
        <f t="shared" si="13"/>
        <v>0.3528</v>
      </c>
      <c r="AC44" s="36">
        <f t="shared" si="14"/>
        <v>0.2732</v>
      </c>
      <c r="AD44" s="36">
        <f t="shared" si="15"/>
        <v>0.13009999999999999</v>
      </c>
      <c r="AE44" s="36">
        <f t="shared" si="16"/>
        <v>0.2288</v>
      </c>
      <c r="AF44" s="36">
        <f t="shared" si="1"/>
        <v>0.39670000000000005</v>
      </c>
      <c r="AG44" s="36">
        <f t="shared" si="2"/>
        <v>0.40580000000000005</v>
      </c>
      <c r="AH44" s="36">
        <f t="shared" si="3"/>
        <v>0.73709999999999998</v>
      </c>
      <c r="AI44" s="36">
        <f t="shared" si="4"/>
        <v>0.21540000000000004</v>
      </c>
      <c r="AJ44" s="36">
        <f t="shared" si="5"/>
        <v>0.28749999999999998</v>
      </c>
      <c r="AK44" s="36"/>
      <c r="AL44" s="36"/>
      <c r="AM44" s="36"/>
      <c r="AN44" s="36">
        <f t="shared" si="6"/>
        <v>0.40080000000000005</v>
      </c>
      <c r="AO44" s="36">
        <f t="shared" si="7"/>
        <v>0.28979999999999995</v>
      </c>
      <c r="AP44" s="36">
        <f t="shared" si="8"/>
        <v>0.34899999999999998</v>
      </c>
    </row>
    <row r="45" spans="1:42" x14ac:dyDescent="0.3">
      <c r="A45" s="13">
        <v>2009</v>
      </c>
      <c r="B45" s="35"/>
      <c r="C45" s="35">
        <v>0.17929999999999999</v>
      </c>
      <c r="D45" s="35">
        <v>0.69869999999999999</v>
      </c>
      <c r="E45" s="35">
        <v>0.24909999999999999</v>
      </c>
      <c r="F45" s="35">
        <v>0.28520000000000001</v>
      </c>
      <c r="G45" s="35">
        <v>0.66720000000000002</v>
      </c>
      <c r="H45" s="35">
        <v>0.72519999999999996</v>
      </c>
      <c r="I45" s="35">
        <v>0.88360000000000005</v>
      </c>
      <c r="J45" s="35">
        <v>0.79059999999999997</v>
      </c>
      <c r="K45" s="35">
        <v>0.59760000000000002</v>
      </c>
      <c r="L45" s="35">
        <v>0.55800000000000005</v>
      </c>
      <c r="M45" s="35">
        <v>0.24610000000000001</v>
      </c>
      <c r="N45" s="35">
        <v>0.77639999999999998</v>
      </c>
      <c r="O45" s="35">
        <v>0.70389999999999997</v>
      </c>
      <c r="P45" s="35"/>
      <c r="Q45" s="35"/>
      <c r="R45" s="35"/>
      <c r="S45" s="35">
        <v>0.63560000000000005</v>
      </c>
      <c r="T45" s="35">
        <v>0.72460000000000002</v>
      </c>
      <c r="U45" s="35">
        <v>0.64490000000000003</v>
      </c>
      <c r="V45" s="15"/>
      <c r="W45" s="36"/>
      <c r="X45" s="36">
        <f t="shared" si="9"/>
        <v>0.82069999999999999</v>
      </c>
      <c r="Y45" s="36">
        <f t="shared" si="10"/>
        <v>0.30130000000000001</v>
      </c>
      <c r="Z45" s="36">
        <f t="shared" si="11"/>
        <v>0.75090000000000001</v>
      </c>
      <c r="AA45" s="36">
        <f t="shared" si="12"/>
        <v>0.71479999999999999</v>
      </c>
      <c r="AB45" s="36">
        <f t="shared" si="13"/>
        <v>0.33279999999999998</v>
      </c>
      <c r="AC45" s="36">
        <f t="shared" si="14"/>
        <v>0.27480000000000004</v>
      </c>
      <c r="AD45" s="36">
        <f t="shared" si="15"/>
        <v>0.11639999999999995</v>
      </c>
      <c r="AE45" s="36">
        <f t="shared" si="16"/>
        <v>0.20940000000000003</v>
      </c>
      <c r="AF45" s="36">
        <f t="shared" si="1"/>
        <v>0.40239999999999998</v>
      </c>
      <c r="AG45" s="36">
        <f t="shared" si="2"/>
        <v>0.44199999999999995</v>
      </c>
      <c r="AH45" s="36">
        <f t="shared" si="3"/>
        <v>0.75390000000000001</v>
      </c>
      <c r="AI45" s="36">
        <f t="shared" si="4"/>
        <v>0.22360000000000002</v>
      </c>
      <c r="AJ45" s="36">
        <f t="shared" si="5"/>
        <v>0.29610000000000003</v>
      </c>
      <c r="AK45" s="36"/>
      <c r="AL45" s="36"/>
      <c r="AM45" s="36"/>
      <c r="AN45" s="36">
        <f t="shared" si="6"/>
        <v>0.36439999999999995</v>
      </c>
      <c r="AO45" s="36">
        <f t="shared" si="7"/>
        <v>0.27539999999999998</v>
      </c>
      <c r="AP45" s="36">
        <f t="shared" si="8"/>
        <v>0.35509999999999997</v>
      </c>
    </row>
    <row r="46" spans="1:42" x14ac:dyDescent="0.3">
      <c r="A46" s="13">
        <v>2010</v>
      </c>
      <c r="B46" s="35"/>
      <c r="C46" s="35">
        <v>0.19850000000000001</v>
      </c>
      <c r="D46" s="35">
        <v>0.68710000000000004</v>
      </c>
      <c r="E46" s="35">
        <v>0.26440000000000002</v>
      </c>
      <c r="F46" s="35">
        <v>0.29060000000000002</v>
      </c>
      <c r="G46" s="35">
        <v>0.68810000000000004</v>
      </c>
      <c r="H46" s="35">
        <v>0.72640000000000005</v>
      </c>
      <c r="I46" s="35">
        <v>0.87180000000000002</v>
      </c>
      <c r="J46" s="35">
        <v>0.80549999999999999</v>
      </c>
      <c r="K46" s="35">
        <v>0.58630000000000004</v>
      </c>
      <c r="L46" s="35">
        <v>0.57130000000000003</v>
      </c>
      <c r="M46" s="35">
        <v>0.2286</v>
      </c>
      <c r="N46" s="35">
        <v>0.77010000000000001</v>
      </c>
      <c r="O46" s="35">
        <v>0.68930000000000002</v>
      </c>
      <c r="P46" s="35"/>
      <c r="Q46" s="35"/>
      <c r="R46" s="35"/>
      <c r="S46" s="35">
        <v>0.67149999999999999</v>
      </c>
      <c r="T46" s="35">
        <v>0.74199999999999999</v>
      </c>
      <c r="U46" s="35">
        <v>0.64670000000000005</v>
      </c>
      <c r="V46" s="15"/>
      <c r="W46" s="36"/>
      <c r="X46" s="36">
        <f t="shared" si="9"/>
        <v>0.80149999999999999</v>
      </c>
      <c r="Y46" s="36">
        <f t="shared" si="10"/>
        <v>0.31289999999999996</v>
      </c>
      <c r="Z46" s="36">
        <f t="shared" si="11"/>
        <v>0.73560000000000003</v>
      </c>
      <c r="AA46" s="36">
        <f t="shared" si="12"/>
        <v>0.70940000000000003</v>
      </c>
      <c r="AB46" s="36">
        <f t="shared" si="13"/>
        <v>0.31189999999999996</v>
      </c>
      <c r="AC46" s="36">
        <f t="shared" si="14"/>
        <v>0.27359999999999995</v>
      </c>
      <c r="AD46" s="36">
        <f t="shared" si="15"/>
        <v>0.12819999999999998</v>
      </c>
      <c r="AE46" s="36">
        <f t="shared" si="16"/>
        <v>0.19450000000000001</v>
      </c>
      <c r="AF46" s="36">
        <f t="shared" si="1"/>
        <v>0.41369999999999996</v>
      </c>
      <c r="AG46" s="36">
        <f t="shared" si="2"/>
        <v>0.42869999999999997</v>
      </c>
      <c r="AH46" s="36">
        <f t="shared" si="3"/>
        <v>0.77139999999999997</v>
      </c>
      <c r="AI46" s="36">
        <f t="shared" si="4"/>
        <v>0.22989999999999999</v>
      </c>
      <c r="AJ46" s="36">
        <f t="shared" si="5"/>
        <v>0.31069999999999998</v>
      </c>
      <c r="AK46" s="36"/>
      <c r="AL46" s="36"/>
      <c r="AM46" s="36"/>
      <c r="AN46" s="36">
        <f t="shared" si="6"/>
        <v>0.32850000000000001</v>
      </c>
      <c r="AO46" s="36">
        <f t="shared" si="7"/>
        <v>0.25800000000000001</v>
      </c>
      <c r="AP46" s="36">
        <f t="shared" si="8"/>
        <v>0.35329999999999995</v>
      </c>
    </row>
    <row r="47" spans="1:42" x14ac:dyDescent="0.3">
      <c r="A47" s="13">
        <v>2011</v>
      </c>
      <c r="B47" s="35"/>
      <c r="C47" s="35">
        <v>0.1782</v>
      </c>
      <c r="D47" s="35">
        <v>0.67049999999999998</v>
      </c>
      <c r="E47" s="35">
        <v>0.3377</v>
      </c>
      <c r="F47" s="35">
        <v>0.28360000000000002</v>
      </c>
      <c r="G47" s="35">
        <v>0.67679999999999996</v>
      </c>
      <c r="H47" s="35">
        <v>0.73780000000000001</v>
      </c>
      <c r="I47" s="35">
        <v>0.84499999999999997</v>
      </c>
      <c r="J47" s="35">
        <v>0.79600000000000004</v>
      </c>
      <c r="K47" s="35">
        <v>0.59419999999999995</v>
      </c>
      <c r="L47" s="35">
        <v>0.59140000000000004</v>
      </c>
      <c r="M47" s="35">
        <v>0.21529999999999999</v>
      </c>
      <c r="N47" s="35">
        <v>0.75800000000000001</v>
      </c>
      <c r="O47" s="35">
        <v>0.68789999999999996</v>
      </c>
      <c r="P47" s="35"/>
      <c r="Q47" s="35"/>
      <c r="R47" s="35"/>
      <c r="S47" s="35">
        <v>0.65749999999999997</v>
      </c>
      <c r="T47" s="35">
        <v>0.74670000000000003</v>
      </c>
      <c r="U47" s="35">
        <v>0.64810000000000001</v>
      </c>
      <c r="V47" s="15"/>
      <c r="W47" s="36"/>
      <c r="X47" s="36">
        <f t="shared" si="9"/>
        <v>0.82179999999999997</v>
      </c>
      <c r="Y47" s="36">
        <f t="shared" si="10"/>
        <v>0.32950000000000002</v>
      </c>
      <c r="Z47" s="36">
        <f t="shared" si="11"/>
        <v>0.6623</v>
      </c>
      <c r="AA47" s="36">
        <f t="shared" si="12"/>
        <v>0.71639999999999993</v>
      </c>
      <c r="AB47" s="36">
        <f t="shared" si="13"/>
        <v>0.32320000000000004</v>
      </c>
      <c r="AC47" s="36">
        <f t="shared" si="14"/>
        <v>0.26219999999999999</v>
      </c>
      <c r="AD47" s="36">
        <f t="shared" si="15"/>
        <v>0.15500000000000003</v>
      </c>
      <c r="AE47" s="36">
        <f t="shared" si="16"/>
        <v>0.20399999999999996</v>
      </c>
      <c r="AF47" s="36">
        <f t="shared" si="1"/>
        <v>0.40580000000000005</v>
      </c>
      <c r="AG47" s="36">
        <f t="shared" si="2"/>
        <v>0.40859999999999996</v>
      </c>
      <c r="AH47" s="36">
        <f t="shared" si="3"/>
        <v>0.78469999999999995</v>
      </c>
      <c r="AI47" s="36">
        <f t="shared" si="4"/>
        <v>0.24199999999999999</v>
      </c>
      <c r="AJ47" s="36">
        <f t="shared" si="5"/>
        <v>0.31210000000000004</v>
      </c>
      <c r="AK47" s="36"/>
      <c r="AL47" s="36"/>
      <c r="AM47" s="36"/>
      <c r="AN47" s="36">
        <f t="shared" si="6"/>
        <v>0.34250000000000003</v>
      </c>
      <c r="AO47" s="36">
        <f t="shared" si="7"/>
        <v>0.25329999999999997</v>
      </c>
      <c r="AP47" s="36">
        <f t="shared" si="8"/>
        <v>0.35189999999999999</v>
      </c>
    </row>
    <row r="48" spans="1:42" x14ac:dyDescent="0.3">
      <c r="A48" s="13">
        <v>2012</v>
      </c>
      <c r="B48" s="35"/>
      <c r="C48" s="35">
        <v>0.1946</v>
      </c>
      <c r="D48" s="35">
        <v>0.66649999999999998</v>
      </c>
      <c r="E48" s="35">
        <v>0.33979999999999999</v>
      </c>
      <c r="F48" s="35">
        <v>0.27989999999999998</v>
      </c>
      <c r="G48" s="35">
        <v>0.66290000000000004</v>
      </c>
      <c r="H48" s="35">
        <v>0.74890000000000001</v>
      </c>
      <c r="I48" s="35">
        <v>0.83460000000000001</v>
      </c>
      <c r="J48" s="35">
        <v>0.80069999999999997</v>
      </c>
      <c r="K48" s="35">
        <v>0.60350000000000004</v>
      </c>
      <c r="L48" s="35">
        <v>0.56789999999999996</v>
      </c>
      <c r="M48" s="35">
        <v>0.2056</v>
      </c>
      <c r="N48" s="35">
        <v>0.75119999999999998</v>
      </c>
      <c r="O48" s="35">
        <v>0.6895</v>
      </c>
      <c r="P48" s="35"/>
      <c r="Q48" s="35"/>
      <c r="R48" s="35"/>
      <c r="S48" s="35">
        <v>0.6603</v>
      </c>
      <c r="T48" s="35">
        <v>0.74060000000000004</v>
      </c>
      <c r="U48" s="35">
        <v>0.64359999999999995</v>
      </c>
      <c r="V48" s="15"/>
      <c r="W48" s="36"/>
      <c r="X48" s="36">
        <f t="shared" si="9"/>
        <v>0.8054</v>
      </c>
      <c r="Y48" s="36">
        <f t="shared" si="10"/>
        <v>0.33350000000000002</v>
      </c>
      <c r="Z48" s="36">
        <f t="shared" si="11"/>
        <v>0.66020000000000001</v>
      </c>
      <c r="AA48" s="36">
        <f t="shared" si="12"/>
        <v>0.72009999999999996</v>
      </c>
      <c r="AB48" s="36">
        <f t="shared" si="13"/>
        <v>0.33709999999999996</v>
      </c>
      <c r="AC48" s="36">
        <f t="shared" si="14"/>
        <v>0.25109999999999999</v>
      </c>
      <c r="AD48" s="36">
        <f t="shared" si="15"/>
        <v>0.16539999999999999</v>
      </c>
      <c r="AE48" s="36">
        <f t="shared" si="16"/>
        <v>0.19930000000000003</v>
      </c>
      <c r="AF48" s="36">
        <f t="shared" si="1"/>
        <v>0.39649999999999996</v>
      </c>
      <c r="AG48" s="36">
        <f t="shared" si="2"/>
        <v>0.43210000000000004</v>
      </c>
      <c r="AH48" s="36">
        <f t="shared" si="3"/>
        <v>0.7944</v>
      </c>
      <c r="AI48" s="36">
        <f t="shared" si="4"/>
        <v>0.24880000000000002</v>
      </c>
      <c r="AJ48" s="36">
        <f t="shared" si="5"/>
        <v>0.3105</v>
      </c>
      <c r="AK48" s="36"/>
      <c r="AL48" s="36"/>
      <c r="AM48" s="36"/>
      <c r="AN48" s="36">
        <f t="shared" si="6"/>
        <v>0.3397</v>
      </c>
      <c r="AO48" s="36">
        <f t="shared" si="7"/>
        <v>0.25939999999999996</v>
      </c>
      <c r="AP48" s="36">
        <f t="shared" si="8"/>
        <v>0.35640000000000005</v>
      </c>
    </row>
    <row r="49" spans="1:42" x14ac:dyDescent="0.3">
      <c r="A49" s="13">
        <v>2013</v>
      </c>
      <c r="B49" s="35"/>
      <c r="C49" s="35">
        <v>0.21709999999999999</v>
      </c>
      <c r="D49" s="35">
        <v>0.66259999999999997</v>
      </c>
      <c r="E49" s="35">
        <v>0.3049</v>
      </c>
      <c r="F49" s="35">
        <v>0.28110000000000002</v>
      </c>
      <c r="G49" s="35">
        <v>0.65339999999999998</v>
      </c>
      <c r="H49" s="35">
        <v>0.74990000000000001</v>
      </c>
      <c r="I49" s="35">
        <v>0.83509999999999995</v>
      </c>
      <c r="J49" s="35">
        <v>0.80820000000000003</v>
      </c>
      <c r="K49" s="35">
        <v>0.60640000000000005</v>
      </c>
      <c r="L49" s="35">
        <v>0.57010000000000005</v>
      </c>
      <c r="M49" s="35">
        <v>0.19980000000000001</v>
      </c>
      <c r="N49" s="35">
        <v>0.75839999999999996</v>
      </c>
      <c r="O49" s="35">
        <v>0.69089999999999996</v>
      </c>
      <c r="P49" s="35"/>
      <c r="Q49" s="35"/>
      <c r="R49" s="35"/>
      <c r="S49" s="35">
        <v>0.65969999999999995</v>
      </c>
      <c r="T49" s="35">
        <v>0.73219999999999996</v>
      </c>
      <c r="U49" s="35">
        <v>0.64359999999999995</v>
      </c>
      <c r="V49" s="15"/>
      <c r="W49" s="36"/>
      <c r="X49" s="36">
        <f t="shared" si="9"/>
        <v>0.78290000000000004</v>
      </c>
      <c r="Y49" s="36">
        <f t="shared" si="10"/>
        <v>0.33740000000000003</v>
      </c>
      <c r="Z49" s="36">
        <f t="shared" si="11"/>
        <v>0.69510000000000005</v>
      </c>
      <c r="AA49" s="36">
        <f t="shared" si="12"/>
        <v>0.71889999999999998</v>
      </c>
      <c r="AB49" s="36">
        <f t="shared" si="13"/>
        <v>0.34660000000000002</v>
      </c>
      <c r="AC49" s="36">
        <f t="shared" si="14"/>
        <v>0.25009999999999999</v>
      </c>
      <c r="AD49" s="36">
        <f t="shared" si="15"/>
        <v>0.16490000000000005</v>
      </c>
      <c r="AE49" s="36">
        <f t="shared" si="16"/>
        <v>0.19179999999999997</v>
      </c>
      <c r="AF49" s="36">
        <f t="shared" si="1"/>
        <v>0.39359999999999995</v>
      </c>
      <c r="AG49" s="36">
        <f t="shared" si="2"/>
        <v>0.42989999999999995</v>
      </c>
      <c r="AH49" s="36">
        <f t="shared" si="3"/>
        <v>0.80020000000000002</v>
      </c>
      <c r="AI49" s="36">
        <f t="shared" si="4"/>
        <v>0.24160000000000004</v>
      </c>
      <c r="AJ49" s="36">
        <f t="shared" si="5"/>
        <v>0.30910000000000004</v>
      </c>
      <c r="AK49" s="36"/>
      <c r="AL49" s="36"/>
      <c r="AM49" s="36"/>
      <c r="AN49" s="36">
        <f t="shared" si="6"/>
        <v>0.34030000000000005</v>
      </c>
      <c r="AO49" s="36">
        <f t="shared" si="7"/>
        <v>0.26780000000000004</v>
      </c>
      <c r="AP49" s="36">
        <f t="shared" si="8"/>
        <v>0.35640000000000005</v>
      </c>
    </row>
    <row r="50" spans="1:42" x14ac:dyDescent="0.3">
      <c r="A50" s="13">
        <v>2014</v>
      </c>
      <c r="B50" s="35"/>
      <c r="C50" s="35">
        <v>0.25459999999999999</v>
      </c>
      <c r="D50" s="35">
        <v>0.65800000000000003</v>
      </c>
      <c r="E50" s="35">
        <v>0.29430000000000001</v>
      </c>
      <c r="F50" s="35">
        <v>0.29320000000000002</v>
      </c>
      <c r="G50" s="35">
        <v>0.64219999999999999</v>
      </c>
      <c r="H50" s="35">
        <v>0.73599999999999999</v>
      </c>
      <c r="I50" s="35">
        <v>0.82130000000000003</v>
      </c>
      <c r="J50" s="35">
        <v>0.81120000000000003</v>
      </c>
      <c r="K50" s="35">
        <v>0.60540000000000005</v>
      </c>
      <c r="L50" s="35">
        <v>0.57620000000000005</v>
      </c>
      <c r="M50" s="35">
        <v>0.19869999999999999</v>
      </c>
      <c r="N50" s="35">
        <v>0.76100000000000001</v>
      </c>
      <c r="O50" s="35">
        <v>0.68989999999999996</v>
      </c>
      <c r="P50" s="35"/>
      <c r="Q50" s="35"/>
      <c r="R50" s="35"/>
      <c r="S50" s="35">
        <v>0.61619999999999997</v>
      </c>
      <c r="T50" s="35">
        <v>0.71850000000000003</v>
      </c>
      <c r="U50" s="35">
        <v>0.64290000000000003</v>
      </c>
      <c r="V50" s="15"/>
      <c r="W50" s="36"/>
      <c r="X50" s="36">
        <f t="shared" si="9"/>
        <v>0.74540000000000006</v>
      </c>
      <c r="Y50" s="36">
        <f t="shared" si="10"/>
        <v>0.34199999999999997</v>
      </c>
      <c r="Z50" s="36">
        <f t="shared" si="11"/>
        <v>0.70569999999999999</v>
      </c>
      <c r="AA50" s="36">
        <f t="shared" si="12"/>
        <v>0.70679999999999998</v>
      </c>
      <c r="AB50" s="36">
        <f t="shared" si="13"/>
        <v>0.35780000000000001</v>
      </c>
      <c r="AC50" s="36">
        <f t="shared" si="14"/>
        <v>0.26400000000000001</v>
      </c>
      <c r="AD50" s="36">
        <f t="shared" si="15"/>
        <v>0.17869999999999997</v>
      </c>
      <c r="AE50" s="36">
        <f t="shared" si="16"/>
        <v>0.18879999999999997</v>
      </c>
      <c r="AF50" s="36">
        <f t="shared" si="1"/>
        <v>0.39459999999999995</v>
      </c>
      <c r="AG50" s="36">
        <f t="shared" si="2"/>
        <v>0.42379999999999995</v>
      </c>
      <c r="AH50" s="36">
        <f t="shared" si="3"/>
        <v>0.80130000000000001</v>
      </c>
      <c r="AI50" s="36">
        <f t="shared" si="4"/>
        <v>0.23899999999999999</v>
      </c>
      <c r="AJ50" s="36">
        <f t="shared" si="5"/>
        <v>0.31010000000000004</v>
      </c>
      <c r="AK50" s="36"/>
      <c r="AL50" s="36"/>
      <c r="AM50" s="36"/>
      <c r="AN50" s="36">
        <f t="shared" si="6"/>
        <v>0.38380000000000003</v>
      </c>
      <c r="AO50" s="36">
        <f t="shared" si="7"/>
        <v>0.28149999999999997</v>
      </c>
      <c r="AP50" s="36">
        <f t="shared" si="8"/>
        <v>0.35709999999999997</v>
      </c>
    </row>
    <row r="51" spans="1:42" x14ac:dyDescent="0.3">
      <c r="A51" s="13">
        <v>2015</v>
      </c>
      <c r="B51" s="35"/>
      <c r="C51" s="35">
        <v>0.35139999999999999</v>
      </c>
      <c r="D51" s="35">
        <v>0.64610000000000001</v>
      </c>
      <c r="E51" s="35">
        <v>0.28499999999999998</v>
      </c>
      <c r="F51" s="35">
        <v>0.30220000000000002</v>
      </c>
      <c r="G51" s="35">
        <v>0.63629999999999998</v>
      </c>
      <c r="H51" s="35">
        <v>0.7228</v>
      </c>
      <c r="I51" s="35">
        <v>0.80410000000000004</v>
      </c>
      <c r="J51" s="35">
        <v>0.81379999999999997</v>
      </c>
      <c r="K51" s="35">
        <v>0.6028</v>
      </c>
      <c r="L51" s="35">
        <v>0.60060000000000002</v>
      </c>
      <c r="M51" s="35">
        <v>0.19650000000000001</v>
      </c>
      <c r="N51" s="35">
        <v>0.75080000000000002</v>
      </c>
      <c r="O51" s="35">
        <v>0.67789999999999995</v>
      </c>
      <c r="P51" s="35"/>
      <c r="Q51" s="35"/>
      <c r="R51" s="35"/>
      <c r="S51" s="35">
        <v>0.58099999999999996</v>
      </c>
      <c r="T51" s="35">
        <v>0.71260000000000001</v>
      </c>
      <c r="U51" s="35">
        <v>0.64119999999999999</v>
      </c>
      <c r="V51" s="15"/>
      <c r="W51" s="36"/>
      <c r="X51" s="36">
        <f t="shared" si="9"/>
        <v>0.64860000000000007</v>
      </c>
      <c r="Y51" s="36">
        <f t="shared" si="10"/>
        <v>0.35389999999999999</v>
      </c>
      <c r="Z51" s="36">
        <f t="shared" si="11"/>
        <v>0.71500000000000008</v>
      </c>
      <c r="AA51" s="36">
        <f t="shared" si="12"/>
        <v>0.69779999999999998</v>
      </c>
      <c r="AB51" s="36">
        <f t="shared" si="13"/>
        <v>0.36370000000000002</v>
      </c>
      <c r="AC51" s="36">
        <f t="shared" si="14"/>
        <v>0.2772</v>
      </c>
      <c r="AD51" s="36">
        <f t="shared" si="15"/>
        <v>0.19589999999999996</v>
      </c>
      <c r="AE51" s="36">
        <f t="shared" si="16"/>
        <v>0.18620000000000003</v>
      </c>
      <c r="AF51" s="36">
        <f t="shared" si="1"/>
        <v>0.3972</v>
      </c>
      <c r="AG51" s="36">
        <f t="shared" si="2"/>
        <v>0.39939999999999998</v>
      </c>
      <c r="AH51" s="36">
        <f t="shared" si="3"/>
        <v>0.80349999999999999</v>
      </c>
      <c r="AI51" s="36">
        <f t="shared" si="4"/>
        <v>0.24919999999999998</v>
      </c>
      <c r="AJ51" s="36">
        <f t="shared" si="5"/>
        <v>0.32210000000000005</v>
      </c>
      <c r="AK51" s="36"/>
      <c r="AL51" s="36"/>
      <c r="AM51" s="36"/>
      <c r="AN51" s="36">
        <f t="shared" si="6"/>
        <v>0.41900000000000004</v>
      </c>
      <c r="AO51" s="36">
        <f t="shared" si="7"/>
        <v>0.28739999999999999</v>
      </c>
      <c r="AP51" s="36">
        <f t="shared" si="8"/>
        <v>0.35880000000000001</v>
      </c>
    </row>
    <row r="52" spans="1:42" x14ac:dyDescent="0.3">
      <c r="A52" s="13">
        <v>2016</v>
      </c>
      <c r="B52" s="35"/>
      <c r="C52" s="35">
        <v>0.41970000000000002</v>
      </c>
      <c r="D52" s="35">
        <v>0.63629999999999998</v>
      </c>
      <c r="E52" s="35">
        <v>0.29139999999999999</v>
      </c>
      <c r="F52" s="35">
        <v>0.30159999999999998</v>
      </c>
      <c r="G52" s="35">
        <v>0.64539999999999997</v>
      </c>
      <c r="H52" s="35">
        <v>0.72560000000000002</v>
      </c>
      <c r="I52" s="35">
        <v>0.80730000000000002</v>
      </c>
      <c r="J52" s="35">
        <v>0.8115</v>
      </c>
      <c r="K52" s="35">
        <v>0.60019999999999996</v>
      </c>
      <c r="L52" s="35">
        <v>0.61509999999999998</v>
      </c>
      <c r="M52" s="35">
        <v>0.19889999999999999</v>
      </c>
      <c r="N52" s="35">
        <v>0.75080000000000002</v>
      </c>
      <c r="O52" s="35">
        <v>0.66400000000000003</v>
      </c>
      <c r="P52" s="35"/>
      <c r="Q52" s="35"/>
      <c r="R52" s="35"/>
      <c r="S52" s="35">
        <v>0.58599999999999997</v>
      </c>
      <c r="T52" s="35">
        <v>0.7258</v>
      </c>
      <c r="U52" s="35">
        <v>0.64390000000000003</v>
      </c>
      <c r="V52" s="15"/>
      <c r="W52" s="36"/>
      <c r="X52" s="36">
        <f t="shared" si="9"/>
        <v>0.58030000000000004</v>
      </c>
      <c r="Y52" s="36">
        <f t="shared" si="10"/>
        <v>0.36370000000000002</v>
      </c>
      <c r="Z52" s="36">
        <f t="shared" si="11"/>
        <v>0.70860000000000001</v>
      </c>
      <c r="AA52" s="36">
        <f t="shared" si="12"/>
        <v>0.69840000000000002</v>
      </c>
      <c r="AB52" s="36">
        <f t="shared" si="13"/>
        <v>0.35460000000000003</v>
      </c>
      <c r="AC52" s="36">
        <f t="shared" si="14"/>
        <v>0.27439999999999998</v>
      </c>
      <c r="AD52" s="36">
        <f t="shared" si="15"/>
        <v>0.19269999999999998</v>
      </c>
      <c r="AE52" s="36">
        <f t="shared" si="16"/>
        <v>0.1885</v>
      </c>
      <c r="AF52" s="36">
        <f t="shared" si="1"/>
        <v>0.39980000000000004</v>
      </c>
      <c r="AG52" s="36">
        <f t="shared" si="2"/>
        <v>0.38490000000000002</v>
      </c>
      <c r="AH52" s="36">
        <f t="shared" si="3"/>
        <v>0.80110000000000003</v>
      </c>
      <c r="AI52" s="36">
        <f t="shared" si="4"/>
        <v>0.24919999999999998</v>
      </c>
      <c r="AJ52" s="36">
        <f t="shared" si="5"/>
        <v>0.33599999999999997</v>
      </c>
      <c r="AK52" s="36"/>
      <c r="AL52" s="36"/>
      <c r="AM52" s="36"/>
      <c r="AN52" s="36">
        <f t="shared" si="6"/>
        <v>0.41400000000000003</v>
      </c>
      <c r="AO52" s="36">
        <f t="shared" si="7"/>
        <v>0.2742</v>
      </c>
      <c r="AP52" s="36">
        <f t="shared" si="8"/>
        <v>0.35609999999999997</v>
      </c>
    </row>
    <row r="53" spans="1:42" x14ac:dyDescent="0.3">
      <c r="A53" s="13">
        <v>2017</v>
      </c>
      <c r="B53" s="35"/>
      <c r="C53" s="35">
        <v>0.38119999999999998</v>
      </c>
      <c r="D53" s="35">
        <v>0.63060000000000005</v>
      </c>
      <c r="E53" s="35">
        <v>0.3049</v>
      </c>
      <c r="F53" s="35">
        <v>0.3145</v>
      </c>
      <c r="G53" s="35">
        <v>0.66290000000000004</v>
      </c>
      <c r="H53" s="35">
        <v>0.73309999999999997</v>
      </c>
      <c r="I53" s="35">
        <v>0.81069999999999998</v>
      </c>
      <c r="J53" s="35">
        <v>0.8115</v>
      </c>
      <c r="K53" s="35">
        <v>0.59430000000000005</v>
      </c>
      <c r="L53" s="35">
        <v>0.59550000000000003</v>
      </c>
      <c r="M53" s="35">
        <v>0.20039999999999999</v>
      </c>
      <c r="N53" s="35">
        <v>0.75449999999999995</v>
      </c>
      <c r="O53" s="35">
        <v>0.65990000000000004</v>
      </c>
      <c r="P53" s="35"/>
      <c r="Q53" s="35"/>
      <c r="R53" s="35"/>
      <c r="S53" s="35">
        <v>0.61529999999999996</v>
      </c>
      <c r="T53" s="35">
        <v>0.73280000000000001</v>
      </c>
      <c r="U53" s="35">
        <v>0.64590000000000003</v>
      </c>
      <c r="V53" s="15"/>
      <c r="W53" s="36"/>
      <c r="X53" s="36">
        <f t="shared" ref="X53" si="17">1-C53</f>
        <v>0.61880000000000002</v>
      </c>
      <c r="Y53" s="36">
        <f t="shared" ref="Y53" si="18">1-D53</f>
        <v>0.36939999999999995</v>
      </c>
      <c r="Z53" s="36">
        <f t="shared" ref="Z53" si="19">1-E53</f>
        <v>0.69510000000000005</v>
      </c>
      <c r="AA53" s="36">
        <f t="shared" ref="AA53" si="20">1-F53</f>
        <v>0.6855</v>
      </c>
      <c r="AB53" s="36">
        <f t="shared" ref="AB53" si="21">1-G53</f>
        <v>0.33709999999999996</v>
      </c>
      <c r="AC53" s="36">
        <f t="shared" ref="AC53" si="22">1-H53</f>
        <v>0.26690000000000003</v>
      </c>
      <c r="AD53" s="36">
        <f t="shared" ref="AD53" si="23">1-I53</f>
        <v>0.18930000000000002</v>
      </c>
      <c r="AE53" s="36">
        <f t="shared" ref="AE53" si="24">1-J53</f>
        <v>0.1885</v>
      </c>
      <c r="AF53" s="36">
        <f t="shared" ref="AF53" si="25">1-K53</f>
        <v>0.40569999999999995</v>
      </c>
      <c r="AG53" s="36">
        <f t="shared" ref="AG53" si="26">1-L53</f>
        <v>0.40449999999999997</v>
      </c>
      <c r="AH53" s="36">
        <f t="shared" ref="AH53" si="27">1-M53</f>
        <v>0.79959999999999998</v>
      </c>
      <c r="AI53" s="36">
        <f t="shared" ref="AI53" si="28">1-N53</f>
        <v>0.24550000000000005</v>
      </c>
      <c r="AJ53" s="36">
        <f t="shared" ref="AJ53" si="29">1-O53</f>
        <v>0.34009999999999996</v>
      </c>
      <c r="AK53" s="36"/>
      <c r="AL53" s="36"/>
      <c r="AM53" s="36"/>
      <c r="AN53" s="36">
        <f t="shared" ref="AN53" si="30">1-S53</f>
        <v>0.38470000000000004</v>
      </c>
      <c r="AO53" s="36">
        <f t="shared" ref="AO53" si="31">1-T53</f>
        <v>0.26719999999999999</v>
      </c>
      <c r="AP53" s="36">
        <f t="shared" ref="AP53" si="32">1-U53</f>
        <v>0.35409999999999997</v>
      </c>
    </row>
    <row r="54" spans="1:42" x14ac:dyDescent="0.3">
      <c r="A54" s="13">
        <v>2018</v>
      </c>
      <c r="B54" s="35"/>
      <c r="C54" s="35">
        <v>0.35070000000000001</v>
      </c>
      <c r="D54" s="35">
        <v>0.63090000000000002</v>
      </c>
      <c r="E54" s="35">
        <v>0.31640000000000001</v>
      </c>
      <c r="F54" s="35">
        <v>0.32890000000000003</v>
      </c>
      <c r="G54" s="35">
        <v>0.68079999999999996</v>
      </c>
      <c r="H54" s="35">
        <v>0.73980000000000001</v>
      </c>
      <c r="I54" s="35">
        <v>0.81269999999999998</v>
      </c>
      <c r="J54" s="35">
        <v>0.82040000000000002</v>
      </c>
      <c r="K54" s="35">
        <v>0.5978</v>
      </c>
      <c r="L54" s="35">
        <v>0.58899999999999997</v>
      </c>
      <c r="M54" s="35">
        <v>0.20300000000000001</v>
      </c>
      <c r="N54" s="35">
        <v>0.75339999999999996</v>
      </c>
      <c r="O54" s="35">
        <v>0.66849999999999998</v>
      </c>
      <c r="P54" s="35"/>
      <c r="Q54" s="35"/>
      <c r="R54" s="35"/>
      <c r="S54" s="35">
        <v>0.63329999999999997</v>
      </c>
      <c r="T54" s="35">
        <v>0.72729999999999995</v>
      </c>
      <c r="U54" s="35">
        <v>0.65100000000000002</v>
      </c>
      <c r="V54" s="15"/>
      <c r="W54" s="36"/>
      <c r="X54" s="36">
        <f t="shared" ref="X54" si="33">1-C54</f>
        <v>0.64929999999999999</v>
      </c>
      <c r="Y54" s="36">
        <f t="shared" ref="Y54" si="34">1-D54</f>
        <v>0.36909999999999998</v>
      </c>
      <c r="Z54" s="36">
        <f t="shared" ref="Z54" si="35">1-E54</f>
        <v>0.68359999999999999</v>
      </c>
      <c r="AA54" s="36">
        <f t="shared" ref="AA54" si="36">1-F54</f>
        <v>0.67110000000000003</v>
      </c>
      <c r="AB54" s="36">
        <f t="shared" ref="AB54" si="37">1-G54</f>
        <v>0.31920000000000004</v>
      </c>
      <c r="AC54" s="36">
        <f t="shared" ref="AC54" si="38">1-H54</f>
        <v>0.26019999999999999</v>
      </c>
      <c r="AD54" s="36">
        <f t="shared" ref="AD54" si="39">1-I54</f>
        <v>0.18730000000000002</v>
      </c>
      <c r="AE54" s="36">
        <f t="shared" ref="AE54" si="40">1-J54</f>
        <v>0.17959999999999998</v>
      </c>
      <c r="AF54" s="36">
        <f t="shared" ref="AF54" si="41">1-K54</f>
        <v>0.4022</v>
      </c>
      <c r="AG54" s="36">
        <f t="shared" ref="AG54" si="42">1-L54</f>
        <v>0.41100000000000003</v>
      </c>
      <c r="AH54" s="36">
        <f t="shared" ref="AH54" si="43">1-M54</f>
        <v>0.79699999999999993</v>
      </c>
      <c r="AI54" s="36">
        <f t="shared" ref="AI54" si="44">1-N54</f>
        <v>0.24660000000000004</v>
      </c>
      <c r="AJ54" s="36">
        <f t="shared" ref="AJ54" si="45">1-O54</f>
        <v>0.33150000000000002</v>
      </c>
      <c r="AK54" s="36"/>
      <c r="AL54" s="36"/>
      <c r="AM54" s="36"/>
      <c r="AN54" s="36">
        <f t="shared" ref="AN54" si="46">1-S54</f>
        <v>0.36670000000000003</v>
      </c>
      <c r="AO54" s="36">
        <f t="shared" ref="AO54" si="47">1-T54</f>
        <v>0.27270000000000005</v>
      </c>
      <c r="AP54" s="36">
        <f t="shared" ref="AP54" si="48">1-U54</f>
        <v>0.34899999999999998</v>
      </c>
    </row>
    <row r="55" spans="1:42" x14ac:dyDescent="0.3">
      <c r="A55" s="13">
        <v>2019</v>
      </c>
      <c r="B55" s="35"/>
      <c r="C55" s="35">
        <v>0.35870000000000002</v>
      </c>
      <c r="D55" s="35">
        <v>0.63900000000000001</v>
      </c>
      <c r="E55" s="35">
        <v>0.31430000000000002</v>
      </c>
      <c r="F55" s="35">
        <v>0.35120000000000001</v>
      </c>
      <c r="G55" s="35">
        <v>0.68840000000000001</v>
      </c>
      <c r="H55" s="35">
        <v>0.74519999999999997</v>
      </c>
      <c r="I55" s="35">
        <v>0.81810000000000005</v>
      </c>
      <c r="J55" s="35">
        <v>0.83009999999999995</v>
      </c>
      <c r="K55" s="35">
        <v>0.60619999999999996</v>
      </c>
      <c r="L55" s="35">
        <v>0.59789999999999999</v>
      </c>
      <c r="M55" s="35">
        <v>0.2089</v>
      </c>
      <c r="N55" s="35">
        <v>0.76139999999999997</v>
      </c>
      <c r="O55" s="35">
        <v>0.67520000000000002</v>
      </c>
      <c r="P55" s="35"/>
      <c r="Q55" s="35"/>
      <c r="R55" s="35"/>
      <c r="S55" s="35">
        <v>0.65720000000000001</v>
      </c>
      <c r="T55" s="35">
        <v>0.71479999999999999</v>
      </c>
      <c r="U55" s="35">
        <v>0.6593</v>
      </c>
      <c r="V55" s="15"/>
      <c r="W55" s="36"/>
      <c r="X55" s="36">
        <f t="shared" ref="X55" si="49">1-C55</f>
        <v>0.64129999999999998</v>
      </c>
      <c r="Y55" s="36">
        <f t="shared" ref="Y55" si="50">1-D55</f>
        <v>0.36099999999999999</v>
      </c>
      <c r="Z55" s="36">
        <f t="shared" ref="Z55" si="51">1-E55</f>
        <v>0.68569999999999998</v>
      </c>
      <c r="AA55" s="36">
        <f t="shared" ref="AA55" si="52">1-F55</f>
        <v>0.64880000000000004</v>
      </c>
      <c r="AB55" s="36">
        <f t="shared" ref="AB55" si="53">1-G55</f>
        <v>0.31159999999999999</v>
      </c>
      <c r="AC55" s="36">
        <f t="shared" ref="AC55" si="54">1-H55</f>
        <v>0.25480000000000003</v>
      </c>
      <c r="AD55" s="36">
        <f t="shared" ref="AD55" si="55">1-I55</f>
        <v>0.18189999999999995</v>
      </c>
      <c r="AE55" s="36">
        <f t="shared" ref="AE55" si="56">1-J55</f>
        <v>0.16990000000000005</v>
      </c>
      <c r="AF55" s="36">
        <f t="shared" ref="AF55" si="57">1-K55</f>
        <v>0.39380000000000004</v>
      </c>
      <c r="AG55" s="36">
        <f t="shared" ref="AG55" si="58">1-L55</f>
        <v>0.40210000000000001</v>
      </c>
      <c r="AH55" s="36">
        <f t="shared" ref="AH55" si="59">1-M55</f>
        <v>0.79110000000000003</v>
      </c>
      <c r="AI55" s="36">
        <f t="shared" ref="AI55" si="60">1-N55</f>
        <v>0.23860000000000003</v>
      </c>
      <c r="AJ55" s="36">
        <f t="shared" ref="AJ55" si="61">1-O55</f>
        <v>0.32479999999999998</v>
      </c>
      <c r="AK55" s="15"/>
      <c r="AL55" s="15"/>
      <c r="AM55" s="15"/>
      <c r="AN55" s="36">
        <f t="shared" ref="AN55" si="62">1-S55</f>
        <v>0.34279999999999999</v>
      </c>
      <c r="AO55" s="36">
        <f t="shared" ref="AO55" si="63">1-T55</f>
        <v>0.28520000000000001</v>
      </c>
      <c r="AP55" s="36">
        <f t="shared" ref="AP55" si="64">1-U55</f>
        <v>0.3407</v>
      </c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AY49" activePane="bottomRight" state="frozen"/>
      <selection pane="topRight" activeCell="B1" sqref="B1"/>
      <selection pane="bottomLeft" activeCell="A5" sqref="A5"/>
      <selection pane="bottomRight" activeCell="BK65" sqref="BK65"/>
    </sheetView>
  </sheetViews>
  <sheetFormatPr defaultColWidth="8.90625" defaultRowHeight="12" x14ac:dyDescent="0.3"/>
  <cols>
    <col min="1" max="1" width="20.6328125" style="13" customWidth="1"/>
    <col min="2" max="2" width="9.08984375" style="13" customWidth="1"/>
    <col min="3" max="23" width="8.90625" style="13"/>
    <col min="24" max="24" width="9.90625" style="13" bestFit="1" customWidth="1"/>
    <col min="25" max="42" width="8.90625" style="13"/>
    <col min="43" max="43" width="3.6328125" style="13" customWidth="1"/>
    <col min="44" max="16384" width="8.90625" style="13"/>
  </cols>
  <sheetData>
    <row r="1" spans="1:63" ht="13" x14ac:dyDescent="0.3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3">
      <c r="B2" s="9" t="s">
        <v>152</v>
      </c>
    </row>
    <row r="3" spans="1:63" x14ac:dyDescent="0.3">
      <c r="A3" s="16"/>
      <c r="B3" s="9" t="s">
        <v>153</v>
      </c>
      <c r="W3" s="9" t="s">
        <v>154</v>
      </c>
      <c r="AR3" s="9" t="s">
        <v>176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2016=100</v>
      </c>
    </row>
    <row r="6" spans="1:63" x14ac:dyDescent="0.3">
      <c r="A6" s="13">
        <v>1970</v>
      </c>
      <c r="B6" s="34">
        <v>2.2599999999999998</v>
      </c>
      <c r="C6" s="34">
        <v>4.0199999999999996</v>
      </c>
      <c r="D6" s="34">
        <v>3.76</v>
      </c>
      <c r="E6" s="34">
        <v>5.35</v>
      </c>
      <c r="F6" s="34">
        <v>4.71</v>
      </c>
      <c r="G6" s="34">
        <v>3.32</v>
      </c>
      <c r="H6" s="34">
        <v>3.41</v>
      </c>
      <c r="I6" s="34">
        <v>4.28</v>
      </c>
      <c r="J6" s="34">
        <v>4.1500000000000004</v>
      </c>
      <c r="K6" s="34">
        <v>4.38</v>
      </c>
      <c r="L6" s="34">
        <v>3.56</v>
      </c>
      <c r="M6" s="34">
        <v>7.55</v>
      </c>
      <c r="N6" s="34">
        <v>5.35</v>
      </c>
      <c r="O6" s="34">
        <v>5.85</v>
      </c>
      <c r="P6" s="34"/>
      <c r="Q6" s="34"/>
      <c r="R6" s="34"/>
      <c r="S6" s="34">
        <v>5.87</v>
      </c>
      <c r="T6" s="34">
        <v>4.1500000000000004</v>
      </c>
      <c r="U6" s="34">
        <v>4</v>
      </c>
      <c r="V6" s="19"/>
      <c r="W6" s="34">
        <v>139.88</v>
      </c>
      <c r="X6" s="34">
        <v>49.8</v>
      </c>
      <c r="Y6" s="34">
        <v>4.0599999999999996</v>
      </c>
      <c r="Z6" s="34">
        <v>4.25</v>
      </c>
      <c r="AA6" s="34">
        <v>13.39</v>
      </c>
      <c r="AB6" s="34">
        <v>6.59</v>
      </c>
      <c r="AC6" s="34">
        <v>17.670000000000002</v>
      </c>
      <c r="AD6" s="34">
        <v>6.28</v>
      </c>
      <c r="AE6" s="34">
        <v>11.91</v>
      </c>
      <c r="AF6" s="34">
        <v>13.99</v>
      </c>
      <c r="AG6" s="34">
        <v>13.04</v>
      </c>
      <c r="AH6" s="34">
        <v>6.01</v>
      </c>
      <c r="AI6" s="34">
        <v>27.2</v>
      </c>
      <c r="AJ6" s="34">
        <v>11.91</v>
      </c>
      <c r="AK6" s="34"/>
      <c r="AL6" s="34"/>
      <c r="AM6" s="34"/>
      <c r="AN6" s="34">
        <v>5</v>
      </c>
      <c r="AO6" s="34">
        <v>105.12</v>
      </c>
      <c r="AP6" s="34">
        <v>7.75</v>
      </c>
      <c r="AQ6" s="19"/>
      <c r="AR6" s="34">
        <v>5.0999999999999996</v>
      </c>
      <c r="AS6" s="34">
        <v>16.829999999999998</v>
      </c>
      <c r="AT6" s="34">
        <v>3.74</v>
      </c>
      <c r="AU6" s="34">
        <v>4.7699999999999996</v>
      </c>
      <c r="AV6" s="34">
        <v>10.130000000000001</v>
      </c>
      <c r="AW6" s="34">
        <v>4.12</v>
      </c>
      <c r="AX6" s="34">
        <v>6.2</v>
      </c>
      <c r="AY6" s="34">
        <v>4.41</v>
      </c>
      <c r="AZ6" s="34">
        <v>5.57</v>
      </c>
      <c r="BA6" s="34">
        <v>7.86</v>
      </c>
      <c r="BB6" s="34">
        <v>6.44</v>
      </c>
      <c r="BC6" s="34">
        <v>6.5</v>
      </c>
      <c r="BD6" s="34">
        <v>8.7200000000000006</v>
      </c>
      <c r="BE6" s="34">
        <v>8.07</v>
      </c>
      <c r="BF6" s="34"/>
      <c r="BG6" s="34"/>
      <c r="BH6" s="34"/>
      <c r="BI6" s="34">
        <v>5.71</v>
      </c>
      <c r="BJ6" s="34">
        <v>16.59</v>
      </c>
      <c r="BK6" s="34">
        <v>5.03</v>
      </c>
    </row>
    <row r="7" spans="1:63" x14ac:dyDescent="0.3">
      <c r="A7" s="13">
        <v>1971</v>
      </c>
      <c r="B7" s="34">
        <v>2.52</v>
      </c>
      <c r="C7" s="34">
        <v>4.49</v>
      </c>
      <c r="D7" s="34">
        <v>4.21</v>
      </c>
      <c r="E7" s="34">
        <v>5.97</v>
      </c>
      <c r="F7" s="34">
        <v>5.26</v>
      </c>
      <c r="G7" s="34">
        <v>3.71</v>
      </c>
      <c r="H7" s="34">
        <v>3.8</v>
      </c>
      <c r="I7" s="34">
        <v>4.7699999999999996</v>
      </c>
      <c r="J7" s="34">
        <v>4.63</v>
      </c>
      <c r="K7" s="34">
        <v>4.9000000000000004</v>
      </c>
      <c r="L7" s="34">
        <v>3.96</v>
      </c>
      <c r="M7" s="34">
        <v>8.3000000000000007</v>
      </c>
      <c r="N7" s="34">
        <v>5.88</v>
      </c>
      <c r="O7" s="34">
        <v>6.43</v>
      </c>
      <c r="P7" s="34"/>
      <c r="Q7" s="34"/>
      <c r="R7" s="34"/>
      <c r="S7" s="34">
        <v>6.46</v>
      </c>
      <c r="T7" s="34">
        <v>4.57</v>
      </c>
      <c r="U7" s="34">
        <v>4.4400000000000004</v>
      </c>
      <c r="V7" s="19"/>
      <c r="W7" s="34">
        <v>156.01</v>
      </c>
      <c r="X7" s="34">
        <v>56.37</v>
      </c>
      <c r="Y7" s="34">
        <v>4.57</v>
      </c>
      <c r="Z7" s="34">
        <v>4.91</v>
      </c>
      <c r="AA7" s="34">
        <v>14.67</v>
      </c>
      <c r="AB7" s="34">
        <v>7.47</v>
      </c>
      <c r="AC7" s="34">
        <v>19.57</v>
      </c>
      <c r="AD7" s="34">
        <v>7.03</v>
      </c>
      <c r="AE7" s="34">
        <v>12.43</v>
      </c>
      <c r="AF7" s="34">
        <v>14.66</v>
      </c>
      <c r="AG7" s="34">
        <v>13.68</v>
      </c>
      <c r="AH7" s="34">
        <v>6.69</v>
      </c>
      <c r="AI7" s="34">
        <v>29.62</v>
      </c>
      <c r="AJ7" s="34">
        <v>13.43</v>
      </c>
      <c r="AK7" s="34"/>
      <c r="AL7" s="34"/>
      <c r="AM7" s="34"/>
      <c r="AN7" s="34">
        <v>5.68</v>
      </c>
      <c r="AO7" s="34">
        <v>110.42</v>
      </c>
      <c r="AP7" s="34">
        <v>8.66</v>
      </c>
      <c r="AQ7" s="19"/>
      <c r="AR7" s="34">
        <v>5.69</v>
      </c>
      <c r="AS7" s="34">
        <v>18.88</v>
      </c>
      <c r="AT7" s="34">
        <v>4.18</v>
      </c>
      <c r="AU7" s="34">
        <v>5.42</v>
      </c>
      <c r="AV7" s="34">
        <v>11.16</v>
      </c>
      <c r="AW7" s="34">
        <v>4.63</v>
      </c>
      <c r="AX7" s="34">
        <v>6.88</v>
      </c>
      <c r="AY7" s="34">
        <v>4.91</v>
      </c>
      <c r="AZ7" s="34">
        <v>6.08</v>
      </c>
      <c r="BA7" s="34">
        <v>8.48</v>
      </c>
      <c r="BB7" s="34">
        <v>6.93</v>
      </c>
      <c r="BC7" s="34">
        <v>7.23</v>
      </c>
      <c r="BD7" s="34">
        <v>9.5500000000000007</v>
      </c>
      <c r="BE7" s="34">
        <v>9</v>
      </c>
      <c r="BF7" s="34"/>
      <c r="BG7" s="34"/>
      <c r="BH7" s="34"/>
      <c r="BI7" s="34">
        <v>6.37</v>
      </c>
      <c r="BJ7" s="34">
        <v>17.84</v>
      </c>
      <c r="BK7" s="34">
        <v>5.6</v>
      </c>
    </row>
    <row r="8" spans="1:63" x14ac:dyDescent="0.3">
      <c r="A8" s="13">
        <v>1972</v>
      </c>
      <c r="B8" s="34">
        <v>2.76</v>
      </c>
      <c r="C8" s="34">
        <v>4.91</v>
      </c>
      <c r="D8" s="34">
        <v>4.63</v>
      </c>
      <c r="E8" s="34">
        <v>6.53</v>
      </c>
      <c r="F8" s="34">
        <v>5.75</v>
      </c>
      <c r="G8" s="34">
        <v>4.07</v>
      </c>
      <c r="H8" s="34">
        <v>4.17</v>
      </c>
      <c r="I8" s="34">
        <v>5.22</v>
      </c>
      <c r="J8" s="34">
        <v>5.08</v>
      </c>
      <c r="K8" s="34">
        <v>5.36</v>
      </c>
      <c r="L8" s="34">
        <v>4.32</v>
      </c>
      <c r="M8" s="34">
        <v>8.9700000000000006</v>
      </c>
      <c r="N8" s="34">
        <v>6.35</v>
      </c>
      <c r="O8" s="34">
        <v>6.95</v>
      </c>
      <c r="P8" s="34"/>
      <c r="Q8" s="34"/>
      <c r="R8" s="34"/>
      <c r="S8" s="34">
        <v>6.98</v>
      </c>
      <c r="T8" s="34">
        <v>4.9400000000000004</v>
      </c>
      <c r="U8" s="34">
        <v>4.84</v>
      </c>
      <c r="V8" s="19"/>
      <c r="W8" s="34">
        <v>172.75</v>
      </c>
      <c r="X8" s="34">
        <v>62.85</v>
      </c>
      <c r="Y8" s="34">
        <v>5.19</v>
      </c>
      <c r="Z8" s="34">
        <v>5.72</v>
      </c>
      <c r="AA8" s="34">
        <v>16.02</v>
      </c>
      <c r="AB8" s="34">
        <v>8.4700000000000006</v>
      </c>
      <c r="AC8" s="34">
        <v>21.5</v>
      </c>
      <c r="AD8" s="34">
        <v>7.79</v>
      </c>
      <c r="AE8" s="34">
        <v>13.03</v>
      </c>
      <c r="AF8" s="34">
        <v>15.84</v>
      </c>
      <c r="AG8" s="34">
        <v>14.59</v>
      </c>
      <c r="AH8" s="34">
        <v>7.37</v>
      </c>
      <c r="AI8" s="34">
        <v>32.619999999999997</v>
      </c>
      <c r="AJ8" s="34">
        <v>15.01</v>
      </c>
      <c r="AK8" s="34"/>
      <c r="AL8" s="34"/>
      <c r="AM8" s="34"/>
      <c r="AN8" s="34">
        <v>6.42</v>
      </c>
      <c r="AO8" s="34">
        <v>112.95</v>
      </c>
      <c r="AP8" s="34">
        <v>9.7100000000000009</v>
      </c>
      <c r="AQ8" s="19"/>
      <c r="AR8" s="34">
        <v>6.26</v>
      </c>
      <c r="AS8" s="34">
        <v>20.82</v>
      </c>
      <c r="AT8" s="34">
        <v>4.63</v>
      </c>
      <c r="AU8" s="34">
        <v>6.14</v>
      </c>
      <c r="AV8" s="34">
        <v>12.2</v>
      </c>
      <c r="AW8" s="34">
        <v>5.13</v>
      </c>
      <c r="AX8" s="34">
        <v>7.56</v>
      </c>
      <c r="AY8" s="34">
        <v>5.39</v>
      </c>
      <c r="AZ8" s="34">
        <v>6.57</v>
      </c>
      <c r="BA8" s="34">
        <v>9.2100000000000009</v>
      </c>
      <c r="BB8" s="34">
        <v>7.47</v>
      </c>
      <c r="BC8" s="34">
        <v>7.94</v>
      </c>
      <c r="BD8" s="34">
        <v>10.4</v>
      </c>
      <c r="BE8" s="34">
        <v>9.9</v>
      </c>
      <c r="BF8" s="34"/>
      <c r="BG8" s="34"/>
      <c r="BH8" s="34"/>
      <c r="BI8" s="34">
        <v>7.01</v>
      </c>
      <c r="BJ8" s="34">
        <v>18.739999999999998</v>
      </c>
      <c r="BK8" s="34">
        <v>6.16</v>
      </c>
    </row>
    <row r="9" spans="1:63" x14ac:dyDescent="0.3">
      <c r="A9" s="13">
        <v>1973</v>
      </c>
      <c r="B9" s="34">
        <v>3.17</v>
      </c>
      <c r="C9" s="34">
        <v>5.63</v>
      </c>
      <c r="D9" s="34">
        <v>5.32</v>
      </c>
      <c r="E9" s="34">
        <v>7.49</v>
      </c>
      <c r="F9" s="34">
        <v>6.59</v>
      </c>
      <c r="G9" s="34">
        <v>4.6900000000000004</v>
      </c>
      <c r="H9" s="34">
        <v>4.79</v>
      </c>
      <c r="I9" s="34">
        <v>5.99</v>
      </c>
      <c r="J9" s="34">
        <v>5.83</v>
      </c>
      <c r="K9" s="34">
        <v>6.09</v>
      </c>
      <c r="L9" s="34">
        <v>4.9400000000000004</v>
      </c>
      <c r="M9" s="34">
        <v>10.15</v>
      </c>
      <c r="N9" s="34">
        <v>7.19</v>
      </c>
      <c r="O9" s="34">
        <v>7.86</v>
      </c>
      <c r="P9" s="34"/>
      <c r="Q9" s="34"/>
      <c r="R9" s="34"/>
      <c r="S9" s="34">
        <v>7.91</v>
      </c>
      <c r="T9" s="34">
        <v>5.59</v>
      </c>
      <c r="U9" s="34">
        <v>5.55</v>
      </c>
      <c r="V9" s="19"/>
      <c r="W9" s="34">
        <v>192.49</v>
      </c>
      <c r="X9" s="34">
        <v>69.290000000000006</v>
      </c>
      <c r="Y9" s="34">
        <v>6</v>
      </c>
      <c r="Z9" s="34">
        <v>6.78</v>
      </c>
      <c r="AA9" s="34">
        <v>17.7</v>
      </c>
      <c r="AB9" s="34">
        <v>9.5</v>
      </c>
      <c r="AC9" s="34">
        <v>23.81</v>
      </c>
      <c r="AD9" s="34">
        <v>8.64</v>
      </c>
      <c r="AE9" s="34">
        <v>14.17</v>
      </c>
      <c r="AF9" s="34">
        <v>17.350000000000001</v>
      </c>
      <c r="AG9" s="34">
        <v>15.79</v>
      </c>
      <c r="AH9" s="34">
        <v>8.24</v>
      </c>
      <c r="AI9" s="34">
        <v>35.76</v>
      </c>
      <c r="AJ9" s="34">
        <v>16.72</v>
      </c>
      <c r="AK9" s="34"/>
      <c r="AL9" s="34"/>
      <c r="AM9" s="34"/>
      <c r="AN9" s="34">
        <v>7.34</v>
      </c>
      <c r="AO9" s="34">
        <v>118.88</v>
      </c>
      <c r="AP9" s="34">
        <v>11.01</v>
      </c>
      <c r="AQ9" s="19"/>
      <c r="AR9" s="34">
        <v>7.1</v>
      </c>
      <c r="AS9" s="34">
        <v>23.47</v>
      </c>
      <c r="AT9" s="34">
        <v>5.33</v>
      </c>
      <c r="AU9" s="34">
        <v>7.17</v>
      </c>
      <c r="AV9" s="34">
        <v>13.63</v>
      </c>
      <c r="AW9" s="34">
        <v>5.86</v>
      </c>
      <c r="AX9" s="34">
        <v>8.5500000000000007</v>
      </c>
      <c r="AY9" s="34">
        <v>6.16</v>
      </c>
      <c r="AZ9" s="34">
        <v>7.41</v>
      </c>
      <c r="BA9" s="34">
        <v>10.24</v>
      </c>
      <c r="BB9" s="34">
        <v>8.2899999999999991</v>
      </c>
      <c r="BC9" s="34">
        <v>8.9</v>
      </c>
      <c r="BD9" s="34">
        <v>11.62</v>
      </c>
      <c r="BE9" s="34">
        <v>11.1</v>
      </c>
      <c r="BF9" s="34"/>
      <c r="BG9" s="34"/>
      <c r="BH9" s="34"/>
      <c r="BI9" s="34">
        <v>7.97</v>
      </c>
      <c r="BJ9" s="34">
        <v>20.440000000000001</v>
      </c>
      <c r="BK9" s="34">
        <v>7.03</v>
      </c>
    </row>
    <row r="10" spans="1:63" x14ac:dyDescent="0.3">
      <c r="A10" s="13">
        <v>1974</v>
      </c>
      <c r="B10" s="34">
        <v>4.05</v>
      </c>
      <c r="C10" s="34">
        <v>7.18</v>
      </c>
      <c r="D10" s="34">
        <v>6.83</v>
      </c>
      <c r="E10" s="34">
        <v>9.5500000000000007</v>
      </c>
      <c r="F10" s="34">
        <v>8.41</v>
      </c>
      <c r="G10" s="34">
        <v>6</v>
      </c>
      <c r="H10" s="34">
        <v>6.09</v>
      </c>
      <c r="I10" s="34">
        <v>7.66</v>
      </c>
      <c r="J10" s="34">
        <v>7.45</v>
      </c>
      <c r="K10" s="34">
        <v>7.7</v>
      </c>
      <c r="L10" s="34">
        <v>6.29</v>
      </c>
      <c r="M10" s="34">
        <v>12.78</v>
      </c>
      <c r="N10" s="34">
        <v>9.0500000000000007</v>
      </c>
      <c r="O10" s="34">
        <v>9.91</v>
      </c>
      <c r="P10" s="34"/>
      <c r="Q10" s="34"/>
      <c r="R10" s="34"/>
      <c r="S10" s="34">
        <v>9.9700000000000006</v>
      </c>
      <c r="T10" s="34">
        <v>7.06</v>
      </c>
      <c r="U10" s="34">
        <v>7.08</v>
      </c>
      <c r="V10" s="19"/>
      <c r="W10" s="34">
        <v>171.14</v>
      </c>
      <c r="X10" s="34">
        <v>57.87</v>
      </c>
      <c r="Y10" s="34">
        <v>5.42</v>
      </c>
      <c r="Z10" s="34">
        <v>6.32</v>
      </c>
      <c r="AA10" s="34">
        <v>15.58</v>
      </c>
      <c r="AB10" s="34">
        <v>8.32</v>
      </c>
      <c r="AC10" s="34">
        <v>20.73</v>
      </c>
      <c r="AD10" s="34">
        <v>7.61</v>
      </c>
      <c r="AE10" s="34">
        <v>12.51</v>
      </c>
      <c r="AF10" s="34">
        <v>15.15</v>
      </c>
      <c r="AG10" s="34">
        <v>13.41</v>
      </c>
      <c r="AH10" s="34">
        <v>7.24</v>
      </c>
      <c r="AI10" s="34">
        <v>30.41</v>
      </c>
      <c r="AJ10" s="34">
        <v>14.72</v>
      </c>
      <c r="AK10" s="34"/>
      <c r="AL10" s="34"/>
      <c r="AM10" s="34"/>
      <c r="AN10" s="34">
        <v>6.63</v>
      </c>
      <c r="AO10" s="34">
        <v>97.11</v>
      </c>
      <c r="AP10" s="34">
        <v>9.7899999999999991</v>
      </c>
      <c r="AQ10" s="19"/>
      <c r="AR10" s="34">
        <v>7.95</v>
      </c>
      <c r="AS10" s="34">
        <v>25.29</v>
      </c>
      <c r="AT10" s="34">
        <v>6.39</v>
      </c>
      <c r="AU10" s="34">
        <v>7.76</v>
      </c>
      <c r="AV10" s="34">
        <v>13.59</v>
      </c>
      <c r="AW10" s="34">
        <v>6.72</v>
      </c>
      <c r="AX10" s="34">
        <v>9.3800000000000008</v>
      </c>
      <c r="AY10" s="34">
        <v>7.54</v>
      </c>
      <c r="AZ10" s="34">
        <v>8.48</v>
      </c>
      <c r="BA10" s="34">
        <v>10.58</v>
      </c>
      <c r="BB10" s="34">
        <v>8.61</v>
      </c>
      <c r="BC10" s="34">
        <v>8.25</v>
      </c>
      <c r="BD10" s="34">
        <v>12.81</v>
      </c>
      <c r="BE10" s="34">
        <v>11.77</v>
      </c>
      <c r="BF10" s="34"/>
      <c r="BG10" s="34"/>
      <c r="BH10" s="34"/>
      <c r="BI10" s="34">
        <v>8.91</v>
      </c>
      <c r="BJ10" s="34">
        <v>21.08</v>
      </c>
      <c r="BK10" s="34">
        <v>7.96</v>
      </c>
    </row>
    <row r="11" spans="1:63" x14ac:dyDescent="0.3">
      <c r="A11" s="13">
        <v>1975</v>
      </c>
      <c r="B11" s="34">
        <v>5.47</v>
      </c>
      <c r="C11" s="34">
        <v>9.68</v>
      </c>
      <c r="D11" s="34">
        <v>9.2200000000000006</v>
      </c>
      <c r="E11" s="34">
        <v>12.87</v>
      </c>
      <c r="F11" s="34">
        <v>11.34</v>
      </c>
      <c r="G11" s="34">
        <v>8.1199999999999992</v>
      </c>
      <c r="H11" s="34">
        <v>8.23</v>
      </c>
      <c r="I11" s="34">
        <v>10.35</v>
      </c>
      <c r="J11" s="34">
        <v>10.07</v>
      </c>
      <c r="K11" s="34">
        <v>10.43</v>
      </c>
      <c r="L11" s="34">
        <v>8.4700000000000006</v>
      </c>
      <c r="M11" s="34">
        <v>17.03</v>
      </c>
      <c r="N11" s="34">
        <v>12.06</v>
      </c>
      <c r="O11" s="34">
        <v>13.2</v>
      </c>
      <c r="P11" s="34"/>
      <c r="Q11" s="34"/>
      <c r="R11" s="34"/>
      <c r="S11" s="34">
        <v>13.3</v>
      </c>
      <c r="T11" s="34">
        <v>9.41</v>
      </c>
      <c r="U11" s="34">
        <v>9.5299999999999994</v>
      </c>
      <c r="V11" s="19"/>
      <c r="W11" s="34">
        <v>178.2</v>
      </c>
      <c r="X11" s="34">
        <v>51.55</v>
      </c>
      <c r="Y11" s="34">
        <v>5.64</v>
      </c>
      <c r="Z11" s="34">
        <v>6.74</v>
      </c>
      <c r="AA11" s="34">
        <v>15.97</v>
      </c>
      <c r="AB11" s="34">
        <v>8.57</v>
      </c>
      <c r="AC11" s="34">
        <v>21.27</v>
      </c>
      <c r="AD11" s="34">
        <v>7.84</v>
      </c>
      <c r="AE11" s="34">
        <v>13.15</v>
      </c>
      <c r="AF11" s="34">
        <v>15.53</v>
      </c>
      <c r="AG11" s="34">
        <v>13.37</v>
      </c>
      <c r="AH11" s="34">
        <v>7.49</v>
      </c>
      <c r="AI11" s="34">
        <v>29.94</v>
      </c>
      <c r="AJ11" s="34">
        <v>15.02</v>
      </c>
      <c r="AK11" s="34"/>
      <c r="AL11" s="34"/>
      <c r="AM11" s="34"/>
      <c r="AN11" s="34">
        <v>7.02</v>
      </c>
      <c r="AO11" s="34">
        <v>97.46</v>
      </c>
      <c r="AP11" s="34">
        <v>10.050000000000001</v>
      </c>
      <c r="AQ11" s="19"/>
      <c r="AR11" s="34">
        <v>9.9</v>
      </c>
      <c r="AS11" s="34">
        <v>29.52</v>
      </c>
      <c r="AT11" s="34">
        <v>8.2799999999999994</v>
      </c>
      <c r="AU11" s="34">
        <v>9.39</v>
      </c>
      <c r="AV11" s="34">
        <v>15.55</v>
      </c>
      <c r="AW11" s="34">
        <v>8.5</v>
      </c>
      <c r="AX11" s="34">
        <v>11.59</v>
      </c>
      <c r="AY11" s="34">
        <v>9.93</v>
      </c>
      <c r="AZ11" s="34">
        <v>10.79</v>
      </c>
      <c r="BA11" s="34">
        <v>12.55</v>
      </c>
      <c r="BB11" s="34">
        <v>10.18</v>
      </c>
      <c r="BC11" s="34">
        <v>8.94</v>
      </c>
      <c r="BD11" s="34">
        <v>15.71</v>
      </c>
      <c r="BE11" s="34">
        <v>14.08</v>
      </c>
      <c r="BF11" s="34"/>
      <c r="BG11" s="34"/>
      <c r="BH11" s="34"/>
      <c r="BI11" s="34">
        <v>11.1</v>
      </c>
      <c r="BJ11" s="34">
        <v>25.17</v>
      </c>
      <c r="BK11" s="34">
        <v>9.94</v>
      </c>
    </row>
    <row r="12" spans="1:63" x14ac:dyDescent="0.3">
      <c r="A12" s="13">
        <v>1976</v>
      </c>
      <c r="B12" s="34">
        <v>6.32</v>
      </c>
      <c r="C12" s="34">
        <v>11.18</v>
      </c>
      <c r="D12" s="34">
        <v>10.67</v>
      </c>
      <c r="E12" s="34">
        <v>14.87</v>
      </c>
      <c r="F12" s="34">
        <v>13.1</v>
      </c>
      <c r="G12" s="34">
        <v>9.41</v>
      </c>
      <c r="H12" s="34">
        <v>9.52</v>
      </c>
      <c r="I12" s="34">
        <v>11.99</v>
      </c>
      <c r="J12" s="34">
        <v>11.66</v>
      </c>
      <c r="K12" s="34">
        <v>12.05</v>
      </c>
      <c r="L12" s="34">
        <v>9.76</v>
      </c>
      <c r="M12" s="34">
        <v>19.45</v>
      </c>
      <c r="N12" s="34">
        <v>13.78</v>
      </c>
      <c r="O12" s="34">
        <v>15.08</v>
      </c>
      <c r="P12" s="34"/>
      <c r="Q12" s="34"/>
      <c r="R12" s="34"/>
      <c r="S12" s="34">
        <v>15.21</v>
      </c>
      <c r="T12" s="34">
        <v>10.75</v>
      </c>
      <c r="U12" s="34">
        <v>11.03</v>
      </c>
      <c r="V12" s="19"/>
      <c r="W12" s="34">
        <v>221</v>
      </c>
      <c r="X12" s="34">
        <v>52.21</v>
      </c>
      <c r="Y12" s="34">
        <v>6.98</v>
      </c>
      <c r="Z12" s="34">
        <v>8.4700000000000006</v>
      </c>
      <c r="AA12" s="34">
        <v>19.37</v>
      </c>
      <c r="AB12" s="34">
        <v>10.65</v>
      </c>
      <c r="AC12" s="34">
        <v>26.31</v>
      </c>
      <c r="AD12" s="34">
        <v>9.66</v>
      </c>
      <c r="AE12" s="34">
        <v>16.489999999999998</v>
      </c>
      <c r="AF12" s="34">
        <v>18.89</v>
      </c>
      <c r="AG12" s="34">
        <v>15.8</v>
      </c>
      <c r="AH12" s="34">
        <v>9.2799999999999994</v>
      </c>
      <c r="AI12" s="34">
        <v>34.24</v>
      </c>
      <c r="AJ12" s="34">
        <v>18.100000000000001</v>
      </c>
      <c r="AK12" s="34"/>
      <c r="AL12" s="34"/>
      <c r="AM12" s="34"/>
      <c r="AN12" s="34">
        <v>8.77</v>
      </c>
      <c r="AO12" s="34">
        <v>115.79</v>
      </c>
      <c r="AP12" s="34">
        <v>12.21</v>
      </c>
      <c r="AQ12" s="19"/>
      <c r="AR12" s="34">
        <v>11.7</v>
      </c>
      <c r="AS12" s="34">
        <v>32.64</v>
      </c>
      <c r="AT12" s="34">
        <v>9.68</v>
      </c>
      <c r="AU12" s="34">
        <v>11.26</v>
      </c>
      <c r="AV12" s="34">
        <v>18.48</v>
      </c>
      <c r="AW12" s="34">
        <v>10.02</v>
      </c>
      <c r="AX12" s="34">
        <v>13.7</v>
      </c>
      <c r="AY12" s="34">
        <v>11.57</v>
      </c>
      <c r="AZ12" s="34">
        <v>12.72</v>
      </c>
      <c r="BA12" s="34">
        <v>14.86</v>
      </c>
      <c r="BB12" s="34">
        <v>11.85</v>
      </c>
      <c r="BC12" s="34">
        <v>10.91</v>
      </c>
      <c r="BD12" s="34">
        <v>17.95</v>
      </c>
      <c r="BE12" s="34">
        <v>16.420000000000002</v>
      </c>
      <c r="BF12" s="34"/>
      <c r="BG12" s="34"/>
      <c r="BH12" s="34"/>
      <c r="BI12" s="34">
        <v>13</v>
      </c>
      <c r="BJ12" s="34">
        <v>29.17</v>
      </c>
      <c r="BK12" s="34">
        <v>11.66</v>
      </c>
    </row>
    <row r="13" spans="1:63" x14ac:dyDescent="0.3">
      <c r="A13" s="13">
        <v>1977</v>
      </c>
      <c r="B13" s="34">
        <v>6.59</v>
      </c>
      <c r="C13" s="34">
        <v>11.44</v>
      </c>
      <c r="D13" s="34">
        <v>11.17</v>
      </c>
      <c r="E13" s="34">
        <v>15.21</v>
      </c>
      <c r="F13" s="34">
        <v>13.4</v>
      </c>
      <c r="G13" s="34">
        <v>9.92</v>
      </c>
      <c r="H13" s="34">
        <v>10.119999999999999</v>
      </c>
      <c r="I13" s="34">
        <v>12.72</v>
      </c>
      <c r="J13" s="34">
        <v>12.36</v>
      </c>
      <c r="K13" s="34">
        <v>12.43</v>
      </c>
      <c r="L13" s="34">
        <v>10.130000000000001</v>
      </c>
      <c r="M13" s="34">
        <v>19.91</v>
      </c>
      <c r="N13" s="34">
        <v>14.1</v>
      </c>
      <c r="O13" s="34">
        <v>15.43</v>
      </c>
      <c r="P13" s="34"/>
      <c r="Q13" s="34"/>
      <c r="R13" s="34"/>
      <c r="S13" s="34">
        <v>15.97</v>
      </c>
      <c r="T13" s="34">
        <v>11.3</v>
      </c>
      <c r="U13" s="34">
        <v>11.58</v>
      </c>
      <c r="V13" s="19"/>
      <c r="W13" s="34">
        <v>312.7</v>
      </c>
      <c r="X13" s="34">
        <v>62.92</v>
      </c>
      <c r="Y13" s="34">
        <v>9.85</v>
      </c>
      <c r="Z13" s="34">
        <v>12.2</v>
      </c>
      <c r="AA13" s="34">
        <v>26.93</v>
      </c>
      <c r="AB13" s="34">
        <v>15.18</v>
      </c>
      <c r="AC13" s="34">
        <v>36.72</v>
      </c>
      <c r="AD13" s="34">
        <v>13.56</v>
      </c>
      <c r="AE13" s="34">
        <v>23.33</v>
      </c>
      <c r="AF13" s="34">
        <v>26.38</v>
      </c>
      <c r="AG13" s="34">
        <v>21.4</v>
      </c>
      <c r="AH13" s="34">
        <v>13.12</v>
      </c>
      <c r="AI13" s="34">
        <v>43.82</v>
      </c>
      <c r="AJ13" s="34">
        <v>24.61</v>
      </c>
      <c r="AK13" s="34"/>
      <c r="AL13" s="34"/>
      <c r="AM13" s="34"/>
      <c r="AN13" s="34">
        <v>12.29</v>
      </c>
      <c r="AO13" s="34">
        <v>160.94999999999999</v>
      </c>
      <c r="AP13" s="34">
        <v>16.940000000000001</v>
      </c>
      <c r="AQ13" s="19"/>
      <c r="AR13" s="34">
        <v>13.56</v>
      </c>
      <c r="AS13" s="34">
        <v>35.51</v>
      </c>
      <c r="AT13" s="34">
        <v>10.7</v>
      </c>
      <c r="AU13" s="34">
        <v>13.57</v>
      </c>
      <c r="AV13" s="34">
        <v>22.87</v>
      </c>
      <c r="AW13" s="34">
        <v>11.49</v>
      </c>
      <c r="AX13" s="34">
        <v>16.010000000000002</v>
      </c>
      <c r="AY13" s="34">
        <v>12.63</v>
      </c>
      <c r="AZ13" s="34">
        <v>14.54</v>
      </c>
      <c r="BA13" s="34">
        <v>17.899999999999999</v>
      </c>
      <c r="BB13" s="34">
        <v>13.89</v>
      </c>
      <c r="BC13" s="34">
        <v>14.65</v>
      </c>
      <c r="BD13" s="34">
        <v>19.62</v>
      </c>
      <c r="BE13" s="34">
        <v>18.98</v>
      </c>
      <c r="BF13" s="34"/>
      <c r="BG13" s="34"/>
      <c r="BH13" s="34"/>
      <c r="BI13" s="34">
        <v>14.95</v>
      </c>
      <c r="BJ13" s="34">
        <v>34.29</v>
      </c>
      <c r="BK13" s="34">
        <v>13.32</v>
      </c>
    </row>
    <row r="14" spans="1:63" x14ac:dyDescent="0.3">
      <c r="A14" s="13">
        <v>1978</v>
      </c>
      <c r="B14" s="34">
        <v>7.56</v>
      </c>
      <c r="C14" s="34">
        <v>12.94</v>
      </c>
      <c r="D14" s="34">
        <v>12.91</v>
      </c>
      <c r="E14" s="34">
        <v>17.2</v>
      </c>
      <c r="F14" s="34">
        <v>15.15</v>
      </c>
      <c r="G14" s="34">
        <v>11.53</v>
      </c>
      <c r="H14" s="34">
        <v>11.82</v>
      </c>
      <c r="I14" s="34">
        <v>14.89</v>
      </c>
      <c r="J14" s="34">
        <v>14.45</v>
      </c>
      <c r="K14" s="34">
        <v>14.16</v>
      </c>
      <c r="L14" s="34">
        <v>11.58</v>
      </c>
      <c r="M14" s="34">
        <v>22.5</v>
      </c>
      <c r="N14" s="34">
        <v>15.94</v>
      </c>
      <c r="O14" s="34">
        <v>17.440000000000001</v>
      </c>
      <c r="P14" s="34"/>
      <c r="Q14" s="34"/>
      <c r="R14" s="34"/>
      <c r="S14" s="34">
        <v>18.5</v>
      </c>
      <c r="T14" s="34">
        <v>13.08</v>
      </c>
      <c r="U14" s="34">
        <v>13.34</v>
      </c>
      <c r="V14" s="19"/>
      <c r="W14" s="34">
        <v>368.17</v>
      </c>
      <c r="X14" s="34">
        <v>67.47</v>
      </c>
      <c r="Y14" s="34">
        <v>11.65</v>
      </c>
      <c r="Z14" s="34">
        <v>14.85</v>
      </c>
      <c r="AA14" s="34">
        <v>31.51</v>
      </c>
      <c r="AB14" s="34">
        <v>18.239999999999998</v>
      </c>
      <c r="AC14" s="34">
        <v>42.76</v>
      </c>
      <c r="AD14" s="34">
        <v>15.9</v>
      </c>
      <c r="AE14" s="34">
        <v>27.8</v>
      </c>
      <c r="AF14" s="34">
        <v>31</v>
      </c>
      <c r="AG14" s="34">
        <v>24.6</v>
      </c>
      <c r="AH14" s="34">
        <v>15.65</v>
      </c>
      <c r="AI14" s="34">
        <v>47.57</v>
      </c>
      <c r="AJ14" s="34">
        <v>28.15</v>
      </c>
      <c r="AK14" s="34"/>
      <c r="AL14" s="34"/>
      <c r="AM14" s="34"/>
      <c r="AN14" s="34">
        <v>14.77</v>
      </c>
      <c r="AO14" s="34">
        <v>135.53</v>
      </c>
      <c r="AP14" s="34">
        <v>19.8</v>
      </c>
      <c r="AQ14" s="19"/>
      <c r="AR14" s="34">
        <v>15.72</v>
      </c>
      <c r="AS14" s="34">
        <v>39.270000000000003</v>
      </c>
      <c r="AT14" s="34">
        <v>12.43</v>
      </c>
      <c r="AU14" s="34">
        <v>15.96</v>
      </c>
      <c r="AV14" s="34">
        <v>26.46</v>
      </c>
      <c r="AW14" s="34">
        <v>13.49</v>
      </c>
      <c r="AX14" s="34">
        <v>18.68</v>
      </c>
      <c r="AY14" s="34">
        <v>14.79</v>
      </c>
      <c r="AZ14" s="34">
        <v>17.09</v>
      </c>
      <c r="BA14" s="34">
        <v>20.74</v>
      </c>
      <c r="BB14" s="34">
        <v>15.93</v>
      </c>
      <c r="BC14" s="34">
        <v>17.350000000000001</v>
      </c>
      <c r="BD14" s="34">
        <v>21.89</v>
      </c>
      <c r="BE14" s="34">
        <v>21.58</v>
      </c>
      <c r="BF14" s="34"/>
      <c r="BG14" s="34"/>
      <c r="BH14" s="34"/>
      <c r="BI14" s="34">
        <v>17.53</v>
      </c>
      <c r="BJ14" s="34">
        <v>34.51</v>
      </c>
      <c r="BK14" s="34">
        <v>15.43</v>
      </c>
    </row>
    <row r="15" spans="1:63" x14ac:dyDescent="0.3">
      <c r="A15" s="13">
        <v>1979</v>
      </c>
      <c r="B15" s="34">
        <v>8.93</v>
      </c>
      <c r="C15" s="34">
        <v>15.5</v>
      </c>
      <c r="D15" s="34">
        <v>15.12</v>
      </c>
      <c r="E15" s="34">
        <v>20.61</v>
      </c>
      <c r="F15" s="34">
        <v>18.16</v>
      </c>
      <c r="G15" s="34">
        <v>13.54</v>
      </c>
      <c r="H15" s="34">
        <v>13.77</v>
      </c>
      <c r="I15" s="34">
        <v>17.579999999999998</v>
      </c>
      <c r="J15" s="34">
        <v>16.829999999999998</v>
      </c>
      <c r="K15" s="34">
        <v>16.72</v>
      </c>
      <c r="L15" s="34">
        <v>13.73</v>
      </c>
      <c r="M15" s="34">
        <v>26.45</v>
      </c>
      <c r="N15" s="34">
        <v>18.739999999999998</v>
      </c>
      <c r="O15" s="34">
        <v>20.5</v>
      </c>
      <c r="P15" s="34"/>
      <c r="Q15" s="34"/>
      <c r="R15" s="34"/>
      <c r="S15" s="34">
        <v>21.45</v>
      </c>
      <c r="T15" s="34">
        <v>15.17</v>
      </c>
      <c r="U15" s="34">
        <v>15.66</v>
      </c>
      <c r="V15" s="19"/>
      <c r="W15" s="34">
        <v>426.67</v>
      </c>
      <c r="X15" s="34">
        <v>73.73</v>
      </c>
      <c r="Y15" s="34">
        <v>13.34</v>
      </c>
      <c r="Z15" s="34">
        <v>17.739999999999998</v>
      </c>
      <c r="AA15" s="34">
        <v>36.020000000000003</v>
      </c>
      <c r="AB15" s="34">
        <v>21.23</v>
      </c>
      <c r="AC15" s="34">
        <v>47.95</v>
      </c>
      <c r="AD15" s="34">
        <v>18.239999999999998</v>
      </c>
      <c r="AE15" s="34">
        <v>31.98</v>
      </c>
      <c r="AF15" s="34">
        <v>35.340000000000003</v>
      </c>
      <c r="AG15" s="34">
        <v>27.54</v>
      </c>
      <c r="AH15" s="34">
        <v>18.12</v>
      </c>
      <c r="AI15" s="34">
        <v>49.67</v>
      </c>
      <c r="AJ15" s="34">
        <v>31.3</v>
      </c>
      <c r="AK15" s="34"/>
      <c r="AL15" s="34"/>
      <c r="AM15" s="34"/>
      <c r="AN15" s="34">
        <v>17.29</v>
      </c>
      <c r="AO15" s="34">
        <v>89.31</v>
      </c>
      <c r="AP15" s="34">
        <v>22.56</v>
      </c>
      <c r="AQ15" s="19"/>
      <c r="AR15" s="34">
        <v>18.43</v>
      </c>
      <c r="AS15" s="34">
        <v>45.12</v>
      </c>
      <c r="AT15" s="34">
        <v>14.48</v>
      </c>
      <c r="AU15" s="34">
        <v>19.09</v>
      </c>
      <c r="AV15" s="34">
        <v>30.71</v>
      </c>
      <c r="AW15" s="34">
        <v>15.79</v>
      </c>
      <c r="AX15" s="34">
        <v>21.45</v>
      </c>
      <c r="AY15" s="34">
        <v>17.399999999999999</v>
      </c>
      <c r="AZ15" s="34">
        <v>19.84</v>
      </c>
      <c r="BA15" s="34">
        <v>24.03</v>
      </c>
      <c r="BB15" s="34">
        <v>18.37</v>
      </c>
      <c r="BC15" s="34">
        <v>20.13</v>
      </c>
      <c r="BD15" s="34">
        <v>24.77</v>
      </c>
      <c r="BE15" s="34">
        <v>24.72</v>
      </c>
      <c r="BF15" s="34"/>
      <c r="BG15" s="34"/>
      <c r="BH15" s="34"/>
      <c r="BI15" s="34">
        <v>20.399999999999999</v>
      </c>
      <c r="BJ15" s="34">
        <v>31.17</v>
      </c>
      <c r="BK15" s="34">
        <v>17.920000000000002</v>
      </c>
    </row>
    <row r="16" spans="1:63" x14ac:dyDescent="0.3">
      <c r="A16" s="13">
        <v>1980</v>
      </c>
      <c r="B16" s="34">
        <v>10.7</v>
      </c>
      <c r="C16" s="34">
        <v>18.77</v>
      </c>
      <c r="D16" s="34">
        <v>18.18</v>
      </c>
      <c r="E16" s="34">
        <v>24.97</v>
      </c>
      <c r="F16" s="34">
        <v>21.99</v>
      </c>
      <c r="G16" s="34">
        <v>16.350000000000001</v>
      </c>
      <c r="H16" s="34">
        <v>16.760000000000002</v>
      </c>
      <c r="I16" s="34">
        <v>21.16</v>
      </c>
      <c r="J16" s="34">
        <v>20.49</v>
      </c>
      <c r="K16" s="34">
        <v>20.22</v>
      </c>
      <c r="L16" s="34">
        <v>16.7</v>
      </c>
      <c r="M16" s="34">
        <v>31.07</v>
      </c>
      <c r="N16" s="34">
        <v>22</v>
      </c>
      <c r="O16" s="34">
        <v>24.08</v>
      </c>
      <c r="P16" s="34"/>
      <c r="Q16" s="34"/>
      <c r="R16" s="34"/>
      <c r="S16" s="34">
        <v>25.81</v>
      </c>
      <c r="T16" s="34">
        <v>18.260000000000002</v>
      </c>
      <c r="U16" s="34">
        <v>18.87</v>
      </c>
      <c r="V16" s="19"/>
      <c r="W16" s="34">
        <v>471.51</v>
      </c>
      <c r="X16" s="34">
        <v>76.48</v>
      </c>
      <c r="Y16" s="34">
        <v>14.44</v>
      </c>
      <c r="Z16" s="34">
        <v>19.899999999999999</v>
      </c>
      <c r="AA16" s="34">
        <v>38.94</v>
      </c>
      <c r="AB16" s="34">
        <v>23.56</v>
      </c>
      <c r="AC16" s="34">
        <v>50.87</v>
      </c>
      <c r="AD16" s="34">
        <v>20</v>
      </c>
      <c r="AE16" s="34">
        <v>33.76</v>
      </c>
      <c r="AF16" s="34">
        <v>38</v>
      </c>
      <c r="AG16" s="34">
        <v>28.69</v>
      </c>
      <c r="AH16" s="34">
        <v>19.75</v>
      </c>
      <c r="AI16" s="34">
        <v>48.2</v>
      </c>
      <c r="AJ16" s="34">
        <v>32.479999999999997</v>
      </c>
      <c r="AK16" s="34"/>
      <c r="AL16" s="34"/>
      <c r="AM16" s="34"/>
      <c r="AN16" s="34">
        <v>18.55</v>
      </c>
      <c r="AO16" s="34">
        <v>70.89</v>
      </c>
      <c r="AP16" s="34">
        <v>24.28</v>
      </c>
      <c r="AQ16" s="19"/>
      <c r="AR16" s="34">
        <v>21.4</v>
      </c>
      <c r="AS16" s="34">
        <v>50.85</v>
      </c>
      <c r="AT16" s="34">
        <v>17.03</v>
      </c>
      <c r="AU16" s="34">
        <v>22.21</v>
      </c>
      <c r="AV16" s="34">
        <v>34.5</v>
      </c>
      <c r="AW16" s="34">
        <v>18.59</v>
      </c>
      <c r="AX16" s="34">
        <v>24.82</v>
      </c>
      <c r="AY16" s="34">
        <v>20.73</v>
      </c>
      <c r="AZ16" s="34">
        <v>23.23</v>
      </c>
      <c r="BA16" s="34">
        <v>27.28</v>
      </c>
      <c r="BB16" s="34">
        <v>20.77</v>
      </c>
      <c r="BC16" s="34">
        <v>22.2</v>
      </c>
      <c r="BD16" s="34">
        <v>27.43</v>
      </c>
      <c r="BE16" s="34">
        <v>27.47</v>
      </c>
      <c r="BF16" s="34"/>
      <c r="BG16" s="34"/>
      <c r="BH16" s="34"/>
      <c r="BI16" s="34">
        <v>23.62</v>
      </c>
      <c r="BJ16" s="34">
        <v>31.31</v>
      </c>
      <c r="BK16" s="34">
        <v>20.8</v>
      </c>
    </row>
    <row r="17" spans="1:63" x14ac:dyDescent="0.3">
      <c r="A17" s="13">
        <v>1981</v>
      </c>
      <c r="B17" s="34">
        <v>12.26</v>
      </c>
      <c r="C17" s="34">
        <v>21.74</v>
      </c>
      <c r="D17" s="34">
        <v>20.91</v>
      </c>
      <c r="E17" s="34">
        <v>28.92</v>
      </c>
      <c r="F17" s="34">
        <v>25.47</v>
      </c>
      <c r="G17" s="34">
        <v>18.89</v>
      </c>
      <c r="H17" s="34">
        <v>19.53</v>
      </c>
      <c r="I17" s="34">
        <v>24.32</v>
      </c>
      <c r="J17" s="34">
        <v>23.87</v>
      </c>
      <c r="K17" s="34">
        <v>23.18</v>
      </c>
      <c r="L17" s="34">
        <v>19.420000000000002</v>
      </c>
      <c r="M17" s="34">
        <v>34.909999999999997</v>
      </c>
      <c r="N17" s="34">
        <v>24.73</v>
      </c>
      <c r="O17" s="34">
        <v>27.06</v>
      </c>
      <c r="P17" s="34"/>
      <c r="Q17" s="34"/>
      <c r="R17" s="34"/>
      <c r="S17" s="34">
        <v>29.71</v>
      </c>
      <c r="T17" s="34">
        <v>21.02</v>
      </c>
      <c r="U17" s="34">
        <v>21.67</v>
      </c>
      <c r="V17" s="19"/>
      <c r="W17" s="34">
        <v>535.96</v>
      </c>
      <c r="X17" s="34">
        <v>81.3</v>
      </c>
      <c r="Y17" s="34">
        <v>16.2</v>
      </c>
      <c r="Z17" s="34">
        <v>22.72</v>
      </c>
      <c r="AA17" s="34">
        <v>43.36</v>
      </c>
      <c r="AB17" s="34">
        <v>27.04</v>
      </c>
      <c r="AC17" s="34">
        <v>56.45</v>
      </c>
      <c r="AD17" s="34">
        <v>22.79</v>
      </c>
      <c r="AE17" s="34">
        <v>37.090000000000003</v>
      </c>
      <c r="AF17" s="34">
        <v>42.06</v>
      </c>
      <c r="AG17" s="34">
        <v>30.86</v>
      </c>
      <c r="AH17" s="34">
        <v>21.97</v>
      </c>
      <c r="AI17" s="34">
        <v>47.84</v>
      </c>
      <c r="AJ17" s="34">
        <v>34.700000000000003</v>
      </c>
      <c r="AK17" s="34"/>
      <c r="AL17" s="34"/>
      <c r="AM17" s="34"/>
      <c r="AN17" s="34">
        <v>20.399999999999999</v>
      </c>
      <c r="AO17" s="34">
        <v>66.27</v>
      </c>
      <c r="AP17" s="34">
        <v>26.96</v>
      </c>
      <c r="AQ17" s="19"/>
      <c r="AR17" s="34">
        <v>24.45</v>
      </c>
      <c r="AS17" s="34">
        <v>56.6</v>
      </c>
      <c r="AT17" s="34">
        <v>19.48</v>
      </c>
      <c r="AU17" s="34">
        <v>25.53</v>
      </c>
      <c r="AV17" s="34">
        <v>38.94</v>
      </c>
      <c r="AW17" s="34">
        <v>21.44</v>
      </c>
      <c r="AX17" s="34">
        <v>28.42</v>
      </c>
      <c r="AY17" s="34">
        <v>23.8</v>
      </c>
      <c r="AZ17" s="34">
        <v>26.65</v>
      </c>
      <c r="BA17" s="34">
        <v>30.71</v>
      </c>
      <c r="BB17" s="34">
        <v>23.32</v>
      </c>
      <c r="BC17" s="34">
        <v>24.73</v>
      </c>
      <c r="BD17" s="34">
        <v>29.72</v>
      </c>
      <c r="BE17" s="34">
        <v>30.21</v>
      </c>
      <c r="BF17" s="34"/>
      <c r="BG17" s="34"/>
      <c r="BH17" s="34"/>
      <c r="BI17" s="34">
        <v>26.79</v>
      </c>
      <c r="BJ17" s="34">
        <v>33.020000000000003</v>
      </c>
      <c r="BK17" s="34">
        <v>23.62</v>
      </c>
    </row>
    <row r="18" spans="1:63" x14ac:dyDescent="0.3">
      <c r="A18" s="13">
        <v>1982</v>
      </c>
      <c r="B18" s="34">
        <v>13.36</v>
      </c>
      <c r="C18" s="34">
        <v>23.2</v>
      </c>
      <c r="D18" s="34">
        <v>22.8</v>
      </c>
      <c r="E18" s="34">
        <v>30.86</v>
      </c>
      <c r="F18" s="34">
        <v>27.18</v>
      </c>
      <c r="G18" s="34">
        <v>20.25</v>
      </c>
      <c r="H18" s="34">
        <v>21.28</v>
      </c>
      <c r="I18" s="34">
        <v>26.74</v>
      </c>
      <c r="J18" s="34">
        <v>26.06</v>
      </c>
      <c r="K18" s="34">
        <v>25.12</v>
      </c>
      <c r="L18" s="34">
        <v>20.64</v>
      </c>
      <c r="M18" s="34">
        <v>38.03</v>
      </c>
      <c r="N18" s="34">
        <v>26.94</v>
      </c>
      <c r="O18" s="34">
        <v>29.47</v>
      </c>
      <c r="P18" s="34"/>
      <c r="Q18" s="34"/>
      <c r="R18" s="34"/>
      <c r="S18" s="34">
        <v>31.32</v>
      </c>
      <c r="T18" s="34">
        <v>22.15</v>
      </c>
      <c r="U18" s="34">
        <v>23.54</v>
      </c>
      <c r="V18" s="19"/>
      <c r="W18" s="34">
        <v>630.76</v>
      </c>
      <c r="X18" s="34">
        <v>90.32</v>
      </c>
      <c r="Y18" s="34">
        <v>19.239999999999998</v>
      </c>
      <c r="Z18" s="34">
        <v>27.12</v>
      </c>
      <c r="AA18" s="34">
        <v>51.04</v>
      </c>
      <c r="AB18" s="34">
        <v>32.31</v>
      </c>
      <c r="AC18" s="34">
        <v>65.69</v>
      </c>
      <c r="AD18" s="34">
        <v>27.74</v>
      </c>
      <c r="AE18" s="34">
        <v>43.16</v>
      </c>
      <c r="AF18" s="34">
        <v>49.44</v>
      </c>
      <c r="AG18" s="34">
        <v>34.61</v>
      </c>
      <c r="AH18" s="34">
        <v>25.61</v>
      </c>
      <c r="AI18" s="34">
        <v>50.83</v>
      </c>
      <c r="AJ18" s="34">
        <v>39.24</v>
      </c>
      <c r="AK18" s="34"/>
      <c r="AL18" s="34"/>
      <c r="AM18" s="34"/>
      <c r="AN18" s="34">
        <v>23.72</v>
      </c>
      <c r="AO18" s="34">
        <v>67.040000000000006</v>
      </c>
      <c r="AP18" s="34">
        <v>31.52</v>
      </c>
      <c r="AQ18" s="19"/>
      <c r="AR18" s="34">
        <v>27.42</v>
      </c>
      <c r="AS18" s="34">
        <v>61.59</v>
      </c>
      <c r="AT18" s="34">
        <v>21.67</v>
      </c>
      <c r="AU18" s="34">
        <v>28.96</v>
      </c>
      <c r="AV18" s="34">
        <v>44.42</v>
      </c>
      <c r="AW18" s="34">
        <v>23.77</v>
      </c>
      <c r="AX18" s="34">
        <v>31.73</v>
      </c>
      <c r="AY18" s="34">
        <v>26.48</v>
      </c>
      <c r="AZ18" s="34">
        <v>29.6</v>
      </c>
      <c r="BA18" s="34">
        <v>34.74</v>
      </c>
      <c r="BB18" s="34">
        <v>25.41</v>
      </c>
      <c r="BC18" s="34">
        <v>28.48</v>
      </c>
      <c r="BD18" s="34">
        <v>32.119999999999997</v>
      </c>
      <c r="BE18" s="34">
        <v>33.450000000000003</v>
      </c>
      <c r="BF18" s="34"/>
      <c r="BG18" s="34"/>
      <c r="BH18" s="34"/>
      <c r="BI18" s="34">
        <v>29.17</v>
      </c>
      <c r="BJ18" s="34">
        <v>34.19</v>
      </c>
      <c r="BK18" s="34">
        <v>26.32</v>
      </c>
    </row>
    <row r="19" spans="1:63" x14ac:dyDescent="0.3">
      <c r="A19" s="13">
        <v>1983</v>
      </c>
      <c r="B19" s="34">
        <v>14.57</v>
      </c>
      <c r="C19" s="34">
        <v>24.69</v>
      </c>
      <c r="D19" s="34">
        <v>24.88</v>
      </c>
      <c r="E19" s="34">
        <v>32.840000000000003</v>
      </c>
      <c r="F19" s="34">
        <v>28.92</v>
      </c>
      <c r="G19" s="34">
        <v>21.63</v>
      </c>
      <c r="H19" s="34">
        <v>23.23</v>
      </c>
      <c r="I19" s="34">
        <v>29.35</v>
      </c>
      <c r="J19" s="34">
        <v>28.43</v>
      </c>
      <c r="K19" s="34">
        <v>27.01</v>
      </c>
      <c r="L19" s="34">
        <v>21.9</v>
      </c>
      <c r="M19" s="34">
        <v>41.4</v>
      </c>
      <c r="N19" s="34">
        <v>29.33</v>
      </c>
      <c r="O19" s="34">
        <v>32.090000000000003</v>
      </c>
      <c r="P19" s="34"/>
      <c r="Q19" s="34"/>
      <c r="R19" s="34"/>
      <c r="S19" s="34">
        <v>32.94</v>
      </c>
      <c r="T19" s="34">
        <v>23.3</v>
      </c>
      <c r="U19" s="34">
        <v>25.48</v>
      </c>
      <c r="V19" s="19"/>
      <c r="W19" s="34">
        <v>734.65</v>
      </c>
      <c r="X19" s="34">
        <v>100.81</v>
      </c>
      <c r="Y19" s="34">
        <v>22.91</v>
      </c>
      <c r="Z19" s="34">
        <v>32.21</v>
      </c>
      <c r="AA19" s="34">
        <v>59.8</v>
      </c>
      <c r="AB19" s="34">
        <v>38.26</v>
      </c>
      <c r="AC19" s="34">
        <v>76.12</v>
      </c>
      <c r="AD19" s="34">
        <v>33.56</v>
      </c>
      <c r="AE19" s="34">
        <v>50.22</v>
      </c>
      <c r="AF19" s="34">
        <v>57.65</v>
      </c>
      <c r="AG19" s="34">
        <v>38.619999999999997</v>
      </c>
      <c r="AH19" s="34">
        <v>29.81</v>
      </c>
      <c r="AI19" s="34">
        <v>55.88</v>
      </c>
      <c r="AJ19" s="34">
        <v>44.72</v>
      </c>
      <c r="AK19" s="34"/>
      <c r="AL19" s="34"/>
      <c r="AM19" s="34"/>
      <c r="AN19" s="34">
        <v>27.73</v>
      </c>
      <c r="AO19" s="34">
        <v>71.430000000000007</v>
      </c>
      <c r="AP19" s="34">
        <v>36.83</v>
      </c>
      <c r="AQ19" s="19"/>
      <c r="AR19" s="34">
        <v>30.69</v>
      </c>
      <c r="AS19" s="34">
        <v>67.19</v>
      </c>
      <c r="AT19" s="34">
        <v>24.2</v>
      </c>
      <c r="AU19" s="34">
        <v>32.799999999999997</v>
      </c>
      <c r="AV19" s="34">
        <v>50.6</v>
      </c>
      <c r="AW19" s="34">
        <v>26.29</v>
      </c>
      <c r="AX19" s="34">
        <v>35.46</v>
      </c>
      <c r="AY19" s="34">
        <v>29.42</v>
      </c>
      <c r="AZ19" s="34">
        <v>32.89</v>
      </c>
      <c r="BA19" s="34">
        <v>39.04</v>
      </c>
      <c r="BB19" s="34">
        <v>27.6</v>
      </c>
      <c r="BC19" s="34">
        <v>32.770000000000003</v>
      </c>
      <c r="BD19" s="34">
        <v>35.08</v>
      </c>
      <c r="BE19" s="34">
        <v>37.200000000000003</v>
      </c>
      <c r="BF19" s="34"/>
      <c r="BG19" s="34"/>
      <c r="BH19" s="34"/>
      <c r="BI19" s="34">
        <v>31.87</v>
      </c>
      <c r="BJ19" s="34">
        <v>36.17</v>
      </c>
      <c r="BK19" s="34">
        <v>29.3</v>
      </c>
    </row>
    <row r="20" spans="1:63" x14ac:dyDescent="0.3">
      <c r="A20" s="13">
        <v>1984</v>
      </c>
      <c r="B20" s="34">
        <v>15.2</v>
      </c>
      <c r="C20" s="34">
        <v>25.46</v>
      </c>
      <c r="D20" s="34">
        <v>26.04</v>
      </c>
      <c r="E20" s="34">
        <v>33.86</v>
      </c>
      <c r="F20" s="34">
        <v>29.82</v>
      </c>
      <c r="G20" s="34">
        <v>22.49</v>
      </c>
      <c r="H20" s="34">
        <v>24.34</v>
      </c>
      <c r="I20" s="34">
        <v>30.48</v>
      </c>
      <c r="J20" s="34">
        <v>29.8</v>
      </c>
      <c r="K20" s="34">
        <v>27.77</v>
      </c>
      <c r="L20" s="34">
        <v>22.69</v>
      </c>
      <c r="M20" s="34">
        <v>42.57</v>
      </c>
      <c r="N20" s="34">
        <v>30.16</v>
      </c>
      <c r="O20" s="34">
        <v>33</v>
      </c>
      <c r="P20" s="34"/>
      <c r="Q20" s="34"/>
      <c r="R20" s="34"/>
      <c r="S20" s="34">
        <v>33.950000000000003</v>
      </c>
      <c r="T20" s="34">
        <v>24.01</v>
      </c>
      <c r="U20" s="34">
        <v>26.5</v>
      </c>
      <c r="V20" s="19"/>
      <c r="W20" s="34">
        <v>788.73</v>
      </c>
      <c r="X20" s="34">
        <v>104.02</v>
      </c>
      <c r="Y20" s="34">
        <v>25.17</v>
      </c>
      <c r="Z20" s="34">
        <v>35.42</v>
      </c>
      <c r="AA20" s="34">
        <v>64.790000000000006</v>
      </c>
      <c r="AB20" s="34">
        <v>42.08</v>
      </c>
      <c r="AC20" s="34">
        <v>80.959999999999994</v>
      </c>
      <c r="AD20" s="34">
        <v>36.729999999999997</v>
      </c>
      <c r="AE20" s="34">
        <v>54.05</v>
      </c>
      <c r="AF20" s="34">
        <v>61.5</v>
      </c>
      <c r="AG20" s="34">
        <v>39.82</v>
      </c>
      <c r="AH20" s="34">
        <v>32.28</v>
      </c>
      <c r="AI20" s="34">
        <v>57.33</v>
      </c>
      <c r="AJ20" s="34">
        <v>47.54</v>
      </c>
      <c r="AK20" s="34"/>
      <c r="AL20" s="34"/>
      <c r="AM20" s="34"/>
      <c r="AN20" s="34">
        <v>29.84</v>
      </c>
      <c r="AO20" s="34">
        <v>70.84</v>
      </c>
      <c r="AP20" s="34">
        <v>39.619999999999997</v>
      </c>
      <c r="AQ20" s="19"/>
      <c r="AR20" s="34">
        <v>32.39</v>
      </c>
      <c r="AS20" s="34">
        <v>69.31</v>
      </c>
      <c r="AT20" s="34">
        <v>25.67</v>
      </c>
      <c r="AU20" s="34">
        <v>35.130000000000003</v>
      </c>
      <c r="AV20" s="34">
        <v>54.09</v>
      </c>
      <c r="AW20" s="34">
        <v>27.89</v>
      </c>
      <c r="AX20" s="34">
        <v>37.380000000000003</v>
      </c>
      <c r="AY20" s="34">
        <v>30.78</v>
      </c>
      <c r="AZ20" s="34">
        <v>34.74</v>
      </c>
      <c r="BA20" s="34">
        <v>40.98</v>
      </c>
      <c r="BB20" s="34">
        <v>28.53</v>
      </c>
      <c r="BC20" s="34">
        <v>35.17</v>
      </c>
      <c r="BD20" s="34">
        <v>36.049999999999997</v>
      </c>
      <c r="BE20" s="34">
        <v>38.85</v>
      </c>
      <c r="BF20" s="34"/>
      <c r="BG20" s="34"/>
      <c r="BH20" s="34"/>
      <c r="BI20" s="34">
        <v>33.380000000000003</v>
      </c>
      <c r="BJ20" s="34">
        <v>36.64</v>
      </c>
      <c r="BK20" s="34">
        <v>30.88</v>
      </c>
    </row>
    <row r="21" spans="1:63" x14ac:dyDescent="0.3">
      <c r="A21" s="13">
        <v>1985</v>
      </c>
      <c r="B21" s="34">
        <v>15.77</v>
      </c>
      <c r="C21" s="34">
        <v>25.99</v>
      </c>
      <c r="D21" s="34">
        <v>26.92</v>
      </c>
      <c r="E21" s="34">
        <v>34.57</v>
      </c>
      <c r="F21" s="34">
        <v>30.45</v>
      </c>
      <c r="G21" s="34">
        <v>23.12</v>
      </c>
      <c r="H21" s="34">
        <v>24.61</v>
      </c>
      <c r="I21" s="34">
        <v>31.74</v>
      </c>
      <c r="J21" s="34">
        <v>30.35</v>
      </c>
      <c r="K21" s="34">
        <v>28.21</v>
      </c>
      <c r="L21" s="34">
        <v>23.31</v>
      </c>
      <c r="M21" s="34">
        <v>43.16</v>
      </c>
      <c r="N21" s="34">
        <v>30.57</v>
      </c>
      <c r="O21" s="34">
        <v>33.450000000000003</v>
      </c>
      <c r="P21" s="34"/>
      <c r="Q21" s="34"/>
      <c r="R21" s="34"/>
      <c r="S21" s="34">
        <v>33.81</v>
      </c>
      <c r="T21" s="34">
        <v>23.92</v>
      </c>
      <c r="U21" s="34">
        <v>27.3</v>
      </c>
      <c r="V21" s="19"/>
      <c r="W21" s="34">
        <v>904.69</v>
      </c>
      <c r="X21" s="34">
        <v>113.97</v>
      </c>
      <c r="Y21" s="34">
        <v>28.99</v>
      </c>
      <c r="Z21" s="34">
        <v>41.44</v>
      </c>
      <c r="AA21" s="34">
        <v>74.67</v>
      </c>
      <c r="AB21" s="34">
        <v>49.23</v>
      </c>
      <c r="AC21" s="34">
        <v>90.16</v>
      </c>
      <c r="AD21" s="34">
        <v>42.11</v>
      </c>
      <c r="AE21" s="34">
        <v>60.94</v>
      </c>
      <c r="AF21" s="34">
        <v>68.22</v>
      </c>
      <c r="AG21" s="34">
        <v>43.79</v>
      </c>
      <c r="AH21" s="34">
        <v>36.909999999999997</v>
      </c>
      <c r="AI21" s="34">
        <v>61.76</v>
      </c>
      <c r="AJ21" s="34">
        <v>53</v>
      </c>
      <c r="AK21" s="34"/>
      <c r="AL21" s="34"/>
      <c r="AM21" s="34"/>
      <c r="AN21" s="34">
        <v>33.85</v>
      </c>
      <c r="AO21" s="34">
        <v>72.64</v>
      </c>
      <c r="AP21" s="34">
        <v>44.91</v>
      </c>
      <c r="AQ21" s="19"/>
      <c r="AR21" s="34">
        <v>35.04</v>
      </c>
      <c r="AS21" s="34">
        <v>73.790000000000006</v>
      </c>
      <c r="AT21" s="34">
        <v>27.39</v>
      </c>
      <c r="AU21" s="34">
        <v>38.96</v>
      </c>
      <c r="AV21" s="34">
        <v>60.43</v>
      </c>
      <c r="AW21" s="34">
        <v>30.04</v>
      </c>
      <c r="AX21" s="34">
        <v>39.340000000000003</v>
      </c>
      <c r="AY21" s="34">
        <v>32.49</v>
      </c>
      <c r="AZ21" s="34">
        <v>36.47</v>
      </c>
      <c r="BA21" s="34">
        <v>43.72</v>
      </c>
      <c r="BB21" s="34">
        <v>30.31</v>
      </c>
      <c r="BC21" s="34">
        <v>39.43</v>
      </c>
      <c r="BD21" s="34">
        <v>37.270000000000003</v>
      </c>
      <c r="BE21" s="34">
        <v>41.16</v>
      </c>
      <c r="BF21" s="34"/>
      <c r="BG21" s="34"/>
      <c r="BH21" s="34"/>
      <c r="BI21" s="34">
        <v>34.9</v>
      </c>
      <c r="BJ21" s="34">
        <v>36.979999999999997</v>
      </c>
      <c r="BK21" s="34">
        <v>33.049999999999997</v>
      </c>
    </row>
    <row r="22" spans="1:63" x14ac:dyDescent="0.3">
      <c r="A22" s="13">
        <v>1986</v>
      </c>
      <c r="B22" s="34">
        <v>16.82</v>
      </c>
      <c r="C22" s="34">
        <v>28.24</v>
      </c>
      <c r="D22" s="34">
        <v>29.88</v>
      </c>
      <c r="E22" s="34">
        <v>37.56</v>
      </c>
      <c r="F22" s="34">
        <v>33.08</v>
      </c>
      <c r="G22" s="34">
        <v>25.55</v>
      </c>
      <c r="H22" s="34">
        <v>27.49</v>
      </c>
      <c r="I22" s="34">
        <v>34.83</v>
      </c>
      <c r="J22" s="34">
        <v>33.99</v>
      </c>
      <c r="K22" s="34">
        <v>30.53</v>
      </c>
      <c r="L22" s="34">
        <v>25.54</v>
      </c>
      <c r="M22" s="34">
        <v>47.04</v>
      </c>
      <c r="N22" s="34">
        <v>33.32</v>
      </c>
      <c r="O22" s="34">
        <v>36.46</v>
      </c>
      <c r="P22" s="34"/>
      <c r="Q22" s="34"/>
      <c r="R22" s="34"/>
      <c r="S22" s="34">
        <v>37.56</v>
      </c>
      <c r="T22" s="34">
        <v>26.57</v>
      </c>
      <c r="U22" s="34">
        <v>30.05</v>
      </c>
      <c r="V22" s="19"/>
      <c r="W22" s="34">
        <v>955.75</v>
      </c>
      <c r="X22" s="34">
        <v>115.93</v>
      </c>
      <c r="Y22" s="34">
        <v>30.22</v>
      </c>
      <c r="Z22" s="34">
        <v>43.69</v>
      </c>
      <c r="AA22" s="34">
        <v>77.67</v>
      </c>
      <c r="AB22" s="34">
        <v>52.23</v>
      </c>
      <c r="AC22" s="34">
        <v>90.65</v>
      </c>
      <c r="AD22" s="34">
        <v>43.96</v>
      </c>
      <c r="AE22" s="34">
        <v>61.33</v>
      </c>
      <c r="AF22" s="34">
        <v>67.75</v>
      </c>
      <c r="AG22" s="34">
        <v>44.34</v>
      </c>
      <c r="AH22" s="34">
        <v>38.33</v>
      </c>
      <c r="AI22" s="34">
        <v>58.87</v>
      </c>
      <c r="AJ22" s="34">
        <v>52.35</v>
      </c>
      <c r="AK22" s="34"/>
      <c r="AL22" s="34"/>
      <c r="AM22" s="34"/>
      <c r="AN22" s="34">
        <v>33.99</v>
      </c>
      <c r="AO22" s="34">
        <v>68.08</v>
      </c>
      <c r="AP22" s="34">
        <v>46.17</v>
      </c>
      <c r="AQ22" s="19"/>
      <c r="AR22" s="34">
        <v>37.229999999999997</v>
      </c>
      <c r="AS22" s="34">
        <v>76.94</v>
      </c>
      <c r="AT22" s="34">
        <v>29.84</v>
      </c>
      <c r="AU22" s="34">
        <v>41.55</v>
      </c>
      <c r="AV22" s="34">
        <v>63.53</v>
      </c>
      <c r="AW22" s="34">
        <v>32.700000000000003</v>
      </c>
      <c r="AX22" s="34">
        <v>42.04</v>
      </c>
      <c r="AY22" s="34">
        <v>35.39</v>
      </c>
      <c r="AZ22" s="34">
        <v>39.58</v>
      </c>
      <c r="BA22" s="34">
        <v>45.14</v>
      </c>
      <c r="BB22" s="34">
        <v>31.96</v>
      </c>
      <c r="BC22" s="34">
        <v>41.26</v>
      </c>
      <c r="BD22" s="34">
        <v>38.950000000000003</v>
      </c>
      <c r="BE22" s="34">
        <v>42.91</v>
      </c>
      <c r="BF22" s="34"/>
      <c r="BG22" s="34"/>
      <c r="BH22" s="34"/>
      <c r="BI22" s="34">
        <v>37.32</v>
      </c>
      <c r="BJ22" s="34">
        <v>38.01</v>
      </c>
      <c r="BK22" s="34">
        <v>35.39</v>
      </c>
    </row>
    <row r="23" spans="1:63" x14ac:dyDescent="0.3">
      <c r="A23" s="13">
        <v>1987</v>
      </c>
      <c r="B23" s="34">
        <v>17.96</v>
      </c>
      <c r="C23" s="34">
        <v>29.22</v>
      </c>
      <c r="D23" s="34">
        <v>31.19</v>
      </c>
      <c r="E23" s="34">
        <v>38.86</v>
      </c>
      <c r="F23" s="34">
        <v>34.229999999999997</v>
      </c>
      <c r="G23" s="34">
        <v>26.73</v>
      </c>
      <c r="H23" s="34">
        <v>28.77</v>
      </c>
      <c r="I23" s="34">
        <v>36.159999999999997</v>
      </c>
      <c r="J23" s="34">
        <v>35.67</v>
      </c>
      <c r="K23" s="34">
        <v>31.77</v>
      </c>
      <c r="L23" s="34">
        <v>27.6</v>
      </c>
      <c r="M23" s="34">
        <v>49.5</v>
      </c>
      <c r="N23" s="34">
        <v>35.06</v>
      </c>
      <c r="O23" s="34">
        <v>38.36</v>
      </c>
      <c r="P23" s="34"/>
      <c r="Q23" s="34"/>
      <c r="R23" s="34"/>
      <c r="S23" s="34">
        <v>39.409999999999997</v>
      </c>
      <c r="T23" s="34">
        <v>27.88</v>
      </c>
      <c r="U23" s="34">
        <v>31.5</v>
      </c>
      <c r="V23" s="19"/>
      <c r="W23" s="34">
        <v>1143.99</v>
      </c>
      <c r="X23" s="34">
        <v>136.26</v>
      </c>
      <c r="Y23" s="34">
        <v>35.64</v>
      </c>
      <c r="Z23" s="34">
        <v>52</v>
      </c>
      <c r="AA23" s="34">
        <v>90.63</v>
      </c>
      <c r="AB23" s="34">
        <v>60.35</v>
      </c>
      <c r="AC23" s="34">
        <v>102.03</v>
      </c>
      <c r="AD23" s="34">
        <v>51.36</v>
      </c>
      <c r="AE23" s="34">
        <v>68.77</v>
      </c>
      <c r="AF23" s="34">
        <v>75.86</v>
      </c>
      <c r="AG23" s="34">
        <v>50.14</v>
      </c>
      <c r="AH23" s="34">
        <v>42.53</v>
      </c>
      <c r="AI23" s="34">
        <v>62.49</v>
      </c>
      <c r="AJ23" s="34">
        <v>56.58</v>
      </c>
      <c r="AK23" s="34"/>
      <c r="AL23" s="34"/>
      <c r="AM23" s="34"/>
      <c r="AN23" s="34">
        <v>36.76</v>
      </c>
      <c r="AO23" s="34">
        <v>72.67</v>
      </c>
      <c r="AP23" s="34">
        <v>53.37</v>
      </c>
      <c r="AQ23" s="19"/>
      <c r="AR23" s="34">
        <v>41.81</v>
      </c>
      <c r="AS23" s="34">
        <v>86.54</v>
      </c>
      <c r="AT23" s="34">
        <v>32.33</v>
      </c>
      <c r="AU23" s="34">
        <v>46.94</v>
      </c>
      <c r="AV23" s="34">
        <v>72.069999999999993</v>
      </c>
      <c r="AW23" s="34">
        <v>35.479999999999997</v>
      </c>
      <c r="AX23" s="34">
        <v>45.38</v>
      </c>
      <c r="AY23" s="34">
        <v>37.409999999999997</v>
      </c>
      <c r="AZ23" s="34">
        <v>42.35</v>
      </c>
      <c r="BA23" s="34">
        <v>48.89</v>
      </c>
      <c r="BB23" s="34">
        <v>35.299999999999997</v>
      </c>
      <c r="BC23" s="34">
        <v>45.42</v>
      </c>
      <c r="BD23" s="34">
        <v>41.1</v>
      </c>
      <c r="BE23" s="34">
        <v>45.69</v>
      </c>
      <c r="BF23" s="34"/>
      <c r="BG23" s="34"/>
      <c r="BH23" s="34"/>
      <c r="BI23" s="34">
        <v>39.619999999999997</v>
      </c>
      <c r="BJ23" s="34">
        <v>40.19</v>
      </c>
      <c r="BK23" s="34">
        <v>38.6</v>
      </c>
    </row>
    <row r="24" spans="1:63" x14ac:dyDescent="0.3">
      <c r="A24" s="13">
        <v>1988</v>
      </c>
      <c r="B24" s="34">
        <v>19.21</v>
      </c>
      <c r="C24" s="34">
        <v>31.07</v>
      </c>
      <c r="D24" s="34">
        <v>33.549999999999997</v>
      </c>
      <c r="E24" s="34">
        <v>41.32</v>
      </c>
      <c r="F24" s="34">
        <v>36.39</v>
      </c>
      <c r="G24" s="34">
        <v>28.73</v>
      </c>
      <c r="H24" s="34">
        <v>30.94</v>
      </c>
      <c r="I24" s="34">
        <v>38.700000000000003</v>
      </c>
      <c r="J24" s="34">
        <v>38.36</v>
      </c>
      <c r="K24" s="34">
        <v>33.86</v>
      </c>
      <c r="L24" s="34">
        <v>29.82</v>
      </c>
      <c r="M24" s="34">
        <v>52.79</v>
      </c>
      <c r="N24" s="34">
        <v>37.39</v>
      </c>
      <c r="O24" s="34">
        <v>40.909999999999997</v>
      </c>
      <c r="P24" s="34"/>
      <c r="Q24" s="34"/>
      <c r="R24" s="34"/>
      <c r="S24" s="34">
        <v>41.85</v>
      </c>
      <c r="T24" s="34">
        <v>29.6</v>
      </c>
      <c r="U24" s="34">
        <v>33.82</v>
      </c>
      <c r="V24" s="19"/>
      <c r="W24" s="34">
        <v>1318.84</v>
      </c>
      <c r="X24" s="34">
        <v>155.26</v>
      </c>
      <c r="Y24" s="34">
        <v>40.44</v>
      </c>
      <c r="Z24" s="34">
        <v>60.35</v>
      </c>
      <c r="AA24" s="34">
        <v>101.54</v>
      </c>
      <c r="AB24" s="34">
        <v>63.67</v>
      </c>
      <c r="AC24" s="34">
        <v>109.4</v>
      </c>
      <c r="AD24" s="34">
        <v>58.35</v>
      </c>
      <c r="AE24" s="34">
        <v>73.430000000000007</v>
      </c>
      <c r="AF24" s="34">
        <v>80.62</v>
      </c>
      <c r="AG24" s="34">
        <v>53.28</v>
      </c>
      <c r="AH24" s="34">
        <v>42.3</v>
      </c>
      <c r="AI24" s="34">
        <v>63.07</v>
      </c>
      <c r="AJ24" s="34">
        <v>59.65</v>
      </c>
      <c r="AK24" s="34"/>
      <c r="AL24" s="34"/>
      <c r="AM24" s="34"/>
      <c r="AN24" s="34">
        <v>38.69</v>
      </c>
      <c r="AO24" s="34">
        <v>78.489999999999995</v>
      </c>
      <c r="AP24" s="34">
        <v>59.11</v>
      </c>
      <c r="AQ24" s="19"/>
      <c r="AR24" s="34">
        <v>46.3</v>
      </c>
      <c r="AS24" s="34">
        <v>96.54</v>
      </c>
      <c r="AT24" s="34">
        <v>35.380000000000003</v>
      </c>
      <c r="AU24" s="34">
        <v>52.81</v>
      </c>
      <c r="AV24" s="34">
        <v>79.84</v>
      </c>
      <c r="AW24" s="34">
        <v>37.869999999999997</v>
      </c>
      <c r="AX24" s="34">
        <v>48.74</v>
      </c>
      <c r="AY24" s="34">
        <v>40.42</v>
      </c>
      <c r="AZ24" s="34">
        <v>45.45</v>
      </c>
      <c r="BA24" s="34">
        <v>52.03</v>
      </c>
      <c r="BB24" s="34">
        <v>37.83</v>
      </c>
      <c r="BC24" s="34">
        <v>45.67</v>
      </c>
      <c r="BD24" s="34">
        <v>43.07</v>
      </c>
      <c r="BE24" s="34">
        <v>48.47</v>
      </c>
      <c r="BF24" s="34"/>
      <c r="BG24" s="34"/>
      <c r="BH24" s="34"/>
      <c r="BI24" s="34">
        <v>41.92</v>
      </c>
      <c r="BJ24" s="34">
        <v>43.01</v>
      </c>
      <c r="BK24" s="34">
        <v>41.99</v>
      </c>
    </row>
    <row r="25" spans="1:63" x14ac:dyDescent="0.3">
      <c r="A25" s="13">
        <v>1989</v>
      </c>
      <c r="B25" s="34">
        <v>20.010000000000002</v>
      </c>
      <c r="C25" s="34">
        <v>32.76</v>
      </c>
      <c r="D25" s="34">
        <v>35.67</v>
      </c>
      <c r="E25" s="34">
        <v>43.57</v>
      </c>
      <c r="F25" s="34">
        <v>38.369999999999997</v>
      </c>
      <c r="G25" s="34">
        <v>30.76</v>
      </c>
      <c r="H25" s="34">
        <v>32.799999999999997</v>
      </c>
      <c r="I25" s="34">
        <v>41.34</v>
      </c>
      <c r="J25" s="34">
        <v>40.75</v>
      </c>
      <c r="K25" s="34">
        <v>35.950000000000003</v>
      </c>
      <c r="L25" s="34">
        <v>32.200000000000003</v>
      </c>
      <c r="M25" s="34">
        <v>55.34</v>
      </c>
      <c r="N25" s="34">
        <v>39.200000000000003</v>
      </c>
      <c r="O25" s="34">
        <v>42.89</v>
      </c>
      <c r="P25" s="34"/>
      <c r="Q25" s="34"/>
      <c r="R25" s="34"/>
      <c r="S25" s="34">
        <v>43.76</v>
      </c>
      <c r="T25" s="34">
        <v>30.95</v>
      </c>
      <c r="U25" s="34">
        <v>35.880000000000003</v>
      </c>
      <c r="V25" s="19"/>
      <c r="W25" s="34">
        <v>1471.26</v>
      </c>
      <c r="X25" s="34">
        <v>171.83</v>
      </c>
      <c r="Y25" s="34">
        <v>44.29</v>
      </c>
      <c r="Z25" s="34">
        <v>67.7</v>
      </c>
      <c r="AA25" s="34">
        <v>110.36</v>
      </c>
      <c r="AB25" s="34">
        <v>63.48</v>
      </c>
      <c r="AC25" s="34">
        <v>115.34</v>
      </c>
      <c r="AD25" s="34">
        <v>64.459999999999994</v>
      </c>
      <c r="AE25" s="34">
        <v>76.06</v>
      </c>
      <c r="AF25" s="34">
        <v>82.36</v>
      </c>
      <c r="AG25" s="34">
        <v>53.9</v>
      </c>
      <c r="AH25" s="34">
        <v>39.46</v>
      </c>
      <c r="AI25" s="34">
        <v>62.82</v>
      </c>
      <c r="AJ25" s="34">
        <v>61.1</v>
      </c>
      <c r="AK25" s="34"/>
      <c r="AL25" s="34"/>
      <c r="AM25" s="34"/>
      <c r="AN25" s="34">
        <v>39.46</v>
      </c>
      <c r="AO25" s="34">
        <v>80.53</v>
      </c>
      <c r="AP25" s="34">
        <v>63.22</v>
      </c>
      <c r="AQ25" s="19"/>
      <c r="AR25" s="34">
        <v>49.81</v>
      </c>
      <c r="AS25" s="34">
        <v>105.41</v>
      </c>
      <c r="AT25" s="34">
        <v>37.99</v>
      </c>
      <c r="AU25" s="34">
        <v>57.99</v>
      </c>
      <c r="AV25" s="34">
        <v>86.23</v>
      </c>
      <c r="AW25" s="34">
        <v>39.520000000000003</v>
      </c>
      <c r="AX25" s="34">
        <v>51.54</v>
      </c>
      <c r="AY25" s="34">
        <v>43.41</v>
      </c>
      <c r="AZ25" s="34">
        <v>47.92</v>
      </c>
      <c r="BA25" s="34">
        <v>54.09</v>
      </c>
      <c r="BB25" s="34">
        <v>39.6</v>
      </c>
      <c r="BC25" s="34">
        <v>43.43</v>
      </c>
      <c r="BD25" s="34">
        <v>44.44</v>
      </c>
      <c r="BE25" s="34">
        <v>50.3</v>
      </c>
      <c r="BF25" s="34"/>
      <c r="BG25" s="34"/>
      <c r="BH25" s="34"/>
      <c r="BI25" s="34">
        <v>43.4</v>
      </c>
      <c r="BJ25" s="34">
        <v>44.59</v>
      </c>
      <c r="BK25" s="34">
        <v>44.7</v>
      </c>
    </row>
    <row r="26" spans="1:63" x14ac:dyDescent="0.3">
      <c r="A26" s="13">
        <v>1990</v>
      </c>
      <c r="B26" s="34">
        <v>22.94</v>
      </c>
      <c r="C26" s="34">
        <v>36.880000000000003</v>
      </c>
      <c r="D26" s="34">
        <v>39.83</v>
      </c>
      <c r="E26" s="34">
        <v>49.05</v>
      </c>
      <c r="F26" s="34">
        <v>43.2</v>
      </c>
      <c r="G26" s="34">
        <v>34.58</v>
      </c>
      <c r="H26" s="34">
        <v>36.76</v>
      </c>
      <c r="I26" s="34">
        <v>45.78</v>
      </c>
      <c r="J26" s="34">
        <v>45.57</v>
      </c>
      <c r="K26" s="34">
        <v>39.92</v>
      </c>
      <c r="L26" s="34">
        <v>36.26</v>
      </c>
      <c r="M26" s="34">
        <v>61.59</v>
      </c>
      <c r="N26" s="34">
        <v>43.62</v>
      </c>
      <c r="O26" s="34">
        <v>47.73</v>
      </c>
      <c r="P26" s="34"/>
      <c r="Q26" s="34"/>
      <c r="R26" s="34"/>
      <c r="S26" s="34">
        <v>48.62</v>
      </c>
      <c r="T26" s="34">
        <v>34.39</v>
      </c>
      <c r="U26" s="34">
        <v>40.130000000000003</v>
      </c>
      <c r="V26" s="19"/>
      <c r="W26" s="34">
        <v>1543.69</v>
      </c>
      <c r="X26" s="34">
        <v>178.39</v>
      </c>
      <c r="Y26" s="34">
        <v>45.75</v>
      </c>
      <c r="Z26" s="34">
        <v>71.13</v>
      </c>
      <c r="AA26" s="34">
        <v>111.07</v>
      </c>
      <c r="AB26" s="34">
        <v>59.11</v>
      </c>
      <c r="AC26" s="34">
        <v>117.08</v>
      </c>
      <c r="AD26" s="34">
        <v>67.239999999999995</v>
      </c>
      <c r="AE26" s="34">
        <v>75.569999999999993</v>
      </c>
      <c r="AF26" s="34">
        <v>79.5</v>
      </c>
      <c r="AG26" s="34">
        <v>52.87</v>
      </c>
      <c r="AH26" s="34">
        <v>34.42</v>
      </c>
      <c r="AI26" s="34">
        <v>59.69</v>
      </c>
      <c r="AJ26" s="34">
        <v>59.19</v>
      </c>
      <c r="AK26" s="34"/>
      <c r="AL26" s="34"/>
      <c r="AM26" s="34"/>
      <c r="AN26" s="34">
        <v>36.79</v>
      </c>
      <c r="AO26" s="34">
        <v>77.09</v>
      </c>
      <c r="AP26" s="34">
        <v>63.76</v>
      </c>
      <c r="AQ26" s="19"/>
      <c r="AR26" s="34">
        <v>54.77</v>
      </c>
      <c r="AS26" s="34">
        <v>111.86</v>
      </c>
      <c r="AT26" s="34">
        <v>41.34</v>
      </c>
      <c r="AU26" s="34">
        <v>62.42</v>
      </c>
      <c r="AV26" s="34">
        <v>88.86</v>
      </c>
      <c r="AW26" s="34">
        <v>41.62</v>
      </c>
      <c r="AX26" s="34">
        <v>55.33</v>
      </c>
      <c r="AY26" s="34">
        <v>47.63</v>
      </c>
      <c r="AZ26" s="34">
        <v>51.85</v>
      </c>
      <c r="BA26" s="34">
        <v>55.78</v>
      </c>
      <c r="BB26" s="34">
        <v>41.8</v>
      </c>
      <c r="BC26" s="34">
        <v>39.43</v>
      </c>
      <c r="BD26" s="34">
        <v>47.21</v>
      </c>
      <c r="BE26" s="34">
        <v>52.73</v>
      </c>
      <c r="BF26" s="34"/>
      <c r="BG26" s="34"/>
      <c r="BH26" s="34"/>
      <c r="BI26" s="34">
        <v>44.91</v>
      </c>
      <c r="BJ26" s="34">
        <v>46.35</v>
      </c>
      <c r="BK26" s="34">
        <v>47.9</v>
      </c>
    </row>
    <row r="27" spans="1:63" x14ac:dyDescent="0.3">
      <c r="A27" s="13">
        <v>1991</v>
      </c>
      <c r="B27" s="34">
        <v>25.72</v>
      </c>
      <c r="C27" s="34">
        <v>41.63</v>
      </c>
      <c r="D27" s="34">
        <v>44.59</v>
      </c>
      <c r="E27" s="34">
        <v>55.36</v>
      </c>
      <c r="F27" s="34">
        <v>48.76</v>
      </c>
      <c r="G27" s="34">
        <v>38.619999999999997</v>
      </c>
      <c r="H27" s="34">
        <v>41.21</v>
      </c>
      <c r="I27" s="34">
        <v>51.75</v>
      </c>
      <c r="J27" s="34">
        <v>51.19</v>
      </c>
      <c r="K27" s="34">
        <v>45.05</v>
      </c>
      <c r="L27" s="34">
        <v>39.61</v>
      </c>
      <c r="M27" s="34">
        <v>69.790000000000006</v>
      </c>
      <c r="N27" s="34">
        <v>49.43</v>
      </c>
      <c r="O27" s="34">
        <v>54.08</v>
      </c>
      <c r="P27" s="34"/>
      <c r="Q27" s="34"/>
      <c r="R27" s="34"/>
      <c r="S27" s="34">
        <v>56.28</v>
      </c>
      <c r="T27" s="34">
        <v>39.799999999999997</v>
      </c>
      <c r="U27" s="34">
        <v>45.09</v>
      </c>
      <c r="V27" s="19"/>
      <c r="W27" s="34">
        <v>1531.12</v>
      </c>
      <c r="X27" s="34">
        <v>168.36</v>
      </c>
      <c r="Y27" s="34">
        <v>44.24</v>
      </c>
      <c r="Z27" s="34">
        <v>67.66</v>
      </c>
      <c r="AA27" s="34">
        <v>102.96</v>
      </c>
      <c r="AB27" s="34">
        <v>54.91</v>
      </c>
      <c r="AC27" s="34">
        <v>111.25</v>
      </c>
      <c r="AD27" s="34">
        <v>65.319999999999993</v>
      </c>
      <c r="AE27" s="34">
        <v>71.319999999999993</v>
      </c>
      <c r="AF27" s="34">
        <v>71.98</v>
      </c>
      <c r="AG27" s="34">
        <v>50.04</v>
      </c>
      <c r="AH27" s="34">
        <v>30.8</v>
      </c>
      <c r="AI27" s="34">
        <v>53.54</v>
      </c>
      <c r="AJ27" s="34">
        <v>55.11</v>
      </c>
      <c r="AK27" s="34"/>
      <c r="AL27" s="34"/>
      <c r="AM27" s="34"/>
      <c r="AN27" s="34">
        <v>33.42</v>
      </c>
      <c r="AO27" s="34">
        <v>69.930000000000007</v>
      </c>
      <c r="AP27" s="34">
        <v>60.33</v>
      </c>
      <c r="AQ27" s="19"/>
      <c r="AR27" s="34">
        <v>58.15</v>
      </c>
      <c r="AS27" s="34">
        <v>110.96</v>
      </c>
      <c r="AT27" s="34">
        <v>44.13</v>
      </c>
      <c r="AU27" s="34">
        <v>63.26</v>
      </c>
      <c r="AV27" s="34">
        <v>86.08</v>
      </c>
      <c r="AW27" s="34">
        <v>43.71</v>
      </c>
      <c r="AX27" s="34">
        <v>57.93</v>
      </c>
      <c r="AY27" s="34">
        <v>52.67</v>
      </c>
      <c r="AZ27" s="34">
        <v>55.71</v>
      </c>
      <c r="BA27" s="34">
        <v>56.34</v>
      </c>
      <c r="BB27" s="34">
        <v>42.86</v>
      </c>
      <c r="BC27" s="34">
        <v>36.729999999999997</v>
      </c>
      <c r="BD27" s="34">
        <v>50.21</v>
      </c>
      <c r="BE27" s="34">
        <v>55.22</v>
      </c>
      <c r="BF27" s="34"/>
      <c r="BG27" s="34"/>
      <c r="BH27" s="34"/>
      <c r="BI27" s="34">
        <v>47.3</v>
      </c>
      <c r="BJ27" s="34">
        <v>48.43</v>
      </c>
      <c r="BK27" s="34">
        <v>50.28</v>
      </c>
    </row>
    <row r="28" spans="1:63" x14ac:dyDescent="0.3">
      <c r="A28" s="13">
        <v>1992</v>
      </c>
      <c r="B28" s="34">
        <v>27.75</v>
      </c>
      <c r="C28" s="34">
        <v>44.17</v>
      </c>
      <c r="D28" s="34">
        <v>47.52</v>
      </c>
      <c r="E28" s="34">
        <v>58.75</v>
      </c>
      <c r="F28" s="34">
        <v>51.74</v>
      </c>
      <c r="G28" s="34">
        <v>41.24</v>
      </c>
      <c r="H28" s="34">
        <v>44.59</v>
      </c>
      <c r="I28" s="34">
        <v>55.59</v>
      </c>
      <c r="J28" s="34">
        <v>54.93</v>
      </c>
      <c r="K28" s="34">
        <v>48.25</v>
      </c>
      <c r="L28" s="34">
        <v>42.37</v>
      </c>
      <c r="M28" s="34">
        <v>71.72</v>
      </c>
      <c r="N28" s="34">
        <v>50.8</v>
      </c>
      <c r="O28" s="34">
        <v>55.58</v>
      </c>
      <c r="P28" s="34"/>
      <c r="Q28" s="34"/>
      <c r="R28" s="34"/>
      <c r="S28" s="34">
        <v>57.89</v>
      </c>
      <c r="T28" s="34">
        <v>40.94</v>
      </c>
      <c r="U28" s="34">
        <v>48.2</v>
      </c>
      <c r="V28" s="19"/>
      <c r="W28" s="34">
        <v>1542.79</v>
      </c>
      <c r="X28" s="34">
        <v>160.1</v>
      </c>
      <c r="Y28" s="34">
        <v>44.16</v>
      </c>
      <c r="Z28" s="34">
        <v>64.739999999999995</v>
      </c>
      <c r="AA28" s="34">
        <v>97.15</v>
      </c>
      <c r="AB28" s="34">
        <v>54.79</v>
      </c>
      <c r="AC28" s="34">
        <v>109.57</v>
      </c>
      <c r="AD28" s="34">
        <v>64.2</v>
      </c>
      <c r="AE28" s="34">
        <v>69.19</v>
      </c>
      <c r="AF28" s="34">
        <v>66.98</v>
      </c>
      <c r="AG28" s="34">
        <v>49.69</v>
      </c>
      <c r="AH28" s="34">
        <v>30.37</v>
      </c>
      <c r="AI28" s="34">
        <v>50.62</v>
      </c>
      <c r="AJ28" s="34">
        <v>53.32</v>
      </c>
      <c r="AK28" s="34"/>
      <c r="AL28" s="34"/>
      <c r="AM28" s="34"/>
      <c r="AN28" s="34">
        <v>32.19</v>
      </c>
      <c r="AO28" s="34">
        <v>66.48</v>
      </c>
      <c r="AP28" s="34">
        <v>58.87</v>
      </c>
      <c r="AQ28" s="19"/>
      <c r="AR28" s="34">
        <v>60.93</v>
      </c>
      <c r="AS28" s="34">
        <v>108.67</v>
      </c>
      <c r="AT28" s="34">
        <v>46.05</v>
      </c>
      <c r="AU28" s="34">
        <v>63.03</v>
      </c>
      <c r="AV28" s="34">
        <v>83.51</v>
      </c>
      <c r="AW28" s="34">
        <v>45.63</v>
      </c>
      <c r="AX28" s="34">
        <v>60.41</v>
      </c>
      <c r="AY28" s="34">
        <v>55.91</v>
      </c>
      <c r="AZ28" s="34">
        <v>58.37</v>
      </c>
      <c r="BA28" s="34">
        <v>56.34</v>
      </c>
      <c r="BB28" s="34">
        <v>44.42</v>
      </c>
      <c r="BC28" s="34">
        <v>36.49</v>
      </c>
      <c r="BD28" s="34">
        <v>50.53</v>
      </c>
      <c r="BE28" s="34">
        <v>55.48</v>
      </c>
      <c r="BF28" s="34"/>
      <c r="BG28" s="34"/>
      <c r="BH28" s="34"/>
      <c r="BI28" s="34">
        <v>47.5</v>
      </c>
      <c r="BJ28" s="34">
        <v>48.31</v>
      </c>
      <c r="BK28" s="34">
        <v>51.9</v>
      </c>
    </row>
    <row r="29" spans="1:63" x14ac:dyDescent="0.3">
      <c r="A29" s="13">
        <v>1993</v>
      </c>
      <c r="B29" s="34">
        <v>28.62</v>
      </c>
      <c r="C29" s="34">
        <v>45.86</v>
      </c>
      <c r="D29" s="34">
        <v>49.32</v>
      </c>
      <c r="E29" s="34">
        <v>61</v>
      </c>
      <c r="F29" s="34">
        <v>53.72</v>
      </c>
      <c r="G29" s="34">
        <v>42.8</v>
      </c>
      <c r="H29" s="34">
        <v>46.04</v>
      </c>
      <c r="I29" s="34">
        <v>57.73</v>
      </c>
      <c r="J29" s="34">
        <v>56.75</v>
      </c>
      <c r="K29" s="34">
        <v>50.39</v>
      </c>
      <c r="L29" s="34">
        <v>43.56</v>
      </c>
      <c r="M29" s="34">
        <v>73.81</v>
      </c>
      <c r="N29" s="34">
        <v>52.28</v>
      </c>
      <c r="O29" s="34">
        <v>57.2</v>
      </c>
      <c r="P29" s="34"/>
      <c r="Q29" s="34"/>
      <c r="R29" s="34"/>
      <c r="S29" s="34">
        <v>59.35</v>
      </c>
      <c r="T29" s="34">
        <v>41.98</v>
      </c>
      <c r="U29" s="34">
        <v>49.94</v>
      </c>
      <c r="V29" s="19"/>
      <c r="W29" s="34">
        <v>1694.88</v>
      </c>
      <c r="X29" s="34">
        <v>172.51</v>
      </c>
      <c r="Y29" s="34">
        <v>49.27</v>
      </c>
      <c r="Z29" s="34">
        <v>69.75</v>
      </c>
      <c r="AA29" s="34">
        <v>101.24</v>
      </c>
      <c r="AB29" s="34">
        <v>60.19</v>
      </c>
      <c r="AC29" s="34">
        <v>119.51</v>
      </c>
      <c r="AD29" s="34">
        <v>69.34</v>
      </c>
      <c r="AE29" s="34">
        <v>75.91</v>
      </c>
      <c r="AF29" s="34">
        <v>70.73</v>
      </c>
      <c r="AG29" s="34">
        <v>55.75</v>
      </c>
      <c r="AH29" s="34">
        <v>33.729999999999997</v>
      </c>
      <c r="AI29" s="34">
        <v>54.52</v>
      </c>
      <c r="AJ29" s="34">
        <v>57.69</v>
      </c>
      <c r="AK29" s="34"/>
      <c r="AL29" s="34"/>
      <c r="AM29" s="34"/>
      <c r="AN29" s="34">
        <v>34.71</v>
      </c>
      <c r="AO29" s="34">
        <v>71.430000000000007</v>
      </c>
      <c r="AP29" s="34">
        <v>64.239999999999995</v>
      </c>
      <c r="AQ29" s="19"/>
      <c r="AR29" s="34">
        <v>64.62</v>
      </c>
      <c r="AS29" s="34">
        <v>116.19</v>
      </c>
      <c r="AT29" s="34">
        <v>48.96</v>
      </c>
      <c r="AU29" s="34">
        <v>66.94</v>
      </c>
      <c r="AV29" s="34">
        <v>86.96</v>
      </c>
      <c r="AW29" s="34">
        <v>48.31</v>
      </c>
      <c r="AX29" s="34">
        <v>63.74</v>
      </c>
      <c r="AY29" s="34">
        <v>58.36</v>
      </c>
      <c r="AZ29" s="34">
        <v>61.17</v>
      </c>
      <c r="BA29" s="34">
        <v>59.16</v>
      </c>
      <c r="BB29" s="34">
        <v>47.43</v>
      </c>
      <c r="BC29" s="34">
        <v>39.93</v>
      </c>
      <c r="BD29" s="34">
        <v>52.59</v>
      </c>
      <c r="BE29" s="34">
        <v>58.17</v>
      </c>
      <c r="BF29" s="34"/>
      <c r="BG29" s="34"/>
      <c r="BH29" s="34"/>
      <c r="BI29" s="34">
        <v>49.6</v>
      </c>
      <c r="BJ29" s="34">
        <v>50.42</v>
      </c>
      <c r="BK29" s="34">
        <v>54.87</v>
      </c>
    </row>
    <row r="30" spans="1:63" x14ac:dyDescent="0.3">
      <c r="A30" s="13">
        <v>1994</v>
      </c>
      <c r="B30" s="34">
        <v>29.08</v>
      </c>
      <c r="C30" s="34">
        <v>45.56</v>
      </c>
      <c r="D30" s="34">
        <v>50.09</v>
      </c>
      <c r="E30" s="34">
        <v>60.59</v>
      </c>
      <c r="F30" s="34">
        <v>53.37</v>
      </c>
      <c r="G30" s="34">
        <v>43.18</v>
      </c>
      <c r="H30" s="34">
        <v>46.18</v>
      </c>
      <c r="I30" s="34">
        <v>57.72</v>
      </c>
      <c r="J30" s="34">
        <v>57.08</v>
      </c>
      <c r="K30" s="34">
        <v>51.11</v>
      </c>
      <c r="L30" s="34">
        <v>43.15</v>
      </c>
      <c r="M30" s="34">
        <v>74.95</v>
      </c>
      <c r="N30" s="34">
        <v>53.09</v>
      </c>
      <c r="O30" s="34">
        <v>58.08</v>
      </c>
      <c r="P30" s="34"/>
      <c r="Q30" s="34"/>
      <c r="R30" s="34"/>
      <c r="S30" s="34">
        <v>58.87</v>
      </c>
      <c r="T30" s="34">
        <v>41.64</v>
      </c>
      <c r="U30" s="34">
        <v>50.47</v>
      </c>
      <c r="V30" s="19"/>
      <c r="W30" s="34">
        <v>1749.57</v>
      </c>
      <c r="X30" s="34">
        <v>182.5</v>
      </c>
      <c r="Y30" s="34">
        <v>52.6</v>
      </c>
      <c r="Z30" s="34">
        <v>73.069999999999993</v>
      </c>
      <c r="AA30" s="34">
        <v>101.86</v>
      </c>
      <c r="AB30" s="34">
        <v>63.19</v>
      </c>
      <c r="AC30" s="34">
        <v>124.71</v>
      </c>
      <c r="AD30" s="34">
        <v>71.349999999999994</v>
      </c>
      <c r="AE30" s="34">
        <v>81.489999999999995</v>
      </c>
      <c r="AF30" s="34">
        <v>70.650000000000006</v>
      </c>
      <c r="AG30" s="34">
        <v>59.72</v>
      </c>
      <c r="AH30" s="34">
        <v>35.32</v>
      </c>
      <c r="AI30" s="34">
        <v>56.87</v>
      </c>
      <c r="AJ30" s="34">
        <v>59.41</v>
      </c>
      <c r="AK30" s="34"/>
      <c r="AL30" s="34"/>
      <c r="AM30" s="34"/>
      <c r="AN30" s="34">
        <v>35.79</v>
      </c>
      <c r="AO30" s="34">
        <v>72.69</v>
      </c>
      <c r="AP30" s="34">
        <v>67.25</v>
      </c>
      <c r="AQ30" s="19"/>
      <c r="AR30" s="34">
        <v>66.14</v>
      </c>
      <c r="AS30" s="34">
        <v>121.63</v>
      </c>
      <c r="AT30" s="34">
        <v>50.59</v>
      </c>
      <c r="AU30" s="34">
        <v>68.77</v>
      </c>
      <c r="AV30" s="34">
        <v>87.25</v>
      </c>
      <c r="AW30" s="34">
        <v>49.46</v>
      </c>
      <c r="AX30" s="34">
        <v>64.98</v>
      </c>
      <c r="AY30" s="34">
        <v>58.59</v>
      </c>
      <c r="AZ30" s="34">
        <v>62.54</v>
      </c>
      <c r="BA30" s="34">
        <v>59.55</v>
      </c>
      <c r="BB30" s="34">
        <v>48.66</v>
      </c>
      <c r="BC30" s="34">
        <v>41.55</v>
      </c>
      <c r="BD30" s="34">
        <v>53.78</v>
      </c>
      <c r="BE30" s="34">
        <v>59.4</v>
      </c>
      <c r="BF30" s="34"/>
      <c r="BG30" s="34"/>
      <c r="BH30" s="34"/>
      <c r="BI30" s="34">
        <v>49.9</v>
      </c>
      <c r="BJ30" s="34">
        <v>50.5</v>
      </c>
      <c r="BK30" s="34">
        <v>56.24</v>
      </c>
    </row>
    <row r="31" spans="1:63" x14ac:dyDescent="0.3">
      <c r="A31" s="13">
        <v>1995</v>
      </c>
      <c r="B31" s="34">
        <v>27.44</v>
      </c>
      <c r="C31" s="34">
        <v>45.28</v>
      </c>
      <c r="D31" s="34">
        <v>52.16</v>
      </c>
      <c r="E31" s="34">
        <v>65.34</v>
      </c>
      <c r="F31" s="34">
        <v>54.78</v>
      </c>
      <c r="G31" s="34">
        <v>42.29</v>
      </c>
      <c r="H31" s="34">
        <v>49.61</v>
      </c>
      <c r="I31" s="34">
        <v>59.6</v>
      </c>
      <c r="J31" s="34">
        <v>62.27</v>
      </c>
      <c r="K31" s="34">
        <v>56</v>
      </c>
      <c r="L31" s="34">
        <v>45.54</v>
      </c>
      <c r="M31" s="34">
        <v>78.099999999999994</v>
      </c>
      <c r="N31" s="34">
        <v>54.56</v>
      </c>
      <c r="O31" s="34">
        <v>64.38</v>
      </c>
      <c r="P31" s="34"/>
      <c r="Q31" s="34"/>
      <c r="R31" s="34"/>
      <c r="S31" s="34">
        <v>45.68</v>
      </c>
      <c r="T31" s="34">
        <v>43.07</v>
      </c>
      <c r="U31" s="34">
        <v>52.34</v>
      </c>
      <c r="V31" s="19"/>
      <c r="W31" s="34">
        <v>1877.42</v>
      </c>
      <c r="X31" s="34">
        <v>188</v>
      </c>
      <c r="Y31" s="34">
        <v>54.01</v>
      </c>
      <c r="Z31" s="34">
        <v>75.5</v>
      </c>
      <c r="AA31" s="34">
        <v>99.42</v>
      </c>
      <c r="AB31" s="34">
        <v>65.83</v>
      </c>
      <c r="AC31" s="34">
        <v>124.49</v>
      </c>
      <c r="AD31" s="34">
        <v>72.08</v>
      </c>
      <c r="AE31" s="34">
        <v>79.900000000000006</v>
      </c>
      <c r="AF31" s="34">
        <v>67.23</v>
      </c>
      <c r="AG31" s="34">
        <v>61.52</v>
      </c>
      <c r="AH31" s="34">
        <v>36.229999999999997</v>
      </c>
      <c r="AI31" s="34">
        <v>58.85</v>
      </c>
      <c r="AJ31" s="34">
        <v>58.89</v>
      </c>
      <c r="AK31" s="34"/>
      <c r="AL31" s="34"/>
      <c r="AM31" s="34"/>
      <c r="AN31" s="34">
        <v>35.15</v>
      </c>
      <c r="AO31" s="34">
        <v>72.19</v>
      </c>
      <c r="AP31" s="34">
        <v>68.2</v>
      </c>
      <c r="AQ31" s="19"/>
      <c r="AR31" s="34">
        <v>66.48</v>
      </c>
      <c r="AS31" s="34">
        <v>124.64</v>
      </c>
      <c r="AT31" s="34">
        <v>52.42</v>
      </c>
      <c r="AU31" s="34">
        <v>72.12</v>
      </c>
      <c r="AV31" s="34">
        <v>86.04</v>
      </c>
      <c r="AW31" s="34">
        <v>49.58</v>
      </c>
      <c r="AX31" s="34">
        <v>67.75</v>
      </c>
      <c r="AY31" s="34">
        <v>60.31</v>
      </c>
      <c r="AZ31" s="34">
        <v>66.45</v>
      </c>
      <c r="BA31" s="34">
        <v>60.96</v>
      </c>
      <c r="BB31" s="34">
        <v>50.8</v>
      </c>
      <c r="BC31" s="34">
        <v>42.76</v>
      </c>
      <c r="BD31" s="34">
        <v>55.37</v>
      </c>
      <c r="BE31" s="34">
        <v>63.12</v>
      </c>
      <c r="BF31" s="34"/>
      <c r="BG31" s="34"/>
      <c r="BH31" s="34"/>
      <c r="BI31" s="34">
        <v>42.44</v>
      </c>
      <c r="BJ31" s="34">
        <v>51.45</v>
      </c>
      <c r="BK31" s="34">
        <v>57.81</v>
      </c>
    </row>
    <row r="32" spans="1:63" x14ac:dyDescent="0.3">
      <c r="A32" s="13">
        <v>1996</v>
      </c>
      <c r="B32" s="34">
        <v>30.67</v>
      </c>
      <c r="C32" s="34">
        <v>51.08</v>
      </c>
      <c r="D32" s="34">
        <v>53.13</v>
      </c>
      <c r="E32" s="34">
        <v>60.67</v>
      </c>
      <c r="F32" s="34">
        <v>55.69</v>
      </c>
      <c r="G32" s="34">
        <v>43.22</v>
      </c>
      <c r="H32" s="34">
        <v>51.54</v>
      </c>
      <c r="I32" s="34">
        <v>62.39</v>
      </c>
      <c r="J32" s="34">
        <v>62.35</v>
      </c>
      <c r="K32" s="34">
        <v>58.35</v>
      </c>
      <c r="L32" s="34">
        <v>50.73</v>
      </c>
      <c r="M32" s="34">
        <v>87.85</v>
      </c>
      <c r="N32" s="34">
        <v>57.52</v>
      </c>
      <c r="O32" s="34">
        <v>69.03</v>
      </c>
      <c r="P32" s="34"/>
      <c r="Q32" s="34"/>
      <c r="R32" s="34"/>
      <c r="S32" s="34">
        <v>47.96</v>
      </c>
      <c r="T32" s="34">
        <v>41.79</v>
      </c>
      <c r="U32" s="34">
        <v>54.42</v>
      </c>
      <c r="V32" s="19"/>
      <c r="W32" s="34">
        <v>2058.66</v>
      </c>
      <c r="X32" s="34">
        <v>208.44</v>
      </c>
      <c r="Y32" s="34">
        <v>59.65</v>
      </c>
      <c r="Z32" s="34">
        <v>85.93</v>
      </c>
      <c r="AA32" s="34">
        <v>103.3</v>
      </c>
      <c r="AB32" s="34">
        <v>73.64</v>
      </c>
      <c r="AC32" s="34">
        <v>134.22</v>
      </c>
      <c r="AD32" s="34">
        <v>79.91</v>
      </c>
      <c r="AE32" s="34">
        <v>83.26</v>
      </c>
      <c r="AF32" s="34">
        <v>67.75</v>
      </c>
      <c r="AG32" s="34">
        <v>68.39</v>
      </c>
      <c r="AH32" s="34">
        <v>39.85</v>
      </c>
      <c r="AI32" s="34">
        <v>64.63</v>
      </c>
      <c r="AJ32" s="34">
        <v>61.98</v>
      </c>
      <c r="AK32" s="34"/>
      <c r="AL32" s="34"/>
      <c r="AM32" s="34"/>
      <c r="AN32" s="34">
        <v>36.79</v>
      </c>
      <c r="AO32" s="34">
        <v>76.900000000000006</v>
      </c>
      <c r="AP32" s="34">
        <v>74.28</v>
      </c>
      <c r="AQ32" s="19"/>
      <c r="AR32" s="34">
        <v>73.58</v>
      </c>
      <c r="AS32" s="34">
        <v>138.55000000000001</v>
      </c>
      <c r="AT32" s="34">
        <v>54.93</v>
      </c>
      <c r="AU32" s="34">
        <v>77.12</v>
      </c>
      <c r="AV32" s="34">
        <v>89</v>
      </c>
      <c r="AW32" s="34">
        <v>52.5</v>
      </c>
      <c r="AX32" s="34">
        <v>71.47</v>
      </c>
      <c r="AY32" s="34">
        <v>63.68</v>
      </c>
      <c r="AZ32" s="34">
        <v>67.209999999999994</v>
      </c>
      <c r="BA32" s="34">
        <v>62.51</v>
      </c>
      <c r="BB32" s="34">
        <v>56.54</v>
      </c>
      <c r="BC32" s="34">
        <v>47.24</v>
      </c>
      <c r="BD32" s="34">
        <v>58.99</v>
      </c>
      <c r="BE32" s="34">
        <v>67.23</v>
      </c>
      <c r="BF32" s="34"/>
      <c r="BG32" s="34"/>
      <c r="BH32" s="34"/>
      <c r="BI32" s="34">
        <v>44.49</v>
      </c>
      <c r="BJ32" s="34">
        <v>51.72</v>
      </c>
      <c r="BK32" s="34">
        <v>61.25</v>
      </c>
    </row>
    <row r="33" spans="1:63" x14ac:dyDescent="0.3">
      <c r="A33" s="13">
        <v>1997</v>
      </c>
      <c r="B33" s="34">
        <v>32.82</v>
      </c>
      <c r="C33" s="34">
        <v>53.19</v>
      </c>
      <c r="D33" s="34">
        <v>56.99</v>
      </c>
      <c r="E33" s="34">
        <v>66.89</v>
      </c>
      <c r="F33" s="34">
        <v>62.51</v>
      </c>
      <c r="G33" s="34">
        <v>47.73</v>
      </c>
      <c r="H33" s="34">
        <v>54.54</v>
      </c>
      <c r="I33" s="34">
        <v>63.1</v>
      </c>
      <c r="J33" s="34">
        <v>61.88</v>
      </c>
      <c r="K33" s="34">
        <v>61.86</v>
      </c>
      <c r="L33" s="34">
        <v>50.42</v>
      </c>
      <c r="M33" s="34">
        <v>87.16</v>
      </c>
      <c r="N33" s="34">
        <v>59.71</v>
      </c>
      <c r="O33" s="34">
        <v>69.47</v>
      </c>
      <c r="P33" s="34"/>
      <c r="Q33" s="34"/>
      <c r="R33" s="34"/>
      <c r="S33" s="34">
        <v>47.54</v>
      </c>
      <c r="T33" s="34">
        <v>43.67</v>
      </c>
      <c r="U33" s="34">
        <v>57.06</v>
      </c>
      <c r="V33" s="19"/>
      <c r="W33" s="34">
        <v>1811.87</v>
      </c>
      <c r="X33" s="34">
        <v>208.19</v>
      </c>
      <c r="Y33" s="34">
        <v>59.98</v>
      </c>
      <c r="Z33" s="34">
        <v>88.81</v>
      </c>
      <c r="AA33" s="34">
        <v>95.51</v>
      </c>
      <c r="AB33" s="34">
        <v>70.349999999999994</v>
      </c>
      <c r="AC33" s="34">
        <v>127.16</v>
      </c>
      <c r="AD33" s="34">
        <v>76.900000000000006</v>
      </c>
      <c r="AE33" s="34">
        <v>73.69</v>
      </c>
      <c r="AF33" s="34">
        <v>63.66</v>
      </c>
      <c r="AG33" s="34">
        <v>67.099999999999994</v>
      </c>
      <c r="AH33" s="34">
        <v>40.35</v>
      </c>
      <c r="AI33" s="34">
        <v>62.46</v>
      </c>
      <c r="AJ33" s="34">
        <v>58.19</v>
      </c>
      <c r="AK33" s="34"/>
      <c r="AL33" s="34"/>
      <c r="AM33" s="34"/>
      <c r="AN33" s="34">
        <v>35.1</v>
      </c>
      <c r="AO33" s="34">
        <v>68.48</v>
      </c>
      <c r="AP33" s="34">
        <v>71.89</v>
      </c>
      <c r="AQ33" s="19"/>
      <c r="AR33" s="34">
        <v>71.459999999999994</v>
      </c>
      <c r="AS33" s="34">
        <v>139.32</v>
      </c>
      <c r="AT33" s="34">
        <v>57.6</v>
      </c>
      <c r="AU33" s="34">
        <v>81.2</v>
      </c>
      <c r="AV33" s="34">
        <v>85.88</v>
      </c>
      <c r="AW33" s="34">
        <v>54.8</v>
      </c>
      <c r="AX33" s="34">
        <v>72.27</v>
      </c>
      <c r="AY33" s="34">
        <v>63.91</v>
      </c>
      <c r="AZ33" s="34">
        <v>64.8</v>
      </c>
      <c r="BA33" s="34">
        <v>62.7</v>
      </c>
      <c r="BB33" s="34">
        <v>55.87</v>
      </c>
      <c r="BC33" s="34">
        <v>47.64</v>
      </c>
      <c r="BD33" s="34">
        <v>60.13</v>
      </c>
      <c r="BE33" s="34">
        <v>66.03</v>
      </c>
      <c r="BF33" s="34"/>
      <c r="BG33" s="34"/>
      <c r="BH33" s="34"/>
      <c r="BI33" s="34">
        <v>43.4</v>
      </c>
      <c r="BJ33" s="34">
        <v>50.84</v>
      </c>
      <c r="BK33" s="34">
        <v>62.16</v>
      </c>
    </row>
    <row r="34" spans="1:63" x14ac:dyDescent="0.3">
      <c r="A34" s="13">
        <v>1998</v>
      </c>
      <c r="B34" s="34">
        <v>30.88</v>
      </c>
      <c r="C34" s="34">
        <v>51.38</v>
      </c>
      <c r="D34" s="34">
        <v>57.48</v>
      </c>
      <c r="E34" s="34">
        <v>72.33</v>
      </c>
      <c r="F34" s="34">
        <v>80.34</v>
      </c>
      <c r="G34" s="34">
        <v>51.04</v>
      </c>
      <c r="H34" s="34">
        <v>58.02</v>
      </c>
      <c r="I34" s="34">
        <v>66.400000000000006</v>
      </c>
      <c r="J34" s="34">
        <v>67.14</v>
      </c>
      <c r="K34" s="34">
        <v>65.69</v>
      </c>
      <c r="L34" s="34">
        <v>52.57</v>
      </c>
      <c r="M34" s="34">
        <v>78.81</v>
      </c>
      <c r="N34" s="34">
        <v>64.47</v>
      </c>
      <c r="O34" s="34">
        <v>68.08</v>
      </c>
      <c r="P34" s="34"/>
      <c r="Q34" s="34"/>
      <c r="R34" s="34"/>
      <c r="S34" s="34">
        <v>52.87</v>
      </c>
      <c r="T34" s="34">
        <v>48.9</v>
      </c>
      <c r="U34" s="34">
        <v>59.69</v>
      </c>
      <c r="V34" s="19"/>
      <c r="W34" s="34">
        <v>2066.7600000000002</v>
      </c>
      <c r="X34" s="34">
        <v>152.5</v>
      </c>
      <c r="Y34" s="34">
        <v>59.01</v>
      </c>
      <c r="Z34" s="34">
        <v>90.59</v>
      </c>
      <c r="AA34" s="34">
        <v>90.77</v>
      </c>
      <c r="AB34" s="34">
        <v>77.48</v>
      </c>
      <c r="AC34" s="34">
        <v>121.69</v>
      </c>
      <c r="AD34" s="34">
        <v>83.23</v>
      </c>
      <c r="AE34" s="34">
        <v>76.11</v>
      </c>
      <c r="AF34" s="34">
        <v>67.69</v>
      </c>
      <c r="AG34" s="34">
        <v>59.1</v>
      </c>
      <c r="AH34" s="34">
        <v>41.34</v>
      </c>
      <c r="AI34" s="34">
        <v>69.22</v>
      </c>
      <c r="AJ34" s="34">
        <v>58.62</v>
      </c>
      <c r="AK34" s="34"/>
      <c r="AL34" s="34"/>
      <c r="AM34" s="34"/>
      <c r="AN34" s="34">
        <v>30.35</v>
      </c>
      <c r="AO34" s="34">
        <v>62.13</v>
      </c>
      <c r="AP34" s="34">
        <v>70.81</v>
      </c>
      <c r="AQ34" s="19"/>
      <c r="AR34" s="34">
        <v>74.14</v>
      </c>
      <c r="AS34" s="34">
        <v>107.41</v>
      </c>
      <c r="AT34" s="34">
        <v>57.6</v>
      </c>
      <c r="AU34" s="34">
        <v>84.28</v>
      </c>
      <c r="AV34" s="34">
        <v>87.84</v>
      </c>
      <c r="AW34" s="34">
        <v>59.26</v>
      </c>
      <c r="AX34" s="34">
        <v>73.760000000000005</v>
      </c>
      <c r="AY34" s="34">
        <v>67.55</v>
      </c>
      <c r="AZ34" s="34">
        <v>69.430000000000007</v>
      </c>
      <c r="BA34" s="34">
        <v>66.62</v>
      </c>
      <c r="BB34" s="34">
        <v>54.17</v>
      </c>
      <c r="BC34" s="34">
        <v>47.64</v>
      </c>
      <c r="BD34" s="34">
        <v>65.34</v>
      </c>
      <c r="BE34" s="34">
        <v>65.33</v>
      </c>
      <c r="BF34" s="34"/>
      <c r="BG34" s="34"/>
      <c r="BH34" s="34"/>
      <c r="BI34" s="34">
        <v>43.78</v>
      </c>
      <c r="BJ34" s="34">
        <v>52.8</v>
      </c>
      <c r="BK34" s="34">
        <v>63.51</v>
      </c>
    </row>
    <row r="35" spans="1:63" x14ac:dyDescent="0.3">
      <c r="A35" s="13">
        <v>1999</v>
      </c>
      <c r="B35" s="34">
        <v>38.17</v>
      </c>
      <c r="C35" s="34">
        <v>53.47</v>
      </c>
      <c r="D35" s="34">
        <v>61.45</v>
      </c>
      <c r="E35" s="34">
        <v>91.42</v>
      </c>
      <c r="F35" s="34">
        <v>103.21</v>
      </c>
      <c r="G35" s="34">
        <v>58.31</v>
      </c>
      <c r="H35" s="34">
        <v>61.98</v>
      </c>
      <c r="I35" s="34">
        <v>67.069999999999993</v>
      </c>
      <c r="J35" s="34">
        <v>74.95</v>
      </c>
      <c r="K35" s="34">
        <v>72.87</v>
      </c>
      <c r="L35" s="34">
        <v>57.99</v>
      </c>
      <c r="M35" s="34">
        <v>81.2</v>
      </c>
      <c r="N35" s="34">
        <v>70.09</v>
      </c>
      <c r="O35" s="34">
        <v>70.400000000000006</v>
      </c>
      <c r="P35" s="34"/>
      <c r="Q35" s="34"/>
      <c r="R35" s="34"/>
      <c r="S35" s="34">
        <v>52.73</v>
      </c>
      <c r="T35" s="34">
        <v>51.37</v>
      </c>
      <c r="U35" s="34">
        <v>64.5</v>
      </c>
      <c r="V35" s="19"/>
      <c r="W35" s="34">
        <v>1877.18</v>
      </c>
      <c r="X35" s="34">
        <v>165.82</v>
      </c>
      <c r="Y35" s="34">
        <v>55.58</v>
      </c>
      <c r="Z35" s="34">
        <v>79.459999999999994</v>
      </c>
      <c r="AA35" s="34">
        <v>77.98</v>
      </c>
      <c r="AB35" s="34">
        <v>79.989999999999995</v>
      </c>
      <c r="AC35" s="34">
        <v>108.11</v>
      </c>
      <c r="AD35" s="34">
        <v>78.680000000000007</v>
      </c>
      <c r="AE35" s="34">
        <v>66.290000000000006</v>
      </c>
      <c r="AF35" s="34">
        <v>65.459999999999994</v>
      </c>
      <c r="AG35" s="34">
        <v>37.47</v>
      </c>
      <c r="AH35" s="34">
        <v>41.68</v>
      </c>
      <c r="AI35" s="34">
        <v>65.099999999999994</v>
      </c>
      <c r="AJ35" s="34">
        <v>50.32</v>
      </c>
      <c r="AK35" s="34"/>
      <c r="AL35" s="34"/>
      <c r="AM35" s="34"/>
      <c r="AN35" s="34">
        <v>30.16</v>
      </c>
      <c r="AO35" s="34">
        <v>55.72</v>
      </c>
      <c r="AP35" s="34">
        <v>64.599999999999994</v>
      </c>
      <c r="AQ35" s="19"/>
      <c r="AR35" s="34">
        <v>78.25</v>
      </c>
      <c r="AS35" s="34">
        <v>115.73</v>
      </c>
      <c r="AT35" s="34">
        <v>59.08</v>
      </c>
      <c r="AU35" s="34">
        <v>82.88</v>
      </c>
      <c r="AV35" s="34">
        <v>84.63</v>
      </c>
      <c r="AW35" s="34">
        <v>65.180000000000007</v>
      </c>
      <c r="AX35" s="34">
        <v>73.66</v>
      </c>
      <c r="AY35" s="34">
        <v>67.53</v>
      </c>
      <c r="AZ35" s="34">
        <v>72.88</v>
      </c>
      <c r="BA35" s="34">
        <v>69.709999999999994</v>
      </c>
      <c r="BB35" s="34">
        <v>49.12</v>
      </c>
      <c r="BC35" s="34">
        <v>48.23</v>
      </c>
      <c r="BD35" s="34">
        <v>68.7</v>
      </c>
      <c r="BE35" s="34">
        <v>63.45</v>
      </c>
      <c r="BF35" s="34"/>
      <c r="BG35" s="34"/>
      <c r="BH35" s="34"/>
      <c r="BI35" s="34">
        <v>43.6</v>
      </c>
      <c r="BJ35" s="34">
        <v>52.68</v>
      </c>
      <c r="BK35" s="34">
        <v>64.459999999999994</v>
      </c>
    </row>
    <row r="36" spans="1:63" x14ac:dyDescent="0.3">
      <c r="A36" s="13">
        <v>2000</v>
      </c>
      <c r="B36" s="34">
        <v>39.06</v>
      </c>
      <c r="C36" s="34">
        <v>56.08</v>
      </c>
      <c r="D36" s="34">
        <v>65.180000000000007</v>
      </c>
      <c r="E36" s="34">
        <v>96.18</v>
      </c>
      <c r="F36" s="34">
        <v>92.15</v>
      </c>
      <c r="G36" s="34">
        <v>60.66</v>
      </c>
      <c r="H36" s="34">
        <v>65</v>
      </c>
      <c r="I36" s="34">
        <v>70.37</v>
      </c>
      <c r="J36" s="34">
        <v>78.95</v>
      </c>
      <c r="K36" s="34">
        <v>82.81</v>
      </c>
      <c r="L36" s="34">
        <v>65.22</v>
      </c>
      <c r="M36" s="34">
        <v>77.760000000000005</v>
      </c>
      <c r="N36" s="34">
        <v>75.5</v>
      </c>
      <c r="O36" s="34">
        <v>70.44</v>
      </c>
      <c r="P36" s="34"/>
      <c r="Q36" s="34"/>
      <c r="R36" s="34"/>
      <c r="S36" s="34">
        <v>62.58</v>
      </c>
      <c r="T36" s="34">
        <v>55.72</v>
      </c>
      <c r="U36" s="34">
        <v>68.67</v>
      </c>
      <c r="V36" s="19"/>
      <c r="W36" s="34">
        <v>1870.79</v>
      </c>
      <c r="X36" s="34">
        <v>263.44</v>
      </c>
      <c r="Y36" s="34">
        <v>55.24</v>
      </c>
      <c r="Z36" s="34">
        <v>69.97</v>
      </c>
      <c r="AA36" s="34">
        <v>77.260000000000005</v>
      </c>
      <c r="AB36" s="34">
        <v>85.5</v>
      </c>
      <c r="AC36" s="34">
        <v>98.32</v>
      </c>
      <c r="AD36" s="34">
        <v>75.12</v>
      </c>
      <c r="AE36" s="34">
        <v>65.19</v>
      </c>
      <c r="AF36" s="34">
        <v>63.53</v>
      </c>
      <c r="AG36" s="34">
        <v>28.25</v>
      </c>
      <c r="AH36" s="34">
        <v>40.380000000000003</v>
      </c>
      <c r="AI36" s="34">
        <v>64.489999999999995</v>
      </c>
      <c r="AJ36" s="34">
        <v>50.34</v>
      </c>
      <c r="AK36" s="34"/>
      <c r="AL36" s="34"/>
      <c r="AM36" s="34"/>
      <c r="AN36" s="34">
        <v>22.38</v>
      </c>
      <c r="AO36" s="34">
        <v>53.26</v>
      </c>
      <c r="AP36" s="34">
        <v>63.94</v>
      </c>
      <c r="AQ36" s="19"/>
      <c r="AR36" s="34">
        <v>79.05</v>
      </c>
      <c r="AS36" s="34">
        <v>170.78</v>
      </c>
      <c r="AT36" s="34">
        <v>61.4</v>
      </c>
      <c r="AU36" s="34">
        <v>77.7</v>
      </c>
      <c r="AV36" s="34">
        <v>81.23</v>
      </c>
      <c r="AW36" s="34">
        <v>68.489999999999995</v>
      </c>
      <c r="AX36" s="34">
        <v>73.63</v>
      </c>
      <c r="AY36" s="34">
        <v>69.849999999999994</v>
      </c>
      <c r="AZ36" s="34">
        <v>75.55</v>
      </c>
      <c r="BA36" s="34">
        <v>74.349999999999994</v>
      </c>
      <c r="BB36" s="34">
        <v>49.78</v>
      </c>
      <c r="BC36" s="34">
        <v>46.63</v>
      </c>
      <c r="BD36" s="34">
        <v>72.739999999999995</v>
      </c>
      <c r="BE36" s="34">
        <v>63.48</v>
      </c>
      <c r="BF36" s="34"/>
      <c r="BG36" s="34"/>
      <c r="BH36" s="34"/>
      <c r="BI36" s="34">
        <v>45.3</v>
      </c>
      <c r="BJ36" s="34">
        <v>55.05</v>
      </c>
      <c r="BK36" s="34">
        <v>66.92</v>
      </c>
    </row>
    <row r="37" spans="1:63" x14ac:dyDescent="0.3">
      <c r="A37" s="13">
        <v>2001</v>
      </c>
      <c r="B37" s="34">
        <v>43.62</v>
      </c>
      <c r="C37" s="34">
        <v>57.59</v>
      </c>
      <c r="D37" s="34">
        <v>67.900000000000006</v>
      </c>
      <c r="E37" s="34">
        <v>79.180000000000007</v>
      </c>
      <c r="F37" s="34">
        <v>100.26</v>
      </c>
      <c r="G37" s="34">
        <v>65.239999999999995</v>
      </c>
      <c r="H37" s="34">
        <v>67.489999999999995</v>
      </c>
      <c r="I37" s="34">
        <v>73.72</v>
      </c>
      <c r="J37" s="34">
        <v>81.099999999999994</v>
      </c>
      <c r="K37" s="34">
        <v>85.2</v>
      </c>
      <c r="L37" s="34">
        <v>66.459999999999994</v>
      </c>
      <c r="M37" s="34">
        <v>79.489999999999995</v>
      </c>
      <c r="N37" s="34">
        <v>80.87</v>
      </c>
      <c r="O37" s="34">
        <v>74.52</v>
      </c>
      <c r="P37" s="34"/>
      <c r="Q37" s="34"/>
      <c r="R37" s="34"/>
      <c r="S37" s="34">
        <v>56.6</v>
      </c>
      <c r="T37" s="34">
        <v>59.04</v>
      </c>
      <c r="U37" s="34">
        <v>71.61</v>
      </c>
      <c r="V37" s="19"/>
      <c r="W37" s="34">
        <v>2071.0100000000002</v>
      </c>
      <c r="X37" s="34">
        <v>248.25</v>
      </c>
      <c r="Y37" s="34">
        <v>50.81</v>
      </c>
      <c r="Z37" s="34">
        <v>67.08</v>
      </c>
      <c r="AA37" s="34">
        <v>73.62</v>
      </c>
      <c r="AB37" s="34">
        <v>82.09</v>
      </c>
      <c r="AC37" s="34">
        <v>106.57</v>
      </c>
      <c r="AD37" s="34">
        <v>61.7</v>
      </c>
      <c r="AE37" s="34">
        <v>61.07</v>
      </c>
      <c r="AF37" s="34">
        <v>56.75</v>
      </c>
      <c r="AG37" s="34">
        <v>27.64</v>
      </c>
      <c r="AH37" s="34">
        <v>39.090000000000003</v>
      </c>
      <c r="AI37" s="34">
        <v>57.43</v>
      </c>
      <c r="AJ37" s="34">
        <v>52.03</v>
      </c>
      <c r="AK37" s="34"/>
      <c r="AL37" s="34"/>
      <c r="AM37" s="34"/>
      <c r="AN37" s="34">
        <v>31.58</v>
      </c>
      <c r="AO37" s="34">
        <v>51.98</v>
      </c>
      <c r="AP37" s="34">
        <v>62.5</v>
      </c>
      <c r="AQ37" s="19"/>
      <c r="AR37" s="34">
        <v>87.9</v>
      </c>
      <c r="AS37" s="34">
        <v>163.07</v>
      </c>
      <c r="AT37" s="34">
        <v>61.64</v>
      </c>
      <c r="AU37" s="34">
        <v>70.52</v>
      </c>
      <c r="AV37" s="34">
        <v>80.650000000000006</v>
      </c>
      <c r="AW37" s="34">
        <v>70.650000000000006</v>
      </c>
      <c r="AX37" s="34">
        <v>77.540000000000006</v>
      </c>
      <c r="AY37" s="34">
        <v>70.77</v>
      </c>
      <c r="AZ37" s="34">
        <v>76.02</v>
      </c>
      <c r="BA37" s="34">
        <v>72.53</v>
      </c>
      <c r="BB37" s="34">
        <v>50.26</v>
      </c>
      <c r="BC37" s="34">
        <v>45.62</v>
      </c>
      <c r="BD37" s="34">
        <v>75.290000000000006</v>
      </c>
      <c r="BE37" s="34">
        <v>66.67</v>
      </c>
      <c r="BF37" s="34"/>
      <c r="BG37" s="34"/>
      <c r="BH37" s="34"/>
      <c r="BI37" s="34">
        <v>46.21</v>
      </c>
      <c r="BJ37" s="34">
        <v>57.02</v>
      </c>
      <c r="BK37" s="34">
        <v>68.28</v>
      </c>
    </row>
    <row r="38" spans="1:63" x14ac:dyDescent="0.3">
      <c r="A38" s="13">
        <v>2002</v>
      </c>
      <c r="B38" s="34">
        <v>46.99</v>
      </c>
      <c r="C38" s="34">
        <v>57.76</v>
      </c>
      <c r="D38" s="34">
        <v>70.849999999999994</v>
      </c>
      <c r="E38" s="34">
        <v>84.99</v>
      </c>
      <c r="F38" s="34">
        <v>97.61</v>
      </c>
      <c r="G38" s="34">
        <v>68.430000000000007</v>
      </c>
      <c r="H38" s="34">
        <v>70.27</v>
      </c>
      <c r="I38" s="34">
        <v>74.239999999999995</v>
      </c>
      <c r="J38" s="34">
        <v>81.63</v>
      </c>
      <c r="K38" s="34">
        <v>87.58</v>
      </c>
      <c r="L38" s="34">
        <v>62.77</v>
      </c>
      <c r="M38" s="34">
        <v>76.5</v>
      </c>
      <c r="N38" s="34">
        <v>88.19</v>
      </c>
      <c r="O38" s="34">
        <v>75.64</v>
      </c>
      <c r="P38" s="34"/>
      <c r="Q38" s="34"/>
      <c r="R38" s="34"/>
      <c r="S38" s="34">
        <v>65.75</v>
      </c>
      <c r="T38" s="34">
        <v>60.59</v>
      </c>
      <c r="U38" s="34">
        <v>73.760000000000005</v>
      </c>
      <c r="V38" s="19"/>
      <c r="W38" s="34">
        <v>2331.1999999999998</v>
      </c>
      <c r="X38" s="34">
        <v>218.17</v>
      </c>
      <c r="Y38" s="34">
        <v>57.02</v>
      </c>
      <c r="Z38" s="34">
        <v>76.31</v>
      </c>
      <c r="AA38" s="34">
        <v>75.34</v>
      </c>
      <c r="AB38" s="34">
        <v>89.16</v>
      </c>
      <c r="AC38" s="34">
        <v>103.13</v>
      </c>
      <c r="AD38" s="34">
        <v>58.89</v>
      </c>
      <c r="AE38" s="34">
        <v>73.77</v>
      </c>
      <c r="AF38" s="34">
        <v>59.03</v>
      </c>
      <c r="AG38" s="34">
        <v>38.950000000000003</v>
      </c>
      <c r="AH38" s="34">
        <v>42.33</v>
      </c>
      <c r="AI38" s="34">
        <v>60.36</v>
      </c>
      <c r="AJ38" s="34">
        <v>55.9</v>
      </c>
      <c r="AK38" s="34"/>
      <c r="AL38" s="34"/>
      <c r="AM38" s="34"/>
      <c r="AN38" s="34">
        <v>34.49</v>
      </c>
      <c r="AO38" s="34">
        <v>60.3</v>
      </c>
      <c r="AP38" s="34">
        <v>66.790000000000006</v>
      </c>
      <c r="AQ38" s="19"/>
      <c r="AR38" s="34">
        <v>96.89</v>
      </c>
      <c r="AS38" s="34">
        <v>146.47</v>
      </c>
      <c r="AT38" s="34">
        <v>65.73</v>
      </c>
      <c r="AU38" s="34">
        <v>78.67</v>
      </c>
      <c r="AV38" s="34">
        <v>81.28</v>
      </c>
      <c r="AW38" s="34">
        <v>75.069999999999993</v>
      </c>
      <c r="AX38" s="34">
        <v>78.8</v>
      </c>
      <c r="AY38" s="34">
        <v>70.78</v>
      </c>
      <c r="AZ38" s="34">
        <v>79.819999999999993</v>
      </c>
      <c r="BA38" s="34">
        <v>74.88</v>
      </c>
      <c r="BB38" s="34">
        <v>52.82</v>
      </c>
      <c r="BC38" s="34">
        <v>48.29</v>
      </c>
      <c r="BD38" s="34">
        <v>81.59</v>
      </c>
      <c r="BE38" s="34">
        <v>68.95</v>
      </c>
      <c r="BF38" s="34"/>
      <c r="BG38" s="34"/>
      <c r="BH38" s="34"/>
      <c r="BI38" s="34">
        <v>52.69</v>
      </c>
      <c r="BJ38" s="34">
        <v>60.6</v>
      </c>
      <c r="BK38" s="34">
        <v>71.2</v>
      </c>
    </row>
    <row r="39" spans="1:63" x14ac:dyDescent="0.3">
      <c r="A39" s="13">
        <v>2003</v>
      </c>
      <c r="B39" s="34">
        <v>46.87</v>
      </c>
      <c r="C39" s="34">
        <v>56.88</v>
      </c>
      <c r="D39" s="34">
        <v>74.400000000000006</v>
      </c>
      <c r="E39" s="34">
        <v>85.89</v>
      </c>
      <c r="F39" s="34">
        <v>99.41</v>
      </c>
      <c r="G39" s="34">
        <v>72.650000000000006</v>
      </c>
      <c r="H39" s="34">
        <v>73.47</v>
      </c>
      <c r="I39" s="34">
        <v>77.69</v>
      </c>
      <c r="J39" s="34">
        <v>83.94</v>
      </c>
      <c r="K39" s="34">
        <v>91.12</v>
      </c>
      <c r="L39" s="34">
        <v>62.68</v>
      </c>
      <c r="M39" s="34">
        <v>82.08</v>
      </c>
      <c r="N39" s="34">
        <v>86.88</v>
      </c>
      <c r="O39" s="34">
        <v>77.06</v>
      </c>
      <c r="P39" s="34"/>
      <c r="Q39" s="34"/>
      <c r="R39" s="34"/>
      <c r="S39" s="34">
        <v>70.48</v>
      </c>
      <c r="T39" s="34">
        <v>61.45</v>
      </c>
      <c r="U39" s="34">
        <v>76.12</v>
      </c>
      <c r="V39" s="19"/>
      <c r="W39" s="34">
        <v>2245.6799999999998</v>
      </c>
      <c r="X39" s="34">
        <v>222.84</v>
      </c>
      <c r="Y39" s="34">
        <v>59.36</v>
      </c>
      <c r="Z39" s="34">
        <v>87.8</v>
      </c>
      <c r="AA39" s="34">
        <v>82.48</v>
      </c>
      <c r="AB39" s="34">
        <v>82.67</v>
      </c>
      <c r="AC39" s="34">
        <v>103.18</v>
      </c>
      <c r="AD39" s="34">
        <v>64.069999999999993</v>
      </c>
      <c r="AE39" s="34">
        <v>78.349999999999994</v>
      </c>
      <c r="AF39" s="34">
        <v>66.81</v>
      </c>
      <c r="AG39" s="34">
        <v>56.78</v>
      </c>
      <c r="AH39" s="34">
        <v>44.17</v>
      </c>
      <c r="AI39" s="34">
        <v>69.25</v>
      </c>
      <c r="AJ39" s="34">
        <v>56.38</v>
      </c>
      <c r="AK39" s="34"/>
      <c r="AL39" s="34"/>
      <c r="AM39" s="34"/>
      <c r="AN39" s="34">
        <v>50.62</v>
      </c>
      <c r="AO39" s="34">
        <v>61.8</v>
      </c>
      <c r="AP39" s="34">
        <v>71.17</v>
      </c>
      <c r="AQ39" s="19"/>
      <c r="AR39" s="34">
        <v>94.88</v>
      </c>
      <c r="AS39" s="34">
        <v>148.69</v>
      </c>
      <c r="AT39" s="34">
        <v>68.84</v>
      </c>
      <c r="AU39" s="34">
        <v>86.92</v>
      </c>
      <c r="AV39" s="34">
        <v>87.18</v>
      </c>
      <c r="AW39" s="34">
        <v>75.84</v>
      </c>
      <c r="AX39" s="34">
        <v>81.23</v>
      </c>
      <c r="AY39" s="34">
        <v>74.459999999999994</v>
      </c>
      <c r="AZ39" s="34">
        <v>82.74</v>
      </c>
      <c r="BA39" s="34">
        <v>80.44</v>
      </c>
      <c r="BB39" s="34">
        <v>60.31</v>
      </c>
      <c r="BC39" s="34">
        <v>50.64</v>
      </c>
      <c r="BD39" s="34">
        <v>82.65</v>
      </c>
      <c r="BE39" s="34">
        <v>70</v>
      </c>
      <c r="BF39" s="34"/>
      <c r="BG39" s="34"/>
      <c r="BH39" s="34"/>
      <c r="BI39" s="34">
        <v>62.52</v>
      </c>
      <c r="BJ39" s="34">
        <v>61.65</v>
      </c>
      <c r="BK39" s="34">
        <v>74.31</v>
      </c>
    </row>
    <row r="40" spans="1:63" x14ac:dyDescent="0.3">
      <c r="A40" s="13">
        <v>2004</v>
      </c>
      <c r="B40" s="34">
        <v>44.93</v>
      </c>
      <c r="C40" s="34">
        <v>60.27</v>
      </c>
      <c r="D40" s="34">
        <v>75.709999999999994</v>
      </c>
      <c r="E40" s="34">
        <v>97.43</v>
      </c>
      <c r="F40" s="34">
        <v>105</v>
      </c>
      <c r="G40" s="34">
        <v>72.83</v>
      </c>
      <c r="H40" s="34">
        <v>77.62</v>
      </c>
      <c r="I40" s="34">
        <v>83.07</v>
      </c>
      <c r="J40" s="34">
        <v>86.78</v>
      </c>
      <c r="K40" s="34">
        <v>96.55</v>
      </c>
      <c r="L40" s="34">
        <v>75.31</v>
      </c>
      <c r="M40" s="34">
        <v>94.13</v>
      </c>
      <c r="N40" s="34">
        <v>91.41</v>
      </c>
      <c r="O40" s="34">
        <v>79.09</v>
      </c>
      <c r="P40" s="34"/>
      <c r="Q40" s="34"/>
      <c r="R40" s="34"/>
      <c r="S40" s="34">
        <v>77.61</v>
      </c>
      <c r="T40" s="34">
        <v>66.209999999999994</v>
      </c>
      <c r="U40" s="34">
        <v>80.400000000000006</v>
      </c>
      <c r="V40" s="19"/>
      <c r="W40" s="34">
        <v>2171</v>
      </c>
      <c r="X40" s="34">
        <v>244.82</v>
      </c>
      <c r="Y40" s="34">
        <v>61</v>
      </c>
      <c r="Z40" s="34">
        <v>96.69</v>
      </c>
      <c r="AA40" s="34">
        <v>79.040000000000006</v>
      </c>
      <c r="AB40" s="34">
        <v>79.709999999999994</v>
      </c>
      <c r="AC40" s="34">
        <v>98.15</v>
      </c>
      <c r="AD40" s="34">
        <v>49.59</v>
      </c>
      <c r="AE40" s="34">
        <v>82.39</v>
      </c>
      <c r="AF40" s="34">
        <v>71.41</v>
      </c>
      <c r="AG40" s="34">
        <v>65.73</v>
      </c>
      <c r="AH40" s="34">
        <v>40.53</v>
      </c>
      <c r="AI40" s="34">
        <v>77.64</v>
      </c>
      <c r="AJ40" s="34">
        <v>53.69</v>
      </c>
      <c r="AK40" s="34"/>
      <c r="AL40" s="34"/>
      <c r="AM40" s="34"/>
      <c r="AN40" s="34">
        <v>56.12</v>
      </c>
      <c r="AO40" s="34">
        <v>71.25</v>
      </c>
      <c r="AP40" s="34">
        <v>72.099999999999994</v>
      </c>
      <c r="AQ40" s="19"/>
      <c r="AR40" s="34">
        <v>91.35</v>
      </c>
      <c r="AS40" s="34">
        <v>162.44</v>
      </c>
      <c r="AT40" s="34">
        <v>70.27</v>
      </c>
      <c r="AU40" s="34">
        <v>96.56</v>
      </c>
      <c r="AV40" s="34">
        <v>85.83</v>
      </c>
      <c r="AW40" s="34">
        <v>74.989999999999995</v>
      </c>
      <c r="AX40" s="34">
        <v>83.06</v>
      </c>
      <c r="AY40" s="34">
        <v>76.209999999999994</v>
      </c>
      <c r="AZ40" s="34">
        <v>85.89</v>
      </c>
      <c r="BA40" s="34">
        <v>85.52</v>
      </c>
      <c r="BB40" s="34">
        <v>71.400000000000006</v>
      </c>
      <c r="BC40" s="34">
        <v>48.65</v>
      </c>
      <c r="BD40" s="34">
        <v>88.06</v>
      </c>
      <c r="BE40" s="34">
        <v>70.09</v>
      </c>
      <c r="BF40" s="34"/>
      <c r="BG40" s="34"/>
      <c r="BH40" s="34"/>
      <c r="BI40" s="34">
        <v>69.010000000000005</v>
      </c>
      <c r="BJ40" s="34">
        <v>67.75</v>
      </c>
      <c r="BK40" s="34">
        <v>77.34</v>
      </c>
    </row>
    <row r="41" spans="1:63" x14ac:dyDescent="0.3">
      <c r="A41" s="13">
        <v>2005</v>
      </c>
      <c r="B41" s="34">
        <v>45.46</v>
      </c>
      <c r="C41" s="34">
        <v>67.05</v>
      </c>
      <c r="D41" s="34">
        <v>78.84</v>
      </c>
      <c r="E41" s="34">
        <v>101.06</v>
      </c>
      <c r="F41" s="34">
        <v>120.99</v>
      </c>
      <c r="G41" s="34">
        <v>79.52</v>
      </c>
      <c r="H41" s="34">
        <v>81.23</v>
      </c>
      <c r="I41" s="34">
        <v>82.16</v>
      </c>
      <c r="J41" s="34">
        <v>89.65</v>
      </c>
      <c r="K41" s="34">
        <v>95.02</v>
      </c>
      <c r="L41" s="34">
        <v>80.239999999999995</v>
      </c>
      <c r="M41" s="34">
        <v>93.17</v>
      </c>
      <c r="N41" s="34">
        <v>89.8</v>
      </c>
      <c r="O41" s="34">
        <v>79.66</v>
      </c>
      <c r="P41" s="34"/>
      <c r="Q41" s="34"/>
      <c r="R41" s="34"/>
      <c r="S41" s="34">
        <v>75.709999999999994</v>
      </c>
      <c r="T41" s="34">
        <v>71.3</v>
      </c>
      <c r="U41" s="34">
        <v>82.97</v>
      </c>
      <c r="V41" s="19"/>
      <c r="W41" s="34">
        <v>2156.83</v>
      </c>
      <c r="X41" s="34">
        <v>293.68</v>
      </c>
      <c r="Y41" s="34">
        <v>63.43</v>
      </c>
      <c r="Z41" s="34">
        <v>97.1</v>
      </c>
      <c r="AA41" s="34">
        <v>86.05</v>
      </c>
      <c r="AB41" s="34">
        <v>85.54</v>
      </c>
      <c r="AC41" s="34">
        <v>92.55</v>
      </c>
      <c r="AD41" s="34">
        <v>52.7</v>
      </c>
      <c r="AE41" s="34">
        <v>99.42</v>
      </c>
      <c r="AF41" s="34">
        <v>73.959999999999994</v>
      </c>
      <c r="AG41" s="34">
        <v>88.31</v>
      </c>
      <c r="AH41" s="34">
        <v>45.63</v>
      </c>
      <c r="AI41" s="34">
        <v>82.69</v>
      </c>
      <c r="AJ41" s="34">
        <v>53.98</v>
      </c>
      <c r="AK41" s="34"/>
      <c r="AL41" s="34"/>
      <c r="AM41" s="34"/>
      <c r="AN41" s="34">
        <v>70.72</v>
      </c>
      <c r="AO41" s="34">
        <v>70.78</v>
      </c>
      <c r="AP41" s="34">
        <v>77.7</v>
      </c>
      <c r="AQ41" s="19"/>
      <c r="AR41" s="34">
        <v>91.56</v>
      </c>
      <c r="AS41" s="34">
        <v>192.75</v>
      </c>
      <c r="AT41" s="34">
        <v>73.14</v>
      </c>
      <c r="AU41" s="34">
        <v>97.9</v>
      </c>
      <c r="AV41" s="34">
        <v>94.97</v>
      </c>
      <c r="AW41" s="34">
        <v>81.39</v>
      </c>
      <c r="AX41" s="34">
        <v>84.32</v>
      </c>
      <c r="AY41" s="34">
        <v>76.08</v>
      </c>
      <c r="AZ41" s="34">
        <v>92.33</v>
      </c>
      <c r="BA41" s="34">
        <v>85.89</v>
      </c>
      <c r="BB41" s="34">
        <v>83.92</v>
      </c>
      <c r="BC41" s="34">
        <v>53.21</v>
      </c>
      <c r="BD41" s="34">
        <v>87.96</v>
      </c>
      <c r="BE41" s="34">
        <v>70.55</v>
      </c>
      <c r="BF41" s="34"/>
      <c r="BG41" s="34"/>
      <c r="BH41" s="34"/>
      <c r="BI41" s="34">
        <v>74.28</v>
      </c>
      <c r="BJ41" s="34">
        <v>71.31</v>
      </c>
      <c r="BK41" s="34">
        <v>81.05</v>
      </c>
    </row>
    <row r="42" spans="1:63" x14ac:dyDescent="0.3">
      <c r="A42" s="13">
        <v>2006</v>
      </c>
      <c r="B42" s="34">
        <v>46.88</v>
      </c>
      <c r="C42" s="34">
        <v>82.53</v>
      </c>
      <c r="D42" s="34">
        <v>82.24</v>
      </c>
      <c r="E42" s="34">
        <v>103.11</v>
      </c>
      <c r="F42" s="34">
        <v>117.37</v>
      </c>
      <c r="G42" s="34">
        <v>82.96</v>
      </c>
      <c r="H42" s="34">
        <v>87.15</v>
      </c>
      <c r="I42" s="34">
        <v>86.34</v>
      </c>
      <c r="J42" s="34">
        <v>89.6</v>
      </c>
      <c r="K42" s="34">
        <v>91.9</v>
      </c>
      <c r="L42" s="34">
        <v>101.91</v>
      </c>
      <c r="M42" s="34">
        <v>97.28</v>
      </c>
      <c r="N42" s="34">
        <v>95.04</v>
      </c>
      <c r="O42" s="34">
        <v>81.39</v>
      </c>
      <c r="P42" s="34"/>
      <c r="Q42" s="34"/>
      <c r="R42" s="34"/>
      <c r="S42" s="34">
        <v>82.25</v>
      </c>
      <c r="T42" s="34">
        <v>66.62</v>
      </c>
      <c r="U42" s="34">
        <v>87.61</v>
      </c>
      <c r="V42" s="19"/>
      <c r="W42" s="34">
        <v>2204.4299999999998</v>
      </c>
      <c r="X42" s="34">
        <v>306.20999999999998</v>
      </c>
      <c r="Y42" s="34">
        <v>65.319999999999993</v>
      </c>
      <c r="Z42" s="34">
        <v>132.44</v>
      </c>
      <c r="AA42" s="34">
        <v>86.04</v>
      </c>
      <c r="AB42" s="34">
        <v>89.25</v>
      </c>
      <c r="AC42" s="34">
        <v>96.2</v>
      </c>
      <c r="AD42" s="34">
        <v>57.24</v>
      </c>
      <c r="AE42" s="34">
        <v>95.41</v>
      </c>
      <c r="AF42" s="34">
        <v>75.64</v>
      </c>
      <c r="AG42" s="34">
        <v>78.36</v>
      </c>
      <c r="AH42" s="34">
        <v>47.35</v>
      </c>
      <c r="AI42" s="34">
        <v>85.18</v>
      </c>
      <c r="AJ42" s="34">
        <v>53.97</v>
      </c>
      <c r="AK42" s="34"/>
      <c r="AL42" s="34"/>
      <c r="AM42" s="34"/>
      <c r="AN42" s="34">
        <v>66.709999999999994</v>
      </c>
      <c r="AO42" s="34">
        <v>73.540000000000006</v>
      </c>
      <c r="AP42" s="34">
        <v>79.69</v>
      </c>
      <c r="AQ42" s="19"/>
      <c r="AR42" s="34">
        <v>93.99</v>
      </c>
      <c r="AS42" s="34">
        <v>206.24</v>
      </c>
      <c r="AT42" s="34">
        <v>75.98</v>
      </c>
      <c r="AU42" s="34">
        <v>123.28</v>
      </c>
      <c r="AV42" s="34">
        <v>94.12</v>
      </c>
      <c r="AW42" s="34">
        <v>84.91</v>
      </c>
      <c r="AX42" s="34">
        <v>89.66</v>
      </c>
      <c r="AY42" s="34">
        <v>80.31</v>
      </c>
      <c r="AZ42" s="34">
        <v>91.3</v>
      </c>
      <c r="BA42" s="34">
        <v>84.97</v>
      </c>
      <c r="BB42" s="34">
        <v>92.02</v>
      </c>
      <c r="BC42" s="34">
        <v>55.3</v>
      </c>
      <c r="BD42" s="34">
        <v>92.57</v>
      </c>
      <c r="BE42" s="34">
        <v>71.59</v>
      </c>
      <c r="BF42" s="34"/>
      <c r="BG42" s="34"/>
      <c r="BH42" s="34"/>
      <c r="BI42" s="34">
        <v>76.319999999999993</v>
      </c>
      <c r="BJ42" s="34">
        <v>68.709999999999994</v>
      </c>
      <c r="BK42" s="34">
        <v>84.7</v>
      </c>
    </row>
    <row r="43" spans="1:63" x14ac:dyDescent="0.3">
      <c r="A43" s="13">
        <v>2007</v>
      </c>
      <c r="B43" s="34">
        <v>63.31</v>
      </c>
      <c r="C43" s="34">
        <v>85.94</v>
      </c>
      <c r="D43" s="34">
        <v>84.86</v>
      </c>
      <c r="E43" s="34">
        <v>108.71</v>
      </c>
      <c r="F43" s="34">
        <v>129.61000000000001</v>
      </c>
      <c r="G43" s="34">
        <v>87.37</v>
      </c>
      <c r="H43" s="34">
        <v>90.29</v>
      </c>
      <c r="I43" s="34">
        <v>91.42</v>
      </c>
      <c r="J43" s="34">
        <v>90.07</v>
      </c>
      <c r="K43" s="34">
        <v>100.6</v>
      </c>
      <c r="L43" s="34">
        <v>106.89</v>
      </c>
      <c r="M43" s="34">
        <v>106.93</v>
      </c>
      <c r="N43" s="34">
        <v>96.9</v>
      </c>
      <c r="O43" s="34">
        <v>87.02</v>
      </c>
      <c r="P43" s="34"/>
      <c r="Q43" s="34"/>
      <c r="R43" s="34"/>
      <c r="S43" s="34">
        <v>75.16</v>
      </c>
      <c r="T43" s="34">
        <v>69.989999999999995</v>
      </c>
      <c r="U43" s="34">
        <v>91.6</v>
      </c>
      <c r="V43" s="19"/>
      <c r="W43" s="34">
        <v>1446.02</v>
      </c>
      <c r="X43" s="34">
        <v>294.38</v>
      </c>
      <c r="Y43" s="34">
        <v>62.63</v>
      </c>
      <c r="Z43" s="34">
        <v>130.75</v>
      </c>
      <c r="AA43" s="34">
        <v>84.04</v>
      </c>
      <c r="AB43" s="34">
        <v>92.03</v>
      </c>
      <c r="AC43" s="34">
        <v>91.98</v>
      </c>
      <c r="AD43" s="34">
        <v>57.09</v>
      </c>
      <c r="AE43" s="34">
        <v>88.4</v>
      </c>
      <c r="AF43" s="34">
        <v>77.72</v>
      </c>
      <c r="AG43" s="34">
        <v>97.91</v>
      </c>
      <c r="AH43" s="34">
        <v>45.78</v>
      </c>
      <c r="AI43" s="34">
        <v>87.9</v>
      </c>
      <c r="AJ43" s="34">
        <v>51.08</v>
      </c>
      <c r="AK43" s="34"/>
      <c r="AL43" s="34"/>
      <c r="AM43" s="34"/>
      <c r="AN43" s="34">
        <v>69.03</v>
      </c>
      <c r="AO43" s="34">
        <v>68.239999999999995</v>
      </c>
      <c r="AP43" s="34">
        <v>80.319999999999993</v>
      </c>
      <c r="AQ43" s="19"/>
      <c r="AR43" s="34">
        <v>92.78</v>
      </c>
      <c r="AS43" s="34">
        <v>201.08</v>
      </c>
      <c r="AT43" s="34">
        <v>76.58</v>
      </c>
      <c r="AU43" s="34">
        <v>123.75</v>
      </c>
      <c r="AV43" s="34">
        <v>95.39</v>
      </c>
      <c r="AW43" s="34">
        <v>88.77</v>
      </c>
      <c r="AX43" s="34">
        <v>90.84</v>
      </c>
      <c r="AY43" s="34">
        <v>84.34</v>
      </c>
      <c r="AZ43" s="34">
        <v>90.02</v>
      </c>
      <c r="BA43" s="34">
        <v>90.66</v>
      </c>
      <c r="BB43" s="34">
        <v>103.2</v>
      </c>
      <c r="BC43" s="34">
        <v>55.27</v>
      </c>
      <c r="BD43" s="34">
        <v>94.62</v>
      </c>
      <c r="BE43" s="34">
        <v>73.78</v>
      </c>
      <c r="BF43" s="34"/>
      <c r="BG43" s="34"/>
      <c r="BH43" s="34"/>
      <c r="BI43" s="34">
        <v>73.19</v>
      </c>
      <c r="BJ43" s="34">
        <v>69.55</v>
      </c>
      <c r="BK43" s="34">
        <v>87.44</v>
      </c>
    </row>
    <row r="44" spans="1:63" x14ac:dyDescent="0.3">
      <c r="A44" s="13">
        <v>2008</v>
      </c>
      <c r="B44" s="34">
        <v>85.21</v>
      </c>
      <c r="C44" s="34">
        <v>82.78</v>
      </c>
      <c r="D44" s="34">
        <v>89.52</v>
      </c>
      <c r="E44" s="34">
        <v>119.79</v>
      </c>
      <c r="F44" s="34">
        <v>121.04</v>
      </c>
      <c r="G44" s="34">
        <v>87.86</v>
      </c>
      <c r="H44" s="34">
        <v>90.07</v>
      </c>
      <c r="I44" s="34">
        <v>93.67</v>
      </c>
      <c r="J44" s="34">
        <v>89.42</v>
      </c>
      <c r="K44" s="34">
        <v>104.79</v>
      </c>
      <c r="L44" s="34">
        <v>92.07</v>
      </c>
      <c r="M44" s="34">
        <v>105.96</v>
      </c>
      <c r="N44" s="34">
        <v>96.37</v>
      </c>
      <c r="O44" s="34">
        <v>89.37</v>
      </c>
      <c r="P44" s="34"/>
      <c r="Q44" s="34"/>
      <c r="R44" s="34"/>
      <c r="S44" s="34">
        <v>74.569999999999993</v>
      </c>
      <c r="T44" s="34">
        <v>69.790000000000006</v>
      </c>
      <c r="U44" s="34">
        <v>91.75</v>
      </c>
      <c r="V44" s="19"/>
      <c r="W44" s="34">
        <v>945.87</v>
      </c>
      <c r="X44" s="34">
        <v>387.28</v>
      </c>
      <c r="Y44" s="34">
        <v>62.61</v>
      </c>
      <c r="Z44" s="34">
        <v>133.5</v>
      </c>
      <c r="AA44" s="34">
        <v>92.66</v>
      </c>
      <c r="AB44" s="34">
        <v>96.2</v>
      </c>
      <c r="AC44" s="34">
        <v>91.38</v>
      </c>
      <c r="AD44" s="34">
        <v>51.36</v>
      </c>
      <c r="AE44" s="34">
        <v>90.73</v>
      </c>
      <c r="AF44" s="34">
        <v>77.459999999999994</v>
      </c>
      <c r="AG44" s="34">
        <v>91.62</v>
      </c>
      <c r="AH44" s="34">
        <v>51.7</v>
      </c>
      <c r="AI44" s="34">
        <v>87.99</v>
      </c>
      <c r="AJ44" s="34">
        <v>52.08</v>
      </c>
      <c r="AK44" s="34"/>
      <c r="AL44" s="34"/>
      <c r="AM44" s="34"/>
      <c r="AN44" s="34">
        <v>68.31</v>
      </c>
      <c r="AO44" s="34">
        <v>70.19</v>
      </c>
      <c r="AP44" s="34">
        <v>82.49</v>
      </c>
      <c r="AQ44" s="19"/>
      <c r="AR44" s="34">
        <v>102.14</v>
      </c>
      <c r="AS44" s="34">
        <v>251.67</v>
      </c>
      <c r="AT44" s="34">
        <v>79.45</v>
      </c>
      <c r="AU44" s="34">
        <v>128.91</v>
      </c>
      <c r="AV44" s="34">
        <v>100.14</v>
      </c>
      <c r="AW44" s="34">
        <v>90.5</v>
      </c>
      <c r="AX44" s="34">
        <v>90.52</v>
      </c>
      <c r="AY44" s="34">
        <v>84.96</v>
      </c>
      <c r="AZ44" s="34">
        <v>90.05</v>
      </c>
      <c r="BA44" s="34">
        <v>92.8</v>
      </c>
      <c r="BB44" s="34">
        <v>91.93</v>
      </c>
      <c r="BC44" s="34">
        <v>60.31</v>
      </c>
      <c r="BD44" s="34">
        <v>94.23</v>
      </c>
      <c r="BE44" s="34">
        <v>75.61</v>
      </c>
      <c r="BF44" s="34"/>
      <c r="BG44" s="34"/>
      <c r="BH44" s="34"/>
      <c r="BI44" s="34">
        <v>72.55</v>
      </c>
      <c r="BJ44" s="34">
        <v>69.98</v>
      </c>
      <c r="BK44" s="34">
        <v>88.35</v>
      </c>
    </row>
    <row r="45" spans="1:63" x14ac:dyDescent="0.3">
      <c r="A45" s="13">
        <v>2009</v>
      </c>
      <c r="B45" s="34">
        <v>71.81</v>
      </c>
      <c r="C45" s="34">
        <v>96.17</v>
      </c>
      <c r="D45" s="34">
        <v>90.99</v>
      </c>
      <c r="E45" s="34">
        <v>116.54</v>
      </c>
      <c r="F45" s="34">
        <v>117.31</v>
      </c>
      <c r="G45" s="34">
        <v>84.11</v>
      </c>
      <c r="H45" s="34">
        <v>92.68</v>
      </c>
      <c r="I45" s="34">
        <v>92.69</v>
      </c>
      <c r="J45" s="34">
        <v>88.76</v>
      </c>
      <c r="K45" s="34">
        <v>95.44</v>
      </c>
      <c r="L45" s="34">
        <v>97.75</v>
      </c>
      <c r="M45" s="34">
        <v>103.29</v>
      </c>
      <c r="N45" s="34">
        <v>97.85</v>
      </c>
      <c r="O45" s="34">
        <v>89.91</v>
      </c>
      <c r="P45" s="34"/>
      <c r="Q45" s="34"/>
      <c r="R45" s="34"/>
      <c r="S45" s="34">
        <v>84.04</v>
      </c>
      <c r="T45" s="34">
        <v>74.36</v>
      </c>
      <c r="U45" s="34">
        <v>92.09</v>
      </c>
      <c r="V45" s="19"/>
      <c r="W45" s="34">
        <v>1380.29</v>
      </c>
      <c r="X45" s="34">
        <v>242.45</v>
      </c>
      <c r="Y45" s="34">
        <v>58.77</v>
      </c>
      <c r="Z45" s="34">
        <v>165.57</v>
      </c>
      <c r="AA45" s="34">
        <v>92.28</v>
      </c>
      <c r="AB45" s="34">
        <v>70.14</v>
      </c>
      <c r="AC45" s="34">
        <v>91.93</v>
      </c>
      <c r="AD45" s="34">
        <v>44.05</v>
      </c>
      <c r="AE45" s="34">
        <v>66.31</v>
      </c>
      <c r="AF45" s="34">
        <v>79.95</v>
      </c>
      <c r="AG45" s="34">
        <v>120.45</v>
      </c>
      <c r="AH45" s="34">
        <v>53.48</v>
      </c>
      <c r="AI45" s="34">
        <v>84.97</v>
      </c>
      <c r="AJ45" s="34">
        <v>57.66</v>
      </c>
      <c r="AK45" s="34"/>
      <c r="AL45" s="34"/>
      <c r="AM45" s="34"/>
      <c r="AN45" s="34">
        <v>55.26</v>
      </c>
      <c r="AO45" s="34">
        <v>67.47</v>
      </c>
      <c r="AP45" s="34">
        <v>82.15</v>
      </c>
      <c r="AQ45" s="19"/>
      <c r="AR45" s="34">
        <v>98.86</v>
      </c>
      <c r="AS45" s="34">
        <v>175.81</v>
      </c>
      <c r="AT45" s="34">
        <v>78.84</v>
      </c>
      <c r="AU45" s="34">
        <v>150.51</v>
      </c>
      <c r="AV45" s="34">
        <v>98.96</v>
      </c>
      <c r="AW45" s="34">
        <v>79.13</v>
      </c>
      <c r="AX45" s="34">
        <v>92.56</v>
      </c>
      <c r="AY45" s="34">
        <v>82.69</v>
      </c>
      <c r="AZ45" s="34">
        <v>83.85</v>
      </c>
      <c r="BA45" s="34">
        <v>88.88</v>
      </c>
      <c r="BB45" s="34">
        <v>107.27</v>
      </c>
      <c r="BC45" s="34">
        <v>61.48</v>
      </c>
      <c r="BD45" s="34">
        <v>94.61</v>
      </c>
      <c r="BE45" s="34">
        <v>78.25</v>
      </c>
      <c r="BF45" s="34"/>
      <c r="BG45" s="34"/>
      <c r="BH45" s="34"/>
      <c r="BI45" s="34">
        <v>72.459999999999994</v>
      </c>
      <c r="BJ45" s="34">
        <v>72.48</v>
      </c>
      <c r="BK45" s="34">
        <v>88.43</v>
      </c>
    </row>
    <row r="46" spans="1:63" x14ac:dyDescent="0.3">
      <c r="A46" s="13">
        <v>2010</v>
      </c>
      <c r="B46" s="34">
        <v>81.73</v>
      </c>
      <c r="C46" s="34">
        <v>96.97</v>
      </c>
      <c r="D46" s="34">
        <v>92.74</v>
      </c>
      <c r="E46" s="34">
        <v>106.59</v>
      </c>
      <c r="F46" s="34">
        <v>108.36</v>
      </c>
      <c r="G46" s="34">
        <v>87.45</v>
      </c>
      <c r="H46" s="34">
        <v>94.79</v>
      </c>
      <c r="I46" s="34">
        <v>95.22</v>
      </c>
      <c r="J46" s="34">
        <v>94.78</v>
      </c>
      <c r="K46" s="34">
        <v>93.79</v>
      </c>
      <c r="L46" s="34">
        <v>98.87</v>
      </c>
      <c r="M46" s="34">
        <v>89.24</v>
      </c>
      <c r="N46" s="34">
        <v>100.53</v>
      </c>
      <c r="O46" s="34">
        <v>87.42</v>
      </c>
      <c r="P46" s="34"/>
      <c r="Q46" s="34"/>
      <c r="R46" s="34"/>
      <c r="S46" s="34">
        <v>83.32</v>
      </c>
      <c r="T46" s="34">
        <v>82.63</v>
      </c>
      <c r="U46" s="34">
        <v>93.48</v>
      </c>
      <c r="V46" s="19"/>
      <c r="W46" s="34">
        <v>144.25</v>
      </c>
      <c r="X46" s="34">
        <v>332.86</v>
      </c>
      <c r="Y46" s="34">
        <v>73.52</v>
      </c>
      <c r="Z46" s="34">
        <v>112.31</v>
      </c>
      <c r="AA46" s="34">
        <v>93.82</v>
      </c>
      <c r="AB46" s="34">
        <v>75.56</v>
      </c>
      <c r="AC46" s="34">
        <v>92.86</v>
      </c>
      <c r="AD46" s="34">
        <v>61.48</v>
      </c>
      <c r="AE46" s="34">
        <v>80.14</v>
      </c>
      <c r="AF46" s="34">
        <v>84.3</v>
      </c>
      <c r="AG46" s="34">
        <v>91.05</v>
      </c>
      <c r="AH46" s="34">
        <v>58.12</v>
      </c>
      <c r="AI46" s="34">
        <v>90.1</v>
      </c>
      <c r="AJ46" s="34">
        <v>64.52</v>
      </c>
      <c r="AK46" s="34"/>
      <c r="AL46" s="34"/>
      <c r="AM46" s="34"/>
      <c r="AN46" s="34">
        <v>55.71</v>
      </c>
      <c r="AO46" s="34">
        <v>70.39</v>
      </c>
      <c r="AP46" s="34">
        <v>82.99</v>
      </c>
      <c r="AQ46" s="19"/>
      <c r="AR46" s="34">
        <v>83.2</v>
      </c>
      <c r="AS46" s="34">
        <v>227.05</v>
      </c>
      <c r="AT46" s="34">
        <v>85.67</v>
      </c>
      <c r="AU46" s="34">
        <v>110.45</v>
      </c>
      <c r="AV46" s="34">
        <v>97.84</v>
      </c>
      <c r="AW46" s="34">
        <v>83.19</v>
      </c>
      <c r="AX46" s="34">
        <v>94.35</v>
      </c>
      <c r="AY46" s="34">
        <v>88.33</v>
      </c>
      <c r="AZ46" s="34">
        <v>91.72</v>
      </c>
      <c r="BA46" s="34">
        <v>89.92</v>
      </c>
      <c r="BB46" s="34">
        <v>95.77</v>
      </c>
      <c r="BC46" s="34">
        <v>63.41</v>
      </c>
      <c r="BD46" s="34">
        <v>97.91</v>
      </c>
      <c r="BE46" s="34">
        <v>79.48</v>
      </c>
      <c r="BF46" s="34"/>
      <c r="BG46" s="34"/>
      <c r="BH46" s="34"/>
      <c r="BI46" s="34">
        <v>72.239999999999995</v>
      </c>
      <c r="BJ46" s="34">
        <v>79.239999999999995</v>
      </c>
      <c r="BK46" s="34">
        <v>89.61</v>
      </c>
    </row>
    <row r="47" spans="1:63" x14ac:dyDescent="0.3">
      <c r="A47" s="13">
        <v>2011</v>
      </c>
      <c r="B47" s="34">
        <v>91.11</v>
      </c>
      <c r="C47" s="34">
        <v>99.3</v>
      </c>
      <c r="D47" s="34">
        <v>95.33</v>
      </c>
      <c r="E47" s="34">
        <v>106.95</v>
      </c>
      <c r="F47" s="34">
        <v>99.53</v>
      </c>
      <c r="G47" s="34">
        <v>92.63</v>
      </c>
      <c r="H47" s="34">
        <v>96.15</v>
      </c>
      <c r="I47" s="34">
        <v>95.82</v>
      </c>
      <c r="J47" s="34">
        <v>96.66</v>
      </c>
      <c r="K47" s="34">
        <v>96.88</v>
      </c>
      <c r="L47" s="34">
        <v>90.39</v>
      </c>
      <c r="M47" s="34">
        <v>96.13</v>
      </c>
      <c r="N47" s="34">
        <v>99.24</v>
      </c>
      <c r="O47" s="34">
        <v>88.92</v>
      </c>
      <c r="P47" s="34"/>
      <c r="Q47" s="34"/>
      <c r="R47" s="34"/>
      <c r="S47" s="34">
        <v>83.76</v>
      </c>
      <c r="T47" s="34">
        <v>82.91</v>
      </c>
      <c r="U47" s="34">
        <v>94.32</v>
      </c>
      <c r="V47" s="19"/>
      <c r="W47" s="34">
        <v>180.21</v>
      </c>
      <c r="X47" s="34">
        <v>367.55</v>
      </c>
      <c r="Y47" s="34">
        <v>78.02</v>
      </c>
      <c r="Z47" s="34">
        <v>84.19</v>
      </c>
      <c r="AA47" s="34">
        <v>98.69</v>
      </c>
      <c r="AB47" s="34">
        <v>80.55</v>
      </c>
      <c r="AC47" s="34">
        <v>86</v>
      </c>
      <c r="AD47" s="34">
        <v>69.63</v>
      </c>
      <c r="AE47" s="34">
        <v>88.56</v>
      </c>
      <c r="AF47" s="34">
        <v>85.38</v>
      </c>
      <c r="AG47" s="34">
        <v>103.52</v>
      </c>
      <c r="AH47" s="34">
        <v>65.84</v>
      </c>
      <c r="AI47" s="34">
        <v>93</v>
      </c>
      <c r="AJ47" s="34">
        <v>70.27</v>
      </c>
      <c r="AK47" s="34"/>
      <c r="AL47" s="34"/>
      <c r="AM47" s="34"/>
      <c r="AN47" s="34">
        <v>68.53</v>
      </c>
      <c r="AO47" s="34">
        <v>72.61</v>
      </c>
      <c r="AP47" s="34">
        <v>87.18</v>
      </c>
      <c r="AQ47" s="19"/>
      <c r="AR47" s="34">
        <v>93.15</v>
      </c>
      <c r="AS47" s="34">
        <v>247.37</v>
      </c>
      <c r="AT47" s="34">
        <v>88.99</v>
      </c>
      <c r="AU47" s="34">
        <v>91.34</v>
      </c>
      <c r="AV47" s="34">
        <v>99.04</v>
      </c>
      <c r="AW47" s="34">
        <v>88.3</v>
      </c>
      <c r="AX47" s="34">
        <v>93.45</v>
      </c>
      <c r="AY47" s="34">
        <v>90.53</v>
      </c>
      <c r="AZ47" s="34">
        <v>95.08</v>
      </c>
      <c r="BA47" s="34">
        <v>92.15</v>
      </c>
      <c r="BB47" s="34">
        <v>95.72</v>
      </c>
      <c r="BC47" s="34">
        <v>71.05</v>
      </c>
      <c r="BD47" s="34">
        <v>97.71</v>
      </c>
      <c r="BE47" s="34">
        <v>82.59</v>
      </c>
      <c r="BF47" s="34"/>
      <c r="BG47" s="34"/>
      <c r="BH47" s="34"/>
      <c r="BI47" s="34">
        <v>77.81</v>
      </c>
      <c r="BJ47" s="34">
        <v>80.069999999999993</v>
      </c>
      <c r="BK47" s="34">
        <v>91.71</v>
      </c>
    </row>
    <row r="48" spans="1:63" x14ac:dyDescent="0.3">
      <c r="A48" s="13">
        <v>2012</v>
      </c>
      <c r="B48" s="34">
        <v>96.09</v>
      </c>
      <c r="C48" s="34">
        <v>99.5</v>
      </c>
      <c r="D48" s="34">
        <v>94.58</v>
      </c>
      <c r="E48" s="34">
        <v>112.13</v>
      </c>
      <c r="F48" s="34">
        <v>97.53</v>
      </c>
      <c r="G48" s="34">
        <v>92.83</v>
      </c>
      <c r="H48" s="34">
        <v>95.65</v>
      </c>
      <c r="I48" s="34">
        <v>94.56</v>
      </c>
      <c r="J48" s="34">
        <v>96.66</v>
      </c>
      <c r="K48" s="34">
        <v>97.8</v>
      </c>
      <c r="L48" s="34">
        <v>86.95</v>
      </c>
      <c r="M48" s="34">
        <v>95.05</v>
      </c>
      <c r="N48" s="34">
        <v>97.21</v>
      </c>
      <c r="O48" s="34">
        <v>88.72</v>
      </c>
      <c r="P48" s="34"/>
      <c r="Q48" s="34"/>
      <c r="R48" s="34"/>
      <c r="S48" s="34">
        <v>84.85</v>
      </c>
      <c r="T48" s="34">
        <v>89.59</v>
      </c>
      <c r="U48" s="34">
        <v>93.94</v>
      </c>
      <c r="V48" s="19"/>
      <c r="W48" s="34">
        <v>212.52</v>
      </c>
      <c r="X48" s="34">
        <v>329.43</v>
      </c>
      <c r="Y48" s="34">
        <v>82.62</v>
      </c>
      <c r="Z48" s="34">
        <v>111.58</v>
      </c>
      <c r="AA48" s="34">
        <v>93.78</v>
      </c>
      <c r="AB48" s="34">
        <v>87.17</v>
      </c>
      <c r="AC48" s="34">
        <v>84.83</v>
      </c>
      <c r="AD48" s="34">
        <v>74.150000000000006</v>
      </c>
      <c r="AE48" s="34">
        <v>87.32</v>
      </c>
      <c r="AF48" s="34">
        <v>88.8</v>
      </c>
      <c r="AG48" s="34">
        <v>101.89</v>
      </c>
      <c r="AH48" s="34">
        <v>77.28</v>
      </c>
      <c r="AI48" s="34">
        <v>90.63</v>
      </c>
      <c r="AJ48" s="34">
        <v>77.08</v>
      </c>
      <c r="AK48" s="34"/>
      <c r="AL48" s="34"/>
      <c r="AM48" s="34"/>
      <c r="AN48" s="34">
        <v>61.58</v>
      </c>
      <c r="AO48" s="34">
        <v>82.16</v>
      </c>
      <c r="AP48" s="34">
        <v>90.94</v>
      </c>
      <c r="AQ48" s="19"/>
      <c r="AR48" s="34">
        <v>98.72</v>
      </c>
      <c r="AS48" s="34">
        <v>226.55</v>
      </c>
      <c r="AT48" s="34">
        <v>90.23</v>
      </c>
      <c r="AU48" s="34">
        <v>111.81</v>
      </c>
      <c r="AV48" s="34">
        <v>94.92</v>
      </c>
      <c r="AW48" s="34">
        <v>90.81</v>
      </c>
      <c r="AX48" s="34">
        <v>92.76</v>
      </c>
      <c r="AY48" s="34">
        <v>90.46</v>
      </c>
      <c r="AZ48" s="34">
        <v>94.82</v>
      </c>
      <c r="BA48" s="34">
        <v>94.13</v>
      </c>
      <c r="BB48" s="34">
        <v>92.99</v>
      </c>
      <c r="BC48" s="34">
        <v>80.510000000000005</v>
      </c>
      <c r="BD48" s="34">
        <v>95.59</v>
      </c>
      <c r="BE48" s="34">
        <v>84.86</v>
      </c>
      <c r="BF48" s="34"/>
      <c r="BG48" s="34"/>
      <c r="BH48" s="34"/>
      <c r="BI48" s="34">
        <v>75.69</v>
      </c>
      <c r="BJ48" s="34">
        <v>87.56</v>
      </c>
      <c r="BK48" s="34">
        <v>92.86</v>
      </c>
    </row>
    <row r="49" spans="1:63" x14ac:dyDescent="0.3">
      <c r="A49" s="13">
        <v>2013</v>
      </c>
      <c r="B49" s="34">
        <v>109.14</v>
      </c>
      <c r="C49" s="34">
        <v>94.12</v>
      </c>
      <c r="D49" s="34">
        <v>100.35</v>
      </c>
      <c r="E49" s="34">
        <v>107.71</v>
      </c>
      <c r="F49" s="34">
        <v>96.98</v>
      </c>
      <c r="G49" s="34">
        <v>93.93</v>
      </c>
      <c r="H49" s="34">
        <v>94.75</v>
      </c>
      <c r="I49" s="34">
        <v>102.29</v>
      </c>
      <c r="J49" s="34">
        <v>98.01</v>
      </c>
      <c r="K49" s="34">
        <v>96.96</v>
      </c>
      <c r="L49" s="34">
        <v>94.91</v>
      </c>
      <c r="M49" s="34">
        <v>98.99</v>
      </c>
      <c r="N49" s="34">
        <v>100.49</v>
      </c>
      <c r="O49" s="34">
        <v>97.85</v>
      </c>
      <c r="P49" s="34"/>
      <c r="Q49" s="34"/>
      <c r="R49" s="34"/>
      <c r="S49" s="34">
        <v>93.23</v>
      </c>
      <c r="T49" s="34">
        <v>85.58</v>
      </c>
      <c r="U49" s="34">
        <v>96.94</v>
      </c>
      <c r="V49" s="19"/>
      <c r="W49" s="34">
        <v>188.73</v>
      </c>
      <c r="X49" s="34">
        <v>308.89</v>
      </c>
      <c r="Y49" s="34">
        <v>89.08</v>
      </c>
      <c r="Z49" s="34">
        <v>114.32</v>
      </c>
      <c r="AA49" s="34">
        <v>92.38</v>
      </c>
      <c r="AB49" s="34">
        <v>89.85</v>
      </c>
      <c r="AC49" s="34">
        <v>87.03</v>
      </c>
      <c r="AD49" s="34">
        <v>78.97</v>
      </c>
      <c r="AE49" s="34">
        <v>91.87</v>
      </c>
      <c r="AF49" s="34">
        <v>87.12</v>
      </c>
      <c r="AG49" s="34">
        <v>103.09</v>
      </c>
      <c r="AH49" s="34">
        <v>81.27</v>
      </c>
      <c r="AI49" s="34">
        <v>90.02</v>
      </c>
      <c r="AJ49" s="34">
        <v>86.79</v>
      </c>
      <c r="AK49" s="34"/>
      <c r="AL49" s="34"/>
      <c r="AM49" s="34"/>
      <c r="AN49" s="34">
        <v>77.16</v>
      </c>
      <c r="AO49" s="34">
        <v>86.52</v>
      </c>
      <c r="AP49" s="34">
        <v>93.68</v>
      </c>
      <c r="AQ49" s="19"/>
      <c r="AR49" s="34">
        <v>110.93</v>
      </c>
      <c r="AS49" s="34">
        <v>212.83</v>
      </c>
      <c r="AT49" s="34">
        <v>96.26</v>
      </c>
      <c r="AU49" s="34">
        <v>112.33</v>
      </c>
      <c r="AV49" s="34">
        <v>93.75</v>
      </c>
      <c r="AW49" s="34">
        <v>92.48</v>
      </c>
      <c r="AX49" s="34">
        <v>92.7</v>
      </c>
      <c r="AY49" s="34">
        <v>97.61</v>
      </c>
      <c r="AZ49" s="34">
        <v>96.82</v>
      </c>
      <c r="BA49" s="34">
        <v>92.94</v>
      </c>
      <c r="BB49" s="34">
        <v>98.25</v>
      </c>
      <c r="BC49" s="34">
        <v>84.5</v>
      </c>
      <c r="BD49" s="34">
        <v>97.86</v>
      </c>
      <c r="BE49" s="34">
        <v>94.19</v>
      </c>
      <c r="BF49" s="34"/>
      <c r="BG49" s="34"/>
      <c r="BH49" s="34"/>
      <c r="BI49" s="34">
        <v>86.96</v>
      </c>
      <c r="BJ49" s="34">
        <v>85.85</v>
      </c>
      <c r="BK49" s="34">
        <v>95.76</v>
      </c>
    </row>
    <row r="50" spans="1:63" x14ac:dyDescent="0.3">
      <c r="A50" s="13">
        <v>2014</v>
      </c>
      <c r="B50" s="34">
        <v>93.92</v>
      </c>
      <c r="C50" s="34">
        <v>110.37</v>
      </c>
      <c r="D50" s="34">
        <v>101.09</v>
      </c>
      <c r="E50" s="34">
        <v>110.83</v>
      </c>
      <c r="F50" s="34">
        <v>100.65</v>
      </c>
      <c r="G50" s="34">
        <v>91.73</v>
      </c>
      <c r="H50" s="34">
        <v>94.82</v>
      </c>
      <c r="I50" s="34">
        <v>102.47</v>
      </c>
      <c r="J50" s="34">
        <v>99.86</v>
      </c>
      <c r="K50" s="34">
        <v>95.1</v>
      </c>
      <c r="L50" s="34">
        <v>95.27</v>
      </c>
      <c r="M50" s="34">
        <v>96.8</v>
      </c>
      <c r="N50" s="34">
        <v>98.75</v>
      </c>
      <c r="O50" s="34">
        <v>102.8</v>
      </c>
      <c r="P50" s="34"/>
      <c r="Q50" s="34"/>
      <c r="R50" s="34"/>
      <c r="S50" s="34">
        <v>83.21</v>
      </c>
      <c r="T50" s="34">
        <v>83.52</v>
      </c>
      <c r="U50" s="34">
        <v>96.87</v>
      </c>
      <c r="V50" s="19"/>
      <c r="W50" s="34">
        <v>240.71</v>
      </c>
      <c r="X50" s="34">
        <v>217.23</v>
      </c>
      <c r="Y50" s="34">
        <v>93.82</v>
      </c>
      <c r="Z50" s="34">
        <v>117.93</v>
      </c>
      <c r="AA50" s="34">
        <v>94.76</v>
      </c>
      <c r="AB50" s="34">
        <v>101.08</v>
      </c>
      <c r="AC50" s="34">
        <v>99.58</v>
      </c>
      <c r="AD50" s="34">
        <v>98.89</v>
      </c>
      <c r="AE50" s="34">
        <v>93.84</v>
      </c>
      <c r="AF50" s="34">
        <v>93.3</v>
      </c>
      <c r="AG50" s="34">
        <v>104.71</v>
      </c>
      <c r="AH50" s="34">
        <v>87.96</v>
      </c>
      <c r="AI50" s="34">
        <v>96.77</v>
      </c>
      <c r="AJ50" s="34">
        <v>94.29</v>
      </c>
      <c r="AK50" s="34"/>
      <c r="AL50" s="34"/>
      <c r="AM50" s="34"/>
      <c r="AN50" s="34">
        <v>93.07</v>
      </c>
      <c r="AO50" s="34">
        <v>97.56</v>
      </c>
      <c r="AP50" s="34">
        <v>98.87</v>
      </c>
      <c r="AQ50" s="19"/>
      <c r="AR50" s="34">
        <v>97.19</v>
      </c>
      <c r="AS50" s="34">
        <v>170.44</v>
      </c>
      <c r="AT50" s="34">
        <v>98.46</v>
      </c>
      <c r="AU50" s="34">
        <v>115.78</v>
      </c>
      <c r="AV50" s="34">
        <v>96.5</v>
      </c>
      <c r="AW50" s="34">
        <v>95.01</v>
      </c>
      <c r="AX50" s="34">
        <v>96.11</v>
      </c>
      <c r="AY50" s="34">
        <v>101.75</v>
      </c>
      <c r="AZ50" s="34">
        <v>98.7</v>
      </c>
      <c r="BA50" s="34">
        <v>94.37</v>
      </c>
      <c r="BB50" s="34">
        <v>99.11</v>
      </c>
      <c r="BC50" s="34">
        <v>89.63</v>
      </c>
      <c r="BD50" s="34">
        <v>98.26</v>
      </c>
      <c r="BE50" s="34">
        <v>100</v>
      </c>
      <c r="BF50" s="34"/>
      <c r="BG50" s="34"/>
      <c r="BH50" s="34"/>
      <c r="BI50" s="34">
        <v>87.12</v>
      </c>
      <c r="BJ50" s="34">
        <v>87.26</v>
      </c>
      <c r="BK50" s="34">
        <v>97.58</v>
      </c>
    </row>
    <row r="51" spans="1:63" x14ac:dyDescent="0.3">
      <c r="A51" s="13">
        <v>2015</v>
      </c>
      <c r="B51" s="34">
        <v>98.58</v>
      </c>
      <c r="C51" s="34">
        <v>110.24</v>
      </c>
      <c r="D51" s="34">
        <v>98.82</v>
      </c>
      <c r="E51" s="34">
        <v>103.27</v>
      </c>
      <c r="F51" s="34">
        <v>99.05</v>
      </c>
      <c r="G51" s="34">
        <v>99.89</v>
      </c>
      <c r="H51" s="34">
        <v>96.69</v>
      </c>
      <c r="I51" s="34">
        <v>100.09</v>
      </c>
      <c r="J51" s="34">
        <v>98.18</v>
      </c>
      <c r="K51" s="34">
        <v>97.55</v>
      </c>
      <c r="L51" s="34">
        <v>99.63</v>
      </c>
      <c r="M51" s="34">
        <v>95.24</v>
      </c>
      <c r="N51" s="34">
        <v>99.43</v>
      </c>
      <c r="O51" s="34">
        <v>100.19</v>
      </c>
      <c r="P51" s="34"/>
      <c r="Q51" s="34"/>
      <c r="R51" s="34"/>
      <c r="S51" s="34">
        <v>86.35</v>
      </c>
      <c r="T51" s="34">
        <v>91.82</v>
      </c>
      <c r="U51" s="34">
        <v>97.91</v>
      </c>
      <c r="V51" s="19"/>
      <c r="W51" s="34">
        <v>161.38</v>
      </c>
      <c r="X51" s="34">
        <v>119.78</v>
      </c>
      <c r="Y51" s="34">
        <v>99</v>
      </c>
      <c r="Z51" s="34">
        <v>114.23</v>
      </c>
      <c r="AA51" s="34">
        <v>95.96</v>
      </c>
      <c r="AB51" s="34">
        <v>102.27</v>
      </c>
      <c r="AC51" s="34">
        <v>101.08</v>
      </c>
      <c r="AD51" s="34">
        <v>101.29</v>
      </c>
      <c r="AE51" s="34">
        <v>93.83</v>
      </c>
      <c r="AF51" s="34">
        <v>94.08</v>
      </c>
      <c r="AG51" s="34">
        <v>87.62</v>
      </c>
      <c r="AH51" s="34">
        <v>94.89</v>
      </c>
      <c r="AI51" s="34">
        <v>105.88</v>
      </c>
      <c r="AJ51" s="34">
        <v>101.39</v>
      </c>
      <c r="AK51" s="34"/>
      <c r="AL51" s="34"/>
      <c r="AM51" s="34"/>
      <c r="AN51" s="34">
        <v>105.52</v>
      </c>
      <c r="AO51" s="34">
        <v>97.84</v>
      </c>
      <c r="AP51" s="34">
        <v>98.89</v>
      </c>
      <c r="AQ51" s="19"/>
      <c r="AR51" s="34">
        <v>100.02</v>
      </c>
      <c r="AS51" s="34">
        <v>115.68</v>
      </c>
      <c r="AT51" s="34">
        <v>98.89</v>
      </c>
      <c r="AU51" s="34">
        <v>110.92</v>
      </c>
      <c r="AV51" s="34">
        <v>96.89</v>
      </c>
      <c r="AW51" s="34">
        <v>100.73</v>
      </c>
      <c r="AX51" s="34">
        <v>97.87</v>
      </c>
      <c r="AY51" s="34">
        <v>100.32</v>
      </c>
      <c r="AZ51" s="34">
        <v>97.35</v>
      </c>
      <c r="BA51" s="34">
        <v>96.14</v>
      </c>
      <c r="BB51" s="34">
        <v>94.83</v>
      </c>
      <c r="BC51" s="34">
        <v>94.96</v>
      </c>
      <c r="BD51" s="34">
        <v>101</v>
      </c>
      <c r="BE51" s="34">
        <v>100.59</v>
      </c>
      <c r="BF51" s="34"/>
      <c r="BG51" s="34"/>
      <c r="BH51" s="34"/>
      <c r="BI51" s="34">
        <v>93.82</v>
      </c>
      <c r="BJ51" s="34">
        <v>93.43</v>
      </c>
      <c r="BK51" s="34">
        <v>98.26</v>
      </c>
    </row>
    <row r="52" spans="1:63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V52" s="19"/>
      <c r="W52" s="34">
        <v>100</v>
      </c>
      <c r="X52" s="34">
        <v>100</v>
      </c>
      <c r="Y52" s="34">
        <v>100</v>
      </c>
      <c r="Z52" s="34">
        <v>100</v>
      </c>
      <c r="AA52" s="34">
        <v>100</v>
      </c>
      <c r="AB52" s="34">
        <v>100</v>
      </c>
      <c r="AC52" s="34">
        <v>100</v>
      </c>
      <c r="AD52" s="34">
        <v>100</v>
      </c>
      <c r="AE52" s="34">
        <v>100</v>
      </c>
      <c r="AF52" s="34">
        <v>100</v>
      </c>
      <c r="AG52" s="34">
        <v>100</v>
      </c>
      <c r="AH52" s="34">
        <v>100</v>
      </c>
      <c r="AI52" s="34">
        <v>100</v>
      </c>
      <c r="AJ52" s="34">
        <v>100</v>
      </c>
      <c r="AK52" s="34"/>
      <c r="AL52" s="34"/>
      <c r="AM52" s="34"/>
      <c r="AN52" s="34">
        <v>100</v>
      </c>
      <c r="AO52" s="34">
        <v>100</v>
      </c>
      <c r="AP52" s="34">
        <v>100</v>
      </c>
      <c r="AQ52" s="19"/>
      <c r="AR52" s="34">
        <v>100</v>
      </c>
      <c r="AS52" s="34">
        <v>100</v>
      </c>
      <c r="AT52" s="34">
        <v>100</v>
      </c>
      <c r="AU52" s="34">
        <v>100</v>
      </c>
      <c r="AV52" s="34">
        <v>100</v>
      </c>
      <c r="AW52" s="34">
        <v>100</v>
      </c>
      <c r="AX52" s="34">
        <v>100</v>
      </c>
      <c r="AY52" s="34">
        <v>100</v>
      </c>
      <c r="AZ52" s="34">
        <v>100</v>
      </c>
      <c r="BA52" s="34">
        <v>100</v>
      </c>
      <c r="BB52" s="34">
        <v>100</v>
      </c>
      <c r="BC52" s="34">
        <v>100</v>
      </c>
      <c r="BD52" s="34">
        <v>100</v>
      </c>
      <c r="BE52" s="34">
        <v>100</v>
      </c>
      <c r="BF52" s="34"/>
      <c r="BG52" s="34"/>
      <c r="BH52" s="34"/>
      <c r="BI52" s="34">
        <v>100</v>
      </c>
      <c r="BJ52" s="34">
        <v>100</v>
      </c>
      <c r="BK52" s="34">
        <v>100</v>
      </c>
    </row>
    <row r="53" spans="1:63" x14ac:dyDescent="0.3">
      <c r="A53" s="13">
        <v>2017</v>
      </c>
      <c r="B53" s="34">
        <v>114.13</v>
      </c>
      <c r="C53" s="34">
        <v>100.62</v>
      </c>
      <c r="D53" s="34">
        <v>100.69</v>
      </c>
      <c r="E53" s="34">
        <v>102.52</v>
      </c>
      <c r="F53" s="34">
        <v>97.68</v>
      </c>
      <c r="G53" s="34">
        <v>103.81</v>
      </c>
      <c r="H53" s="34">
        <v>103.55</v>
      </c>
      <c r="I53" s="34">
        <v>102.82</v>
      </c>
      <c r="J53" s="34">
        <v>102.44</v>
      </c>
      <c r="K53" s="34">
        <v>102.9</v>
      </c>
      <c r="L53" s="34">
        <v>103.85</v>
      </c>
      <c r="M53" s="34">
        <v>107.24</v>
      </c>
      <c r="N53" s="34">
        <v>107.06</v>
      </c>
      <c r="O53" s="34">
        <v>103.48</v>
      </c>
      <c r="P53" s="34"/>
      <c r="Q53" s="34"/>
      <c r="R53" s="34"/>
      <c r="S53" s="34">
        <v>104.32</v>
      </c>
      <c r="T53" s="34">
        <v>98.97</v>
      </c>
      <c r="U53" s="34">
        <v>103.66</v>
      </c>
      <c r="V53" s="19"/>
      <c r="W53" s="34">
        <v>123.12</v>
      </c>
      <c r="X53" s="34">
        <v>122.61</v>
      </c>
      <c r="Y53" s="34">
        <v>103.27</v>
      </c>
      <c r="Z53" s="34">
        <v>91.63</v>
      </c>
      <c r="AA53" s="34">
        <v>97.86</v>
      </c>
      <c r="AB53" s="34">
        <v>91.11</v>
      </c>
      <c r="AC53" s="34">
        <v>99.58</v>
      </c>
      <c r="AD53" s="34">
        <v>102.15</v>
      </c>
      <c r="AE53" s="34">
        <v>95.2</v>
      </c>
      <c r="AF53" s="34">
        <v>104.82</v>
      </c>
      <c r="AG53" s="34">
        <v>107.91</v>
      </c>
      <c r="AH53" s="34">
        <v>103.35</v>
      </c>
      <c r="AI53" s="34">
        <v>103.72</v>
      </c>
      <c r="AJ53" s="34">
        <v>96.76</v>
      </c>
      <c r="AK53" s="34"/>
      <c r="AL53" s="34"/>
      <c r="AM53" s="34"/>
      <c r="AN53" s="34">
        <v>100.77</v>
      </c>
      <c r="AO53" s="34">
        <v>100.78</v>
      </c>
      <c r="AP53" s="34">
        <v>101.76</v>
      </c>
      <c r="AQ53" s="19"/>
      <c r="AR53" s="34">
        <v>114.33</v>
      </c>
      <c r="AS53" s="34">
        <v>113.74</v>
      </c>
      <c r="AT53" s="34">
        <v>101.63</v>
      </c>
      <c r="AU53" s="34">
        <v>94.82</v>
      </c>
      <c r="AV53" s="34">
        <v>97.8</v>
      </c>
      <c r="AW53" s="34">
        <v>99.34</v>
      </c>
      <c r="AX53" s="34">
        <v>102.48</v>
      </c>
      <c r="AY53" s="34">
        <v>102.69</v>
      </c>
      <c r="AZ53" s="34">
        <v>101.04</v>
      </c>
      <c r="BA53" s="34">
        <v>103.67</v>
      </c>
      <c r="BB53" s="34">
        <v>105.47</v>
      </c>
      <c r="BC53" s="34">
        <v>104.12</v>
      </c>
      <c r="BD53" s="34">
        <v>106.23</v>
      </c>
      <c r="BE53" s="34">
        <v>101.14</v>
      </c>
      <c r="BF53" s="34"/>
      <c r="BG53" s="34"/>
      <c r="BH53" s="34"/>
      <c r="BI53" s="34">
        <v>102.94</v>
      </c>
      <c r="BJ53" s="34">
        <v>99.45</v>
      </c>
      <c r="BK53" s="34">
        <v>102.98</v>
      </c>
    </row>
    <row r="54" spans="1:63" x14ac:dyDescent="0.3">
      <c r="A54" s="13">
        <v>2018</v>
      </c>
      <c r="B54" s="34">
        <v>126.56</v>
      </c>
      <c r="C54" s="34">
        <v>95.37</v>
      </c>
      <c r="D54" s="34">
        <v>103.88</v>
      </c>
      <c r="E54" s="34">
        <v>99.2</v>
      </c>
      <c r="F54" s="34">
        <v>104.15</v>
      </c>
      <c r="G54" s="34">
        <v>108.41</v>
      </c>
      <c r="H54" s="34">
        <v>107.75</v>
      </c>
      <c r="I54" s="34">
        <v>106.3</v>
      </c>
      <c r="J54" s="34">
        <v>111.05</v>
      </c>
      <c r="K54" s="34">
        <v>107.87</v>
      </c>
      <c r="L54" s="34">
        <v>105.82</v>
      </c>
      <c r="M54" s="34">
        <v>110.65</v>
      </c>
      <c r="N54" s="34">
        <v>107.17</v>
      </c>
      <c r="O54" s="34">
        <v>109.29</v>
      </c>
      <c r="P54" s="34"/>
      <c r="Q54" s="34"/>
      <c r="R54" s="34"/>
      <c r="S54" s="34">
        <v>112.35</v>
      </c>
      <c r="T54" s="34">
        <v>98.56</v>
      </c>
      <c r="U54" s="34">
        <v>107.31</v>
      </c>
      <c r="V54" s="19"/>
      <c r="W54" s="34">
        <v>125.31</v>
      </c>
      <c r="X54" s="34">
        <v>129.63999999999999</v>
      </c>
      <c r="Y54" s="34">
        <v>102.3</v>
      </c>
      <c r="Z54" s="34">
        <v>88.79</v>
      </c>
      <c r="AA54" s="34">
        <v>97.64</v>
      </c>
      <c r="AB54" s="34">
        <v>87.38</v>
      </c>
      <c r="AC54" s="34">
        <v>99.57</v>
      </c>
      <c r="AD54" s="34">
        <v>104.32</v>
      </c>
      <c r="AE54" s="34">
        <v>94.22</v>
      </c>
      <c r="AF54" s="34">
        <v>103.35</v>
      </c>
      <c r="AG54" s="34">
        <v>108.36</v>
      </c>
      <c r="AH54" s="34">
        <v>103.1</v>
      </c>
      <c r="AI54" s="34">
        <v>102.51</v>
      </c>
      <c r="AJ54" s="34">
        <v>91.27</v>
      </c>
      <c r="AK54" s="34"/>
      <c r="AL54" s="34"/>
      <c r="AM54" s="34"/>
      <c r="AN54" s="34">
        <v>96.82</v>
      </c>
      <c r="AO54" s="34">
        <v>101.54</v>
      </c>
      <c r="AP54" s="34">
        <v>101.38</v>
      </c>
      <c r="AQ54" s="19"/>
      <c r="AR54" s="34">
        <v>126.53</v>
      </c>
      <c r="AS54" s="34">
        <v>115.73</v>
      </c>
      <c r="AT54" s="34">
        <v>103.29</v>
      </c>
      <c r="AU54" s="34">
        <v>91.84</v>
      </c>
      <c r="AV54" s="34">
        <v>99.74</v>
      </c>
      <c r="AW54" s="34">
        <v>100.96</v>
      </c>
      <c r="AX54" s="34">
        <v>105.53</v>
      </c>
      <c r="AY54" s="34">
        <v>105.93</v>
      </c>
      <c r="AZ54" s="34">
        <v>107.75</v>
      </c>
      <c r="BA54" s="34">
        <v>106.04</v>
      </c>
      <c r="BB54" s="34">
        <v>106.83</v>
      </c>
      <c r="BC54" s="34">
        <v>104.58</v>
      </c>
      <c r="BD54" s="34">
        <v>106</v>
      </c>
      <c r="BE54" s="34">
        <v>102.89</v>
      </c>
      <c r="BF54" s="34"/>
      <c r="BG54" s="34"/>
      <c r="BH54" s="34"/>
      <c r="BI54" s="34">
        <v>106.32</v>
      </c>
      <c r="BJ54" s="34">
        <v>99.36</v>
      </c>
      <c r="BK54" s="34">
        <v>105.19</v>
      </c>
    </row>
    <row r="55" spans="1:63" x14ac:dyDescent="0.3">
      <c r="A55" s="13">
        <v>2019</v>
      </c>
      <c r="B55" s="34">
        <v>133.21</v>
      </c>
      <c r="C55" s="34">
        <v>105.3</v>
      </c>
      <c r="D55" s="34">
        <v>107.58</v>
      </c>
      <c r="E55" s="34">
        <v>97.64</v>
      </c>
      <c r="F55" s="34">
        <v>115.05</v>
      </c>
      <c r="G55" s="34">
        <v>113.21</v>
      </c>
      <c r="H55" s="34">
        <v>112.06</v>
      </c>
      <c r="I55" s="34">
        <v>105.02</v>
      </c>
      <c r="J55" s="34">
        <v>111.33</v>
      </c>
      <c r="K55" s="34">
        <v>111.46</v>
      </c>
      <c r="L55" s="34">
        <v>111.68</v>
      </c>
      <c r="M55" s="34">
        <v>113.56</v>
      </c>
      <c r="N55" s="34">
        <v>107.99</v>
      </c>
      <c r="O55" s="34">
        <v>109.59</v>
      </c>
      <c r="P55" s="34"/>
      <c r="Q55" s="34"/>
      <c r="R55" s="34"/>
      <c r="S55" s="34">
        <v>122.15</v>
      </c>
      <c r="T55" s="34">
        <v>93.04</v>
      </c>
      <c r="U55" s="34">
        <v>110.21</v>
      </c>
      <c r="V55" s="19"/>
      <c r="W55" s="34">
        <v>126.28</v>
      </c>
      <c r="X55" s="34">
        <v>133.6</v>
      </c>
      <c r="Y55" s="34">
        <v>100.84</v>
      </c>
      <c r="Z55" s="34">
        <v>87.12</v>
      </c>
      <c r="AA55" s="34">
        <v>96.73</v>
      </c>
      <c r="AB55" s="34">
        <v>82.53</v>
      </c>
      <c r="AC55" s="34">
        <v>99.68</v>
      </c>
      <c r="AD55" s="34">
        <v>106.5</v>
      </c>
      <c r="AE55" s="34">
        <v>93.87</v>
      </c>
      <c r="AF55" s="34">
        <v>101.67</v>
      </c>
      <c r="AG55" s="34">
        <v>109.01</v>
      </c>
      <c r="AH55" s="34">
        <v>102.1</v>
      </c>
      <c r="AI55" s="34">
        <v>99.76</v>
      </c>
      <c r="AJ55" s="34">
        <v>88</v>
      </c>
      <c r="AK55" s="34"/>
      <c r="AL55" s="34"/>
      <c r="AM55" s="34"/>
      <c r="AN55" s="34">
        <v>91.9</v>
      </c>
      <c r="AO55" s="34">
        <v>101.45</v>
      </c>
      <c r="AP55" s="34">
        <v>100.72</v>
      </c>
      <c r="AQ55" s="19"/>
      <c r="AR55" s="34">
        <v>133.05000000000001</v>
      </c>
      <c r="AS55" s="34">
        <v>122.25</v>
      </c>
      <c r="AT55" s="34">
        <v>105.09</v>
      </c>
      <c r="AU55" s="34">
        <v>90.2</v>
      </c>
      <c r="AV55" s="34">
        <v>102.66</v>
      </c>
      <c r="AW55" s="34">
        <v>102.19</v>
      </c>
      <c r="AX55" s="34">
        <v>108.69</v>
      </c>
      <c r="AY55" s="34">
        <v>105.28</v>
      </c>
      <c r="AZ55" s="34">
        <v>107.91</v>
      </c>
      <c r="BA55" s="34">
        <v>107.47</v>
      </c>
      <c r="BB55" s="34">
        <v>110.59</v>
      </c>
      <c r="BC55" s="34">
        <v>104.34</v>
      </c>
      <c r="BD55" s="34">
        <v>105.93</v>
      </c>
      <c r="BE55" s="34">
        <v>101.87</v>
      </c>
      <c r="BF55" s="34"/>
      <c r="BG55" s="34"/>
      <c r="BH55" s="34"/>
      <c r="BI55" s="34">
        <v>110.34</v>
      </c>
      <c r="BJ55" s="34">
        <v>95.32</v>
      </c>
      <c r="BK55" s="34">
        <v>106.82</v>
      </c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4"/>
  <sheetViews>
    <sheetView workbookViewId="0">
      <pane xSplit="1" ySplit="4" topLeftCell="AP53" activePane="bottomRight" state="frozen"/>
      <selection pane="topRight" activeCell="B1" sqref="B1"/>
      <selection pane="bottomLeft" activeCell="A5" sqref="A5"/>
      <selection pane="bottomRight" activeCell="AP53" sqref="AP53"/>
    </sheetView>
  </sheetViews>
  <sheetFormatPr defaultColWidth="8.90625" defaultRowHeight="12" x14ac:dyDescent="0.3"/>
  <cols>
    <col min="1" max="1" width="20.6328125" style="13" customWidth="1"/>
    <col min="2" max="2" width="9.90625" style="13" bestFit="1" customWidth="1"/>
    <col min="3" max="16384" width="8.90625" style="13"/>
  </cols>
  <sheetData>
    <row r="1" spans="1:42" ht="13" x14ac:dyDescent="0.3">
      <c r="A1" s="26" t="s">
        <v>186</v>
      </c>
      <c r="B1" s="9" t="s">
        <v>218</v>
      </c>
      <c r="W1" s="9" t="s">
        <v>219</v>
      </c>
    </row>
    <row r="2" spans="1:42" x14ac:dyDescent="0.3">
      <c r="B2" s="9" t="str">
        <f>"MFP: 19 Industries (Published on "&amp;ReadMe!$A$3&amp;")"</f>
        <v>MFP: 19 Industries (Published on 8 January 2020)</v>
      </c>
      <c r="W2" s="9" t="s">
        <v>265</v>
      </c>
    </row>
    <row r="3" spans="1:42" x14ac:dyDescent="0.3">
      <c r="A3" s="16"/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58" t="s">
        <v>216</v>
      </c>
    </row>
    <row r="6" spans="1:42" x14ac:dyDescent="0.3">
      <c r="A6" s="13">
        <v>1970</v>
      </c>
      <c r="B6" s="59">
        <v>57.399937946013033</v>
      </c>
      <c r="C6" s="59">
        <v>184.22018348623854</v>
      </c>
      <c r="D6" s="59">
        <v>43.875112833855461</v>
      </c>
      <c r="E6" s="59">
        <v>47.516626574218193</v>
      </c>
      <c r="F6" s="59">
        <v>163.97260273972606</v>
      </c>
      <c r="G6" s="59">
        <v>105.83265637692934</v>
      </c>
      <c r="H6" s="59">
        <v>74.083022183175913</v>
      </c>
      <c r="I6" s="59">
        <v>37.947341513292436</v>
      </c>
      <c r="J6" s="59">
        <v>135.93898951382272</v>
      </c>
      <c r="K6" s="59">
        <v>58.967935871743485</v>
      </c>
      <c r="L6" s="59">
        <v>83.679283679283685</v>
      </c>
      <c r="M6" s="59">
        <v>72.351121423047175</v>
      </c>
      <c r="N6" s="59">
        <v>64.957918898240237</v>
      </c>
      <c r="O6" s="59">
        <v>54.539340954942837</v>
      </c>
      <c r="P6" s="15"/>
      <c r="Q6" s="15"/>
      <c r="R6" s="15"/>
      <c r="S6" s="59">
        <v>65.734803795845082</v>
      </c>
      <c r="T6" s="59">
        <v>302.27272727272725</v>
      </c>
      <c r="U6" s="59">
        <v>61.508635882974971</v>
      </c>
    </row>
    <row r="7" spans="1:42" x14ac:dyDescent="0.3">
      <c r="A7" s="13">
        <v>1971</v>
      </c>
      <c r="B7" s="59">
        <v>61.037331381365675</v>
      </c>
      <c r="C7" s="59">
        <v>180.47114011829493</v>
      </c>
      <c r="D7" s="59">
        <v>44.563027497958075</v>
      </c>
      <c r="E7" s="59">
        <v>50.343544231319783</v>
      </c>
      <c r="F7" s="59">
        <v>163.96276595744681</v>
      </c>
      <c r="G7" s="59">
        <v>109.11784068466095</v>
      </c>
      <c r="H7" s="59">
        <v>75.323834196891198</v>
      </c>
      <c r="I7" s="59">
        <v>41.697320021019443</v>
      </c>
      <c r="J7" s="59">
        <v>140.96385542168676</v>
      </c>
      <c r="K7" s="59">
        <v>59.705042816365371</v>
      </c>
      <c r="L7" s="59">
        <v>78.960943257184965</v>
      </c>
      <c r="M7" s="59">
        <v>73.14644042788639</v>
      </c>
      <c r="N7" s="59">
        <v>68.93063583815028</v>
      </c>
      <c r="O7" s="59">
        <v>58.838709677419352</v>
      </c>
      <c r="P7" s="15"/>
      <c r="Q7" s="15"/>
      <c r="R7" s="15"/>
      <c r="S7" s="59">
        <v>69.526248399487827</v>
      </c>
      <c r="T7" s="59">
        <v>306.74273858921157</v>
      </c>
      <c r="U7" s="59">
        <v>63.072870939420547</v>
      </c>
    </row>
    <row r="8" spans="1:42" x14ac:dyDescent="0.3">
      <c r="A8" s="13">
        <v>1972</v>
      </c>
      <c r="B8" s="59">
        <v>60.889338049519957</v>
      </c>
      <c r="C8" s="59">
        <v>148.74072525864776</v>
      </c>
      <c r="D8" s="59">
        <v>45.857809497666757</v>
      </c>
      <c r="E8" s="59">
        <v>55.220620358235038</v>
      </c>
      <c r="F8" s="59">
        <v>170.72538860103629</v>
      </c>
      <c r="G8" s="59">
        <v>105.95984943538271</v>
      </c>
      <c r="H8" s="59">
        <v>76.624190515980786</v>
      </c>
      <c r="I8" s="59">
        <v>44.79412536060844</v>
      </c>
      <c r="J8" s="59">
        <v>141.44657863145258</v>
      </c>
      <c r="K8" s="59">
        <v>60.904977375565608</v>
      </c>
      <c r="L8" s="59">
        <v>75.390489413398114</v>
      </c>
      <c r="M8" s="59">
        <v>74.038800705467366</v>
      </c>
      <c r="N8" s="59">
        <v>72.909467864547338</v>
      </c>
      <c r="O8" s="59">
        <v>62.68656716417911</v>
      </c>
      <c r="P8" s="15"/>
      <c r="Q8" s="15"/>
      <c r="R8" s="15"/>
      <c r="S8" s="59">
        <v>69.933349790175271</v>
      </c>
      <c r="T8" s="59">
        <v>291.50141643059493</v>
      </c>
      <c r="U8" s="59">
        <v>64.339882799034811</v>
      </c>
    </row>
    <row r="9" spans="1:42" x14ac:dyDescent="0.3">
      <c r="A9" s="13">
        <v>1973</v>
      </c>
      <c r="B9" s="59">
        <v>62.348462077948099</v>
      </c>
      <c r="C9" s="59">
        <v>161.25606796116506</v>
      </c>
      <c r="D9" s="59">
        <v>49.173175329921897</v>
      </c>
      <c r="E9" s="59">
        <v>60.253542132736762</v>
      </c>
      <c r="F9" s="59">
        <v>186.06117943866286</v>
      </c>
      <c r="G9" s="59">
        <v>102.44480663802045</v>
      </c>
      <c r="H9" s="59">
        <v>75.450540648778542</v>
      </c>
      <c r="I9" s="59">
        <v>49.597890573500329</v>
      </c>
      <c r="J9" s="59">
        <v>138.9127324749642</v>
      </c>
      <c r="K9" s="59">
        <v>63.982683982683973</v>
      </c>
      <c r="L9" s="59">
        <v>74.787442773054295</v>
      </c>
      <c r="M9" s="59">
        <v>74.192462987886955</v>
      </c>
      <c r="N9" s="59">
        <v>78.010471204188477</v>
      </c>
      <c r="O9" s="59">
        <v>67.516301126259634</v>
      </c>
      <c r="P9" s="15"/>
      <c r="Q9" s="15"/>
      <c r="R9" s="15"/>
      <c r="S9" s="59">
        <v>72.324455205811148</v>
      </c>
      <c r="T9" s="59">
        <v>282.88444830582102</v>
      </c>
      <c r="U9" s="59">
        <v>67.108575264306097</v>
      </c>
    </row>
    <row r="10" spans="1:42" x14ac:dyDescent="0.3">
      <c r="A10" s="13">
        <v>1974</v>
      </c>
      <c r="B10" s="59">
        <v>64.899432697266633</v>
      </c>
      <c r="C10" s="59">
        <v>140.90005232862376</v>
      </c>
      <c r="D10" s="59">
        <v>49.109719575279058</v>
      </c>
      <c r="E10" s="59">
        <v>61.151295961422548</v>
      </c>
      <c r="F10" s="59">
        <v>171.53374233128832</v>
      </c>
      <c r="G10" s="59">
        <v>96.813495782567955</v>
      </c>
      <c r="H10" s="59">
        <v>67.655613728912158</v>
      </c>
      <c r="I10" s="59">
        <v>49.16532040926225</v>
      </c>
      <c r="J10" s="59">
        <v>128.78956135480288</v>
      </c>
      <c r="K10" s="59">
        <v>59.933499584372406</v>
      </c>
      <c r="L10" s="59">
        <v>72.260061919504651</v>
      </c>
      <c r="M10" s="59">
        <v>71.104632329122126</v>
      </c>
      <c r="N10" s="59">
        <v>75.531268973891926</v>
      </c>
      <c r="O10" s="59">
        <v>66.424581005586603</v>
      </c>
      <c r="P10" s="15"/>
      <c r="Q10" s="15"/>
      <c r="R10" s="15"/>
      <c r="S10" s="59">
        <v>67.776236708275547</v>
      </c>
      <c r="T10" s="59">
        <v>258.8187702265372</v>
      </c>
      <c r="U10" s="59">
        <v>64.956550802139034</v>
      </c>
    </row>
    <row r="11" spans="1:42" x14ac:dyDescent="0.3">
      <c r="A11" s="13">
        <v>1975</v>
      </c>
      <c r="B11" s="59">
        <v>62.18676376097666</v>
      </c>
      <c r="C11" s="59">
        <v>151.37477585176327</v>
      </c>
      <c r="D11" s="59">
        <v>48.629700446144042</v>
      </c>
      <c r="E11" s="59">
        <v>62.858878930578769</v>
      </c>
      <c r="F11" s="59">
        <v>162.62808921036768</v>
      </c>
      <c r="G11" s="59">
        <v>94.769975786924931</v>
      </c>
      <c r="H11" s="59">
        <v>65.395837385722615</v>
      </c>
      <c r="I11" s="59">
        <v>48.784769106130163</v>
      </c>
      <c r="J11" s="59">
        <v>127.69360269360268</v>
      </c>
      <c r="K11" s="59">
        <v>59.474123539232046</v>
      </c>
      <c r="L11" s="59">
        <v>76.744894849131356</v>
      </c>
      <c r="M11" s="59">
        <v>71.892065531641506</v>
      </c>
      <c r="N11" s="59">
        <v>73.30558858501783</v>
      </c>
      <c r="O11" s="59">
        <v>64.796479647964787</v>
      </c>
      <c r="P11" s="15"/>
      <c r="Q11" s="15"/>
      <c r="R11" s="15"/>
      <c r="S11" s="59">
        <v>67.924528301886795</v>
      </c>
      <c r="T11" s="59">
        <v>256.77570093457945</v>
      </c>
      <c r="U11" s="59">
        <v>64.295439074200146</v>
      </c>
    </row>
    <row r="12" spans="1:42" x14ac:dyDescent="0.3">
      <c r="A12" s="13">
        <v>1976</v>
      </c>
      <c r="B12" s="59">
        <v>57.837075604729357</v>
      </c>
      <c r="C12" s="59">
        <v>134.39736346516008</v>
      </c>
      <c r="D12" s="59">
        <v>50.096655146154291</v>
      </c>
      <c r="E12" s="59">
        <v>63.069544364508388</v>
      </c>
      <c r="F12" s="59">
        <v>165.77712609970675</v>
      </c>
      <c r="G12" s="59">
        <v>94.552275322133411</v>
      </c>
      <c r="H12" s="59">
        <v>67.700409596255113</v>
      </c>
      <c r="I12" s="59">
        <v>50.856826976229961</v>
      </c>
      <c r="J12" s="59">
        <v>130.43968432919957</v>
      </c>
      <c r="K12" s="59">
        <v>61.651299245599333</v>
      </c>
      <c r="L12" s="59">
        <v>76.46185811813595</v>
      </c>
      <c r="M12" s="59">
        <v>74.7371774450462</v>
      </c>
      <c r="N12" s="59">
        <v>74.069834001144812</v>
      </c>
      <c r="O12" s="59">
        <v>66.202463845741818</v>
      </c>
      <c r="P12" s="15"/>
      <c r="Q12" s="15"/>
      <c r="R12" s="15"/>
      <c r="S12" s="59">
        <v>72.23592733796815</v>
      </c>
      <c r="T12" s="59">
        <v>254.99265785609398</v>
      </c>
      <c r="U12" s="59">
        <v>65.577119509703792</v>
      </c>
    </row>
    <row r="13" spans="1:42" x14ac:dyDescent="0.3">
      <c r="A13" s="13">
        <v>1977</v>
      </c>
      <c r="B13" s="59">
        <v>64.445395229436315</v>
      </c>
      <c r="C13" s="59">
        <v>118.87956141853692</v>
      </c>
      <c r="D13" s="59">
        <v>50.390466824781619</v>
      </c>
      <c r="E13" s="59">
        <v>65.521362414102185</v>
      </c>
      <c r="F13" s="59">
        <v>165.91299370349171</v>
      </c>
      <c r="G13" s="59">
        <v>95.51027170311464</v>
      </c>
      <c r="H13" s="59">
        <v>67.399267399267401</v>
      </c>
      <c r="I13" s="59">
        <v>52.933849986161086</v>
      </c>
      <c r="J13" s="59">
        <v>131.94638369170622</v>
      </c>
      <c r="K13" s="59">
        <v>62.662866449511398</v>
      </c>
      <c r="L13" s="59">
        <v>74.123681960672556</v>
      </c>
      <c r="M13" s="59">
        <v>77.855109142676369</v>
      </c>
      <c r="N13" s="59">
        <v>72.012917115177615</v>
      </c>
      <c r="O13" s="59">
        <v>65.471311475409834</v>
      </c>
      <c r="P13" s="15"/>
      <c r="Q13" s="15"/>
      <c r="R13" s="15"/>
      <c r="S13" s="59">
        <v>74.884233737596475</v>
      </c>
      <c r="T13" s="59">
        <v>261.70520231213874</v>
      </c>
      <c r="U13" s="59">
        <v>66.013071895424829</v>
      </c>
    </row>
    <row r="14" spans="1:42" x14ac:dyDescent="0.3">
      <c r="A14" s="13">
        <v>1978</v>
      </c>
      <c r="B14" s="59">
        <v>68.687725249099003</v>
      </c>
      <c r="C14" s="59">
        <v>116.11152850822273</v>
      </c>
      <c r="D14" s="59">
        <v>50.838507514652122</v>
      </c>
      <c r="E14" s="59">
        <v>68.588072972558635</v>
      </c>
      <c r="F14" s="59">
        <v>169.90595611285264</v>
      </c>
      <c r="G14" s="59">
        <v>101.44784468575187</v>
      </c>
      <c r="H14" s="59">
        <v>71.539187913125588</v>
      </c>
      <c r="I14" s="59">
        <v>54.763527327245463</v>
      </c>
      <c r="J14" s="59">
        <v>139.80742778541952</v>
      </c>
      <c r="K14" s="59">
        <v>63.851617995264398</v>
      </c>
      <c r="L14" s="59">
        <v>74.931954273271643</v>
      </c>
      <c r="M14" s="59">
        <v>78.513174404015061</v>
      </c>
      <c r="N14" s="59">
        <v>72.122122122122121</v>
      </c>
      <c r="O14" s="59">
        <v>66.812227074235807</v>
      </c>
      <c r="P14" s="15"/>
      <c r="Q14" s="15"/>
      <c r="R14" s="15"/>
      <c r="S14" s="59">
        <v>78.325662941047554</v>
      </c>
      <c r="T14" s="59">
        <v>232.53234750462107</v>
      </c>
      <c r="U14" s="59">
        <v>67.783462617593656</v>
      </c>
    </row>
    <row r="15" spans="1:42" x14ac:dyDescent="0.3">
      <c r="A15" s="13">
        <v>1979</v>
      </c>
      <c r="B15" s="59">
        <v>68.723747980613908</v>
      </c>
      <c r="C15" s="59">
        <v>150.10314826441834</v>
      </c>
      <c r="D15" s="59">
        <v>50.31080925520893</v>
      </c>
      <c r="E15" s="59">
        <v>72.206875383670962</v>
      </c>
      <c r="F15" s="59">
        <v>163.50974930362119</v>
      </c>
      <c r="G15" s="59">
        <v>100.5344129554656</v>
      </c>
      <c r="H15" s="59">
        <v>71.763210459415291</v>
      </c>
      <c r="I15" s="59">
        <v>57.62527233115469</v>
      </c>
      <c r="J15" s="59">
        <v>139.98405951115834</v>
      </c>
      <c r="K15" s="59">
        <v>65.973025048169561</v>
      </c>
      <c r="L15" s="59">
        <v>76.981627296587916</v>
      </c>
      <c r="M15" s="59">
        <v>78.707107843137265</v>
      </c>
      <c r="N15" s="59">
        <v>74.147727272727266</v>
      </c>
      <c r="O15" s="59">
        <v>69.88795518207283</v>
      </c>
      <c r="P15" s="15"/>
      <c r="Q15" s="15"/>
      <c r="R15" s="15"/>
      <c r="S15" s="59">
        <v>80.50682261208577</v>
      </c>
      <c r="T15" s="59">
        <v>183.75826251180359</v>
      </c>
      <c r="U15" s="59">
        <v>69.055745164960186</v>
      </c>
    </row>
    <row r="16" spans="1:42" x14ac:dyDescent="0.3">
      <c r="A16" s="13">
        <v>1980</v>
      </c>
      <c r="B16" s="59">
        <v>74.479495268138805</v>
      </c>
      <c r="C16" s="59">
        <v>147.59051836415733</v>
      </c>
      <c r="D16" s="59">
        <v>48.136552471551568</v>
      </c>
      <c r="E16" s="59">
        <v>73.550101610129744</v>
      </c>
      <c r="F16" s="59">
        <v>143.10631229235881</v>
      </c>
      <c r="G16" s="59">
        <v>95.798594082066373</v>
      </c>
      <c r="H16" s="59">
        <v>67.031390134529147</v>
      </c>
      <c r="I16" s="59">
        <v>55.976122642789313</v>
      </c>
      <c r="J16" s="59">
        <v>134.71502590673575</v>
      </c>
      <c r="K16" s="59">
        <v>68.108728943338434</v>
      </c>
      <c r="L16" s="59">
        <v>73.896595208070622</v>
      </c>
      <c r="M16" s="59">
        <v>78.584283143371309</v>
      </c>
      <c r="N16" s="59">
        <v>72.138420585625568</v>
      </c>
      <c r="O16" s="59">
        <v>69.12811387900355</v>
      </c>
      <c r="P16" s="15"/>
      <c r="Q16" s="15"/>
      <c r="R16" s="15"/>
      <c r="S16" s="59">
        <v>84.584307888581762</v>
      </c>
      <c r="T16" s="59">
        <v>171.26865671641792</v>
      </c>
      <c r="U16" s="59">
        <v>67.238281887963424</v>
      </c>
    </row>
    <row r="17" spans="1:21" x14ac:dyDescent="0.3">
      <c r="A17" s="13">
        <v>1981</v>
      </c>
      <c r="B17" s="59">
        <v>76.738786279683367</v>
      </c>
      <c r="C17" s="59">
        <v>158.58739383102369</v>
      </c>
      <c r="D17" s="59">
        <v>48.449211682605331</v>
      </c>
      <c r="E17" s="59">
        <v>78.348178137651828</v>
      </c>
      <c r="F17" s="59">
        <v>140.47350620067647</v>
      </c>
      <c r="G17" s="59">
        <v>91.42712208319243</v>
      </c>
      <c r="H17" s="59">
        <v>67.714389534883722</v>
      </c>
      <c r="I17" s="59">
        <v>58.559954910525583</v>
      </c>
      <c r="J17" s="59">
        <v>134.521625163827</v>
      </c>
      <c r="K17" s="59">
        <v>68.24502066892147</v>
      </c>
      <c r="L17" s="59">
        <v>73.893805309734503</v>
      </c>
      <c r="M17" s="59">
        <v>78.979591836734699</v>
      </c>
      <c r="N17" s="59">
        <v>71.616461603733555</v>
      </c>
      <c r="O17" s="59">
        <v>69.70613656006914</v>
      </c>
      <c r="P17" s="15"/>
      <c r="Q17" s="15"/>
      <c r="R17" s="15"/>
      <c r="S17" s="59">
        <v>84.897610921501695</v>
      </c>
      <c r="T17" s="59">
        <v>155.94830862789814</v>
      </c>
      <c r="U17" s="59">
        <v>67.893592103061735</v>
      </c>
    </row>
    <row r="18" spans="1:21" x14ac:dyDescent="0.3">
      <c r="A18" s="13">
        <v>1982</v>
      </c>
      <c r="B18" s="59">
        <v>81.311306143520909</v>
      </c>
      <c r="C18" s="59">
        <v>164.42407471463162</v>
      </c>
      <c r="D18" s="59">
        <v>50.987334876753366</v>
      </c>
      <c r="E18" s="59">
        <v>78.630227197892651</v>
      </c>
      <c r="F18" s="59">
        <v>135.86833144154372</v>
      </c>
      <c r="G18" s="59">
        <v>101.26604231703087</v>
      </c>
      <c r="H18" s="59">
        <v>70.449129239230075</v>
      </c>
      <c r="I18" s="59">
        <v>59.868131868131869</v>
      </c>
      <c r="J18" s="59">
        <v>134.69760166840459</v>
      </c>
      <c r="K18" s="59">
        <v>70.283370618941092</v>
      </c>
      <c r="L18" s="59">
        <v>73.644328676296482</v>
      </c>
      <c r="M18" s="59">
        <v>77.537250491987621</v>
      </c>
      <c r="N18" s="59">
        <v>75.484936029715215</v>
      </c>
      <c r="O18" s="59">
        <v>74.319727891156461</v>
      </c>
      <c r="P18" s="15"/>
      <c r="Q18" s="15"/>
      <c r="R18" s="15"/>
      <c r="S18" s="59">
        <v>83.122537839518984</v>
      </c>
      <c r="T18" s="59">
        <v>144.01544401544402</v>
      </c>
      <c r="U18" s="59">
        <v>70.790144435004237</v>
      </c>
    </row>
    <row r="19" spans="1:21" x14ac:dyDescent="0.3">
      <c r="A19" s="13">
        <v>1983</v>
      </c>
      <c r="B19" s="59">
        <v>77.448533998752339</v>
      </c>
      <c r="C19" s="59">
        <v>166.44388507942017</v>
      </c>
      <c r="D19" s="59">
        <v>54.330373001776202</v>
      </c>
      <c r="E19" s="59">
        <v>81.423639651487761</v>
      </c>
      <c r="F19" s="59">
        <v>130.74324324324323</v>
      </c>
      <c r="G19" s="59">
        <v>107.89016336461592</v>
      </c>
      <c r="H19" s="59">
        <v>75.825385179750555</v>
      </c>
      <c r="I19" s="59">
        <v>64.877161055505013</v>
      </c>
      <c r="J19" s="59">
        <v>137.95086251960274</v>
      </c>
      <c r="K19" s="59">
        <v>74.027879677182682</v>
      </c>
      <c r="L19" s="59">
        <v>73.603603603603602</v>
      </c>
      <c r="M19" s="59">
        <v>79.093689185432297</v>
      </c>
      <c r="N19" s="59">
        <v>80.973101265822777</v>
      </c>
      <c r="O19" s="59">
        <v>80.493827160493822</v>
      </c>
      <c r="P19" s="15"/>
      <c r="Q19" s="15"/>
      <c r="R19" s="15"/>
      <c r="S19" s="59">
        <v>88.8125</v>
      </c>
      <c r="T19" s="59">
        <v>140.44761595848198</v>
      </c>
      <c r="U19" s="59">
        <v>74.503764544832308</v>
      </c>
    </row>
    <row r="20" spans="1:21" x14ac:dyDescent="0.3">
      <c r="A20" s="13">
        <v>1984</v>
      </c>
      <c r="B20" s="59">
        <v>89.823406165818625</v>
      </c>
      <c r="C20" s="59">
        <v>155.32024793388427</v>
      </c>
      <c r="D20" s="59">
        <v>56.51026811180833</v>
      </c>
      <c r="E20" s="59">
        <v>66.07820491668042</v>
      </c>
      <c r="F20" s="59">
        <v>122.01010668163954</v>
      </c>
      <c r="G20" s="59">
        <v>109.84797297297297</v>
      </c>
      <c r="H20" s="59">
        <v>76.499734560254822</v>
      </c>
      <c r="I20" s="59">
        <v>65.06576030737402</v>
      </c>
      <c r="J20" s="59">
        <v>133.24175824175825</v>
      </c>
      <c r="K20" s="59">
        <v>75.455182072829146</v>
      </c>
      <c r="L20" s="59">
        <v>70.831556503198286</v>
      </c>
      <c r="M20" s="59">
        <v>77.333333333333343</v>
      </c>
      <c r="N20" s="59">
        <v>79.890109890109883</v>
      </c>
      <c r="O20" s="59">
        <v>81.002331002331005</v>
      </c>
      <c r="P20" s="15"/>
      <c r="Q20" s="15"/>
      <c r="R20" s="15"/>
      <c r="S20" s="59">
        <v>88.398660626354143</v>
      </c>
      <c r="T20" s="59">
        <v>134.72304943418703</v>
      </c>
      <c r="U20" s="59">
        <v>74.661992989484233</v>
      </c>
    </row>
    <row r="21" spans="1:21" x14ac:dyDescent="0.3">
      <c r="A21" s="13">
        <v>1985</v>
      </c>
      <c r="B21" s="59">
        <v>87.44872846595571</v>
      </c>
      <c r="C21" s="59">
        <v>169.68945162118229</v>
      </c>
      <c r="D21" s="59">
        <v>57.060881735479363</v>
      </c>
      <c r="E21" s="59">
        <v>82.145192936559852</v>
      </c>
      <c r="F21" s="59">
        <v>135.08233324030144</v>
      </c>
      <c r="G21" s="59">
        <v>108.87850467289719</v>
      </c>
      <c r="H21" s="59">
        <v>77.423728813559322</v>
      </c>
      <c r="I21" s="59">
        <v>69.081272084805661</v>
      </c>
      <c r="J21" s="59">
        <v>136.69833729216151</v>
      </c>
      <c r="K21" s="59">
        <v>75.378040762656141</v>
      </c>
      <c r="L21" s="59">
        <v>66.235059760956176</v>
      </c>
      <c r="M21" s="59">
        <v>78.152610441767067</v>
      </c>
      <c r="N21" s="59">
        <v>79.38856015779092</v>
      </c>
      <c r="O21" s="59">
        <v>82.340349625401345</v>
      </c>
      <c r="P21" s="15"/>
      <c r="Q21" s="15"/>
      <c r="R21" s="15"/>
      <c r="S21" s="59">
        <v>87.434078923440623</v>
      </c>
      <c r="T21" s="59">
        <v>128.6970423661071</v>
      </c>
      <c r="U21" s="59">
        <v>75.991581673951742</v>
      </c>
    </row>
    <row r="22" spans="1:21" x14ac:dyDescent="0.3">
      <c r="A22" s="13">
        <v>1986</v>
      </c>
      <c r="B22" s="59">
        <v>86.495795765373316</v>
      </c>
      <c r="C22" s="59">
        <v>172.2444367176634</v>
      </c>
      <c r="D22" s="59">
        <v>58.474276413558833</v>
      </c>
      <c r="E22" s="59">
        <v>97.605284888521894</v>
      </c>
      <c r="F22" s="59">
        <v>146.31490787269681</v>
      </c>
      <c r="G22" s="59">
        <v>114.36742934051145</v>
      </c>
      <c r="H22" s="59">
        <v>80.468092271426158</v>
      </c>
      <c r="I22" s="59">
        <v>72.04783258594918</v>
      </c>
      <c r="J22" s="59">
        <v>140.54302807179016</v>
      </c>
      <c r="K22" s="59">
        <v>74.854873205010691</v>
      </c>
      <c r="L22" s="59">
        <v>65.452793834296713</v>
      </c>
      <c r="M22" s="59">
        <v>78.21995159989244</v>
      </c>
      <c r="N22" s="59">
        <v>79.057750759878431</v>
      </c>
      <c r="O22" s="59">
        <v>83.032732130928522</v>
      </c>
      <c r="P22" s="15"/>
      <c r="Q22" s="15"/>
      <c r="R22" s="15"/>
      <c r="S22" s="59">
        <v>92.608217168011748</v>
      </c>
      <c r="T22" s="59">
        <v>129.22766279656742</v>
      </c>
      <c r="U22" s="59">
        <v>78.087905036894441</v>
      </c>
    </row>
    <row r="23" spans="1:21" x14ac:dyDescent="0.3">
      <c r="A23" s="13">
        <v>1987</v>
      </c>
      <c r="B23" s="59">
        <v>85.023957589968404</v>
      </c>
      <c r="C23" s="59">
        <v>176.46797153024909</v>
      </c>
      <c r="D23" s="59">
        <v>60.376437783199719</v>
      </c>
      <c r="E23" s="59">
        <v>100.01643115346697</v>
      </c>
      <c r="F23" s="59">
        <v>152.41645954156309</v>
      </c>
      <c r="G23" s="59">
        <v>120.32662121452356</v>
      </c>
      <c r="H23" s="59">
        <v>83.648408466634365</v>
      </c>
      <c r="I23" s="59">
        <v>74.214103653355977</v>
      </c>
      <c r="J23" s="59">
        <v>144.96570037618943</v>
      </c>
      <c r="K23" s="59">
        <v>77.133608004708663</v>
      </c>
      <c r="L23" s="59">
        <v>70.282235749861655</v>
      </c>
      <c r="M23" s="59">
        <v>73.758153537380835</v>
      </c>
      <c r="N23" s="59">
        <v>78.797378170418909</v>
      </c>
      <c r="O23" s="59">
        <v>82.639974976540515</v>
      </c>
      <c r="P23" s="15"/>
      <c r="Q23" s="15"/>
      <c r="R23" s="15"/>
      <c r="S23" s="59">
        <v>95.049504950495063</v>
      </c>
      <c r="T23" s="59">
        <v>130.83770828577948</v>
      </c>
      <c r="U23" s="59">
        <v>80.831516661476172</v>
      </c>
    </row>
    <row r="24" spans="1:21" x14ac:dyDescent="0.3">
      <c r="A24" s="13">
        <v>1988</v>
      </c>
      <c r="B24" s="59">
        <v>84.387888542400162</v>
      </c>
      <c r="C24" s="59">
        <v>164.81750499364443</v>
      </c>
      <c r="D24" s="59">
        <v>63.892137304808415</v>
      </c>
      <c r="E24" s="59">
        <v>100.21402700032927</v>
      </c>
      <c r="F24" s="59">
        <v>156.72816060770484</v>
      </c>
      <c r="G24" s="59">
        <v>120.60286801287678</v>
      </c>
      <c r="H24" s="59">
        <v>85.593740411169065</v>
      </c>
      <c r="I24" s="59">
        <v>75.88555858310626</v>
      </c>
      <c r="J24" s="59">
        <v>145.49240058296897</v>
      </c>
      <c r="K24" s="59">
        <v>75.903939557474359</v>
      </c>
      <c r="L24" s="59">
        <v>71.932515337423325</v>
      </c>
      <c r="M24" s="59">
        <v>64.515432764947121</v>
      </c>
      <c r="N24" s="59">
        <v>80.886571056062579</v>
      </c>
      <c r="O24" s="59">
        <v>85.888148362793402</v>
      </c>
      <c r="P24" s="15"/>
      <c r="Q24" s="15"/>
      <c r="R24" s="15"/>
      <c r="S24" s="59">
        <v>94.919573180442754</v>
      </c>
      <c r="T24" s="59">
        <v>133.4332191780822</v>
      </c>
      <c r="U24" s="59">
        <v>82.911865928475237</v>
      </c>
    </row>
    <row r="25" spans="1:21" x14ac:dyDescent="0.3">
      <c r="A25" s="13">
        <v>1989</v>
      </c>
      <c r="B25" s="59">
        <v>87.317554240631168</v>
      </c>
      <c r="C25" s="59">
        <v>146.91708657810355</v>
      </c>
      <c r="D25" s="59">
        <v>65.47893239398455</v>
      </c>
      <c r="E25" s="59">
        <v>100.47316038505465</v>
      </c>
      <c r="F25" s="59">
        <v>152.60650965863988</v>
      </c>
      <c r="G25" s="59">
        <v>114.51740506329114</v>
      </c>
      <c r="H25" s="59">
        <v>84.702963071084511</v>
      </c>
      <c r="I25" s="59">
        <v>76.884554559831315</v>
      </c>
      <c r="J25" s="59">
        <v>135.481453727988</v>
      </c>
      <c r="K25" s="59">
        <v>70.988415085038199</v>
      </c>
      <c r="L25" s="59">
        <v>67.816642708832447</v>
      </c>
      <c r="M25" s="59">
        <v>56.016980435585083</v>
      </c>
      <c r="N25" s="59">
        <v>75.456674473067906</v>
      </c>
      <c r="O25" s="59">
        <v>81.095313322801488</v>
      </c>
      <c r="P25" s="15"/>
      <c r="Q25" s="15"/>
      <c r="R25" s="15"/>
      <c r="S25" s="59">
        <v>92.839391115253207</v>
      </c>
      <c r="T25" s="59">
        <v>127.34328358208955</v>
      </c>
      <c r="U25" s="59">
        <v>81.639954207212355</v>
      </c>
    </row>
    <row r="26" spans="1:21" x14ac:dyDescent="0.3">
      <c r="A26" s="13">
        <v>1990</v>
      </c>
      <c r="B26" s="59">
        <v>91.513854930725344</v>
      </c>
      <c r="C26" s="59">
        <v>141.38089970501474</v>
      </c>
      <c r="D26" s="59">
        <v>66.382510655850396</v>
      </c>
      <c r="E26" s="59">
        <v>103.52343493936414</v>
      </c>
      <c r="F26" s="59">
        <v>150.05130836326325</v>
      </c>
      <c r="G26" s="59">
        <v>112.72543826459828</v>
      </c>
      <c r="H26" s="59">
        <v>81.975662133142464</v>
      </c>
      <c r="I26" s="59">
        <v>76.161801282890423</v>
      </c>
      <c r="J26" s="59">
        <v>130.11768901569187</v>
      </c>
      <c r="K26" s="59">
        <v>65.938362465501385</v>
      </c>
      <c r="L26" s="59">
        <v>69.320269442743424</v>
      </c>
      <c r="M26" s="59">
        <v>48.935489034736676</v>
      </c>
      <c r="N26" s="59">
        <v>73.217391304347828</v>
      </c>
      <c r="O26" s="59">
        <v>78.916401078695756</v>
      </c>
      <c r="P26" s="15"/>
      <c r="Q26" s="15"/>
      <c r="R26" s="15"/>
      <c r="S26" s="59">
        <v>89.752808988764045</v>
      </c>
      <c r="T26" s="59">
        <v>120.78609221466363</v>
      </c>
      <c r="U26" s="59">
        <v>80.966427869082736</v>
      </c>
    </row>
    <row r="27" spans="1:21" x14ac:dyDescent="0.3">
      <c r="A27" s="13">
        <v>1991</v>
      </c>
      <c r="B27" s="59">
        <v>93.827775012444008</v>
      </c>
      <c r="C27" s="59">
        <v>147.36506780740874</v>
      </c>
      <c r="D27" s="59">
        <v>67.181438922637795</v>
      </c>
      <c r="E27" s="59">
        <v>109.15685958407222</v>
      </c>
      <c r="F27" s="59">
        <v>141.65846456692915</v>
      </c>
      <c r="G27" s="59">
        <v>108.70360690015684</v>
      </c>
      <c r="H27" s="59">
        <v>80.446288084680305</v>
      </c>
      <c r="I27" s="59">
        <v>76.100040123043996</v>
      </c>
      <c r="J27" s="59">
        <v>121.04798870853917</v>
      </c>
      <c r="K27" s="59">
        <v>63.173249551166954</v>
      </c>
      <c r="L27" s="59">
        <v>68.315946348733249</v>
      </c>
      <c r="M27" s="59">
        <v>44.997039668442859</v>
      </c>
      <c r="N27" s="59">
        <v>72.509185217203367</v>
      </c>
      <c r="O27" s="59">
        <v>77.780481869067899</v>
      </c>
      <c r="P27" s="15"/>
      <c r="Q27" s="15"/>
      <c r="R27" s="15"/>
      <c r="S27" s="59">
        <v>90.022438294689607</v>
      </c>
      <c r="T27" s="59">
        <v>118.52262234533704</v>
      </c>
      <c r="U27" s="59">
        <v>80.423656525447811</v>
      </c>
    </row>
    <row r="28" spans="1:21" x14ac:dyDescent="0.3">
      <c r="A28" s="13">
        <v>1992</v>
      </c>
      <c r="B28" s="59">
        <v>100.78255425709517</v>
      </c>
      <c r="C28" s="59">
        <v>154.53455115785587</v>
      </c>
      <c r="D28" s="59">
        <v>68.954371194467413</v>
      </c>
      <c r="E28" s="59">
        <v>109.03145437558392</v>
      </c>
      <c r="F28" s="59">
        <v>136.6424724888785</v>
      </c>
      <c r="G28" s="59">
        <v>110.14613778705638</v>
      </c>
      <c r="H28" s="59">
        <v>83.335703113891654</v>
      </c>
      <c r="I28" s="59">
        <v>76.676270298585649</v>
      </c>
      <c r="J28" s="59">
        <v>112.36706689536879</v>
      </c>
      <c r="K28" s="59">
        <v>62.436660057281337</v>
      </c>
      <c r="L28" s="59">
        <v>66.903001961080093</v>
      </c>
      <c r="M28" s="59">
        <v>42.81877297144473</v>
      </c>
      <c r="N28" s="59">
        <v>66.532258064516128</v>
      </c>
      <c r="O28" s="59">
        <v>72.506305893143775</v>
      </c>
      <c r="P28" s="15"/>
      <c r="Q28" s="15"/>
      <c r="R28" s="15"/>
      <c r="S28" s="59">
        <v>85.91331269349844</v>
      </c>
      <c r="T28" s="59">
        <v>110.55593451568895</v>
      </c>
      <c r="U28" s="59">
        <v>80.624999999999986</v>
      </c>
    </row>
    <row r="29" spans="1:21" x14ac:dyDescent="0.3">
      <c r="A29" s="13">
        <v>1993</v>
      </c>
      <c r="B29" s="59">
        <v>92.762670616865933</v>
      </c>
      <c r="C29" s="59">
        <v>173.28918322295809</v>
      </c>
      <c r="D29" s="59">
        <v>71.483415233415229</v>
      </c>
      <c r="E29" s="59">
        <v>113.86123449226527</v>
      </c>
      <c r="F29" s="59">
        <v>136.20574482297931</v>
      </c>
      <c r="G29" s="59">
        <v>108.40857787810386</v>
      </c>
      <c r="H29" s="59">
        <v>89.326160815402048</v>
      </c>
      <c r="I29" s="59">
        <v>79.401686874011602</v>
      </c>
      <c r="J29" s="59">
        <v>116.09457092819615</v>
      </c>
      <c r="K29" s="59">
        <v>61.221052631578942</v>
      </c>
      <c r="L29" s="59">
        <v>69.262357414448672</v>
      </c>
      <c r="M29" s="59">
        <v>43.872962338392355</v>
      </c>
      <c r="N29" s="59">
        <v>66.429136975455265</v>
      </c>
      <c r="O29" s="59">
        <v>72.443245673184975</v>
      </c>
      <c r="P29" s="15"/>
      <c r="Q29" s="15"/>
      <c r="R29" s="15"/>
      <c r="S29" s="59">
        <v>88.604143947655402</v>
      </c>
      <c r="T29" s="59">
        <v>112.40019553527783</v>
      </c>
      <c r="U29" s="59">
        <v>82.866884500639287</v>
      </c>
    </row>
    <row r="30" spans="1:21" x14ac:dyDescent="0.3">
      <c r="A30" s="13">
        <v>1994</v>
      </c>
      <c r="B30" s="59">
        <v>89.285714285714278</v>
      </c>
      <c r="C30" s="59">
        <v>205.99409448818898</v>
      </c>
      <c r="D30" s="59">
        <v>73.837649553233391</v>
      </c>
      <c r="E30" s="59">
        <v>111.58119007761375</v>
      </c>
      <c r="F30" s="59">
        <v>135.0544058032857</v>
      </c>
      <c r="G30" s="59">
        <v>104.05181918412347</v>
      </c>
      <c r="H30" s="59">
        <v>91.028987498282731</v>
      </c>
      <c r="I30" s="59">
        <v>82.504841833440921</v>
      </c>
      <c r="J30" s="59">
        <v>114.74489795918367</v>
      </c>
      <c r="K30" s="59">
        <v>60.11069381300652</v>
      </c>
      <c r="L30" s="59">
        <v>68.0677261250557</v>
      </c>
      <c r="M30" s="59">
        <v>44.753631057418211</v>
      </c>
      <c r="N30" s="59">
        <v>67.530721966205846</v>
      </c>
      <c r="O30" s="59">
        <v>73.420195439739416</v>
      </c>
      <c r="P30" s="15"/>
      <c r="Q30" s="15"/>
      <c r="R30" s="15"/>
      <c r="S30" s="59">
        <v>86.175056918795846</v>
      </c>
      <c r="T30" s="59">
        <v>108.84742702377372</v>
      </c>
      <c r="U30" s="59">
        <v>83.93624393624394</v>
      </c>
    </row>
    <row r="31" spans="1:21" x14ac:dyDescent="0.3">
      <c r="A31" s="13">
        <v>1995</v>
      </c>
      <c r="B31" s="59">
        <v>85.360569483132139</v>
      </c>
      <c r="C31" s="59">
        <v>213.04048742138363</v>
      </c>
      <c r="D31" s="59">
        <v>73.049122289423224</v>
      </c>
      <c r="E31" s="59">
        <v>120.02548988370241</v>
      </c>
      <c r="F31" s="59">
        <v>133.69632216971439</v>
      </c>
      <c r="G31" s="59">
        <v>102.44002181025083</v>
      </c>
      <c r="H31" s="59">
        <v>90.595526812180012</v>
      </c>
      <c r="I31" s="59">
        <v>87.509687419271515</v>
      </c>
      <c r="J31" s="59">
        <v>115.18394648829431</v>
      </c>
      <c r="K31" s="59">
        <v>59.473684210526315</v>
      </c>
      <c r="L31" s="59">
        <v>67.651745617847311</v>
      </c>
      <c r="M31" s="59">
        <v>46.056357017662123</v>
      </c>
      <c r="N31" s="59">
        <v>67.722108400074504</v>
      </c>
      <c r="O31" s="59">
        <v>73.710691823899353</v>
      </c>
      <c r="P31" s="15"/>
      <c r="Q31" s="15"/>
      <c r="R31" s="15"/>
      <c r="S31" s="59">
        <v>84.911525585844089</v>
      </c>
      <c r="T31" s="59">
        <v>108.65800865800865</v>
      </c>
      <c r="U31" s="59">
        <v>83.936559577063846</v>
      </c>
    </row>
    <row r="32" spans="1:21" x14ac:dyDescent="0.3">
      <c r="A32" s="13">
        <v>1996</v>
      </c>
      <c r="B32" s="59">
        <v>83.017087745046652</v>
      </c>
      <c r="C32" s="59">
        <v>215.4941776537388</v>
      </c>
      <c r="D32" s="59">
        <v>72.428550703612345</v>
      </c>
      <c r="E32" s="59">
        <v>133.62611866092143</v>
      </c>
      <c r="F32" s="59">
        <v>126.46339168078298</v>
      </c>
      <c r="G32" s="59">
        <v>103.9488017429194</v>
      </c>
      <c r="H32" s="59">
        <v>91.974896514888499</v>
      </c>
      <c r="I32" s="59">
        <v>91.828593488611503</v>
      </c>
      <c r="J32" s="59">
        <v>108.55295068714632</v>
      </c>
      <c r="K32" s="59">
        <v>56.385751520417038</v>
      </c>
      <c r="L32" s="59">
        <v>71.342802752965284</v>
      </c>
      <c r="M32" s="59">
        <v>47.981700753498387</v>
      </c>
      <c r="N32" s="59">
        <v>69.30130203557674</v>
      </c>
      <c r="O32" s="59">
        <v>72.974051896207598</v>
      </c>
      <c r="P32" s="15"/>
      <c r="Q32" s="15"/>
      <c r="R32" s="15"/>
      <c r="S32" s="59">
        <v>83.630017452006982</v>
      </c>
      <c r="T32" s="59">
        <v>104.15701240288946</v>
      </c>
      <c r="U32" s="59">
        <v>84.38790462235248</v>
      </c>
    </row>
    <row r="33" spans="1:21" x14ac:dyDescent="0.3">
      <c r="A33" s="13">
        <v>1997</v>
      </c>
      <c r="B33" s="59">
        <v>83.723810506760245</v>
      </c>
      <c r="C33" s="59">
        <v>206.47631653587973</v>
      </c>
      <c r="D33" s="59">
        <v>73.563718032311826</v>
      </c>
      <c r="E33" s="59">
        <v>136.03618696599096</v>
      </c>
      <c r="F33" s="59">
        <v>119.88427143608627</v>
      </c>
      <c r="G33" s="59">
        <v>104.59692639525477</v>
      </c>
      <c r="H33" s="59">
        <v>90.629800307219654</v>
      </c>
      <c r="I33" s="59">
        <v>100.11379441143002</v>
      </c>
      <c r="J33" s="59">
        <v>103.8334335538184</v>
      </c>
      <c r="K33" s="59">
        <v>55.1768282925268</v>
      </c>
      <c r="L33" s="59">
        <v>74.763271162123374</v>
      </c>
      <c r="M33" s="59">
        <v>50.701800847457626</v>
      </c>
      <c r="N33" s="59">
        <v>71.982758620689651</v>
      </c>
      <c r="O33" s="59">
        <v>71.860593767287483</v>
      </c>
      <c r="P33" s="15"/>
      <c r="Q33" s="15"/>
      <c r="R33" s="15"/>
      <c r="S33" s="59">
        <v>84.567481884057969</v>
      </c>
      <c r="T33" s="59">
        <v>105.70240171742921</v>
      </c>
      <c r="U33" s="59">
        <v>85.165975103734453</v>
      </c>
    </row>
    <row r="34" spans="1:21" x14ac:dyDescent="0.3">
      <c r="A34" s="13">
        <v>1998</v>
      </c>
      <c r="B34" s="59">
        <v>90.091152815013402</v>
      </c>
      <c r="C34" s="59">
        <v>199.59729086582465</v>
      </c>
      <c r="D34" s="59">
        <v>73.29684574391473</v>
      </c>
      <c r="E34" s="59">
        <v>140.03708698583949</v>
      </c>
      <c r="F34" s="59">
        <v>122.39006377979189</v>
      </c>
      <c r="G34" s="59">
        <v>102.88775643538482</v>
      </c>
      <c r="H34" s="59">
        <v>88.754772755265435</v>
      </c>
      <c r="I34" s="59">
        <v>100.90843023255813</v>
      </c>
      <c r="J34" s="59">
        <v>104.45045857765749</v>
      </c>
      <c r="K34" s="59">
        <v>58.514074757729574</v>
      </c>
      <c r="L34" s="59">
        <v>88.154459255187589</v>
      </c>
      <c r="M34" s="59">
        <v>50.45281533009581</v>
      </c>
      <c r="N34" s="59">
        <v>78.707423580786028</v>
      </c>
      <c r="O34" s="59">
        <v>69.756682659355732</v>
      </c>
      <c r="P34" s="15"/>
      <c r="Q34" s="15"/>
      <c r="R34" s="15"/>
      <c r="S34" s="59">
        <v>91.280873061458919</v>
      </c>
      <c r="T34" s="59">
        <v>104.59876136513373</v>
      </c>
      <c r="U34" s="59">
        <v>86.87136719737174</v>
      </c>
    </row>
    <row r="35" spans="1:21" x14ac:dyDescent="0.3">
      <c r="A35" s="13">
        <v>1999</v>
      </c>
      <c r="B35" s="59">
        <v>102.54624343457411</v>
      </c>
      <c r="C35" s="59">
        <v>205.76496674057648</v>
      </c>
      <c r="D35" s="59">
        <v>75.372803779713564</v>
      </c>
      <c r="E35" s="59">
        <v>154.30957881642081</v>
      </c>
      <c r="F35" s="59">
        <v>118.99143365120415</v>
      </c>
      <c r="G35" s="59">
        <v>102.44121803931647</v>
      </c>
      <c r="H35" s="59">
        <v>85.848495659412521</v>
      </c>
      <c r="I35" s="59">
        <v>102.50841946347695</v>
      </c>
      <c r="J35" s="59">
        <v>109.79073243647235</v>
      </c>
      <c r="K35" s="59">
        <v>67.211639418029108</v>
      </c>
      <c r="L35" s="59">
        <v>84.710201940729064</v>
      </c>
      <c r="M35" s="59">
        <v>51.958895311496477</v>
      </c>
      <c r="N35" s="59">
        <v>79.803954706777077</v>
      </c>
      <c r="O35" s="59">
        <v>71.610101335049052</v>
      </c>
      <c r="P35" s="15"/>
      <c r="Q35" s="15"/>
      <c r="R35" s="15"/>
      <c r="S35" s="59">
        <v>84.583103257868586</v>
      </c>
      <c r="T35" s="59">
        <v>99.632957853436267</v>
      </c>
      <c r="U35" s="59">
        <v>88.253535102952114</v>
      </c>
    </row>
    <row r="36" spans="1:21" x14ac:dyDescent="0.3">
      <c r="A36" s="13">
        <v>2000</v>
      </c>
      <c r="B36" s="59">
        <v>108.77611940298506</v>
      </c>
      <c r="C36" s="59">
        <v>206.85632235484158</v>
      </c>
      <c r="D36" s="59">
        <v>78.382863176949755</v>
      </c>
      <c r="E36" s="59">
        <v>157.817674742897</v>
      </c>
      <c r="F36" s="59">
        <v>110.47647232909144</v>
      </c>
      <c r="G36" s="59">
        <v>100.97916143610344</v>
      </c>
      <c r="H36" s="59">
        <v>83.541788427819981</v>
      </c>
      <c r="I36" s="59">
        <v>108.04531268061494</v>
      </c>
      <c r="J36" s="59">
        <v>109.94726047465571</v>
      </c>
      <c r="K36" s="59">
        <v>77.736549165120593</v>
      </c>
      <c r="L36" s="59">
        <v>87.262307892680383</v>
      </c>
      <c r="M36" s="59">
        <v>53.460679732076407</v>
      </c>
      <c r="N36" s="59">
        <v>81.233638743455501</v>
      </c>
      <c r="O36" s="59">
        <v>73.135682952654662</v>
      </c>
      <c r="P36" s="15"/>
      <c r="Q36" s="15"/>
      <c r="R36" s="15"/>
      <c r="S36" s="59">
        <v>87.116228070175438</v>
      </c>
      <c r="T36" s="59">
        <v>99.48211489822954</v>
      </c>
      <c r="U36" s="59">
        <v>90.359237536656892</v>
      </c>
    </row>
    <row r="37" spans="1:21" x14ac:dyDescent="0.3">
      <c r="A37" s="13">
        <v>2001</v>
      </c>
      <c r="B37" s="59">
        <v>108.54290408189055</v>
      </c>
      <c r="C37" s="59">
        <v>195.9486344727799</v>
      </c>
      <c r="D37" s="59">
        <v>79.895500272947061</v>
      </c>
      <c r="E37" s="59">
        <v>160.26283935673527</v>
      </c>
      <c r="F37" s="59">
        <v>108.73800315141095</v>
      </c>
      <c r="G37" s="59">
        <v>99.963365490291849</v>
      </c>
      <c r="H37" s="59">
        <v>85.527672739773124</v>
      </c>
      <c r="I37" s="59">
        <v>105.47651309846431</v>
      </c>
      <c r="J37" s="59">
        <v>112.6196941546377</v>
      </c>
      <c r="K37" s="59">
        <v>79.92730210016154</v>
      </c>
      <c r="L37" s="59">
        <v>88.954884367496533</v>
      </c>
      <c r="M37" s="59">
        <v>52.640845070422536</v>
      </c>
      <c r="N37" s="59">
        <v>83.823298223549756</v>
      </c>
      <c r="O37" s="59">
        <v>74.377172653534174</v>
      </c>
      <c r="P37" s="15"/>
      <c r="Q37" s="15"/>
      <c r="R37" s="15"/>
      <c r="S37" s="59">
        <v>84.40016956337432</v>
      </c>
      <c r="T37" s="59">
        <v>104.99008977497959</v>
      </c>
      <c r="U37" s="59">
        <v>91.171171171171167</v>
      </c>
    </row>
    <row r="38" spans="1:21" x14ac:dyDescent="0.3">
      <c r="A38" s="13">
        <v>2002</v>
      </c>
      <c r="B38" s="59">
        <v>121.61585748337724</v>
      </c>
      <c r="C38" s="59">
        <v>194.64867801521189</v>
      </c>
      <c r="D38" s="59">
        <v>81.244921176661791</v>
      </c>
      <c r="E38" s="59">
        <v>164.24590734935563</v>
      </c>
      <c r="F38" s="59">
        <v>114.77126057650939</v>
      </c>
      <c r="G38" s="59">
        <v>103.55305658571598</v>
      </c>
      <c r="H38" s="59">
        <v>89.696831547754741</v>
      </c>
      <c r="I38" s="59">
        <v>105.23983604741332</v>
      </c>
      <c r="J38" s="59">
        <v>114.94932432432432</v>
      </c>
      <c r="K38" s="59">
        <v>81.078598609106422</v>
      </c>
      <c r="L38" s="59">
        <v>89.732474609858812</v>
      </c>
      <c r="M38" s="59">
        <v>53.760255241567911</v>
      </c>
      <c r="N38" s="59">
        <v>83.431294678316121</v>
      </c>
      <c r="O38" s="59">
        <v>71.914285714285725</v>
      </c>
      <c r="P38" s="15"/>
      <c r="Q38" s="15"/>
      <c r="R38" s="15"/>
      <c r="S38" s="59">
        <v>88.561951637063984</v>
      </c>
      <c r="T38" s="59">
        <v>96.667781121141189</v>
      </c>
      <c r="U38" s="59">
        <v>92.748411842262954</v>
      </c>
    </row>
    <row r="39" spans="1:21" x14ac:dyDescent="0.3">
      <c r="A39" s="13">
        <v>2003</v>
      </c>
      <c r="B39" s="59">
        <v>114.1385652973636</v>
      </c>
      <c r="C39" s="59">
        <v>185.15121242393971</v>
      </c>
      <c r="D39" s="59">
        <v>84.193166441136668</v>
      </c>
      <c r="E39" s="59">
        <v>167.61028134769018</v>
      </c>
      <c r="F39" s="59">
        <v>114.72060050041702</v>
      </c>
      <c r="G39" s="59">
        <v>105.18260869565216</v>
      </c>
      <c r="H39" s="59">
        <v>90.298675050527734</v>
      </c>
      <c r="I39" s="59">
        <v>107.7325771621769</v>
      </c>
      <c r="J39" s="59">
        <v>114.84716157205239</v>
      </c>
      <c r="K39" s="59">
        <v>85.799817779513205</v>
      </c>
      <c r="L39" s="59">
        <v>95.177082074217324</v>
      </c>
      <c r="M39" s="59">
        <v>56.213214880621877</v>
      </c>
      <c r="N39" s="59">
        <v>87.021857923497265</v>
      </c>
      <c r="O39" s="59">
        <v>71.583183016511725</v>
      </c>
      <c r="P39" s="15"/>
      <c r="Q39" s="15"/>
      <c r="R39" s="15"/>
      <c r="S39" s="59">
        <v>96.164353622554913</v>
      </c>
      <c r="T39" s="59">
        <v>96.261473024401155</v>
      </c>
      <c r="U39" s="59">
        <v>94.887573964497051</v>
      </c>
    </row>
    <row r="40" spans="1:21" x14ac:dyDescent="0.3">
      <c r="A40" s="13">
        <v>2004</v>
      </c>
      <c r="B40" s="59">
        <v>108.39102411076628</v>
      </c>
      <c r="C40" s="59">
        <v>176.20596709731387</v>
      </c>
      <c r="D40" s="59">
        <v>88.142223767712764</v>
      </c>
      <c r="E40" s="59">
        <v>171.99506520972858</v>
      </c>
      <c r="F40" s="59">
        <v>115.52176917760886</v>
      </c>
      <c r="G40" s="59">
        <v>107.45697896749522</v>
      </c>
      <c r="H40" s="59">
        <v>92.497499166388792</v>
      </c>
      <c r="I40" s="59">
        <v>113.95665494156361</v>
      </c>
      <c r="J40" s="59">
        <v>112.77755617604042</v>
      </c>
      <c r="K40" s="59">
        <v>89.405106607001855</v>
      </c>
      <c r="L40" s="59">
        <v>100.7763221737021</v>
      </c>
      <c r="M40" s="59">
        <v>58.300610820244323</v>
      </c>
      <c r="N40" s="59">
        <v>89.97896634615384</v>
      </c>
      <c r="O40" s="59">
        <v>71.401718582169707</v>
      </c>
      <c r="P40" s="15"/>
      <c r="Q40" s="15"/>
      <c r="R40" s="15"/>
      <c r="S40" s="59">
        <v>96.954933008526183</v>
      </c>
      <c r="T40" s="59">
        <v>96.17636927316569</v>
      </c>
      <c r="U40" s="59">
        <v>97.30528306346767</v>
      </c>
    </row>
    <row r="41" spans="1:21" x14ac:dyDescent="0.3">
      <c r="A41" s="13">
        <v>2005</v>
      </c>
      <c r="B41" s="59">
        <v>115.58150507195093</v>
      </c>
      <c r="C41" s="59">
        <v>166.37931034482759</v>
      </c>
      <c r="D41" s="59">
        <v>90.754649499284696</v>
      </c>
      <c r="E41" s="59">
        <v>163.13088109495294</v>
      </c>
      <c r="F41" s="59">
        <v>114.8953193759168</v>
      </c>
      <c r="G41" s="59">
        <v>103.37103570636503</v>
      </c>
      <c r="H41" s="59">
        <v>91.233119326986937</v>
      </c>
      <c r="I41" s="59">
        <v>116.58042744656917</v>
      </c>
      <c r="J41" s="59">
        <v>115.83311397736247</v>
      </c>
      <c r="K41" s="59">
        <v>91.90905626825861</v>
      </c>
      <c r="L41" s="59">
        <v>108.21917808219179</v>
      </c>
      <c r="M41" s="59">
        <v>62.557126155808263</v>
      </c>
      <c r="N41" s="59">
        <v>93.723434400680091</v>
      </c>
      <c r="O41" s="59">
        <v>73.13008655212505</v>
      </c>
      <c r="P41" s="15"/>
      <c r="Q41" s="15"/>
      <c r="R41" s="15"/>
      <c r="S41" s="59">
        <v>103.35031126202605</v>
      </c>
      <c r="T41" s="59">
        <v>100.78232857800276</v>
      </c>
      <c r="U41" s="59">
        <v>99.383075311372366</v>
      </c>
    </row>
    <row r="42" spans="1:21" x14ac:dyDescent="0.3">
      <c r="A42" s="13">
        <v>2006</v>
      </c>
      <c r="B42" s="59">
        <v>106.69063079777368</v>
      </c>
      <c r="C42" s="59">
        <v>156.34146341463415</v>
      </c>
      <c r="D42" s="59">
        <v>94.723412011300454</v>
      </c>
      <c r="E42" s="59">
        <v>156.37853470437017</v>
      </c>
      <c r="F42" s="59">
        <v>108.24768756423433</v>
      </c>
      <c r="G42" s="59">
        <v>102.17533173809005</v>
      </c>
      <c r="H42" s="59">
        <v>94.19490122503035</v>
      </c>
      <c r="I42" s="59">
        <v>115.97098214285715</v>
      </c>
      <c r="J42" s="59">
        <v>117.62836807320791</v>
      </c>
      <c r="K42" s="59">
        <v>91.674888998519975</v>
      </c>
      <c r="L42" s="59">
        <v>114.57824316463061</v>
      </c>
      <c r="M42" s="59">
        <v>64.492976520045104</v>
      </c>
      <c r="N42" s="59">
        <v>97.392616989158768</v>
      </c>
      <c r="O42" s="59">
        <v>75.414743669701878</v>
      </c>
      <c r="P42" s="15"/>
      <c r="Q42" s="15"/>
      <c r="R42" s="15"/>
      <c r="S42" s="59">
        <v>100.41322314049586</v>
      </c>
      <c r="T42" s="59">
        <v>92.41947728012147</v>
      </c>
      <c r="U42" s="59">
        <v>100.61827341424319</v>
      </c>
    </row>
    <row r="43" spans="1:21" x14ac:dyDescent="0.3">
      <c r="A43" s="13">
        <v>2007</v>
      </c>
      <c r="B43" s="59">
        <v>102.72061388210672</v>
      </c>
      <c r="C43" s="59">
        <v>152.62260935428895</v>
      </c>
      <c r="D43" s="59">
        <v>96.392323306883185</v>
      </c>
      <c r="E43" s="59">
        <v>154.44360333080999</v>
      </c>
      <c r="F43" s="59">
        <v>106.90769039632254</v>
      </c>
      <c r="G43" s="59">
        <v>101.79253288078066</v>
      </c>
      <c r="H43" s="59">
        <v>96.568627450980401</v>
      </c>
      <c r="I43" s="59">
        <v>119.54412096592191</v>
      </c>
      <c r="J43" s="59">
        <v>113.34697316163196</v>
      </c>
      <c r="K43" s="59">
        <v>95.378303366718967</v>
      </c>
      <c r="L43" s="59">
        <v>116.2508279973504</v>
      </c>
      <c r="M43" s="59">
        <v>65.365465046803422</v>
      </c>
      <c r="N43" s="59">
        <v>101.24361827464328</v>
      </c>
      <c r="O43" s="59">
        <v>81.666268799236093</v>
      </c>
      <c r="P43" s="15"/>
      <c r="Q43" s="15"/>
      <c r="R43" s="15"/>
      <c r="S43" s="59">
        <v>98.253514938488578</v>
      </c>
      <c r="T43" s="59">
        <v>91.060025542784174</v>
      </c>
      <c r="U43" s="59">
        <v>102.40761478163493</v>
      </c>
    </row>
    <row r="44" spans="1:21" x14ac:dyDescent="0.3">
      <c r="A44" s="13">
        <v>2008</v>
      </c>
      <c r="B44" s="59">
        <v>106.97989609216172</v>
      </c>
      <c r="C44" s="59">
        <v>148.51018838908109</v>
      </c>
      <c r="D44" s="59">
        <v>95.719807674177432</v>
      </c>
      <c r="E44" s="59">
        <v>140.14152906896072</v>
      </c>
      <c r="F44" s="59">
        <v>101.48014440433212</v>
      </c>
      <c r="G44" s="59">
        <v>98.638378720709312</v>
      </c>
      <c r="H44" s="59">
        <v>91.815364889411271</v>
      </c>
      <c r="I44" s="59">
        <v>114.01477560921822</v>
      </c>
      <c r="J44" s="59">
        <v>111.46966400773508</v>
      </c>
      <c r="K44" s="59">
        <v>97.006277160791882</v>
      </c>
      <c r="L44" s="59">
        <v>114.35947079703131</v>
      </c>
      <c r="M44" s="59">
        <v>67.640797367911759</v>
      </c>
      <c r="N44" s="59">
        <v>102.62508122157243</v>
      </c>
      <c r="O44" s="59">
        <v>82.273421887857054</v>
      </c>
      <c r="P44" s="15"/>
      <c r="Q44" s="15"/>
      <c r="R44" s="15"/>
      <c r="S44" s="59">
        <v>94.317697228144993</v>
      </c>
      <c r="T44" s="59">
        <v>90.139968895800919</v>
      </c>
      <c r="U44" s="59">
        <v>100.9433962264151</v>
      </c>
    </row>
    <row r="45" spans="1:21" x14ac:dyDescent="0.3">
      <c r="A45" s="13">
        <v>2009</v>
      </c>
      <c r="B45" s="59">
        <v>91.086379415968949</v>
      </c>
      <c r="C45" s="59">
        <v>138.09950248756218</v>
      </c>
      <c r="D45" s="59">
        <v>93.642785065590317</v>
      </c>
      <c r="E45" s="59">
        <v>136.1929940515532</v>
      </c>
      <c r="F45" s="59">
        <v>90.420264824409912</v>
      </c>
      <c r="G45" s="59">
        <v>87.404374528606837</v>
      </c>
      <c r="H45" s="59">
        <v>88.380473954351885</v>
      </c>
      <c r="I45" s="59">
        <v>101.28290201282901</v>
      </c>
      <c r="J45" s="59">
        <v>108.01992528019926</v>
      </c>
      <c r="K45" s="59">
        <v>91.815493790656404</v>
      </c>
      <c r="L45" s="59">
        <v>116.24877889938131</v>
      </c>
      <c r="M45" s="59">
        <v>71.745419479267127</v>
      </c>
      <c r="N45" s="59">
        <v>96.534719445555112</v>
      </c>
      <c r="O45" s="59">
        <v>76.081233546446043</v>
      </c>
      <c r="P45" s="15"/>
      <c r="Q45" s="15"/>
      <c r="R45" s="15"/>
      <c r="S45" s="59">
        <v>88.994265549183936</v>
      </c>
      <c r="T45" s="59">
        <v>87.181082762912254</v>
      </c>
      <c r="U45" s="59">
        <v>96.540809405380983</v>
      </c>
    </row>
    <row r="46" spans="1:21" x14ac:dyDescent="0.3">
      <c r="A46" s="13">
        <v>2010</v>
      </c>
      <c r="B46" s="59">
        <v>83.079225516789819</v>
      </c>
      <c r="C46" s="59">
        <v>136.70411985018725</v>
      </c>
      <c r="D46" s="59">
        <v>98.367802108678021</v>
      </c>
      <c r="E46" s="59">
        <v>132.80627490039842</v>
      </c>
      <c r="F46" s="59">
        <v>88.021818991428248</v>
      </c>
      <c r="G46" s="59">
        <v>98.434879821129115</v>
      </c>
      <c r="H46" s="59">
        <v>89.203925845147211</v>
      </c>
      <c r="I46" s="59">
        <v>102.43357892386695</v>
      </c>
      <c r="J46" s="59">
        <v>111.23229284192053</v>
      </c>
      <c r="K46" s="59">
        <v>96.028119507908613</v>
      </c>
      <c r="L46" s="59">
        <v>108.07629427792915</v>
      </c>
      <c r="M46" s="59">
        <v>74.776678513111122</v>
      </c>
      <c r="N46" s="59">
        <v>97.087883515340621</v>
      </c>
      <c r="O46" s="59">
        <v>83.578071463534016</v>
      </c>
      <c r="P46" s="15"/>
      <c r="Q46" s="15"/>
      <c r="R46" s="15"/>
      <c r="S46" s="59">
        <v>90.192454061106886</v>
      </c>
      <c r="T46" s="59">
        <v>89.835653721344073</v>
      </c>
      <c r="U46" s="59">
        <v>98.100483308980557</v>
      </c>
    </row>
    <row r="47" spans="1:21" x14ac:dyDescent="0.3">
      <c r="A47" s="13">
        <v>2011</v>
      </c>
      <c r="B47" s="59">
        <v>96.994455792238114</v>
      </c>
      <c r="C47" s="59">
        <v>119.61447759663693</v>
      </c>
      <c r="D47" s="59">
        <v>101.82507946272943</v>
      </c>
      <c r="E47" s="59">
        <v>119.2445185891325</v>
      </c>
      <c r="F47" s="59">
        <v>91.333116390064006</v>
      </c>
      <c r="G47" s="59">
        <v>101.46607569041936</v>
      </c>
      <c r="H47" s="59">
        <v>90.382110290924871</v>
      </c>
      <c r="I47" s="59">
        <v>107.14931104585499</v>
      </c>
      <c r="J47" s="59">
        <v>110.29892290935497</v>
      </c>
      <c r="K47" s="59">
        <v>94.992602708546713</v>
      </c>
      <c r="L47" s="59">
        <v>104.36575052854124</v>
      </c>
      <c r="M47" s="59">
        <v>79.958738579428228</v>
      </c>
      <c r="N47" s="59">
        <v>99.054939516129039</v>
      </c>
      <c r="O47" s="59">
        <v>88.939484721390045</v>
      </c>
      <c r="P47" s="15"/>
      <c r="Q47" s="15"/>
      <c r="R47" s="15"/>
      <c r="S47" s="59">
        <v>90.366680796947847</v>
      </c>
      <c r="T47" s="59">
        <v>94.065058164584229</v>
      </c>
      <c r="U47" s="59">
        <v>98.931433659839712</v>
      </c>
    </row>
    <row r="48" spans="1:21" x14ac:dyDescent="0.3">
      <c r="A48" s="13">
        <v>2012</v>
      </c>
      <c r="B48" s="59">
        <v>91.413434626149538</v>
      </c>
      <c r="C48" s="59">
        <v>103.28379192608956</v>
      </c>
      <c r="D48" s="59">
        <v>99.959270950005092</v>
      </c>
      <c r="E48" s="59">
        <v>117.18805335851729</v>
      </c>
      <c r="F48" s="59">
        <v>90.282436965696363</v>
      </c>
      <c r="G48" s="59">
        <v>92.829892280071817</v>
      </c>
      <c r="H48" s="59">
        <v>89.670610809082191</v>
      </c>
      <c r="I48" s="59">
        <v>103.66336633663367</v>
      </c>
      <c r="J48" s="59">
        <v>110.50425061138931</v>
      </c>
      <c r="K48" s="59">
        <v>96.857046299425491</v>
      </c>
      <c r="L48" s="59">
        <v>105.66292601828762</v>
      </c>
      <c r="M48" s="59">
        <v>84.435912581216783</v>
      </c>
      <c r="N48" s="59">
        <v>98.010246634099843</v>
      </c>
      <c r="O48" s="59">
        <v>93.195471349353056</v>
      </c>
      <c r="P48" s="15"/>
      <c r="Q48" s="15"/>
      <c r="R48" s="15"/>
      <c r="S48" s="59">
        <v>94.2127484296159</v>
      </c>
      <c r="T48" s="59">
        <v>95.379053214326063</v>
      </c>
      <c r="U48" s="59">
        <v>98.196327066025361</v>
      </c>
    </row>
    <row r="49" spans="1:42" x14ac:dyDescent="0.3">
      <c r="A49" s="13">
        <v>2013</v>
      </c>
      <c r="B49" s="59">
        <v>97.315010570824541</v>
      </c>
      <c r="C49" s="59">
        <v>94.955605424919497</v>
      </c>
      <c r="D49" s="59">
        <v>99.172540606803551</v>
      </c>
      <c r="E49" s="59">
        <v>109.74307640974308</v>
      </c>
      <c r="F49" s="59">
        <v>93.743922204213945</v>
      </c>
      <c r="G49" s="59">
        <v>91.009412528399864</v>
      </c>
      <c r="H49" s="59">
        <v>92.135064935064946</v>
      </c>
      <c r="I49" s="59">
        <v>104.56294667399668</v>
      </c>
      <c r="J49" s="59">
        <v>104.77313566936208</v>
      </c>
      <c r="K49" s="59">
        <v>95.252713518254581</v>
      </c>
      <c r="L49" s="59">
        <v>105.46630502816608</v>
      </c>
      <c r="M49" s="59">
        <v>89.009457441513177</v>
      </c>
      <c r="N49" s="59">
        <v>99.133606931144541</v>
      </c>
      <c r="O49" s="59">
        <v>98.695204303536684</v>
      </c>
      <c r="P49" s="15"/>
      <c r="Q49" s="15"/>
      <c r="R49" s="15"/>
      <c r="S49" s="59">
        <v>97.144368059227915</v>
      </c>
      <c r="T49" s="59">
        <v>90.920541618557792</v>
      </c>
      <c r="U49" s="59">
        <v>97.961373390557938</v>
      </c>
    </row>
    <row r="50" spans="1:42" x14ac:dyDescent="0.3">
      <c r="A50" s="13">
        <v>2014</v>
      </c>
      <c r="B50" s="59">
        <v>95.699808271706374</v>
      </c>
      <c r="C50" s="59">
        <v>96.962733539814167</v>
      </c>
      <c r="D50" s="59">
        <v>101.98100684162156</v>
      </c>
      <c r="E50" s="59">
        <v>104.19750358997018</v>
      </c>
      <c r="F50" s="59">
        <v>90.472236637259996</v>
      </c>
      <c r="G50" s="59">
        <v>96.144653434479892</v>
      </c>
      <c r="H50" s="59">
        <v>93.991853360488804</v>
      </c>
      <c r="I50" s="59">
        <v>109.24773446882847</v>
      </c>
      <c r="J50" s="59">
        <v>102.96684118673647</v>
      </c>
      <c r="K50" s="59">
        <v>93.91478591014554</v>
      </c>
      <c r="L50" s="59">
        <v>102.7076923076923</v>
      </c>
      <c r="M50" s="59">
        <v>93.326713008937432</v>
      </c>
      <c r="N50" s="59">
        <v>99.126590467974992</v>
      </c>
      <c r="O50" s="59">
        <v>104.94215433000113</v>
      </c>
      <c r="P50" s="15"/>
      <c r="Q50" s="15"/>
      <c r="R50" s="15"/>
      <c r="S50" s="59">
        <v>96.417002061450859</v>
      </c>
      <c r="T50" s="59">
        <v>94.737368684342172</v>
      </c>
      <c r="U50" s="59">
        <v>99.133702118776739</v>
      </c>
    </row>
    <row r="51" spans="1:42" x14ac:dyDescent="0.3">
      <c r="A51" s="13">
        <v>2015</v>
      </c>
      <c r="B51" s="59">
        <v>105.97537784005604</v>
      </c>
      <c r="C51" s="59">
        <v>100.85005436394188</v>
      </c>
      <c r="D51" s="59">
        <v>100.24110910186859</v>
      </c>
      <c r="E51" s="59">
        <v>100.57387312186978</v>
      </c>
      <c r="F51" s="59">
        <v>95.205691308382313</v>
      </c>
      <c r="G51" s="59">
        <v>98.930591259640096</v>
      </c>
      <c r="H51" s="59">
        <v>96.820750908356885</v>
      </c>
      <c r="I51" s="59">
        <v>106.63088095989895</v>
      </c>
      <c r="J51" s="59">
        <v>102.10340897316341</v>
      </c>
      <c r="K51" s="59">
        <v>98.014272417002786</v>
      </c>
      <c r="L51" s="59">
        <v>99.668908432488351</v>
      </c>
      <c r="M51" s="59">
        <v>97.857567942868485</v>
      </c>
      <c r="N51" s="59">
        <v>100.74174676138739</v>
      </c>
      <c r="O51" s="59">
        <v>103.19730753050065</v>
      </c>
      <c r="P51" s="15"/>
      <c r="Q51" s="15"/>
      <c r="R51" s="15"/>
      <c r="S51" s="59">
        <v>99.08599508599508</v>
      </c>
      <c r="T51" s="59">
        <v>102.89615225486139</v>
      </c>
      <c r="U51" s="59">
        <v>99.928330091123158</v>
      </c>
    </row>
    <row r="52" spans="1:42" x14ac:dyDescent="0.3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3">
      <c r="A53" s="13">
        <v>2017</v>
      </c>
      <c r="B53" s="59">
        <v>102.1344407958277</v>
      </c>
      <c r="C53" s="59">
        <v>110.45602605863193</v>
      </c>
      <c r="D53" s="59">
        <v>101.02787112077485</v>
      </c>
      <c r="E53" s="59">
        <v>94.597977852672116</v>
      </c>
      <c r="F53" s="59">
        <v>97.215287113501049</v>
      </c>
      <c r="G53" s="59">
        <v>101.81748612971111</v>
      </c>
      <c r="H53" s="59">
        <v>100.97575399172088</v>
      </c>
      <c r="I53" s="59">
        <v>102.80853633984295</v>
      </c>
      <c r="J53" s="59">
        <v>100.87702010248324</v>
      </c>
      <c r="K53" s="59">
        <v>100.6915762174623</v>
      </c>
      <c r="L53" s="59">
        <v>102.00637925712522</v>
      </c>
      <c r="M53" s="59">
        <v>102.42025316455697</v>
      </c>
      <c r="N53" s="59">
        <v>106.96889070814572</v>
      </c>
      <c r="O53" s="59">
        <v>99.312583540194765</v>
      </c>
      <c r="P53" s="15"/>
      <c r="Q53" s="15"/>
      <c r="R53" s="15"/>
      <c r="S53" s="59">
        <v>97.835578262888973</v>
      </c>
      <c r="T53" s="59">
        <v>97.978346268084707</v>
      </c>
      <c r="U53" s="59">
        <v>101.51006711409396</v>
      </c>
    </row>
    <row r="54" spans="1:42" x14ac:dyDescent="0.3">
      <c r="A54" s="13">
        <v>2018</v>
      </c>
      <c r="B54" s="59">
        <v>104.28063040162685</v>
      </c>
      <c r="C54" s="59">
        <v>113.19099460944932</v>
      </c>
      <c r="D54" s="59">
        <v>100.35039906560247</v>
      </c>
      <c r="E54" s="59">
        <v>88.326635001826816</v>
      </c>
      <c r="F54" s="59">
        <v>97.762478485370053</v>
      </c>
      <c r="G54" s="59">
        <v>99.504580295382311</v>
      </c>
      <c r="H54" s="59">
        <v>103.99409739301524</v>
      </c>
      <c r="I54" s="59">
        <v>103.72176335953827</v>
      </c>
      <c r="J54" s="59">
        <v>102.92386185243328</v>
      </c>
      <c r="K54" s="59">
        <v>105.15778434550481</v>
      </c>
      <c r="L54" s="59">
        <v>99.2610588116206</v>
      </c>
      <c r="M54" s="59">
        <v>102.42975702429756</v>
      </c>
      <c r="N54" s="59">
        <v>109.43546778376221</v>
      </c>
      <c r="O54" s="59">
        <v>99.210574628235719</v>
      </c>
      <c r="P54" s="15"/>
      <c r="Q54" s="15"/>
      <c r="R54" s="15"/>
      <c r="S54" s="59">
        <v>99.298698901910115</v>
      </c>
      <c r="T54" s="59">
        <v>96.077140169332083</v>
      </c>
      <c r="U54" s="59">
        <v>102.06366202667185</v>
      </c>
    </row>
    <row r="56" spans="1:42" x14ac:dyDescent="0.3">
      <c r="A56" s="9" t="s">
        <v>163</v>
      </c>
    </row>
    <row r="57" spans="1:42" x14ac:dyDescent="0.3">
      <c r="A57" s="13">
        <v>1971</v>
      </c>
      <c r="B57" s="11">
        <f>LN(B7/B6)*100</f>
        <v>6.1442444597315671</v>
      </c>
      <c r="C57" s="11">
        <f t="shared" ref="C57:U72" si="0">LN(C7/C6)*100</f>
        <v>-2.0560815128423995</v>
      </c>
      <c r="D57" s="11">
        <f t="shared" si="0"/>
        <v>1.5557281871257684</v>
      </c>
      <c r="E57" s="11">
        <f t="shared" si="0"/>
        <v>5.7790710160573546</v>
      </c>
      <c r="F57" s="11">
        <f t="shared" si="0"/>
        <v>-5.9992201032032294E-3</v>
      </c>
      <c r="G57" s="11">
        <f t="shared" si="0"/>
        <v>3.0569272246619619</v>
      </c>
      <c r="H57" s="11">
        <f t="shared" si="0"/>
        <v>1.6610222207075069</v>
      </c>
      <c r="I57" s="11">
        <f t="shared" si="0"/>
        <v>9.4237409621207711</v>
      </c>
      <c r="J57" s="11">
        <f t="shared" si="0"/>
        <v>3.6297334423214087</v>
      </c>
      <c r="K57" s="11">
        <f t="shared" si="0"/>
        <v>1.2422649740120582</v>
      </c>
      <c r="L57" s="11">
        <f t="shared" si="0"/>
        <v>-5.8038098975114121</v>
      </c>
      <c r="M57" s="11">
        <f t="shared" si="0"/>
        <v>1.0932512078843677</v>
      </c>
      <c r="N57" s="11">
        <f t="shared" si="0"/>
        <v>5.9361062583546325</v>
      </c>
      <c r="O57" s="11">
        <f t="shared" si="0"/>
        <v>7.5877672505781257</v>
      </c>
      <c r="P57" s="11"/>
      <c r="Q57" s="11"/>
      <c r="R57" s="11"/>
      <c r="S57" s="11">
        <f t="shared" si="0"/>
        <v>5.6075832712775577</v>
      </c>
      <c r="T57" s="11">
        <f t="shared" si="0"/>
        <v>1.4679730938438926</v>
      </c>
      <c r="U57" s="11">
        <f t="shared" si="0"/>
        <v>2.5113153713131653</v>
      </c>
      <c r="W57" s="15">
        <f>'Table A6'!B58-B57</f>
        <v>2.2932451545276678E-4</v>
      </c>
      <c r="X57" s="15">
        <f>'Table A6'!C58-C57</f>
        <v>0</v>
      </c>
      <c r="Y57" s="15">
        <f>'Table A6'!D58-D57</f>
        <v>6.767405572076779E-4</v>
      </c>
      <c r="Z57" s="15">
        <f>'Table A6'!E58-E57</f>
        <v>-1.6404369407485575E-4</v>
      </c>
      <c r="AA57" s="15">
        <f>'Table A6'!F58-F57</f>
        <v>3.2259034859837152E-2</v>
      </c>
      <c r="AB57" s="15">
        <f>'Table A6'!G58-G57</f>
        <v>1.5390666446251977E-2</v>
      </c>
      <c r="AC57" s="15">
        <f>'Table A6'!H58-H57</f>
        <v>2.0851090341999834E-2</v>
      </c>
      <c r="AD57" s="15">
        <f>'Table A6'!I58-I57</f>
        <v>-3.5591964716985558E-4</v>
      </c>
      <c r="AE57" s="15">
        <f>'Table A6'!J58-J57</f>
        <v>0</v>
      </c>
      <c r="AF57" s="15">
        <f>'Table A6'!K58-K57</f>
        <v>0</v>
      </c>
      <c r="AG57" s="15">
        <f>'Table A6'!L58-L57</f>
        <v>0</v>
      </c>
      <c r="AH57" s="15">
        <f>'Table A6'!M58-M57</f>
        <v>-1.7836764354333123E-3</v>
      </c>
      <c r="AI57" s="15">
        <f>'Table A6'!N58-N57</f>
        <v>4.2535949097706194E-3</v>
      </c>
      <c r="AJ57" s="15">
        <f>'Table A6'!O58-O57</f>
        <v>0</v>
      </c>
      <c r="AK57" s="15"/>
      <c r="AL57" s="15"/>
      <c r="AM57" s="15"/>
      <c r="AN57" s="15">
        <f>'Table A6'!S58-S57</f>
        <v>0</v>
      </c>
      <c r="AO57" s="15">
        <f>'Table A6'!T58-T57</f>
        <v>0</v>
      </c>
      <c r="AP57" s="15">
        <f>'Table A6'!U58-U57</f>
        <v>-1.7557721052918307E-2</v>
      </c>
    </row>
    <row r="58" spans="1:42" x14ac:dyDescent="0.3">
      <c r="A58" s="13">
        <v>1972</v>
      </c>
      <c r="B58" s="11">
        <f t="shared" ref="B58:O73" si="1">LN(B8/B7)*100</f>
        <v>-0.24275805320586236</v>
      </c>
      <c r="C58" s="11">
        <f t="shared" si="1"/>
        <v>-19.33661851686437</v>
      </c>
      <c r="D58" s="11">
        <f t="shared" si="1"/>
        <v>2.864097593554725</v>
      </c>
      <c r="E58" s="11">
        <f t="shared" si="1"/>
        <v>9.2466047647030791</v>
      </c>
      <c r="F58" s="11">
        <f t="shared" si="1"/>
        <v>4.0416985823172045</v>
      </c>
      <c r="G58" s="11">
        <f t="shared" si="1"/>
        <v>-2.936816200660461</v>
      </c>
      <c r="H58" s="11">
        <f t="shared" si="1"/>
        <v>1.7116222049903471</v>
      </c>
      <c r="I58" s="11">
        <f t="shared" si="1"/>
        <v>7.1640141820636991</v>
      </c>
      <c r="J58" s="11">
        <f t="shared" si="1"/>
        <v>0.34185966358391739</v>
      </c>
      <c r="K58" s="11">
        <f t="shared" si="1"/>
        <v>1.9898415563886707</v>
      </c>
      <c r="L58" s="11">
        <f t="shared" si="1"/>
        <v>-4.6272209109465141</v>
      </c>
      <c r="M58" s="11">
        <f t="shared" si="1"/>
        <v>1.212582463764996</v>
      </c>
      <c r="N58" s="11">
        <f t="shared" si="1"/>
        <v>5.6117784008011462</v>
      </c>
      <c r="O58" s="11">
        <f t="shared" si="1"/>
        <v>6.3347218731363339</v>
      </c>
      <c r="P58" s="11"/>
      <c r="Q58" s="11"/>
      <c r="R58" s="11"/>
      <c r="S58" s="11">
        <f t="shared" si="0"/>
        <v>0.58382865335767564</v>
      </c>
      <c r="T58" s="11">
        <f t="shared" si="0"/>
        <v>-5.0964546341178503</v>
      </c>
      <c r="U58" s="11">
        <f t="shared" si="0"/>
        <v>1.9888960692426798</v>
      </c>
      <c r="W58" s="15">
        <f>'Table A6'!B59-B58</f>
        <v>-7.018550653078437E-4</v>
      </c>
      <c r="X58" s="15">
        <f>'Table A6'!C59-C58</f>
        <v>1.0450958884959505E-2</v>
      </c>
      <c r="Y58" s="15">
        <f>'Table A6'!D59-D58</f>
        <v>-5.2670732441710832E-3</v>
      </c>
      <c r="Z58" s="15">
        <f>'Table A6'!E59-E58</f>
        <v>-2.4802110162269742E-4</v>
      </c>
      <c r="AA58" s="15">
        <f>'Table A6'!F59-F58</f>
        <v>-3.4122811430354005E-2</v>
      </c>
      <c r="AB58" s="15">
        <f>'Table A6'!G59-G58</f>
        <v>-1.2577215374700135E-2</v>
      </c>
      <c r="AC58" s="15">
        <f>'Table A6'!H59-H58</f>
        <v>-2.0984459519144405E-3</v>
      </c>
      <c r="AD58" s="15">
        <f>'Table A6'!I59-I58</f>
        <v>2.4114344293835188E-5</v>
      </c>
      <c r="AE58" s="15">
        <f>'Table A6'!J59-J58</f>
        <v>0</v>
      </c>
      <c r="AF58" s="15">
        <f>'Table A6'!K59-K58</f>
        <v>0</v>
      </c>
      <c r="AG58" s="15">
        <f>'Table A6'!L59-L58</f>
        <v>3.4716195453710519E-2</v>
      </c>
      <c r="AH58" s="15">
        <f>'Table A6'!M59-M58</f>
        <v>-1.613971369213596E-3</v>
      </c>
      <c r="AI58" s="15">
        <f>'Table A6'!N59-N58</f>
        <v>3.1436129646253974E-3</v>
      </c>
      <c r="AJ58" s="15">
        <f>'Table A6'!O59-O58</f>
        <v>0</v>
      </c>
      <c r="AK58" s="15"/>
      <c r="AL58" s="15"/>
      <c r="AM58" s="15"/>
      <c r="AN58" s="15">
        <f>'Table A6'!S59-S58</f>
        <v>0</v>
      </c>
      <c r="AO58" s="15">
        <f>'Table A6'!T59-T58</f>
        <v>0</v>
      </c>
      <c r="AP58" s="15">
        <f>'Table A6'!U59-U58</f>
        <v>1.7557721052899433E-2</v>
      </c>
    </row>
    <row r="59" spans="1:42" x14ac:dyDescent="0.3">
      <c r="A59" s="13">
        <v>1973</v>
      </c>
      <c r="B59" s="11">
        <f t="shared" si="1"/>
        <v>2.3680919560441844</v>
      </c>
      <c r="C59" s="11">
        <f t="shared" si="0"/>
        <v>8.0788894455323312</v>
      </c>
      <c r="D59" s="11">
        <f t="shared" si="0"/>
        <v>6.980274664065818</v>
      </c>
      <c r="E59" s="11">
        <f t="shared" si="0"/>
        <v>8.7224920485180846</v>
      </c>
      <c r="F59" s="11">
        <f t="shared" si="0"/>
        <v>8.6019190317786869</v>
      </c>
      <c r="G59" s="11">
        <f t="shared" si="0"/>
        <v>-3.3736061719476593</v>
      </c>
      <c r="H59" s="11">
        <f t="shared" si="0"/>
        <v>-1.5435479127311207</v>
      </c>
      <c r="I59" s="11">
        <f t="shared" si="0"/>
        <v>10.187130358739175</v>
      </c>
      <c r="J59" s="11">
        <f t="shared" si="0"/>
        <v>-1.8076197579483075</v>
      </c>
      <c r="K59" s="11">
        <f t="shared" si="0"/>
        <v>4.9297582299433058</v>
      </c>
      <c r="L59" s="11">
        <f t="shared" si="0"/>
        <v>-0.80311384355237281</v>
      </c>
      <c r="M59" s="11">
        <f t="shared" si="0"/>
        <v>0.20732783845163402</v>
      </c>
      <c r="N59" s="11">
        <f t="shared" si="0"/>
        <v>6.7624558620146251</v>
      </c>
      <c r="O59" s="11">
        <f t="shared" si="0"/>
        <v>7.4221882008811582</v>
      </c>
      <c r="P59" s="11"/>
      <c r="Q59" s="11"/>
      <c r="R59" s="11"/>
      <c r="S59" s="11">
        <f t="shared" si="0"/>
        <v>3.3619675633205461</v>
      </c>
      <c r="T59" s="11">
        <f t="shared" si="0"/>
        <v>-3.0006360500204665</v>
      </c>
      <c r="U59" s="11">
        <f t="shared" si="0"/>
        <v>4.2132133866605095</v>
      </c>
      <c r="W59" s="15">
        <f>'Table A6'!B60-B59</f>
        <v>9.8473552160216471E-3</v>
      </c>
      <c r="X59" s="15">
        <f>'Table A6'!C60-C59</f>
        <v>-3.3717885108153212E-4</v>
      </c>
      <c r="Y59" s="15">
        <f>'Table A6'!D60-D59</f>
        <v>4.9736924144472283E-3</v>
      </c>
      <c r="Z59" s="15">
        <f>'Table A6'!E60-E59</f>
        <v>1.456133966895834E-2</v>
      </c>
      <c r="AA59" s="15">
        <f>'Table A6'!F60-F59</f>
        <v>-8.4789754862235611E-4</v>
      </c>
      <c r="AB59" s="15">
        <f>'Table A6'!G60-G59</f>
        <v>-1.0474225259633041E-2</v>
      </c>
      <c r="AC59" s="15">
        <f>'Table A6'!H60-H59</f>
        <v>-2.5992391932152525E-3</v>
      </c>
      <c r="AD59" s="15">
        <f>'Table A6'!I60-I59</f>
        <v>-7.087194820165621E-5</v>
      </c>
      <c r="AE59" s="15">
        <f>'Table A6'!J60-J59</f>
        <v>0</v>
      </c>
      <c r="AF59" s="15">
        <f>'Table A6'!K60-K59</f>
        <v>4.3299416134407132E-2</v>
      </c>
      <c r="AG59" s="15">
        <f>'Table A6'!L60-L59</f>
        <v>-3.4716195453713183E-2</v>
      </c>
      <c r="AH59" s="15">
        <f>'Table A6'!M60-M59</f>
        <v>-3.5279591122683446E-2</v>
      </c>
      <c r="AI59" s="15">
        <f>'Table A6'!N60-N59</f>
        <v>3.6610111581474314E-3</v>
      </c>
      <c r="AJ59" s="15">
        <f>'Table A6'!O60-O59</f>
        <v>0</v>
      </c>
      <c r="AK59" s="15"/>
      <c r="AL59" s="15"/>
      <c r="AM59" s="15"/>
      <c r="AN59" s="15">
        <f>'Table A6'!S60-S59</f>
        <v>0</v>
      </c>
      <c r="AO59" s="15">
        <f>'Table A6'!T60-T59</f>
        <v>0</v>
      </c>
      <c r="AP59" s="15">
        <f>'Table A6'!U60-U59</f>
        <v>0</v>
      </c>
    </row>
    <row r="60" spans="1:42" x14ac:dyDescent="0.3">
      <c r="A60" s="13">
        <v>1974</v>
      </c>
      <c r="B60" s="11">
        <f t="shared" si="1"/>
        <v>4.009987661878478</v>
      </c>
      <c r="C60" s="11">
        <f t="shared" si="0"/>
        <v>-13.494279544182461</v>
      </c>
      <c r="D60" s="11">
        <f t="shared" si="0"/>
        <v>-0.12912880419599912</v>
      </c>
      <c r="E60" s="11">
        <f t="shared" si="0"/>
        <v>1.4789693836008118</v>
      </c>
      <c r="F60" s="11">
        <f t="shared" si="0"/>
        <v>-8.1295545802570626</v>
      </c>
      <c r="G60" s="11">
        <f t="shared" si="0"/>
        <v>-5.6537777920278121</v>
      </c>
      <c r="H60" s="11">
        <f t="shared" si="0"/>
        <v>-10.904701772072006</v>
      </c>
      <c r="I60" s="11">
        <f t="shared" si="0"/>
        <v>-0.87597988360803569</v>
      </c>
      <c r="J60" s="11">
        <f t="shared" si="0"/>
        <v>-7.5666147041672112</v>
      </c>
      <c r="K60" s="11">
        <f t="shared" si="0"/>
        <v>-6.5376876682037457</v>
      </c>
      <c r="L60" s="11">
        <f t="shared" si="0"/>
        <v>-3.4378410903974546</v>
      </c>
      <c r="M60" s="11">
        <f t="shared" si="0"/>
        <v>-4.2510081036184282</v>
      </c>
      <c r="N60" s="11">
        <f t="shared" si="0"/>
        <v>-3.2296334777344713</v>
      </c>
      <c r="O60" s="11">
        <f t="shared" si="0"/>
        <v>-1.6301883045232537</v>
      </c>
      <c r="P60" s="11"/>
      <c r="Q60" s="11"/>
      <c r="R60" s="11"/>
      <c r="S60" s="11">
        <f t="shared" si="0"/>
        <v>-6.495067576749336</v>
      </c>
      <c r="T60" s="11">
        <f t="shared" si="0"/>
        <v>-8.8910416468666398</v>
      </c>
      <c r="U60" s="11">
        <f t="shared" si="0"/>
        <v>-3.2593236901929625</v>
      </c>
      <c r="W60" s="15">
        <f>'Table A6'!B61-B60</f>
        <v>-9.4303081459283788E-3</v>
      </c>
      <c r="X60" s="15">
        <f>'Table A6'!C61-C60</f>
        <v>3.5249241273049847E-4</v>
      </c>
      <c r="Y60" s="15">
        <f>'Table A6'!D61-D60</f>
        <v>2.9338082973565105E-4</v>
      </c>
      <c r="Z60" s="15">
        <f>'Table A6'!E61-E60</f>
        <v>-1.5068183559013848E-2</v>
      </c>
      <c r="AA60" s="15">
        <f>'Table A6'!F61-F60</f>
        <v>-8.6121438291897334E-4</v>
      </c>
      <c r="AB60" s="15">
        <f>'Table A6'!G61-G60</f>
        <v>1.0792454167940946E-2</v>
      </c>
      <c r="AC60" s="15">
        <f>'Table A6'!H61-H60</f>
        <v>-1.8998531460550083E-3</v>
      </c>
      <c r="AD60" s="15">
        <f>'Table A6'!I61-I60</f>
        <v>-2.7862129982869632E-4</v>
      </c>
      <c r="AE60" s="15">
        <f>'Table A6'!J61-J60</f>
        <v>0</v>
      </c>
      <c r="AF60" s="15">
        <f>'Table A6'!K61-K60</f>
        <v>-4.3299416134395585E-2</v>
      </c>
      <c r="AG60" s="15">
        <f>'Table A6'!L61-L60</f>
        <v>3.0964545842696811E-2</v>
      </c>
      <c r="AH60" s="15">
        <f>'Table A6'!M61-M60</f>
        <v>3.2399157905313558E-2</v>
      </c>
      <c r="AI60" s="15">
        <f>'Table A6'!N61-N60</f>
        <v>4.7255910819639091E-3</v>
      </c>
      <c r="AJ60" s="15">
        <f>'Table A6'!O61-O60</f>
        <v>5.5881532608137219E-2</v>
      </c>
      <c r="AK60" s="15"/>
      <c r="AL60" s="15"/>
      <c r="AM60" s="15"/>
      <c r="AN60" s="15">
        <f>'Table A6'!S61-S60</f>
        <v>2.3118714702428989E-2</v>
      </c>
      <c r="AO60" s="15">
        <f>'Table A6'!T61-T60</f>
        <v>0</v>
      </c>
      <c r="AP60" s="15">
        <f>'Table A6'!U61-U60</f>
        <v>0</v>
      </c>
    </row>
    <row r="61" spans="1:42" x14ac:dyDescent="0.3">
      <c r="A61" s="13">
        <v>1975</v>
      </c>
      <c r="B61" s="11">
        <f t="shared" si="1"/>
        <v>-4.2696706660248651</v>
      </c>
      <c r="C61" s="11">
        <f t="shared" si="0"/>
        <v>7.170793083115286</v>
      </c>
      <c r="D61" s="11">
        <f t="shared" si="0"/>
        <v>-0.98225053605159407</v>
      </c>
      <c r="E61" s="11">
        <f t="shared" si="0"/>
        <v>2.7541141762186712</v>
      </c>
      <c r="F61" s="11">
        <f t="shared" si="0"/>
        <v>-5.3314062975636078</v>
      </c>
      <c r="G61" s="11">
        <f t="shared" si="0"/>
        <v>-2.133375581694227</v>
      </c>
      <c r="H61" s="11">
        <f t="shared" si="0"/>
        <v>-3.3971725222759064</v>
      </c>
      <c r="I61" s="11">
        <f t="shared" si="0"/>
        <v>-0.77703495681804546</v>
      </c>
      <c r="J61" s="11">
        <f t="shared" si="0"/>
        <v>-0.85460995899002812</v>
      </c>
      <c r="K61" s="11">
        <f t="shared" si="0"/>
        <v>-0.7694287842859423</v>
      </c>
      <c r="L61" s="11">
        <f t="shared" si="0"/>
        <v>6.0215285013391577</v>
      </c>
      <c r="M61" s="11">
        <f t="shared" si="0"/>
        <v>1.1013417423149992</v>
      </c>
      <c r="N61" s="11">
        <f t="shared" si="0"/>
        <v>-2.9909880490033562</v>
      </c>
      <c r="O61" s="11">
        <f t="shared" si="0"/>
        <v>-2.4815908381873566</v>
      </c>
      <c r="P61" s="11"/>
      <c r="Q61" s="11"/>
      <c r="R61" s="11"/>
      <c r="S61" s="11">
        <f t="shared" si="0"/>
        <v>0.21855684104501835</v>
      </c>
      <c r="T61" s="11">
        <f t="shared" si="0"/>
        <v>-0.79251431100572067</v>
      </c>
      <c r="U61" s="11">
        <f t="shared" si="0"/>
        <v>-1.0229900430222798</v>
      </c>
      <c r="W61" s="15">
        <f>'Table A6'!B62-B61</f>
        <v>1.1500637091524268E-2</v>
      </c>
      <c r="X61" s="15">
        <f>'Table A6'!C62-C61</f>
        <v>-5.0363233873707003E-4</v>
      </c>
      <c r="Y61" s="15">
        <f>'Table A6'!D62-D61</f>
        <v>-4.0504079986900532E-3</v>
      </c>
      <c r="Z61" s="15">
        <f>'Table A6'!E62-E61</f>
        <v>1.5068183559016735E-2</v>
      </c>
      <c r="AA61" s="15">
        <f>'Table A6'!F62-F61</f>
        <v>2.9615897201250796E-2</v>
      </c>
      <c r="AB61" s="15">
        <f>'Table A6'!G62-G61</f>
        <v>-2.6075860726915145E-3</v>
      </c>
      <c r="AC61" s="15">
        <f>'Table A6'!H62-H61</f>
        <v>-1.9279777537361209E-2</v>
      </c>
      <c r="AD61" s="15">
        <f>'Table A6'!I62-I61</f>
        <v>-3.9986052117413351E-5</v>
      </c>
      <c r="AE61" s="15">
        <f>'Table A6'!J62-J61</f>
        <v>0</v>
      </c>
      <c r="AF61" s="15">
        <f>'Table A6'!K62-K61</f>
        <v>4.17449390324518E-2</v>
      </c>
      <c r="AG61" s="15">
        <f>'Table A6'!L62-L61</f>
        <v>-3.0964545842695479E-2</v>
      </c>
      <c r="AH61" s="15">
        <f>'Table A6'!M62-M61</f>
        <v>-3.2399157905309561E-2</v>
      </c>
      <c r="AI61" s="15">
        <f>'Table A6'!N62-N61</f>
        <v>-5.8137397760179788E-2</v>
      </c>
      <c r="AJ61" s="15">
        <f>'Table A6'!O62-O61</f>
        <v>-5.5881532608133444E-2</v>
      </c>
      <c r="AK61" s="15"/>
      <c r="AL61" s="15"/>
      <c r="AM61" s="15"/>
      <c r="AN61" s="15">
        <f>'Table A6'!S62-S61</f>
        <v>-6.5437674432078374E-4</v>
      </c>
      <c r="AO61" s="15">
        <f>'Table A6'!T62-T61</f>
        <v>0</v>
      </c>
      <c r="AP61" s="15">
        <f>'Table A6'!U62-U61</f>
        <v>0</v>
      </c>
    </row>
    <row r="62" spans="1:42" x14ac:dyDescent="0.3">
      <c r="A62" s="13">
        <v>1976</v>
      </c>
      <c r="B62" s="11">
        <f t="shared" si="1"/>
        <v>-7.2512159341162761</v>
      </c>
      <c r="C62" s="11">
        <f t="shared" si="0"/>
        <v>-11.895791030217563</v>
      </c>
      <c r="D62" s="11">
        <f t="shared" si="0"/>
        <v>2.9719777772703821</v>
      </c>
      <c r="E62" s="11">
        <f t="shared" si="0"/>
        <v>0.33457995413512487</v>
      </c>
      <c r="F62" s="11">
        <f t="shared" si="0"/>
        <v>1.917833982047177</v>
      </c>
      <c r="G62" s="11">
        <f t="shared" si="0"/>
        <v>-0.22997884238981897</v>
      </c>
      <c r="H62" s="11">
        <f t="shared" si="0"/>
        <v>3.4633622165029432</v>
      </c>
      <c r="I62" s="11">
        <f t="shared" si="0"/>
        <v>4.1596214973708703</v>
      </c>
      <c r="J62" s="11">
        <f t="shared" si="0"/>
        <v>2.1277265458155163</v>
      </c>
      <c r="K62" s="11">
        <f t="shared" si="0"/>
        <v>3.5952984476165373</v>
      </c>
      <c r="L62" s="11">
        <f t="shared" si="0"/>
        <v>-0.36948378254993702</v>
      </c>
      <c r="M62" s="11">
        <f t="shared" si="0"/>
        <v>3.8811753941204898</v>
      </c>
      <c r="N62" s="11">
        <f t="shared" si="0"/>
        <v>1.0371502295338406</v>
      </c>
      <c r="O62" s="11">
        <f t="shared" si="0"/>
        <v>2.1466405001805433</v>
      </c>
      <c r="P62" s="11"/>
      <c r="Q62" s="11"/>
      <c r="R62" s="11"/>
      <c r="S62" s="11">
        <f t="shared" si="0"/>
        <v>6.154031979973392</v>
      </c>
      <c r="T62" s="11">
        <f t="shared" si="0"/>
        <v>-0.69681927872082172</v>
      </c>
      <c r="U62" s="11">
        <f t="shared" si="0"/>
        <v>1.9738150391763902</v>
      </c>
      <c r="W62" s="15">
        <f>'Table A6'!B63-B62</f>
        <v>-1.0435275012916634E-2</v>
      </c>
      <c r="X62" s="15">
        <f>'Table A6'!C63-C62</f>
        <v>-5.4600089945111563E-4</v>
      </c>
      <c r="Y62" s="15">
        <f>'Table A6'!D63-D62</f>
        <v>6.1147284923261935E-3</v>
      </c>
      <c r="Z62" s="15">
        <f>'Table A6'!E63-E62</f>
        <v>-1.4986886502383223E-2</v>
      </c>
      <c r="AA62" s="15">
        <f>'Table A6'!F63-F62</f>
        <v>-3.0965635554521809E-2</v>
      </c>
      <c r="AB62" s="15">
        <f>'Table A6'!G63-G62</f>
        <v>-8.4183144640523344E-4</v>
      </c>
      <c r="AC62" s="15">
        <f>'Table A6'!H63-H62</f>
        <v>1.9620370380070806E-2</v>
      </c>
      <c r="AD62" s="15">
        <f>'Table A6'!I63-I62</f>
        <v>-3.1718112109757612E-4</v>
      </c>
      <c r="AE62" s="15">
        <f>'Table A6'!J63-J62</f>
        <v>0</v>
      </c>
      <c r="AF62" s="15">
        <f>'Table A6'!K63-K62</f>
        <v>1.7499450951818929E-4</v>
      </c>
      <c r="AG62" s="15">
        <f>'Table A6'!L63-L62</f>
        <v>2.9686804433559644E-2</v>
      </c>
      <c r="AH62" s="15">
        <f>'Table A6'!M63-M62</f>
        <v>0</v>
      </c>
      <c r="AI62" s="15">
        <f>'Table A6'!N63-N62</f>
        <v>6.1610818795419853E-2</v>
      </c>
      <c r="AJ62" s="15">
        <f>'Table A6'!O63-O62</f>
        <v>0</v>
      </c>
      <c r="AK62" s="15"/>
      <c r="AL62" s="15"/>
      <c r="AM62" s="15"/>
      <c r="AN62" s="15">
        <f>'Table A6'!S63-S62</f>
        <v>-2.2464337958109759E-2</v>
      </c>
      <c r="AO62" s="15">
        <f>'Table A6'!T63-T62</f>
        <v>0</v>
      </c>
      <c r="AP62" s="15">
        <f>'Table A6'!U63-U62</f>
        <v>0</v>
      </c>
    </row>
    <row r="63" spans="1:42" x14ac:dyDescent="0.3">
      <c r="A63" s="13">
        <v>1977</v>
      </c>
      <c r="B63" s="11">
        <f t="shared" si="1"/>
        <v>10.818826316753535</v>
      </c>
      <c r="C63" s="11">
        <f t="shared" si="0"/>
        <v>-12.268991913808083</v>
      </c>
      <c r="D63" s="11">
        <f t="shared" si="0"/>
        <v>0.58477645719768889</v>
      </c>
      <c r="E63" s="11">
        <f t="shared" si="0"/>
        <v>3.8138236827598697</v>
      </c>
      <c r="F63" s="11">
        <f t="shared" si="0"/>
        <v>8.1924424800276285E-2</v>
      </c>
      <c r="G63" s="11">
        <f t="shared" si="0"/>
        <v>1.0080939238375075</v>
      </c>
      <c r="H63" s="11">
        <f t="shared" si="0"/>
        <v>-0.44580816540596285</v>
      </c>
      <c r="I63" s="11">
        <f t="shared" si="0"/>
        <v>4.0028649905259774</v>
      </c>
      <c r="J63" s="11">
        <f t="shared" si="0"/>
        <v>1.1484725045313096</v>
      </c>
      <c r="K63" s="11">
        <f t="shared" si="0"/>
        <v>1.6274726628269853</v>
      </c>
      <c r="L63" s="11">
        <f t="shared" si="0"/>
        <v>-3.1056953952255055</v>
      </c>
      <c r="M63" s="11">
        <f t="shared" si="0"/>
        <v>4.0871865803970833</v>
      </c>
      <c r="N63" s="11">
        <f t="shared" si="0"/>
        <v>-2.8162843612399158</v>
      </c>
      <c r="O63" s="11">
        <f t="shared" si="0"/>
        <v>-1.1105626511470921</v>
      </c>
      <c r="P63" s="11"/>
      <c r="Q63" s="11"/>
      <c r="R63" s="11"/>
      <c r="S63" s="11">
        <f t="shared" si="0"/>
        <v>3.6005840178278827</v>
      </c>
      <c r="T63" s="11">
        <f t="shared" si="0"/>
        <v>2.598393623112754</v>
      </c>
      <c r="U63" s="11">
        <f t="shared" si="0"/>
        <v>0.66259342893729656</v>
      </c>
      <c r="W63" s="15">
        <f>'Table A6'!B64-B63</f>
        <v>-3.01729619822666E-4</v>
      </c>
      <c r="X63" s="15">
        <f>'Table A6'!C64-C63</f>
        <v>-8.5022810110402247E-4</v>
      </c>
      <c r="Y63" s="15">
        <f>'Table A6'!D64-D63</f>
        <v>-3.6607627803020293E-4</v>
      </c>
      <c r="Z63" s="15">
        <f>'Table A6'!E64-E63</f>
        <v>4.9251102275604808E-5</v>
      </c>
      <c r="AA63" s="15">
        <f>'Table A6'!F64-F63</f>
        <v>2.7927559484969694E-2</v>
      </c>
      <c r="AB63" s="15">
        <f>'Table A6'!G64-G63</f>
        <v>-1.2824966597650977E-3</v>
      </c>
      <c r="AC63" s="15">
        <f>'Table A6'!H64-H63</f>
        <v>-1.996550793033397E-2</v>
      </c>
      <c r="AD63" s="15">
        <f>'Table A6'!I64-I63</f>
        <v>-1.3855165359148991E-2</v>
      </c>
      <c r="AE63" s="15">
        <f>'Table A6'!J64-J63</f>
        <v>0</v>
      </c>
      <c r="AF63" s="15">
        <f>'Table A6'!K64-K63</f>
        <v>-4.1919933541967103E-2</v>
      </c>
      <c r="AG63" s="15">
        <f>'Table A6'!L64-L63</f>
        <v>-1.1845953193936332E-3</v>
      </c>
      <c r="AH63" s="15">
        <f>'Table A6'!M64-M63</f>
        <v>3.1640563465979099E-2</v>
      </c>
      <c r="AI63" s="15">
        <f>'Table A6'!N64-N63</f>
        <v>3.4177733763827156E-3</v>
      </c>
      <c r="AJ63" s="15">
        <f>'Table A6'!O64-O63</f>
        <v>0</v>
      </c>
      <c r="AK63" s="15"/>
      <c r="AL63" s="15"/>
      <c r="AM63" s="15"/>
      <c r="AN63" s="15">
        <f>'Table A6'!S64-S63</f>
        <v>2.2053148176268689E-2</v>
      </c>
      <c r="AO63" s="15">
        <f>'Table A6'!T64-T63</f>
        <v>0</v>
      </c>
      <c r="AP63" s="15">
        <f>'Table A6'!U64-U63</f>
        <v>0</v>
      </c>
    </row>
    <row r="64" spans="1:42" x14ac:dyDescent="0.3">
      <c r="A64" s="13">
        <v>1978</v>
      </c>
      <c r="B64" s="11">
        <f t="shared" si="1"/>
        <v>6.3752231834573196</v>
      </c>
      <c r="C64" s="11">
        <f t="shared" si="0"/>
        <v>-2.3559709819958621</v>
      </c>
      <c r="D64" s="11">
        <f t="shared" si="0"/>
        <v>0.88520824886816707</v>
      </c>
      <c r="E64" s="11">
        <f t="shared" si="0"/>
        <v>4.5742423047417136</v>
      </c>
      <c r="F64" s="11">
        <f t="shared" si="0"/>
        <v>2.3781568009070346</v>
      </c>
      <c r="G64" s="11">
        <f t="shared" si="0"/>
        <v>6.031102215393723</v>
      </c>
      <c r="H64" s="11">
        <f t="shared" si="0"/>
        <v>5.9611233846436154</v>
      </c>
      <c r="I64" s="11">
        <f t="shared" si="0"/>
        <v>3.3981392107834756</v>
      </c>
      <c r="J64" s="11">
        <f t="shared" si="0"/>
        <v>5.7870303983079188</v>
      </c>
      <c r="K64" s="11">
        <f t="shared" si="0"/>
        <v>1.8792892165506538</v>
      </c>
      <c r="L64" s="11">
        <f t="shared" si="0"/>
        <v>1.084534950210003</v>
      </c>
      <c r="M64" s="11">
        <f t="shared" si="0"/>
        <v>0.84169133462304502</v>
      </c>
      <c r="N64" s="11">
        <f t="shared" si="0"/>
        <v>0.15153154766332111</v>
      </c>
      <c r="O64" s="11">
        <f t="shared" si="0"/>
        <v>2.0274049873753546</v>
      </c>
      <c r="P64" s="11"/>
      <c r="Q64" s="11"/>
      <c r="R64" s="11"/>
      <c r="S64" s="11">
        <f t="shared" si="0"/>
        <v>4.4931929909969854</v>
      </c>
      <c r="T64" s="11">
        <f t="shared" si="0"/>
        <v>-11.818934385183955</v>
      </c>
      <c r="U64" s="11">
        <f t="shared" si="0"/>
        <v>2.6465469562745509</v>
      </c>
      <c r="W64" s="15">
        <f>'Table A6'!B65-B64</f>
        <v>-1.9278817319356989E-4</v>
      </c>
      <c r="X64" s="15">
        <f>'Table A6'!C65-C64</f>
        <v>-2.1812041500135493E-4</v>
      </c>
      <c r="Y64" s="15">
        <f>'Table A6'!D65-D64</f>
        <v>-5.713677227131897E-3</v>
      </c>
      <c r="Z64" s="15">
        <f>'Table A6'!E65-E64</f>
        <v>-3.9155908072352474E-4</v>
      </c>
      <c r="AA64" s="15">
        <f>'Table A6'!F65-F64</f>
        <v>-2.4482914717616211E-4</v>
      </c>
      <c r="AB64" s="15">
        <f>'Table A6'!G65-G64</f>
        <v>5.719407034989743E-4</v>
      </c>
      <c r="AC64" s="15">
        <f>'Table A6'!H65-H64</f>
        <v>1.8107911288796963E-2</v>
      </c>
      <c r="AD64" s="15">
        <f>'Table A6'!I65-I64</f>
        <v>1.4045380330068635E-2</v>
      </c>
      <c r="AE64" s="15">
        <f>'Table A6'!J65-J64</f>
        <v>0</v>
      </c>
      <c r="AF64" s="15">
        <f>'Table A6'!K65-K64</f>
        <v>0</v>
      </c>
      <c r="AG64" s="15">
        <f>'Table A6'!L65-L64</f>
        <v>-2.8502209114166011E-2</v>
      </c>
      <c r="AH64" s="15">
        <f>'Table A6'!M65-M64</f>
        <v>-2.6801418906163832E-4</v>
      </c>
      <c r="AI64" s="15">
        <f>'Table A6'!N65-N64</f>
        <v>3.7693055759233929E-3</v>
      </c>
      <c r="AJ64" s="15">
        <f>'Table A6'!O65-O64</f>
        <v>4.8531910683220048E-2</v>
      </c>
      <c r="AK64" s="15"/>
      <c r="AL64" s="15"/>
      <c r="AM64" s="15"/>
      <c r="AN64" s="15">
        <f>'Table A6'!S65-S64</f>
        <v>-2.2053148176267356E-2</v>
      </c>
      <c r="AO64" s="15">
        <f>'Table A6'!T65-T64</f>
        <v>0</v>
      </c>
      <c r="AP64" s="15">
        <f>'Table A6'!U65-U64</f>
        <v>0</v>
      </c>
    </row>
    <row r="65" spans="1:42" x14ac:dyDescent="0.3">
      <c r="A65" s="13">
        <v>1979</v>
      </c>
      <c r="B65" s="11">
        <f t="shared" si="1"/>
        <v>5.2430457942750953E-2</v>
      </c>
      <c r="C65" s="11">
        <f t="shared" si="0"/>
        <v>25.677153100205636</v>
      </c>
      <c r="D65" s="11">
        <f t="shared" si="0"/>
        <v>-1.04341396241647</v>
      </c>
      <c r="E65" s="11">
        <f t="shared" si="0"/>
        <v>5.1416612043565442</v>
      </c>
      <c r="F65" s="11">
        <f t="shared" si="0"/>
        <v>-3.8372467314983809</v>
      </c>
      <c r="G65" s="11">
        <f t="shared" si="0"/>
        <v>-0.904473460248025</v>
      </c>
      <c r="H65" s="11">
        <f t="shared" si="0"/>
        <v>0.31265733348148633</v>
      </c>
      <c r="I65" s="11">
        <f t="shared" si="0"/>
        <v>5.0936814576923739</v>
      </c>
      <c r="J65" s="11">
        <f t="shared" si="0"/>
        <v>0.12625955915258638</v>
      </c>
      <c r="K65" s="11">
        <f t="shared" si="0"/>
        <v>3.2684024364345978</v>
      </c>
      <c r="L65" s="11">
        <f t="shared" si="0"/>
        <v>2.6986361489167874</v>
      </c>
      <c r="M65" s="11">
        <f t="shared" si="0"/>
        <v>0.2467029504217525</v>
      </c>
      <c r="N65" s="11">
        <f t="shared" si="0"/>
        <v>2.76985949335729</v>
      </c>
      <c r="O65" s="11">
        <f t="shared" si="0"/>
        <v>4.5007215573738559</v>
      </c>
      <c r="P65" s="11"/>
      <c r="Q65" s="11"/>
      <c r="R65" s="11"/>
      <c r="S65" s="11">
        <f t="shared" si="0"/>
        <v>2.74666329982924</v>
      </c>
      <c r="T65" s="11">
        <f t="shared" si="0"/>
        <v>-23.54082412693603</v>
      </c>
      <c r="U65" s="11">
        <f t="shared" si="0"/>
        <v>1.8595828362751934</v>
      </c>
      <c r="W65" s="15">
        <f>'Table A6'!B66-B65</f>
        <v>1.1113235868472522E-2</v>
      </c>
      <c r="X65" s="15">
        <f>'Table A6'!C66-C65</f>
        <v>6.2152588094477323E-4</v>
      </c>
      <c r="Y65" s="15">
        <f>'Table A6'!D66-D65</f>
        <v>-1.8841644556877313E-4</v>
      </c>
      <c r="Z65" s="15">
        <f>'Table A6'!E66-E65</f>
        <v>1.5329194480830921E-2</v>
      </c>
      <c r="AA65" s="15">
        <f>'Table A6'!F66-F65</f>
        <v>-2.9153510831985585E-2</v>
      </c>
      <c r="AB65" s="15">
        <f>'Table A6'!G66-G65</f>
        <v>1.2911888408224659E-3</v>
      </c>
      <c r="AC65" s="15">
        <f>'Table A6'!H66-H65</f>
        <v>-2.182315135861479E-3</v>
      </c>
      <c r="AD65" s="15">
        <f>'Table A6'!I66-I65</f>
        <v>1.2989358145532037E-5</v>
      </c>
      <c r="AE65" s="15">
        <f>'Table A6'!J66-J65</f>
        <v>0</v>
      </c>
      <c r="AF65" s="15">
        <f>'Table A6'!K66-K65</f>
        <v>3.8543072359978225E-2</v>
      </c>
      <c r="AG65" s="15">
        <f>'Table A6'!L66-L65</f>
        <v>0</v>
      </c>
      <c r="AH65" s="15">
        <f>'Table A6'!M66-M65</f>
        <v>-3.1372549276911382E-2</v>
      </c>
      <c r="AI65" s="15">
        <f>'Table A6'!N66-N65</f>
        <v>2.7002501996800099E-3</v>
      </c>
      <c r="AJ65" s="15">
        <f>'Table A6'!O66-O65</f>
        <v>-4.8531910683228041E-2</v>
      </c>
      <c r="AK65" s="15"/>
      <c r="AL65" s="15"/>
      <c r="AM65" s="15"/>
      <c r="AN65" s="15">
        <f>'Table A6'!S66-S65</f>
        <v>0</v>
      </c>
      <c r="AO65" s="15">
        <f>'Table A6'!T66-T65</f>
        <v>0</v>
      </c>
      <c r="AP65" s="15">
        <f>'Table A6'!U66-U65</f>
        <v>0</v>
      </c>
    </row>
    <row r="66" spans="1:42" x14ac:dyDescent="0.3">
      <c r="A66" s="13">
        <v>1980</v>
      </c>
      <c r="B66" s="11">
        <f t="shared" si="1"/>
        <v>8.0429040132645699</v>
      </c>
      <c r="C66" s="11">
        <f t="shared" si="0"/>
        <v>-1.6881041488191357</v>
      </c>
      <c r="D66" s="11">
        <f t="shared" si="0"/>
        <v>-4.4178134591566272</v>
      </c>
      <c r="E66" s="11">
        <f t="shared" si="0"/>
        <v>1.8431560271798006</v>
      </c>
      <c r="F66" s="11">
        <f t="shared" si="0"/>
        <v>-13.328482068065437</v>
      </c>
      <c r="G66" s="11">
        <f t="shared" si="0"/>
        <v>-4.8252077038383376</v>
      </c>
      <c r="H66" s="11">
        <f t="shared" si="0"/>
        <v>-6.8210936448112633</v>
      </c>
      <c r="I66" s="11">
        <f t="shared" si="0"/>
        <v>-2.9036008795900665</v>
      </c>
      <c r="J66" s="11">
        <f t="shared" si="0"/>
        <v>-3.8366927393373342</v>
      </c>
      <c r="K66" s="11">
        <f t="shared" si="0"/>
        <v>3.1859436167815005</v>
      </c>
      <c r="L66" s="11">
        <f t="shared" si="0"/>
        <v>-4.0900032914539555</v>
      </c>
      <c r="M66" s="11">
        <f t="shared" si="0"/>
        <v>-0.15617475814830881</v>
      </c>
      <c r="N66" s="11">
        <f t="shared" si="0"/>
        <v>-2.7472636216561779</v>
      </c>
      <c r="O66" s="11">
        <f t="shared" si="0"/>
        <v>-1.0931813497923322</v>
      </c>
      <c r="P66" s="11"/>
      <c r="Q66" s="11"/>
      <c r="R66" s="11"/>
      <c r="S66" s="11">
        <f t="shared" si="0"/>
        <v>4.9406829678606359</v>
      </c>
      <c r="T66" s="11">
        <f t="shared" si="0"/>
        <v>-7.0387687594855448</v>
      </c>
      <c r="U66" s="11">
        <f t="shared" si="0"/>
        <v>-2.6671323082371048</v>
      </c>
      <c r="W66" s="15">
        <f>'Table A6'!B67-B66</f>
        <v>-7.6468052792577623E-4</v>
      </c>
      <c r="X66" s="15">
        <f>'Table A6'!C67-C66</f>
        <v>8.3973248389166422E-3</v>
      </c>
      <c r="Y66" s="15">
        <f>'Table A6'!D67-D66</f>
        <v>1.0606703436524256E-3</v>
      </c>
      <c r="Z66" s="15">
        <f>'Table A6'!E67-E66</f>
        <v>0</v>
      </c>
      <c r="AA66" s="15">
        <f>'Table A6'!F67-F66</f>
        <v>-1.6970752990275173E-4</v>
      </c>
      <c r="AB66" s="15">
        <f>'Table A6'!G67-G66</f>
        <v>-7.6713072343537192E-4</v>
      </c>
      <c r="AC66" s="15">
        <f>'Table A6'!H67-H66</f>
        <v>-6.6482206787910059E-4</v>
      </c>
      <c r="AD66" s="15">
        <f>'Table A6'!I67-I66</f>
        <v>4.9870722619971275E-5</v>
      </c>
      <c r="AE66" s="15">
        <f>'Table A6'!J67-J66</f>
        <v>0</v>
      </c>
      <c r="AF66" s="15">
        <f>'Table A6'!K67-K66</f>
        <v>-2.5090264071003787E-4</v>
      </c>
      <c r="AG66" s="15">
        <f>'Table A6'!L67-L66</f>
        <v>0</v>
      </c>
      <c r="AH66" s="15">
        <f>'Table A6'!M67-M66</f>
        <v>0</v>
      </c>
      <c r="AI66" s="15">
        <f>'Table A6'!N67-N66</f>
        <v>-4.1354522832357965E-2</v>
      </c>
      <c r="AJ66" s="15">
        <f>'Table A6'!O67-O66</f>
        <v>0</v>
      </c>
      <c r="AK66" s="15"/>
      <c r="AL66" s="15"/>
      <c r="AM66" s="15"/>
      <c r="AN66" s="15">
        <f>'Table A6'!S67-S66</f>
        <v>0</v>
      </c>
      <c r="AO66" s="15">
        <f>'Table A6'!T67-T66</f>
        <v>-4.1450777795550842E-2</v>
      </c>
      <c r="AP66" s="15">
        <f>'Table A6'!U67-U66</f>
        <v>0</v>
      </c>
    </row>
    <row r="67" spans="1:42" x14ac:dyDescent="0.3">
      <c r="A67" s="13">
        <v>1981</v>
      </c>
      <c r="B67" s="11">
        <f t="shared" si="1"/>
        <v>2.9883412485242919</v>
      </c>
      <c r="C67" s="11">
        <f t="shared" si="0"/>
        <v>7.1864150622503491</v>
      </c>
      <c r="D67" s="11">
        <f t="shared" si="0"/>
        <v>0.64742523063980995</v>
      </c>
      <c r="E67" s="11">
        <f t="shared" si="0"/>
        <v>6.3195887104452302</v>
      </c>
      <c r="F67" s="11">
        <f t="shared" si="0"/>
        <v>-1.85688936213441</v>
      </c>
      <c r="G67" s="11">
        <f t="shared" si="0"/>
        <v>-4.6705834358911016</v>
      </c>
      <c r="H67" s="11">
        <f t="shared" si="0"/>
        <v>1.0137686708914482</v>
      </c>
      <c r="I67" s="11">
        <f t="shared" si="0"/>
        <v>4.5125881252226936</v>
      </c>
      <c r="J67" s="11">
        <f t="shared" si="0"/>
        <v>-0.14366600936724699</v>
      </c>
      <c r="K67" s="11">
        <f t="shared" si="0"/>
        <v>0.19990909140360844</v>
      </c>
      <c r="L67" s="11">
        <f t="shared" si="0"/>
        <v>-3.7754797695586078E-3</v>
      </c>
      <c r="M67" s="11">
        <f t="shared" si="0"/>
        <v>0.50177684807065037</v>
      </c>
      <c r="N67" s="11">
        <f t="shared" si="0"/>
        <v>-0.72618232882631795</v>
      </c>
      <c r="O67" s="11">
        <f t="shared" si="0"/>
        <v>0.83268504575760083</v>
      </c>
      <c r="P67" s="11"/>
      <c r="Q67" s="11"/>
      <c r="R67" s="11"/>
      <c r="S67" s="11">
        <f t="shared" si="0"/>
        <v>0.36971895527651144</v>
      </c>
      <c r="T67" s="11">
        <f t="shared" si="0"/>
        <v>-9.3708818147795157</v>
      </c>
      <c r="U67" s="11">
        <f t="shared" si="0"/>
        <v>0.96989012695555576</v>
      </c>
      <c r="W67" s="15">
        <f>'Table A6'!B68-B67</f>
        <v>-1.0440310531283359E-2</v>
      </c>
      <c r="X67" s="15">
        <f>'Table A6'!C68-C67</f>
        <v>5.1554819201093949E-4</v>
      </c>
      <c r="Y67" s="15">
        <f>'Table A6'!D68-D67</f>
        <v>-4.6994957420883887E-3</v>
      </c>
      <c r="Z67" s="15">
        <f>'Table A6'!E68-E67</f>
        <v>0</v>
      </c>
      <c r="AA67" s="15">
        <f>'Table A6'!F68-F67</f>
        <v>4.9953964299787046E-4</v>
      </c>
      <c r="AB67" s="15">
        <f>'Table A6'!G68-G67</f>
        <v>-2.8034015509570409E-3</v>
      </c>
      <c r="AC67" s="15">
        <f>'Table A6'!H68-H67</f>
        <v>6.9453090984383792E-4</v>
      </c>
      <c r="AD67" s="15">
        <f>'Table A6'!I68-I67</f>
        <v>-5.2370810340374163E-4</v>
      </c>
      <c r="AE67" s="15">
        <f>'Table A6'!J68-J67</f>
        <v>0</v>
      </c>
      <c r="AF67" s="15">
        <f>'Table A6'!K68-K67</f>
        <v>-3.8292169719265606E-2</v>
      </c>
      <c r="AG67" s="15">
        <f>'Table A6'!L68-L67</f>
        <v>0</v>
      </c>
      <c r="AH67" s="15">
        <f>'Table A6'!M68-M67</f>
        <v>0</v>
      </c>
      <c r="AI67" s="15">
        <f>'Table A6'!N68-N67</f>
        <v>3.8741546684094574E-3</v>
      </c>
      <c r="AJ67" s="15">
        <f>'Table A6'!O68-O67</f>
        <v>0</v>
      </c>
      <c r="AK67" s="15"/>
      <c r="AL67" s="15"/>
      <c r="AM67" s="15"/>
      <c r="AN67" s="15">
        <f>'Table A6'!S68-S67</f>
        <v>2.1333333414254085E-2</v>
      </c>
      <c r="AO67" s="15">
        <f>'Table A6'!T68-T67</f>
        <v>4.1450777795553506E-2</v>
      </c>
      <c r="AP67" s="15">
        <f>'Table A6'!U68-U67</f>
        <v>-1.6729401962904622E-2</v>
      </c>
    </row>
    <row r="68" spans="1:42" x14ac:dyDescent="0.3">
      <c r="A68" s="13">
        <v>1982</v>
      </c>
      <c r="B68" s="11">
        <f t="shared" si="1"/>
        <v>5.7877805153307991</v>
      </c>
      <c r="C68" s="11">
        <f t="shared" si="0"/>
        <v>3.6143089770571337</v>
      </c>
      <c r="D68" s="11">
        <f t="shared" si="0"/>
        <v>5.1061198670418309</v>
      </c>
      <c r="E68" s="11">
        <f t="shared" si="0"/>
        <v>0.35934797929492018</v>
      </c>
      <c r="F68" s="11">
        <f t="shared" si="0"/>
        <v>-3.3332637416025395</v>
      </c>
      <c r="G68" s="11">
        <f t="shared" si="0"/>
        <v>10.220896111560771</v>
      </c>
      <c r="H68" s="11">
        <f t="shared" si="0"/>
        <v>3.9592172431593955</v>
      </c>
      <c r="I68" s="11">
        <f t="shared" si="0"/>
        <v>2.2093241630271634</v>
      </c>
      <c r="J68" s="11">
        <f t="shared" si="0"/>
        <v>0.13073102668862027</v>
      </c>
      <c r="K68" s="11">
        <f t="shared" si="0"/>
        <v>2.9430747856937822</v>
      </c>
      <c r="L68" s="11">
        <f t="shared" si="0"/>
        <v>-0.33818629051327254</v>
      </c>
      <c r="M68" s="11">
        <f t="shared" si="0"/>
        <v>-1.8431015520317819</v>
      </c>
      <c r="N68" s="11">
        <f t="shared" si="0"/>
        <v>5.2608155354568513</v>
      </c>
      <c r="O68" s="11">
        <f t="shared" si="0"/>
        <v>6.4088076825376259</v>
      </c>
      <c r="P68" s="11"/>
      <c r="Q68" s="11"/>
      <c r="R68" s="11"/>
      <c r="S68" s="11">
        <f t="shared" si="0"/>
        <v>-2.1130074448099507</v>
      </c>
      <c r="T68" s="11">
        <f t="shared" si="0"/>
        <v>-7.960405345761556</v>
      </c>
      <c r="U68" s="11">
        <f t="shared" si="0"/>
        <v>4.1778130565034157</v>
      </c>
      <c r="W68" s="15">
        <f>'Table A6'!B69-B68</f>
        <v>9.8701266363994122E-3</v>
      </c>
      <c r="X68" s="15">
        <f>'Table A6'!C69-C68</f>
        <v>-9.2347888766792785E-3</v>
      </c>
      <c r="Y68" s="15">
        <f>'Table A6'!D69-D68</f>
        <v>1.0429717887223688E-3</v>
      </c>
      <c r="Z68" s="15">
        <f>'Table A6'!E69-E68</f>
        <v>0</v>
      </c>
      <c r="AA68" s="15">
        <f>'Table A6'!F69-F68</f>
        <v>1.9200589843926252E-4</v>
      </c>
      <c r="AB68" s="15">
        <f>'Table A6'!G69-G68</f>
        <v>-2.1682234316511284E-3</v>
      </c>
      <c r="AC68" s="15">
        <f>'Table A6'!H69-H68</f>
        <v>-1.7850339661188208E-2</v>
      </c>
      <c r="AD68" s="15">
        <f>'Table A6'!I69-I68</f>
        <v>-5.6147320329058559E-4</v>
      </c>
      <c r="AE68" s="15">
        <f>'Table A6'!J69-J68</f>
        <v>0</v>
      </c>
      <c r="AF68" s="15">
        <f>'Table A6'!K69-K68</f>
        <v>0</v>
      </c>
      <c r="AG68" s="15">
        <f>'Table A6'!L69-L68</f>
        <v>0</v>
      </c>
      <c r="AH68" s="15">
        <f>'Table A6'!M69-M68</f>
        <v>0</v>
      </c>
      <c r="AI68" s="15">
        <f>'Table A6'!N69-N68</f>
        <v>2.3093916486311983E-3</v>
      </c>
      <c r="AJ68" s="15">
        <f>'Table A6'!O69-O68</f>
        <v>0</v>
      </c>
      <c r="AK68" s="15"/>
      <c r="AL68" s="15"/>
      <c r="AM68" s="15"/>
      <c r="AN68" s="15">
        <f>'Table A6'!S69-S68</f>
        <v>-2.1333333414260025E-2</v>
      </c>
      <c r="AO68" s="15">
        <f>'Table A6'!T69-T68</f>
        <v>0</v>
      </c>
      <c r="AP68" s="15">
        <f>'Table A6'!U69-U68</f>
        <v>1.6729401962913393E-2</v>
      </c>
    </row>
    <row r="69" spans="1:42" x14ac:dyDescent="0.3">
      <c r="A69" s="13">
        <v>1983</v>
      </c>
      <c r="B69" s="11">
        <f t="shared" si="1"/>
        <v>-4.8671435514069232</v>
      </c>
      <c r="C69" s="11">
        <f t="shared" si="0"/>
        <v>1.2209314293427616</v>
      </c>
      <c r="D69" s="11">
        <f t="shared" si="0"/>
        <v>6.3506159890461999</v>
      </c>
      <c r="E69" s="11">
        <f t="shared" si="0"/>
        <v>3.4909448800788536</v>
      </c>
      <c r="F69" s="11">
        <f t="shared" si="0"/>
        <v>-3.8450840916072417</v>
      </c>
      <c r="G69" s="11">
        <f t="shared" si="0"/>
        <v>6.3362567666371454</v>
      </c>
      <c r="H69" s="11">
        <f t="shared" si="0"/>
        <v>7.35422551276175</v>
      </c>
      <c r="I69" s="11">
        <f t="shared" si="0"/>
        <v>8.0351310686267823</v>
      </c>
      <c r="J69" s="11">
        <f t="shared" si="0"/>
        <v>2.3865274779215562</v>
      </c>
      <c r="K69" s="11">
        <f t="shared" si="0"/>
        <v>5.1906552616588888</v>
      </c>
      <c r="L69" s="11">
        <f t="shared" si="0"/>
        <v>-5.5314968571335207E-2</v>
      </c>
      <c r="M69" s="11">
        <f t="shared" si="0"/>
        <v>1.9874616460015555</v>
      </c>
      <c r="N69" s="11">
        <f t="shared" si="0"/>
        <v>7.018390282020162</v>
      </c>
      <c r="O69" s="11">
        <f t="shared" si="0"/>
        <v>7.9804067063205197</v>
      </c>
      <c r="P69" s="11"/>
      <c r="Q69" s="11"/>
      <c r="R69" s="11"/>
      <c r="S69" s="11">
        <f t="shared" si="0"/>
        <v>6.6211527295692756</v>
      </c>
      <c r="T69" s="11">
        <f t="shared" si="0"/>
        <v>-2.5085964833892764</v>
      </c>
      <c r="U69" s="11">
        <f t="shared" si="0"/>
        <v>5.1129866797362675</v>
      </c>
      <c r="W69" s="15">
        <f>'Table A6'!B70-B69</f>
        <v>2.1584732710078214E-4</v>
      </c>
      <c r="X69" s="15">
        <f>'Table A6'!C70-C69</f>
        <v>3.2278089670656485E-5</v>
      </c>
      <c r="Y69" s="15">
        <f>'Table A6'!D70-D69</f>
        <v>8.8695418786688407E-4</v>
      </c>
      <c r="Z69" s="15">
        <f>'Table A6'!E70-E69</f>
        <v>0</v>
      </c>
      <c r="AA69" s="15">
        <f>'Table A6'!F70-F69</f>
        <v>2.7941292776660909E-2</v>
      </c>
      <c r="AB69" s="15">
        <f>'Table A6'!G70-G69</f>
        <v>1.718494519907221E-2</v>
      </c>
      <c r="AC69" s="15">
        <f>'Table A6'!H70-H69</f>
        <v>1.8370489221548603E-2</v>
      </c>
      <c r="AD69" s="15">
        <f>'Table A6'!I70-I69</f>
        <v>-5.1321062467124534E-4</v>
      </c>
      <c r="AE69" s="15">
        <f>'Table A6'!J70-J69</f>
        <v>0</v>
      </c>
      <c r="AF69" s="15">
        <f>'Table A6'!K70-K69</f>
        <v>0</v>
      </c>
      <c r="AG69" s="15">
        <f>'Table A6'!L70-L69</f>
        <v>2.2525059223523047E-2</v>
      </c>
      <c r="AH69" s="15">
        <f>'Table A6'!M70-M69</f>
        <v>2.7804810411281355E-2</v>
      </c>
      <c r="AI69" s="15">
        <f>'Table A6'!N70-N69</f>
        <v>3.4256100239602461E-3</v>
      </c>
      <c r="AJ69" s="15">
        <f>'Table A6'!O70-O69</f>
        <v>4.1160733242180392E-2</v>
      </c>
      <c r="AK69" s="15"/>
      <c r="AL69" s="15"/>
      <c r="AM69" s="15"/>
      <c r="AN69" s="15">
        <f>'Table A6'!S70-S69</f>
        <v>0</v>
      </c>
      <c r="AO69" s="15">
        <f>'Table A6'!T70-T69</f>
        <v>-3.2430679706981991E-2</v>
      </c>
      <c r="AP69" s="15">
        <f>'Table A6'!U70-U69</f>
        <v>0</v>
      </c>
    </row>
    <row r="70" spans="1:42" x14ac:dyDescent="0.3">
      <c r="A70" s="13">
        <v>1984</v>
      </c>
      <c r="B70" s="11">
        <f t="shared" si="1"/>
        <v>14.823195074494233</v>
      </c>
      <c r="C70" s="11">
        <f t="shared" si="0"/>
        <v>-6.9169124924160013</v>
      </c>
      <c r="D70" s="11">
        <f t="shared" si="0"/>
        <v>3.9338932108076796</v>
      </c>
      <c r="E70" s="11">
        <f t="shared" si="0"/>
        <v>-20.882668071635777</v>
      </c>
      <c r="F70" s="11">
        <f t="shared" si="0"/>
        <v>-6.9131541738953253</v>
      </c>
      <c r="G70" s="11">
        <f t="shared" si="0"/>
        <v>1.7983642239538997</v>
      </c>
      <c r="H70" s="11">
        <f t="shared" si="0"/>
        <v>0.88541376124981042</v>
      </c>
      <c r="I70" s="11">
        <f t="shared" si="0"/>
        <v>0.29028035128537</v>
      </c>
      <c r="J70" s="11">
        <f t="shared" si="0"/>
        <v>-3.4732343762328757</v>
      </c>
      <c r="K70" s="11">
        <f t="shared" si="0"/>
        <v>1.9097090421297063</v>
      </c>
      <c r="L70" s="11">
        <f t="shared" si="0"/>
        <v>-3.838937182070806</v>
      </c>
      <c r="M70" s="11">
        <f t="shared" si="0"/>
        <v>-2.2508005854698263</v>
      </c>
      <c r="N70" s="11">
        <f t="shared" si="0"/>
        <v>-1.3464952371917875</v>
      </c>
      <c r="O70" s="11">
        <f t="shared" si="0"/>
        <v>0.62974318166614729</v>
      </c>
      <c r="P70" s="11"/>
      <c r="Q70" s="11"/>
      <c r="R70" s="11"/>
      <c r="S70" s="11">
        <f t="shared" si="0"/>
        <v>-0.46705876140901265</v>
      </c>
      <c r="T70" s="11">
        <f t="shared" si="0"/>
        <v>-4.1613393511859984</v>
      </c>
      <c r="U70" s="11">
        <f t="shared" si="0"/>
        <v>0.21215124250205927</v>
      </c>
      <c r="W70" s="15">
        <f>'Table A6'!B71-B70</f>
        <v>-1.2607428717306135E-3</v>
      </c>
      <c r="X70" s="15">
        <f>'Table A6'!C71-C70</f>
        <v>-7.099281035927163E-5</v>
      </c>
      <c r="Y70" s="15">
        <f>'Table A6'!D71-D70</f>
        <v>7.7528944192550853E-5</v>
      </c>
      <c r="Z70" s="15">
        <f>'Table A6'!E71-E70</f>
        <v>0</v>
      </c>
      <c r="AA70" s="15">
        <f>'Table A6'!F71-F70</f>
        <v>-2.8244107076997871E-2</v>
      </c>
      <c r="AB70" s="15">
        <f>'Table A6'!G71-G70</f>
        <v>-1.4931106465246646E-2</v>
      </c>
      <c r="AC70" s="15">
        <f>'Table A6'!H71-H70</f>
        <v>-1.9387776559794956E-3</v>
      </c>
      <c r="AD70" s="15">
        <f>'Table A6'!I71-I70</f>
        <v>3.8764659048168282E-4</v>
      </c>
      <c r="AE70" s="15">
        <f>'Table A6'!J71-J70</f>
        <v>0</v>
      </c>
      <c r="AF70" s="15">
        <f>'Table A6'!K71-K70</f>
        <v>0</v>
      </c>
      <c r="AG70" s="15">
        <f>'Table A6'!L71-L70</f>
        <v>-1.2008241496310745E-3</v>
      </c>
      <c r="AH70" s="15">
        <f>'Table A6'!M71-M70</f>
        <v>-5.9022322470081434E-4</v>
      </c>
      <c r="AI70" s="15">
        <f>'Table A6'!N71-N70</f>
        <v>5.8493943142845506E-3</v>
      </c>
      <c r="AJ70" s="15">
        <f>'Table A6'!O71-O70</f>
        <v>-4.1160733242180503E-2</v>
      </c>
      <c r="AK70" s="15"/>
      <c r="AL70" s="15"/>
      <c r="AM70" s="15"/>
      <c r="AN70" s="15">
        <f>'Table A6'!S71-S70</f>
        <v>0</v>
      </c>
      <c r="AO70" s="15">
        <f>'Table A6'!T71-T70</f>
        <v>3.2430679706974885E-2</v>
      </c>
      <c r="AP70" s="15">
        <f>'Table A6'!U71-U70</f>
        <v>0</v>
      </c>
    </row>
    <row r="71" spans="1:42" x14ac:dyDescent="0.3">
      <c r="A71" s="13">
        <v>1985</v>
      </c>
      <c r="B71" s="11">
        <f t="shared" si="1"/>
        <v>-2.67929278390922</v>
      </c>
      <c r="C71" s="11">
        <f t="shared" si="0"/>
        <v>8.8480910188653397</v>
      </c>
      <c r="D71" s="11">
        <f t="shared" si="0"/>
        <v>0.96964403108748087</v>
      </c>
      <c r="E71" s="11">
        <f t="shared" si="0"/>
        <v>21.764936354790716</v>
      </c>
      <c r="F71" s="11">
        <f t="shared" si="0"/>
        <v>10.178058543895563</v>
      </c>
      <c r="G71" s="11">
        <f t="shared" si="0"/>
        <v>-0.88647214472513569</v>
      </c>
      <c r="H71" s="11">
        <f t="shared" si="0"/>
        <v>1.2006036404246814</v>
      </c>
      <c r="I71" s="11">
        <f t="shared" si="0"/>
        <v>5.9885212258654708</v>
      </c>
      <c r="J71" s="11">
        <f t="shared" si="0"/>
        <v>2.56113711788133</v>
      </c>
      <c r="K71" s="11">
        <f t="shared" si="0"/>
        <v>-0.10228690397071989</v>
      </c>
      <c r="L71" s="11">
        <f t="shared" si="0"/>
        <v>-6.7094688328735312</v>
      </c>
      <c r="M71" s="11">
        <f t="shared" si="0"/>
        <v>1.0538376277088133</v>
      </c>
      <c r="N71" s="11">
        <f t="shared" si="0"/>
        <v>-0.62977847551887589</v>
      </c>
      <c r="O71" s="11">
        <f t="shared" si="0"/>
        <v>1.638333038637187</v>
      </c>
      <c r="P71" s="11"/>
      <c r="Q71" s="11"/>
      <c r="R71" s="11"/>
      <c r="S71" s="11">
        <f t="shared" si="0"/>
        <v>-1.0971692547909089</v>
      </c>
      <c r="T71" s="11">
        <f t="shared" si="0"/>
        <v>-4.5760052086927665</v>
      </c>
      <c r="U71" s="11">
        <f t="shared" si="0"/>
        <v>1.7651399366146181</v>
      </c>
      <c r="W71" s="15">
        <f>'Table A6'!B72-B71</f>
        <v>-9.4249216795860846E-3</v>
      </c>
      <c r="X71" s="15">
        <f>'Table A6'!C72-C71</f>
        <v>8.5023814545355236E-3</v>
      </c>
      <c r="Y71" s="15">
        <f>'Table A6'!D72-D71</f>
        <v>-3.9828211838244254E-4</v>
      </c>
      <c r="Z71" s="15">
        <f>'Table A6'!E72-E71</f>
        <v>0</v>
      </c>
      <c r="AA71" s="15">
        <f>'Table A6'!F72-F71</f>
        <v>-1.6458875327352018E-4</v>
      </c>
      <c r="AB71" s="15">
        <f>'Table A6'!G72-G71</f>
        <v>1.7690409984733924E-2</v>
      </c>
      <c r="AC71" s="15">
        <f>'Table A6'!H72-H71</f>
        <v>-2.2416563458780292E-3</v>
      </c>
      <c r="AD71" s="15">
        <f>'Table A6'!I72-I71</f>
        <v>5.4385371494269918E-5</v>
      </c>
      <c r="AE71" s="15">
        <f>'Table A6'!J72-J71</f>
        <v>0</v>
      </c>
      <c r="AF71" s="15">
        <f>'Table A6'!K72-K71</f>
        <v>0</v>
      </c>
      <c r="AG71" s="15">
        <f>'Table A6'!L72-L71</f>
        <v>-1.4019319897826676E-3</v>
      </c>
      <c r="AH71" s="15">
        <f>'Table A6'!M72-M71</f>
        <v>-2.7214587186613404E-2</v>
      </c>
      <c r="AI71" s="15">
        <f>'Table A6'!N72-N71</f>
        <v>-2.5337481308405962E-2</v>
      </c>
      <c r="AJ71" s="15">
        <f>'Table A6'!O72-O71</f>
        <v>0</v>
      </c>
      <c r="AK71" s="15"/>
      <c r="AL71" s="15"/>
      <c r="AM71" s="15"/>
      <c r="AN71" s="15">
        <f>'Table A6'!S72-S71</f>
        <v>0</v>
      </c>
      <c r="AO71" s="15">
        <f>'Table A6'!T72-T71</f>
        <v>0</v>
      </c>
      <c r="AP71" s="15">
        <f>'Table A6'!U72-U71</f>
        <v>0</v>
      </c>
    </row>
    <row r="72" spans="1:42" x14ac:dyDescent="0.3">
      <c r="A72" s="13">
        <v>1986</v>
      </c>
      <c r="B72" s="11">
        <f t="shared" si="1"/>
        <v>-1.0956852344499002</v>
      </c>
      <c r="C72" s="11">
        <f t="shared" si="0"/>
        <v>1.4944600323047328</v>
      </c>
      <c r="D72" s="11">
        <f t="shared" si="0"/>
        <v>2.4468139663152351</v>
      </c>
      <c r="E72" s="11">
        <f t="shared" si="0"/>
        <v>17.244331331386949</v>
      </c>
      <c r="F72" s="11">
        <f t="shared" si="0"/>
        <v>7.98767337757854</v>
      </c>
      <c r="G72" s="11">
        <f t="shared" si="0"/>
        <v>4.9183705314617336</v>
      </c>
      <c r="H72" s="11">
        <f t="shared" si="0"/>
        <v>3.8567429120262515</v>
      </c>
      <c r="I72" s="11">
        <f t="shared" si="0"/>
        <v>4.2046572140188987</v>
      </c>
      <c r="J72" s="11">
        <f t="shared" si="0"/>
        <v>2.7737111042592311</v>
      </c>
      <c r="K72" s="11">
        <f t="shared" si="0"/>
        <v>-0.69647810010741096</v>
      </c>
      <c r="L72" s="11">
        <f t="shared" si="0"/>
        <v>-1.1880748403530201</v>
      </c>
      <c r="M72" s="11">
        <f t="shared" si="0"/>
        <v>8.61291282934466E-2</v>
      </c>
      <c r="N72" s="11">
        <f t="shared" si="0"/>
        <v>-0.4175671578200712</v>
      </c>
      <c r="O72" s="11">
        <f t="shared" si="0"/>
        <v>0.83736306278810146</v>
      </c>
      <c r="P72" s="11"/>
      <c r="Q72" s="11"/>
      <c r="R72" s="11"/>
      <c r="S72" s="11">
        <f t="shared" si="0"/>
        <v>5.7492750335263869</v>
      </c>
      <c r="T72" s="11">
        <f t="shared" si="0"/>
        <v>0.41145432634600487</v>
      </c>
      <c r="U72" s="11">
        <f t="shared" si="0"/>
        <v>2.7212613065065732</v>
      </c>
      <c r="W72" s="15">
        <f>'Table A6'!B73-B72</f>
        <v>9.88595994260133E-3</v>
      </c>
      <c r="X72" s="15">
        <f>'Table A6'!C73-C72</f>
        <v>-8.4185609795492944E-3</v>
      </c>
      <c r="Y72" s="15">
        <f>'Table A6'!D73-D72</f>
        <v>2.3626802499654431E-4</v>
      </c>
      <c r="Z72" s="15">
        <f>'Table A6'!E73-E72</f>
        <v>0</v>
      </c>
      <c r="AA72" s="15">
        <f>'Table A6'!F73-F72</f>
        <v>7.7937927649429639E-6</v>
      </c>
      <c r="AB72" s="15">
        <f>'Table A6'!G73-G72</f>
        <v>-5.3871570178110062E-4</v>
      </c>
      <c r="AC72" s="15">
        <f>'Table A6'!H73-H72</f>
        <v>-3.3407246625349885E-4</v>
      </c>
      <c r="AD72" s="15">
        <f>'Table A6'!I73-I72</f>
        <v>-2.2444604238369692E-4</v>
      </c>
      <c r="AE72" s="15">
        <f>'Table A6'!J73-J72</f>
        <v>-2.3007017241712724E-2</v>
      </c>
      <c r="AF72" s="15">
        <f>'Table A6'!K73-K72</f>
        <v>0</v>
      </c>
      <c r="AG72" s="15">
        <f>'Table A6'!L73-L72</f>
        <v>-6.5262386462894284E-4</v>
      </c>
      <c r="AH72" s="15">
        <f>'Table A6'!M73-M72</f>
        <v>2.68925643680996E-2</v>
      </c>
      <c r="AI72" s="15">
        <f>'Table A6'!N73-N72</f>
        <v>7.4268707812626955E-3</v>
      </c>
      <c r="AJ72" s="15">
        <f>'Table A6'!O73-O72</f>
        <v>-3.3394556997610292E-2</v>
      </c>
      <c r="AK72" s="15"/>
      <c r="AL72" s="15"/>
      <c r="AM72" s="15"/>
      <c r="AN72" s="15">
        <f>'Table A6'!S73-S72</f>
        <v>0</v>
      </c>
      <c r="AO72" s="15">
        <f>'Table A6'!T73-T72</f>
        <v>0</v>
      </c>
      <c r="AP72" s="15">
        <f>'Table A6'!U73-U72</f>
        <v>-1.6039778685432715E-2</v>
      </c>
    </row>
    <row r="73" spans="1:42" x14ac:dyDescent="0.3">
      <c r="A73" s="13">
        <v>1987</v>
      </c>
      <c r="B73" s="11">
        <f t="shared" si="1"/>
        <v>-1.7162738111542457</v>
      </c>
      <c r="C73" s="11">
        <f t="shared" si="1"/>
        <v>2.422478383704104</v>
      </c>
      <c r="D73" s="11">
        <f t="shared" si="1"/>
        <v>3.2011987797141597</v>
      </c>
      <c r="E73" s="11">
        <f t="shared" si="1"/>
        <v>2.4402843624056554</v>
      </c>
      <c r="F73" s="11">
        <f t="shared" si="1"/>
        <v>4.085543749235093</v>
      </c>
      <c r="G73" s="11">
        <f t="shared" si="1"/>
        <v>5.0793558881795304</v>
      </c>
      <c r="H73" s="11">
        <f t="shared" si="1"/>
        <v>3.8761664600242072</v>
      </c>
      <c r="I73" s="11">
        <f t="shared" si="1"/>
        <v>2.9623968391462387</v>
      </c>
      <c r="J73" s="11">
        <f t="shared" si="1"/>
        <v>3.0983473798448546</v>
      </c>
      <c r="K73" s="11">
        <f t="shared" si="1"/>
        <v>2.998787205393707</v>
      </c>
      <c r="L73" s="11">
        <f t="shared" si="1"/>
        <v>7.1189896859759196</v>
      </c>
      <c r="M73" s="11">
        <f t="shared" si="1"/>
        <v>-5.8733205010144287</v>
      </c>
      <c r="N73" s="11">
        <f t="shared" si="1"/>
        <v>-0.32988833160141817</v>
      </c>
      <c r="O73" s="11">
        <f t="shared" si="1"/>
        <v>-0.47413710686534372</v>
      </c>
      <c r="P73" s="11"/>
      <c r="Q73" s="11"/>
      <c r="R73" s="11"/>
      <c r="S73" s="11">
        <f t="shared" ref="C73:U88" si="2">LN(S23/S22)*100</f>
        <v>2.601998458408441</v>
      </c>
      <c r="T73" s="11">
        <f t="shared" si="2"/>
        <v>1.2382010359106375</v>
      </c>
      <c r="U73" s="11">
        <f t="shared" si="2"/>
        <v>3.4531767397634465</v>
      </c>
      <c r="W73" s="15">
        <f>'Table A6'!B74-B73</f>
        <v>-1.0005159664520535E-2</v>
      </c>
      <c r="X73" s="15">
        <f>'Table A6'!C74-C73</f>
        <v>9.1021710720813331E-3</v>
      </c>
      <c r="Y73" s="15">
        <f>'Table A6'!D74-D73</f>
        <v>-3.16776606002378E-4</v>
      </c>
      <c r="Z73" s="15">
        <f>'Table A6'!E74-E73</f>
        <v>1.6432503528883924E-2</v>
      </c>
      <c r="AA73" s="15">
        <f>'Table A6'!F74-F73</f>
        <v>-3.0076763998287959E-4</v>
      </c>
      <c r="AB73" s="15">
        <f>'Table A6'!G74-G73</f>
        <v>-1.1973467960821438E-2</v>
      </c>
      <c r="AC73" s="15">
        <f>'Table A6'!H74-H73</f>
        <v>-2.0414674297404289E-3</v>
      </c>
      <c r="AD73" s="15">
        <f>'Table A6'!I74-I73</f>
        <v>7.8727399523748076E-4</v>
      </c>
      <c r="AE73" s="15">
        <f>'Table A6'!J74-J73</f>
        <v>2.3007017241708283E-2</v>
      </c>
      <c r="AF73" s="15">
        <f>'Table A6'!K74-K73</f>
        <v>0</v>
      </c>
      <c r="AG73" s="15">
        <f>'Table A6'!L74-L73</f>
        <v>-8.2119655486589949E-4</v>
      </c>
      <c r="AH73" s="15">
        <f>'Table A6'!M74-M73</f>
        <v>-2.6892564368082184E-2</v>
      </c>
      <c r="AI73" s="15">
        <f>'Table A6'!N74-N73</f>
        <v>3.4163803172964025E-2</v>
      </c>
      <c r="AJ73" s="15">
        <f>'Table A6'!O74-O73</f>
        <v>3.3394556997604241E-2</v>
      </c>
      <c r="AK73" s="15"/>
      <c r="AL73" s="15"/>
      <c r="AM73" s="15"/>
      <c r="AN73" s="15">
        <f>'Table A6'!S74-S73</f>
        <v>0</v>
      </c>
      <c r="AO73" s="15">
        <f>'Table A6'!T74-T73</f>
        <v>-2.282323415131593E-2</v>
      </c>
      <c r="AP73" s="15">
        <f>'Table A6'!U74-U73</f>
        <v>1.6039778685433159E-2</v>
      </c>
    </row>
    <row r="74" spans="1:42" x14ac:dyDescent="0.3">
      <c r="A74" s="13">
        <v>1988</v>
      </c>
      <c r="B74" s="11">
        <f t="shared" ref="B74:O89" si="3">LN(B24/B23)*100</f>
        <v>-0.75091801543273606</v>
      </c>
      <c r="C74" s="11">
        <f t="shared" si="2"/>
        <v>-6.830056403274404</v>
      </c>
      <c r="D74" s="11">
        <f t="shared" si="2"/>
        <v>5.6597381035822814</v>
      </c>
      <c r="E74" s="11">
        <f t="shared" si="2"/>
        <v>0.19736848512222188</v>
      </c>
      <c r="F74" s="11">
        <f t="shared" si="2"/>
        <v>2.7896203877637062</v>
      </c>
      <c r="G74" s="11">
        <f t="shared" si="2"/>
        <v>0.22931764832636614</v>
      </c>
      <c r="H74" s="11">
        <f t="shared" si="2"/>
        <v>2.2989753285481394</v>
      </c>
      <c r="I74" s="11">
        <f t="shared" si="2"/>
        <v>2.2272188998933915</v>
      </c>
      <c r="J74" s="11">
        <f t="shared" si="2"/>
        <v>0.36266902685259239</v>
      </c>
      <c r="K74" s="11">
        <f t="shared" si="2"/>
        <v>-1.6070499446977435</v>
      </c>
      <c r="L74" s="11">
        <f t="shared" si="2"/>
        <v>2.3209317659218098</v>
      </c>
      <c r="M74" s="11">
        <f t="shared" si="2"/>
        <v>-13.388708269269777</v>
      </c>
      <c r="N74" s="11">
        <f t="shared" si="2"/>
        <v>2.6168091561907731</v>
      </c>
      <c r="O74" s="11">
        <f t="shared" si="2"/>
        <v>3.855232729554487</v>
      </c>
      <c r="P74" s="11"/>
      <c r="Q74" s="11"/>
      <c r="R74" s="11"/>
      <c r="S74" s="11">
        <f t="shared" si="2"/>
        <v>-0.13679256812907672</v>
      </c>
      <c r="T74" s="11">
        <f t="shared" si="2"/>
        <v>1.9643434685055565</v>
      </c>
      <c r="U74" s="11">
        <f t="shared" si="2"/>
        <v>2.541124017850978</v>
      </c>
      <c r="W74" s="15">
        <f>'Table A6'!B75-B74</f>
        <v>9.7910877883927716E-3</v>
      </c>
      <c r="X74" s="15">
        <f>'Table A6'!C75-C74</f>
        <v>-8.7154118055696728E-3</v>
      </c>
      <c r="Y74" s="15">
        <f>'Table A6'!D75-D74</f>
        <v>6.6043827209432138E-3</v>
      </c>
      <c r="Z74" s="15">
        <f>'Table A6'!E75-E74</f>
        <v>3.2467283004072867E-5</v>
      </c>
      <c r="AA74" s="15">
        <f>'Table A6'!F75-F74</f>
        <v>-4.8713394930954834E-4</v>
      </c>
      <c r="AB74" s="15">
        <f>'Table A6'!G75-G74</f>
        <v>-8.5122079299842224E-3</v>
      </c>
      <c r="AC74" s="15">
        <f>'Table A6'!H75-H74</f>
        <v>1.2902506698154959E-2</v>
      </c>
      <c r="AD74" s="15">
        <f>'Table A6'!I75-I74</f>
        <v>5.3624183707690065E-4</v>
      </c>
      <c r="AE74" s="15">
        <f>'Table A6'!J75-J74</f>
        <v>0</v>
      </c>
      <c r="AF74" s="15">
        <f>'Table A6'!K75-K74</f>
        <v>0</v>
      </c>
      <c r="AG74" s="15">
        <f>'Table A6'!L75-L74</f>
        <v>-1.4054489634118816E-3</v>
      </c>
      <c r="AH74" s="15">
        <f>'Table A6'!M75-M74</f>
        <v>2.1586616381712886E-2</v>
      </c>
      <c r="AI74" s="15">
        <f>'Table A6'!N75-N74</f>
        <v>-2.1216218107168228E-2</v>
      </c>
      <c r="AJ74" s="15">
        <f>'Table A6'!O75-O74</f>
        <v>0</v>
      </c>
      <c r="AK74" s="15"/>
      <c r="AL74" s="15"/>
      <c r="AM74" s="15"/>
      <c r="AN74" s="15">
        <f>'Table A6'!S75-S74</f>
        <v>0</v>
      </c>
      <c r="AO74" s="15">
        <f>'Table A6'!T75-T74</f>
        <v>2.2823234151323701E-2</v>
      </c>
      <c r="AP74" s="15">
        <f>'Table A6'!U75-U74</f>
        <v>0</v>
      </c>
    </row>
    <row r="75" spans="1:42" x14ac:dyDescent="0.3">
      <c r="A75" s="13">
        <v>1989</v>
      </c>
      <c r="B75" s="11">
        <f t="shared" si="3"/>
        <v>3.4127631512762719</v>
      </c>
      <c r="C75" s="11">
        <f t="shared" si="2"/>
        <v>-11.497044068965073</v>
      </c>
      <c r="D75" s="11">
        <f t="shared" si="2"/>
        <v>2.4532141123629119</v>
      </c>
      <c r="E75" s="11">
        <f t="shared" si="2"/>
        <v>0.25824621104836065</v>
      </c>
      <c r="F75" s="11">
        <f t="shared" si="2"/>
        <v>-2.6650067285573189</v>
      </c>
      <c r="G75" s="11">
        <f t="shared" si="2"/>
        <v>-5.1776244483177889</v>
      </c>
      <c r="H75" s="11">
        <f t="shared" si="2"/>
        <v>-1.0461570260312292</v>
      </c>
      <c r="I75" s="11">
        <f t="shared" si="2"/>
        <v>1.3078608059993508</v>
      </c>
      <c r="J75" s="11">
        <f t="shared" si="2"/>
        <v>-7.1289097481579811</v>
      </c>
      <c r="K75" s="11">
        <f t="shared" si="2"/>
        <v>-6.6951891721007391</v>
      </c>
      <c r="L75" s="11">
        <f t="shared" si="2"/>
        <v>-5.8920760001735708</v>
      </c>
      <c r="M75" s="11">
        <f t="shared" si="2"/>
        <v>-14.124959601873138</v>
      </c>
      <c r="N75" s="11">
        <f t="shared" si="2"/>
        <v>-6.9489172420878251</v>
      </c>
      <c r="O75" s="11">
        <f t="shared" si="2"/>
        <v>-5.7420678722585068</v>
      </c>
      <c r="P75" s="11"/>
      <c r="Q75" s="11"/>
      <c r="R75" s="11"/>
      <c r="S75" s="11">
        <f t="shared" si="2"/>
        <v>-2.2158911979785167</v>
      </c>
      <c r="T75" s="11">
        <f t="shared" si="2"/>
        <v>-4.6714661607035719</v>
      </c>
      <c r="U75" s="11">
        <f t="shared" si="2"/>
        <v>-1.5459410314050777</v>
      </c>
      <c r="W75" s="15">
        <f>'Table A6'!B76-B75</f>
        <v>-5.9242871047615608E-4</v>
      </c>
      <c r="X75" s="15">
        <f>'Table A6'!C76-C75</f>
        <v>8.2358038396179722E-5</v>
      </c>
      <c r="Y75" s="15">
        <f>'Table A6'!D76-D75</f>
        <v>-4.1950884688324308E-4</v>
      </c>
      <c r="Z75" s="15">
        <f>'Table A6'!E76-E75</f>
        <v>-1.4776428145729659E-4</v>
      </c>
      <c r="AA75" s="15">
        <f>'Table A6'!F76-F75</f>
        <v>-6.6783182976548616E-4</v>
      </c>
      <c r="AB75" s="15">
        <f>'Table A6'!G76-G75</f>
        <v>2.1851247230377346E-2</v>
      </c>
      <c r="AC75" s="15">
        <f>'Table A6'!H76-H75</f>
        <v>-1.758853800069371E-2</v>
      </c>
      <c r="AD75" s="15">
        <f>'Table A6'!I76-I75</f>
        <v>4.4521532119268237E-4</v>
      </c>
      <c r="AE75" s="15">
        <f>'Table A6'!J76-J75</f>
        <v>0</v>
      </c>
      <c r="AF75" s="15">
        <f>'Table A6'!K76-K75</f>
        <v>0</v>
      </c>
      <c r="AG75" s="15">
        <f>'Table A6'!L76-L75</f>
        <v>-1.7043033701229504E-2</v>
      </c>
      <c r="AH75" s="15">
        <f>'Table A6'!M76-M75</f>
        <v>-2.1586616381716439E-2</v>
      </c>
      <c r="AI75" s="15">
        <f>'Table A6'!N76-N75</f>
        <v>-1.5436689013408333E-2</v>
      </c>
      <c r="AJ75" s="15">
        <f>'Table A6'!O76-O75</f>
        <v>0</v>
      </c>
      <c r="AK75" s="15"/>
      <c r="AL75" s="15"/>
      <c r="AM75" s="15"/>
      <c r="AN75" s="15">
        <f>'Table A6'!S76-S75</f>
        <v>0</v>
      </c>
      <c r="AO75" s="15">
        <f>'Table A6'!T76-T75</f>
        <v>0</v>
      </c>
      <c r="AP75" s="15">
        <f>'Table A6'!U76-U75</f>
        <v>0</v>
      </c>
    </row>
    <row r="76" spans="1:42" x14ac:dyDescent="0.3">
      <c r="A76" s="13">
        <v>1990</v>
      </c>
      <c r="B76" s="11">
        <f t="shared" si="3"/>
        <v>4.6938858691546983</v>
      </c>
      <c r="C76" s="11">
        <f t="shared" si="2"/>
        <v>-3.8410726307750491</v>
      </c>
      <c r="D76" s="11">
        <f t="shared" si="2"/>
        <v>1.3705179987849596</v>
      </c>
      <c r="E76" s="11">
        <f t="shared" si="2"/>
        <v>2.9907380623371496</v>
      </c>
      <c r="F76" s="11">
        <f t="shared" si="2"/>
        <v>-1.6885484890403906</v>
      </c>
      <c r="G76" s="11">
        <f t="shared" si="2"/>
        <v>-1.5771708519349881</v>
      </c>
      <c r="H76" s="11">
        <f t="shared" si="2"/>
        <v>-3.2728184220710839</v>
      </c>
      <c r="I76" s="11">
        <f t="shared" si="2"/>
        <v>-0.94449638589747653</v>
      </c>
      <c r="J76" s="11">
        <f t="shared" si="2"/>
        <v>-4.0395417056348837</v>
      </c>
      <c r="K76" s="11">
        <f t="shared" si="2"/>
        <v>-7.3796292281274409</v>
      </c>
      <c r="L76" s="11">
        <f t="shared" si="2"/>
        <v>2.1929719274772408</v>
      </c>
      <c r="M76" s="11">
        <f t="shared" si="2"/>
        <v>-13.515198645129352</v>
      </c>
      <c r="N76" s="11">
        <f t="shared" si="2"/>
        <v>-3.0125664629218338</v>
      </c>
      <c r="O76" s="11">
        <f t="shared" si="2"/>
        <v>-2.7236092614139493</v>
      </c>
      <c r="P76" s="11"/>
      <c r="Q76" s="11"/>
      <c r="R76" s="11"/>
      <c r="S76" s="11">
        <f t="shared" si="2"/>
        <v>-3.3811698150026355</v>
      </c>
      <c r="T76" s="11">
        <f t="shared" si="2"/>
        <v>-5.2865312000919626</v>
      </c>
      <c r="U76" s="11">
        <f t="shared" si="2"/>
        <v>-0.82841790266892268</v>
      </c>
      <c r="W76" s="15">
        <f>'Table A6'!B77-B76</f>
        <v>9.7684214793058999E-4</v>
      </c>
      <c r="X76" s="15">
        <f>'Table A6'!C77-C76</f>
        <v>5.6590209243534417E-5</v>
      </c>
      <c r="Y76" s="15">
        <f>'Table A6'!D77-D76</f>
        <v>4.0247927985759269E-4</v>
      </c>
      <c r="Z76" s="15">
        <f>'Table A6'!E77-E76</f>
        <v>7.2205945827796825E-5</v>
      </c>
      <c r="AA76" s="15">
        <f>'Table A6'!F77-F76</f>
        <v>-8.0805592370980506E-4</v>
      </c>
      <c r="AB76" s="15">
        <f>'Table A6'!G77-G76</f>
        <v>2.8667667178814416E-3</v>
      </c>
      <c r="AC76" s="15">
        <f>'Table A6'!H77-H76</f>
        <v>1.3483153933951275E-2</v>
      </c>
      <c r="AD76" s="15">
        <f>'Table A6'!I77-I76</f>
        <v>8.797298015250643E-5</v>
      </c>
      <c r="AE76" s="15">
        <f>'Table A6'!J77-J76</f>
        <v>0</v>
      </c>
      <c r="AF76" s="15">
        <f>'Table A6'!K77-K76</f>
        <v>0</v>
      </c>
      <c r="AG76" s="15">
        <f>'Table A6'!L77-L76</f>
        <v>0</v>
      </c>
      <c r="AH76" s="15">
        <f>'Table A6'!M77-M76</f>
        <v>1.6008965054599145E-2</v>
      </c>
      <c r="AI76" s="15">
        <f>'Table A6'!N77-N76</f>
        <v>6.7142291836010948E-3</v>
      </c>
      <c r="AJ76" s="15">
        <f>'Table A6'!O77-O76</f>
        <v>0</v>
      </c>
      <c r="AK76" s="15"/>
      <c r="AL76" s="15"/>
      <c r="AM76" s="15"/>
      <c r="AN76" s="15">
        <f>'Table A6'!S77-S76</f>
        <v>-1.4980151327548707E-2</v>
      </c>
      <c r="AO76" s="15">
        <f>'Table A6'!T77-T76</f>
        <v>0</v>
      </c>
      <c r="AP76" s="15">
        <f>'Table A6'!U77-U76</f>
        <v>0</v>
      </c>
    </row>
    <row r="77" spans="1:42" x14ac:dyDescent="0.3">
      <c r="A77" s="13">
        <v>1991</v>
      </c>
      <c r="B77" s="11">
        <f t="shared" si="3"/>
        <v>2.4970540228717453</v>
      </c>
      <c r="C77" s="11">
        <f t="shared" si="2"/>
        <v>4.1455298115268429</v>
      </c>
      <c r="D77" s="11">
        <f t="shared" si="2"/>
        <v>1.1963374817722039</v>
      </c>
      <c r="E77" s="11">
        <f t="shared" si="2"/>
        <v>5.2987914890442402</v>
      </c>
      <c r="F77" s="11">
        <f t="shared" si="2"/>
        <v>-5.7558309958027971</v>
      </c>
      <c r="G77" s="11">
        <f t="shared" si="2"/>
        <v>-3.6330136478284016</v>
      </c>
      <c r="H77" s="11">
        <f t="shared" si="2"/>
        <v>-1.883266698848272</v>
      </c>
      <c r="I77" s="11">
        <f t="shared" si="2"/>
        <v>-8.1124939332617038E-2</v>
      </c>
      <c r="J77" s="11">
        <f t="shared" si="2"/>
        <v>-7.2252273170874348</v>
      </c>
      <c r="K77" s="11">
        <f t="shared" si="2"/>
        <v>-4.2839458675599174</v>
      </c>
      <c r="L77" s="11">
        <f t="shared" si="2"/>
        <v>-1.4594137363814983</v>
      </c>
      <c r="M77" s="11">
        <f t="shared" si="2"/>
        <v>-8.3906177924688041</v>
      </c>
      <c r="N77" s="11">
        <f t="shared" si="2"/>
        <v>-0.97197323862485396</v>
      </c>
      <c r="O77" s="11">
        <f t="shared" si="2"/>
        <v>-1.4498553978494184</v>
      </c>
      <c r="P77" s="11"/>
      <c r="Q77" s="11"/>
      <c r="R77" s="11"/>
      <c r="S77" s="11">
        <f t="shared" si="2"/>
        <v>0.29996288384723585</v>
      </c>
      <c r="T77" s="11">
        <f t="shared" si="2"/>
        <v>-1.8917299976552848</v>
      </c>
      <c r="U77" s="11">
        <f t="shared" si="2"/>
        <v>-0.67262297063116661</v>
      </c>
      <c r="W77" s="15">
        <f>'Table A6'!B78-B77</f>
        <v>-6.9695298698313479E-4</v>
      </c>
      <c r="X77" s="15">
        <f>'Table A6'!C78-C77</f>
        <v>-1.1663416439855467E-4</v>
      </c>
      <c r="Y77" s="15">
        <f>'Table A6'!D78-D77</f>
        <v>-5.5432290777210902E-3</v>
      </c>
      <c r="Z77" s="15">
        <f>'Table A6'!E78-E77</f>
        <v>-2.6688120393369985E-4</v>
      </c>
      <c r="AA77" s="15">
        <f>'Table A6'!F78-F77</f>
        <v>-1.0481458205928718E-3</v>
      </c>
      <c r="AB77" s="15">
        <f>'Table A6'!G78-G77</f>
        <v>-2.2812751103562512E-3</v>
      </c>
      <c r="AC77" s="15">
        <f>'Table A6'!H78-H77</f>
        <v>-1.4360446262251525E-2</v>
      </c>
      <c r="AD77" s="15">
        <f>'Table A6'!I78-I77</f>
        <v>-2.8359179368721288E-4</v>
      </c>
      <c r="AE77" s="15">
        <f>'Table A6'!J78-J77</f>
        <v>0</v>
      </c>
      <c r="AF77" s="15">
        <f>'Table A6'!K78-K77</f>
        <v>0</v>
      </c>
      <c r="AG77" s="15">
        <f>'Table A6'!L78-L77</f>
        <v>0</v>
      </c>
      <c r="AH77" s="15">
        <f>'Table A6'!M78-M77</f>
        <v>-1.2062117154485463E-3</v>
      </c>
      <c r="AI77" s="15">
        <f>'Table A6'!N78-N77</f>
        <v>5.0697908343866338E-4</v>
      </c>
      <c r="AJ77" s="15">
        <f>'Table A6'!O78-O77</f>
        <v>0</v>
      </c>
      <c r="AK77" s="15"/>
      <c r="AL77" s="15"/>
      <c r="AM77" s="15"/>
      <c r="AN77" s="15">
        <f>'Table A6'!S78-S77</f>
        <v>1.4980151327558422E-2</v>
      </c>
      <c r="AO77" s="15">
        <f>'Table A6'!T78-T77</f>
        <v>-1.8465515701986401E-2</v>
      </c>
      <c r="AP77" s="15">
        <f>'Table A6'!U78-U77</f>
        <v>-1.4215651456139011E-2</v>
      </c>
    </row>
    <row r="78" spans="1:42" x14ac:dyDescent="0.3">
      <c r="A78" s="13">
        <v>1992</v>
      </c>
      <c r="B78" s="11">
        <f t="shared" si="3"/>
        <v>7.1504346756888744</v>
      </c>
      <c r="C78" s="11">
        <f t="shared" si="2"/>
        <v>4.7504740851591079</v>
      </c>
      <c r="D78" s="11">
        <f t="shared" si="2"/>
        <v>2.6047995945146516</v>
      </c>
      <c r="E78" s="11">
        <f t="shared" si="2"/>
        <v>-0.11495136473762003</v>
      </c>
      <c r="F78" s="11">
        <f t="shared" si="2"/>
        <v>-3.6051156616282061</v>
      </c>
      <c r="G78" s="11">
        <f t="shared" si="2"/>
        <v>1.3183033689530628</v>
      </c>
      <c r="H78" s="11">
        <f t="shared" si="2"/>
        <v>3.528733318989532</v>
      </c>
      <c r="I78" s="11">
        <f t="shared" si="2"/>
        <v>0.75434850657185082</v>
      </c>
      <c r="J78" s="11">
        <f t="shared" si="2"/>
        <v>-7.441617249298135</v>
      </c>
      <c r="K78" s="11">
        <f t="shared" si="2"/>
        <v>-1.1728341172510548</v>
      </c>
      <c r="L78" s="11">
        <f t="shared" si="2"/>
        <v>-2.0899375926560109</v>
      </c>
      <c r="M78" s="11">
        <f t="shared" si="2"/>
        <v>-4.9620075210765062</v>
      </c>
      <c r="N78" s="11">
        <f t="shared" si="2"/>
        <v>-8.6026332763184126</v>
      </c>
      <c r="O78" s="11">
        <f t="shared" si="2"/>
        <v>-7.0216988076104689</v>
      </c>
      <c r="P78" s="11"/>
      <c r="Q78" s="11"/>
      <c r="R78" s="11"/>
      <c r="S78" s="11">
        <f t="shared" si="2"/>
        <v>-4.6720157690114439</v>
      </c>
      <c r="T78" s="11">
        <f t="shared" si="2"/>
        <v>-6.9582260626203114</v>
      </c>
      <c r="U78" s="11">
        <f t="shared" si="2"/>
        <v>0.25004068186172768</v>
      </c>
      <c r="W78" s="15">
        <f>'Table A6'!B79-B78</f>
        <v>1.4370049973111421E-3</v>
      </c>
      <c r="X78" s="15">
        <f>'Table A6'!C79-C78</f>
        <v>9.3515094439293733E-3</v>
      </c>
      <c r="Y78" s="15">
        <f>'Table A6'!D79-D78</f>
        <v>5.9432603539510964E-4</v>
      </c>
      <c r="Z78" s="15">
        <f>'Table A6'!E79-E78</f>
        <v>-5.4984573122253411E-4</v>
      </c>
      <c r="AA78" s="15">
        <f>'Table A6'!F79-F78</f>
        <v>-1.1928651794854694E-3</v>
      </c>
      <c r="AB78" s="15">
        <f>'Table A6'!G79-G78</f>
        <v>9.6650082233780132E-3</v>
      </c>
      <c r="AC78" s="15">
        <f>'Table A6'!H79-H78</f>
        <v>1.396938740749043E-2</v>
      </c>
      <c r="AD78" s="15">
        <f>'Table A6'!I79-I78</f>
        <v>2.78449439741979E-4</v>
      </c>
      <c r="AE78" s="15">
        <f>'Table A6'!J79-J78</f>
        <v>0</v>
      </c>
      <c r="AF78" s="15">
        <f>'Table A6'!K79-K78</f>
        <v>0</v>
      </c>
      <c r="AG78" s="15">
        <f>'Table A6'!L79-L78</f>
        <v>0</v>
      </c>
      <c r="AH78" s="15">
        <f>'Table A6'!M79-M78</f>
        <v>-6.6548039558611549E-4</v>
      </c>
      <c r="AI78" s="15">
        <f>'Table A6'!N79-N78</f>
        <v>5.799096822768135E-3</v>
      </c>
      <c r="AJ78" s="15">
        <f>'Table A6'!O79-O78</f>
        <v>-2.292789188076938E-2</v>
      </c>
      <c r="AK78" s="15"/>
      <c r="AL78" s="15"/>
      <c r="AM78" s="15"/>
      <c r="AN78" s="15">
        <f>'Table A6'!S79-S78</f>
        <v>0</v>
      </c>
      <c r="AO78" s="15">
        <f>'Table A6'!T79-T78</f>
        <v>1.4137635931614767E-3</v>
      </c>
      <c r="AP78" s="15">
        <f>'Table A6'!U79-U78</f>
        <v>1.4215651456143508E-2</v>
      </c>
    </row>
    <row r="79" spans="1:42" x14ac:dyDescent="0.3">
      <c r="A79" s="13">
        <v>1993</v>
      </c>
      <c r="B79" s="11">
        <f t="shared" si="3"/>
        <v>-8.2920965230536012</v>
      </c>
      <c r="C79" s="11">
        <f t="shared" si="2"/>
        <v>11.454407486191212</v>
      </c>
      <c r="D79" s="11">
        <f t="shared" si="2"/>
        <v>3.6020469203041312</v>
      </c>
      <c r="E79" s="11">
        <f t="shared" si="2"/>
        <v>4.3344052805412332</v>
      </c>
      <c r="F79" s="11">
        <f t="shared" si="2"/>
        <v>-0.32012526463829361</v>
      </c>
      <c r="G79" s="11">
        <f t="shared" si="2"/>
        <v>-1.5900791828713789</v>
      </c>
      <c r="H79" s="11">
        <f t="shared" si="2"/>
        <v>6.941733308305194</v>
      </c>
      <c r="I79" s="11">
        <f t="shared" si="2"/>
        <v>3.4927336117771568</v>
      </c>
      <c r="J79" s="11">
        <f t="shared" si="2"/>
        <v>3.2634230203997259</v>
      </c>
      <c r="K79" s="11">
        <f t="shared" si="2"/>
        <v>-1.9661476169437051</v>
      </c>
      <c r="L79" s="11">
        <f t="shared" si="2"/>
        <v>3.4657737075431454</v>
      </c>
      <c r="M79" s="11">
        <f t="shared" si="2"/>
        <v>2.4321611027840069</v>
      </c>
      <c r="N79" s="11">
        <f t="shared" si="2"/>
        <v>-0.15511436188833153</v>
      </c>
      <c r="O79" s="11">
        <f t="shared" si="2"/>
        <v>-8.7009891725496932E-2</v>
      </c>
      <c r="P79" s="11"/>
      <c r="Q79" s="11"/>
      <c r="R79" s="11"/>
      <c r="S79" s="11">
        <f t="shared" si="2"/>
        <v>3.0839831983595278</v>
      </c>
      <c r="T79" s="11">
        <f t="shared" si="2"/>
        <v>1.6544089499181156</v>
      </c>
      <c r="U79" s="11">
        <f t="shared" si="2"/>
        <v>2.7426744017660836</v>
      </c>
      <c r="W79" s="15">
        <f>'Table A6'!B80-B79</f>
        <v>4.4064135007815253E-4</v>
      </c>
      <c r="X79" s="15">
        <f>'Table A6'!C80-C79</f>
        <v>7.4395349800582267E-4</v>
      </c>
      <c r="Y79" s="15">
        <f>'Table A6'!D80-D79</f>
        <v>4.832039532352006E-4</v>
      </c>
      <c r="Z79" s="15">
        <f>'Table A6'!E80-E79</f>
        <v>-1.5572685541092923E-2</v>
      </c>
      <c r="AA79" s="15">
        <f>'Table A6'!F80-F79</f>
        <v>-1.1472267358069166E-3</v>
      </c>
      <c r="AB79" s="15">
        <f>'Table A6'!G80-G79</f>
        <v>-1.4860844642401672E-2</v>
      </c>
      <c r="AC79" s="15">
        <f>'Table A6'!H80-H79</f>
        <v>-2.4973356046587014E-4</v>
      </c>
      <c r="AD79" s="15">
        <f>'Table A6'!I80-I79</f>
        <v>-8.2830626210839142E-5</v>
      </c>
      <c r="AE79" s="15">
        <f>'Table A6'!J80-J79</f>
        <v>0</v>
      </c>
      <c r="AF79" s="15">
        <f>'Table A6'!K80-K79</f>
        <v>0</v>
      </c>
      <c r="AG79" s="15">
        <f>'Table A6'!L80-L79</f>
        <v>1.5210282180053269E-2</v>
      </c>
      <c r="AH79" s="15">
        <f>'Table A6'!M80-M79</f>
        <v>-8.3446766292016861E-5</v>
      </c>
      <c r="AI79" s="15">
        <f>'Table A6'!N80-N79</f>
        <v>1.4674249213059432E-3</v>
      </c>
      <c r="AJ79" s="15">
        <f>'Table A6'!O80-O79</f>
        <v>2.2927891880774431E-2</v>
      </c>
      <c r="AK79" s="15"/>
      <c r="AL79" s="15"/>
      <c r="AM79" s="15"/>
      <c r="AN79" s="15">
        <f>'Table A6'!S80-S79</f>
        <v>0</v>
      </c>
      <c r="AO79" s="15">
        <f>'Table A6'!T80-T79</f>
        <v>7.5847305036758073E-4</v>
      </c>
      <c r="AP79" s="15">
        <f>'Table A6'!U80-U79</f>
        <v>0</v>
      </c>
    </row>
    <row r="80" spans="1:42" x14ac:dyDescent="0.3">
      <c r="A80" s="13">
        <v>1994</v>
      </c>
      <c r="B80" s="11">
        <f t="shared" si="3"/>
        <v>-3.8202801900532672</v>
      </c>
      <c r="C80" s="11">
        <f t="shared" si="2"/>
        <v>17.288572255813044</v>
      </c>
      <c r="D80" s="11">
        <f t="shared" si="2"/>
        <v>3.2403290051811258</v>
      </c>
      <c r="E80" s="11">
        <f t="shared" si="2"/>
        <v>-2.0227977608836145</v>
      </c>
      <c r="F80" s="11">
        <f t="shared" si="2"/>
        <v>-0.84888689393110539</v>
      </c>
      <c r="G80" s="11">
        <f t="shared" si="2"/>
        <v>-4.1018181155432742</v>
      </c>
      <c r="H80" s="11">
        <f t="shared" si="2"/>
        <v>1.8883600490120345</v>
      </c>
      <c r="I80" s="11">
        <f t="shared" si="2"/>
        <v>3.8337367216660465</v>
      </c>
      <c r="J80" s="11">
        <f t="shared" si="2"/>
        <v>-1.1693739856582901</v>
      </c>
      <c r="K80" s="11">
        <f t="shared" si="2"/>
        <v>-1.8303368239294544</v>
      </c>
      <c r="L80" s="11">
        <f t="shared" si="2"/>
        <v>-1.7398393613876399</v>
      </c>
      <c r="M80" s="11">
        <f t="shared" si="2"/>
        <v>1.9874344099265715</v>
      </c>
      <c r="N80" s="11">
        <f t="shared" si="2"/>
        <v>1.6446864468862246</v>
      </c>
      <c r="O80" s="11">
        <f t="shared" si="2"/>
        <v>1.3395603009082857</v>
      </c>
      <c r="P80" s="11"/>
      <c r="Q80" s="11"/>
      <c r="R80" s="11"/>
      <c r="S80" s="11">
        <f t="shared" si="2"/>
        <v>-2.7797855030390481</v>
      </c>
      <c r="T80" s="11">
        <f t="shared" si="2"/>
        <v>-3.2118527510185393</v>
      </c>
      <c r="U80" s="11">
        <f t="shared" si="2"/>
        <v>1.2821990763807589</v>
      </c>
      <c r="W80" s="15">
        <f>'Table A6'!B81-B80</f>
        <v>-1.0859983250303795E-2</v>
      </c>
      <c r="X80" s="15">
        <f>'Table A6'!C81-C80</f>
        <v>4.8943435474413377E-4</v>
      </c>
      <c r="Y80" s="15">
        <f>'Table A6'!D81-D80</f>
        <v>-3.1752382778060806E-4</v>
      </c>
      <c r="Z80" s="15">
        <f>'Table A6'!E81-E80</f>
        <v>1.5219541921144941E-2</v>
      </c>
      <c r="AA80" s="15">
        <f>'Table A6'!F81-F80</f>
        <v>-9.313496472929117E-4</v>
      </c>
      <c r="AB80" s="15">
        <f>'Table A6'!G81-G80</f>
        <v>1.5405289330118421E-2</v>
      </c>
      <c r="AC80" s="15">
        <f>'Table A6'!H81-H80</f>
        <v>-1.6734717943591715E-3</v>
      </c>
      <c r="AD80" s="15">
        <f>'Table A6'!I81-I80</f>
        <v>2.6711252796429719E-4</v>
      </c>
      <c r="AE80" s="15">
        <f>'Table A6'!J81-J80</f>
        <v>0</v>
      </c>
      <c r="AF80" s="15">
        <f>'Table A6'!K81-K80</f>
        <v>-1.9764798957515151E-2</v>
      </c>
      <c r="AG80" s="15">
        <f>'Table A6'!L81-L80</f>
        <v>-3.5695872162366804E-4</v>
      </c>
      <c r="AH80" s="15">
        <f>'Table A6'!M81-M80</f>
        <v>-1.4053826177278239E-2</v>
      </c>
      <c r="AI80" s="15">
        <f>'Table A6'!N81-N80</f>
        <v>2.369799998110933E-3</v>
      </c>
      <c r="AJ80" s="15">
        <f>'Table A6'!O81-O80</f>
        <v>0</v>
      </c>
      <c r="AK80" s="15"/>
      <c r="AL80" s="15"/>
      <c r="AM80" s="15"/>
      <c r="AN80" s="15">
        <f>'Table A6'!S81-S80</f>
        <v>0</v>
      </c>
      <c r="AO80" s="15">
        <f>'Table A6'!T81-T80</f>
        <v>1.6293279058458676E-2</v>
      </c>
      <c r="AP80" s="15">
        <f>'Table A6'!U81-U80</f>
        <v>0</v>
      </c>
    </row>
    <row r="81" spans="1:42" x14ac:dyDescent="0.3">
      <c r="A81" s="13">
        <v>1995</v>
      </c>
      <c r="B81" s="11">
        <f t="shared" si="3"/>
        <v>-4.4957222164248059</v>
      </c>
      <c r="C81" s="11">
        <f t="shared" si="2"/>
        <v>3.3634728591107663</v>
      </c>
      <c r="D81" s="11">
        <f t="shared" si="2"/>
        <v>-1.0736635147135973</v>
      </c>
      <c r="E81" s="11">
        <f t="shared" si="2"/>
        <v>7.2951647872726992</v>
      </c>
      <c r="F81" s="11">
        <f t="shared" si="2"/>
        <v>-1.0106727553986234</v>
      </c>
      <c r="G81" s="11">
        <f t="shared" si="2"/>
        <v>-1.5611562197323579</v>
      </c>
      <c r="H81" s="11">
        <f t="shared" si="2"/>
        <v>-0.47731608336198755</v>
      </c>
      <c r="I81" s="11">
        <f t="shared" si="2"/>
        <v>5.8892520089697005</v>
      </c>
      <c r="J81" s="11">
        <f t="shared" si="2"/>
        <v>0.38189994281365058</v>
      </c>
      <c r="K81" s="11">
        <f t="shared" si="2"/>
        <v>-1.0653826833574052</v>
      </c>
      <c r="L81" s="11">
        <f t="shared" si="2"/>
        <v>-0.61300240043758802</v>
      </c>
      <c r="M81" s="11">
        <f t="shared" si="2"/>
        <v>2.8693216782984945</v>
      </c>
      <c r="N81" s="11">
        <f t="shared" si="2"/>
        <v>0.28300562892225373</v>
      </c>
      <c r="O81" s="11">
        <f t="shared" si="2"/>
        <v>0.39488209042017469</v>
      </c>
      <c r="P81" s="11"/>
      <c r="Q81" s="11"/>
      <c r="R81" s="11"/>
      <c r="S81" s="11">
        <f t="shared" si="2"/>
        <v>-1.4770933962528319</v>
      </c>
      <c r="T81" s="11">
        <f t="shared" si="2"/>
        <v>-0.17417349875135094</v>
      </c>
      <c r="U81" s="11">
        <f t="shared" si="2"/>
        <v>3.7604759472687063E-4</v>
      </c>
      <c r="W81" s="15">
        <f>'Table A6'!B82-B81</f>
        <v>1.0067232244111324E-2</v>
      </c>
      <c r="X81" s="15">
        <f>'Table A6'!C82-C81</f>
        <v>-9.8594502174647047E-3</v>
      </c>
      <c r="Y81" s="15">
        <f>'Table A6'!D82-D81</f>
        <v>-5.8992171702376694E-4</v>
      </c>
      <c r="Z81" s="15">
        <f>'Table A6'!E82-E81</f>
        <v>7.1290453969741208E-4</v>
      </c>
      <c r="AA81" s="15">
        <f>'Table A6'!F82-F81</f>
        <v>-2.1337885496506726E-2</v>
      </c>
      <c r="AB81" s="15">
        <f>'Table A6'!G82-G81</f>
        <v>-1.3022215061156528E-2</v>
      </c>
      <c r="AC81" s="15">
        <f>'Table A6'!H82-H81</f>
        <v>-1.0593507558000481E-3</v>
      </c>
      <c r="AD81" s="15">
        <f>'Table A6'!I82-I81</f>
        <v>-5.0025402158482279E-6</v>
      </c>
      <c r="AE81" s="15">
        <f>'Table A6'!J82-J81</f>
        <v>0</v>
      </c>
      <c r="AF81" s="15">
        <f>'Table A6'!K82-K81</f>
        <v>9.6957288958599008E-4</v>
      </c>
      <c r="AG81" s="15">
        <f>'Table A6'!L82-L81</f>
        <v>-3.6581890572062736E-4</v>
      </c>
      <c r="AH81" s="15">
        <f>'Table A6'!M82-M81</f>
        <v>1.3483449086698851E-2</v>
      </c>
      <c r="AI81" s="15">
        <f>'Table A6'!N82-N81</f>
        <v>2.3014050078817849E-3</v>
      </c>
      <c r="AJ81" s="15">
        <f>'Table A6'!O82-O81</f>
        <v>0</v>
      </c>
      <c r="AK81" s="15"/>
      <c r="AL81" s="15"/>
      <c r="AM81" s="15"/>
      <c r="AN81" s="15">
        <f>'Table A6'!S82-S81</f>
        <v>0</v>
      </c>
      <c r="AO81" s="15">
        <f>'Table A6'!T82-T81</f>
        <v>-1.4428973403589923E-2</v>
      </c>
      <c r="AP81" s="15">
        <f>'Table A6'!U82-U81</f>
        <v>0</v>
      </c>
    </row>
    <row r="82" spans="1:42" x14ac:dyDescent="0.3">
      <c r="A82" s="13">
        <v>1996</v>
      </c>
      <c r="B82" s="11">
        <f t="shared" si="3"/>
        <v>-2.7837815463544207</v>
      </c>
      <c r="C82" s="11">
        <f t="shared" si="2"/>
        <v>1.145166189402999</v>
      </c>
      <c r="D82" s="11">
        <f t="shared" si="2"/>
        <v>-0.85315545291482908</v>
      </c>
      <c r="E82" s="11">
        <f t="shared" si="2"/>
        <v>10.734160503156092</v>
      </c>
      <c r="F82" s="11">
        <f t="shared" si="2"/>
        <v>-5.5618103192322987</v>
      </c>
      <c r="G82" s="11">
        <f t="shared" si="2"/>
        <v>1.4621012754074663</v>
      </c>
      <c r="H82" s="11">
        <f t="shared" si="2"/>
        <v>1.5110836950236148</v>
      </c>
      <c r="I82" s="11">
        <f t="shared" si="2"/>
        <v>4.8174224440294777</v>
      </c>
      <c r="J82" s="11">
        <f t="shared" si="2"/>
        <v>-5.9292306449497376</v>
      </c>
      <c r="K82" s="11">
        <f t="shared" si="2"/>
        <v>-5.3317438569646924</v>
      </c>
      <c r="L82" s="11">
        <f t="shared" si="2"/>
        <v>5.3123308469176163</v>
      </c>
      <c r="M82" s="11">
        <f t="shared" si="2"/>
        <v>4.0953904757508948</v>
      </c>
      <c r="N82" s="11">
        <f t="shared" si="2"/>
        <v>2.3051003548627333</v>
      </c>
      <c r="O82" s="11">
        <f t="shared" si="2"/>
        <v>-1.0043936427550164</v>
      </c>
      <c r="P82" s="11"/>
      <c r="Q82" s="11"/>
      <c r="R82" s="11"/>
      <c r="S82" s="11">
        <f t="shared" si="2"/>
        <v>-1.5207322868008859</v>
      </c>
      <c r="T82" s="11">
        <f t="shared" si="2"/>
        <v>-4.2305919317139278</v>
      </c>
      <c r="U82" s="11">
        <f t="shared" si="2"/>
        <v>0.5362810796976426</v>
      </c>
      <c r="W82" s="15">
        <f>'Table A6'!B83-B82</f>
        <v>4.9982322807951007E-4</v>
      </c>
      <c r="X82" s="15">
        <f>'Table A6'!C83-C82</f>
        <v>9.4217513007288645E-3</v>
      </c>
      <c r="Y82" s="15">
        <f>'Table A6'!D83-D82</f>
        <v>-3.660306986774664E-4</v>
      </c>
      <c r="Z82" s="15">
        <f>'Table A6'!E83-E82</f>
        <v>-1.5932446460855232E-2</v>
      </c>
      <c r="AA82" s="15">
        <f>'Table A6'!F83-F82</f>
        <v>1.882352946735999E-2</v>
      </c>
      <c r="AB82" s="15">
        <f>'Table A6'!G83-G82</f>
        <v>7.4194593552068255E-5</v>
      </c>
      <c r="AC82" s="15">
        <f>'Table A6'!H83-H82</f>
        <v>-4.8241753682254362E-4</v>
      </c>
      <c r="AD82" s="15">
        <f>'Table A6'!I83-I82</f>
        <v>4.8196104196485123E-5</v>
      </c>
      <c r="AE82" s="15">
        <f>'Table A6'!J83-J82</f>
        <v>0</v>
      </c>
      <c r="AF82" s="15">
        <f>'Table A6'!K83-K82</f>
        <v>1.8795226067925164E-2</v>
      </c>
      <c r="AG82" s="15">
        <f>'Table A6'!L83-L82</f>
        <v>1.5700012308972333E-4</v>
      </c>
      <c r="AH82" s="15">
        <f>'Table A6'!M83-M82</f>
        <v>-2.7215466186447657E-5</v>
      </c>
      <c r="AI82" s="15">
        <f>'Table A6'!N83-N82</f>
        <v>1.146804608164409E-3</v>
      </c>
      <c r="AJ82" s="15">
        <f>'Table A6'!O83-O82</f>
        <v>0</v>
      </c>
      <c r="AK82" s="15"/>
      <c r="AL82" s="15"/>
      <c r="AM82" s="15"/>
      <c r="AN82" s="15">
        <f>'Table A6'!S83-S82</f>
        <v>0</v>
      </c>
      <c r="AO82" s="15">
        <f>'Table A6'!T83-T82</f>
        <v>1.4428973403587619E-2</v>
      </c>
      <c r="AP82" s="15">
        <f>'Table A6'!U83-U82</f>
        <v>0</v>
      </c>
    </row>
    <row r="83" spans="1:42" x14ac:dyDescent="0.3">
      <c r="A83" s="13">
        <v>1997</v>
      </c>
      <c r="B83" s="11">
        <f t="shared" si="3"/>
        <v>0.84769483807558466</v>
      </c>
      <c r="C83" s="11">
        <f t="shared" si="2"/>
        <v>-4.2748175405923465</v>
      </c>
      <c r="D83" s="11">
        <f t="shared" si="2"/>
        <v>1.5551374279443186</v>
      </c>
      <c r="E83" s="11">
        <f t="shared" si="2"/>
        <v>1.7875190021058307</v>
      </c>
      <c r="F83" s="11">
        <f t="shared" si="2"/>
        <v>-5.3425999711951659</v>
      </c>
      <c r="G83" s="11">
        <f t="shared" si="2"/>
        <v>0.62156798395643165</v>
      </c>
      <c r="H83" s="11">
        <f t="shared" si="2"/>
        <v>-1.4732595167003788</v>
      </c>
      <c r="I83" s="11">
        <f t="shared" si="2"/>
        <v>8.6383758096055665</v>
      </c>
      <c r="J83" s="11">
        <f t="shared" si="2"/>
        <v>-4.4450063937237445</v>
      </c>
      <c r="K83" s="11">
        <f t="shared" si="2"/>
        <v>-2.167340612770559</v>
      </c>
      <c r="L83" s="11">
        <f t="shared" si="2"/>
        <v>4.6830270726001295</v>
      </c>
      <c r="M83" s="11">
        <f t="shared" si="2"/>
        <v>5.5141725722546511</v>
      </c>
      <c r="N83" s="11">
        <f t="shared" si="2"/>
        <v>3.7962932327017742</v>
      </c>
      <c r="O83" s="11">
        <f t="shared" si="2"/>
        <v>-1.5375879997481701</v>
      </c>
      <c r="P83" s="11"/>
      <c r="Q83" s="11"/>
      <c r="R83" s="11"/>
      <c r="S83" s="11">
        <f t="shared" si="2"/>
        <v>1.1147301753690122</v>
      </c>
      <c r="T83" s="11">
        <f t="shared" si="2"/>
        <v>1.4728119356306173</v>
      </c>
      <c r="U83" s="11">
        <f t="shared" si="2"/>
        <v>0.91779196596455692</v>
      </c>
      <c r="W83" s="15">
        <f>'Table A6'!B84-B83</f>
        <v>-4.870418247067132E-4</v>
      </c>
      <c r="X83" s="15">
        <f>'Table A6'!C84-C83</f>
        <v>9.1181750542359552E-3</v>
      </c>
      <c r="Y83" s="15">
        <f>'Table A6'!D84-D83</f>
        <v>-2.6807287607288899E-5</v>
      </c>
      <c r="Z83" s="15">
        <f>'Table A6'!E84-E83</f>
        <v>0</v>
      </c>
      <c r="AA83" s="15">
        <f>'Table A6'!F84-F83</f>
        <v>-1.2873610751915621E-3</v>
      </c>
      <c r="AB83" s="15">
        <f>'Table A6'!G84-G83</f>
        <v>6.7871605342761931E-4</v>
      </c>
      <c r="AC83" s="15">
        <f>'Table A6'!H84-H83</f>
        <v>-2.2095491997322636E-3</v>
      </c>
      <c r="AD83" s="15">
        <f>'Table A6'!I84-I83</f>
        <v>2.245045806450463E-4</v>
      </c>
      <c r="AE83" s="15">
        <f>'Table A6'!J84-J83</f>
        <v>1.5034202839708577E-2</v>
      </c>
      <c r="AF83" s="15">
        <f>'Table A6'!K84-K83</f>
        <v>0</v>
      </c>
      <c r="AG83" s="15">
        <f>'Table A6'!L84-L83</f>
        <v>-1.4644504675790593E-2</v>
      </c>
      <c r="AH83" s="15">
        <f>'Table A6'!M84-M83</f>
        <v>-1.3456233620502189E-2</v>
      </c>
      <c r="AI83" s="15">
        <f>'Table A6'!N84-N83</f>
        <v>-1.6431329511056525E-2</v>
      </c>
      <c r="AJ83" s="15">
        <f>'Table A6'!O84-O83</f>
        <v>0</v>
      </c>
      <c r="AK83" s="15"/>
      <c r="AL83" s="15"/>
      <c r="AM83" s="15"/>
      <c r="AN83" s="15">
        <f>'Table A6'!S84-S83</f>
        <v>0</v>
      </c>
      <c r="AO83" s="15">
        <f>'Table A6'!T84-T83</f>
        <v>0</v>
      </c>
      <c r="AP83" s="15">
        <f>'Table A6'!U84-U83</f>
        <v>0</v>
      </c>
    </row>
    <row r="84" spans="1:42" x14ac:dyDescent="0.3">
      <c r="A84" s="13">
        <v>1998</v>
      </c>
      <c r="B84" s="11">
        <f t="shared" si="3"/>
        <v>7.329855540687058</v>
      </c>
      <c r="C84" s="11">
        <f t="shared" si="2"/>
        <v>-3.3883924956068281</v>
      </c>
      <c r="D84" s="11">
        <f t="shared" si="2"/>
        <v>-0.36343668482022584</v>
      </c>
      <c r="E84" s="11">
        <f t="shared" si="2"/>
        <v>2.8986363594174835</v>
      </c>
      <c r="F84" s="11">
        <f t="shared" si="2"/>
        <v>2.0686315768071002</v>
      </c>
      <c r="G84" s="11">
        <f t="shared" si="2"/>
        <v>-1.6475516150651217</v>
      </c>
      <c r="H84" s="11">
        <f t="shared" si="2"/>
        <v>-2.0905876245603636</v>
      </c>
      <c r="I84" s="11">
        <f t="shared" si="2"/>
        <v>0.79059911069063793</v>
      </c>
      <c r="J84" s="11">
        <f t="shared" si="2"/>
        <v>0.59248636323050918</v>
      </c>
      <c r="K84" s="11">
        <f t="shared" si="2"/>
        <v>5.8724231606310164</v>
      </c>
      <c r="L84" s="11">
        <f t="shared" si="2"/>
        <v>16.476375754800557</v>
      </c>
      <c r="M84" s="11">
        <f t="shared" si="2"/>
        <v>-0.49228800347844437</v>
      </c>
      <c r="N84" s="11">
        <f t="shared" si="2"/>
        <v>8.9310851819304169</v>
      </c>
      <c r="O84" s="11">
        <f t="shared" si="2"/>
        <v>-2.9714819637345959</v>
      </c>
      <c r="P84" s="11"/>
      <c r="Q84" s="11"/>
      <c r="R84" s="11"/>
      <c r="S84" s="11">
        <f t="shared" si="2"/>
        <v>7.6391452332064613</v>
      </c>
      <c r="T84" s="11">
        <f t="shared" si="2"/>
        <v>-1.0495904710059594</v>
      </c>
      <c r="U84" s="11">
        <f t="shared" si="2"/>
        <v>1.9826485747519704</v>
      </c>
      <c r="W84" s="15">
        <f>'Table A6'!B85-B84</f>
        <v>1.2090157500104226E-3</v>
      </c>
      <c r="X84" s="15">
        <f>'Table A6'!C85-C84</f>
        <v>-1.0060817059007299E-2</v>
      </c>
      <c r="Y84" s="15">
        <f>'Table A6'!D85-D84</f>
        <v>7.073373540766037E-3</v>
      </c>
      <c r="Z84" s="15">
        <f>'Table A6'!E85-E84</f>
        <v>0</v>
      </c>
      <c r="AA84" s="15">
        <f>'Table A6'!F85-F84</f>
        <v>-7.5060393814041504E-4</v>
      </c>
      <c r="AB84" s="15">
        <f>'Table A6'!G85-G84</f>
        <v>2.0683840691855249E-3</v>
      </c>
      <c r="AC84" s="15">
        <f>'Table A6'!H85-H84</f>
        <v>1.0386519241282866E-2</v>
      </c>
      <c r="AD84" s="15">
        <f>'Table A6'!I85-I84</f>
        <v>5.3135461976383525E-4</v>
      </c>
      <c r="AE84" s="15">
        <f>'Table A6'!J85-J84</f>
        <v>-1.5034202839712574E-2</v>
      </c>
      <c r="AF84" s="15">
        <f>'Table A6'!K85-K84</f>
        <v>0</v>
      </c>
      <c r="AG84" s="15">
        <f>'Table A6'!L85-L84</f>
        <v>0</v>
      </c>
      <c r="AH84" s="15">
        <f>'Table A6'!M85-M84</f>
        <v>0</v>
      </c>
      <c r="AI84" s="15">
        <f>'Table A6'!N85-N84</f>
        <v>1.9913956914358266E-2</v>
      </c>
      <c r="AJ84" s="15">
        <f>'Table A6'!O85-O84</f>
        <v>0</v>
      </c>
      <c r="AK84" s="15"/>
      <c r="AL84" s="15"/>
      <c r="AM84" s="15"/>
      <c r="AN84" s="15">
        <f>'Table A6'!S85-S84</f>
        <v>0</v>
      </c>
      <c r="AO84" s="15">
        <f>'Table A6'!T85-T84</f>
        <v>0</v>
      </c>
      <c r="AP84" s="15">
        <f>'Table A6'!U85-U84</f>
        <v>0</v>
      </c>
    </row>
    <row r="85" spans="1:42" x14ac:dyDescent="0.3">
      <c r="A85" s="13">
        <v>1999</v>
      </c>
      <c r="B85" s="11">
        <f t="shared" si="3"/>
        <v>12.94918854567752</v>
      </c>
      <c r="C85" s="11">
        <f t="shared" si="2"/>
        <v>3.0432788302871163</v>
      </c>
      <c r="D85" s="11">
        <f t="shared" si="2"/>
        <v>2.7928941548303077</v>
      </c>
      <c r="E85" s="11">
        <f t="shared" si="2"/>
        <v>9.7053542046117318</v>
      </c>
      <c r="F85" s="11">
        <f t="shared" si="2"/>
        <v>-2.8161684117348469</v>
      </c>
      <c r="G85" s="11">
        <f t="shared" si="2"/>
        <v>-0.43494991506543967</v>
      </c>
      <c r="H85" s="11">
        <f t="shared" si="2"/>
        <v>-3.3293140139329247</v>
      </c>
      <c r="I85" s="11">
        <f t="shared" si="2"/>
        <v>1.573146207050254</v>
      </c>
      <c r="J85" s="11">
        <f t="shared" si="2"/>
        <v>4.9863243077243879</v>
      </c>
      <c r="K85" s="11">
        <f t="shared" si="2"/>
        <v>13.857911870727103</v>
      </c>
      <c r="L85" s="11">
        <f t="shared" si="2"/>
        <v>-3.985445234351225</v>
      </c>
      <c r="M85" s="11">
        <f t="shared" si="2"/>
        <v>2.9414381607320039</v>
      </c>
      <c r="N85" s="11">
        <f t="shared" si="2"/>
        <v>1.3835582399014608</v>
      </c>
      <c r="O85" s="11">
        <f t="shared" si="2"/>
        <v>2.6222919265795213</v>
      </c>
      <c r="P85" s="11"/>
      <c r="Q85" s="11"/>
      <c r="R85" s="11"/>
      <c r="S85" s="11">
        <f t="shared" si="2"/>
        <v>-7.620674858017483</v>
      </c>
      <c r="T85" s="11">
        <f t="shared" si="2"/>
        <v>-4.8638697929741719</v>
      </c>
      <c r="U85" s="11">
        <f t="shared" si="2"/>
        <v>1.5785266257439157</v>
      </c>
      <c r="W85" s="15">
        <f>'Table A6'!B86-B85</f>
        <v>-9.337886073998547E-3</v>
      </c>
      <c r="X85" s="15">
        <f>'Table A6'!C86-C85</f>
        <v>-5.6670357195320875E-4</v>
      </c>
      <c r="Y85" s="15">
        <f>'Table A6'!D86-D85</f>
        <v>7.232315568330705E-4</v>
      </c>
      <c r="Z85" s="15">
        <f>'Table A6'!E86-E85</f>
        <v>0</v>
      </c>
      <c r="AA85" s="15">
        <f>'Table A6'!F86-F85</f>
        <v>-6.2133585661783286E-4</v>
      </c>
      <c r="AB85" s="15">
        <f>'Table A6'!G86-G85</f>
        <v>-1.1748873324174847E-2</v>
      </c>
      <c r="AC85" s="15">
        <f>'Table A6'!H86-H85</f>
        <v>-1.4023510587178212E-2</v>
      </c>
      <c r="AD85" s="15">
        <f>'Table A6'!I86-I85</f>
        <v>4.9929079959509792E-4</v>
      </c>
      <c r="AE85" s="15">
        <f>'Table A6'!J86-J85</f>
        <v>0</v>
      </c>
      <c r="AF85" s="15">
        <f>'Table A6'!K86-K85</f>
        <v>0</v>
      </c>
      <c r="AG85" s="15">
        <f>'Table A6'!L86-L85</f>
        <v>1.3113894189695774E-2</v>
      </c>
      <c r="AH85" s="15">
        <f>'Table A6'!M86-M85</f>
        <v>0</v>
      </c>
      <c r="AI85" s="15">
        <f>'Table A6'!N86-N85</f>
        <v>2.2656131055278639E-3</v>
      </c>
      <c r="AJ85" s="15">
        <f>'Table A6'!O86-O85</f>
        <v>0</v>
      </c>
      <c r="AK85" s="15"/>
      <c r="AL85" s="15"/>
      <c r="AM85" s="15"/>
      <c r="AN85" s="15">
        <f>'Table A6'!S86-S85</f>
        <v>0</v>
      </c>
      <c r="AO85" s="15">
        <f>'Table A6'!T86-T85</f>
        <v>1.2657426762040735E-2</v>
      </c>
      <c r="AP85" s="15">
        <f>'Table A6'!U86-U85</f>
        <v>0</v>
      </c>
    </row>
    <row r="86" spans="1:42" x14ac:dyDescent="0.3">
      <c r="A86" s="13">
        <v>2000</v>
      </c>
      <c r="B86" s="11">
        <f t="shared" si="3"/>
        <v>5.8977967251130607</v>
      </c>
      <c r="C86" s="11">
        <f t="shared" si="2"/>
        <v>0.52898780942182877</v>
      </c>
      <c r="D86" s="11">
        <f t="shared" si="2"/>
        <v>3.9158804165236267</v>
      </c>
      <c r="E86" s="11">
        <f t="shared" si="2"/>
        <v>2.2479572766666824</v>
      </c>
      <c r="F86" s="11">
        <f t="shared" si="2"/>
        <v>-7.4248926207683947</v>
      </c>
      <c r="G86" s="11">
        <f t="shared" si="2"/>
        <v>-1.4374978392154198</v>
      </c>
      <c r="H86" s="11">
        <f t="shared" si="2"/>
        <v>-2.7237097412577969</v>
      </c>
      <c r="I86" s="11">
        <f t="shared" si="2"/>
        <v>5.2605764678141336</v>
      </c>
      <c r="J86" s="11">
        <f t="shared" si="2"/>
        <v>0.14246791152062416</v>
      </c>
      <c r="K86" s="11">
        <f t="shared" si="2"/>
        <v>14.547909684505742</v>
      </c>
      <c r="L86" s="11">
        <f t="shared" si="2"/>
        <v>2.9682573459176038</v>
      </c>
      <c r="M86" s="11">
        <f t="shared" si="2"/>
        <v>2.8493494196188922</v>
      </c>
      <c r="N86" s="11">
        <f t="shared" si="2"/>
        <v>1.7756370664152465</v>
      </c>
      <c r="O86" s="11">
        <f t="shared" si="2"/>
        <v>2.108024242771863</v>
      </c>
      <c r="P86" s="11"/>
      <c r="Q86" s="11"/>
      <c r="R86" s="11"/>
      <c r="S86" s="11">
        <f t="shared" si="2"/>
        <v>2.9508660310359378</v>
      </c>
      <c r="T86" s="11">
        <f t="shared" si="2"/>
        <v>-0.15151337563629794</v>
      </c>
      <c r="U86" s="11">
        <f t="shared" si="2"/>
        <v>2.3579500666596256</v>
      </c>
      <c r="W86" s="15">
        <f>'Table A6'!B87-B86</f>
        <v>1.0445770245377517E-3</v>
      </c>
      <c r="X86" s="15">
        <f>'Table A6'!C87-C86</f>
        <v>2.101661389939391E-4</v>
      </c>
      <c r="Y86" s="15">
        <f>'Table A6'!D87-D86</f>
        <v>6.416423906476787E-4</v>
      </c>
      <c r="Z86" s="15">
        <f>'Table A6'!E87-E86</f>
        <v>0</v>
      </c>
      <c r="AA86" s="15">
        <f>'Table A6'!F87-F86</f>
        <v>-1.3658563913150346E-3</v>
      </c>
      <c r="AB86" s="15">
        <f>'Table A6'!G87-G86</f>
        <v>1.7696369464654804E-3</v>
      </c>
      <c r="AC86" s="15">
        <f>'Table A6'!H87-H86</f>
        <v>1.0883040530598631E-2</v>
      </c>
      <c r="AD86" s="15">
        <f>'Table A6'!I87-I86</f>
        <v>5.3689551350544207E-5</v>
      </c>
      <c r="AE86" s="15">
        <f>'Table A6'!J87-J86</f>
        <v>0</v>
      </c>
      <c r="AF86" s="15">
        <f>'Table A6'!K87-K86</f>
        <v>0</v>
      </c>
      <c r="AG86" s="15">
        <f>'Table A6'!L87-L86</f>
        <v>-8.8820905224995528E-5</v>
      </c>
      <c r="AH86" s="15">
        <f>'Table A6'!M87-M86</f>
        <v>1.2404639351020652E-2</v>
      </c>
      <c r="AI86" s="15">
        <f>'Table A6'!N87-N86</f>
        <v>-1.4193854112668935E-2</v>
      </c>
      <c r="AJ86" s="15">
        <f>'Table A6'!O87-O86</f>
        <v>0</v>
      </c>
      <c r="AK86" s="15"/>
      <c r="AL86" s="15"/>
      <c r="AM86" s="15"/>
      <c r="AN86" s="15">
        <f>'Table A6'!S87-S86</f>
        <v>0</v>
      </c>
      <c r="AO86" s="15">
        <f>'Table A6'!T87-T86</f>
        <v>-1.2657426762043206E-2</v>
      </c>
      <c r="AP86" s="15">
        <f>'Table A6'!U87-U86</f>
        <v>0</v>
      </c>
    </row>
    <row r="87" spans="1:42" x14ac:dyDescent="0.3">
      <c r="A87" s="13">
        <v>2001</v>
      </c>
      <c r="B87" s="11">
        <f t="shared" si="3"/>
        <v>-0.21462954037053655</v>
      </c>
      <c r="C87" s="11">
        <f t="shared" si="2"/>
        <v>-5.4171901497829271</v>
      </c>
      <c r="D87" s="11">
        <f t="shared" si="2"/>
        <v>1.9114212664785943</v>
      </c>
      <c r="E87" s="11">
        <f t="shared" si="2"/>
        <v>1.5374804000015752</v>
      </c>
      <c r="F87" s="11">
        <f t="shared" si="2"/>
        <v>-1.5861230153927228</v>
      </c>
      <c r="G87" s="11">
        <f t="shared" si="2"/>
        <v>-1.0110399368793113</v>
      </c>
      <c r="H87" s="11">
        <f t="shared" si="2"/>
        <v>2.3493014470183482</v>
      </c>
      <c r="I87" s="11">
        <f t="shared" si="2"/>
        <v>-2.4062397517833127</v>
      </c>
      <c r="J87" s="11">
        <f t="shared" si="2"/>
        <v>2.4015803505118285</v>
      </c>
      <c r="K87" s="11">
        <f t="shared" si="2"/>
        <v>2.7791962784938287</v>
      </c>
      <c r="L87" s="11">
        <f t="shared" si="2"/>
        <v>1.9210708180623985</v>
      </c>
      <c r="M87" s="11">
        <f t="shared" si="2"/>
        <v>-1.5454084751147279</v>
      </c>
      <c r="N87" s="11">
        <f t="shared" si="2"/>
        <v>3.1381558986878444</v>
      </c>
      <c r="O87" s="11">
        <f t="shared" si="2"/>
        <v>1.6832689045578084</v>
      </c>
      <c r="P87" s="11"/>
      <c r="Q87" s="11"/>
      <c r="R87" s="11"/>
      <c r="S87" s="11">
        <f t="shared" si="2"/>
        <v>-3.167377124591793</v>
      </c>
      <c r="T87" s="11">
        <f t="shared" si="2"/>
        <v>5.3888084366641991</v>
      </c>
      <c r="U87" s="11">
        <f t="shared" si="2"/>
        <v>0.89454880275932691</v>
      </c>
      <c r="W87" s="15">
        <f>'Table A6'!B88-B87</f>
        <v>1.3946098961845621E-3</v>
      </c>
      <c r="X87" s="15">
        <f>'Table A6'!C88-C87</f>
        <v>-8.9064632261131038E-3</v>
      </c>
      <c r="Y87" s="15">
        <f>'Table A6'!D88-D87</f>
        <v>-6.7768168709891885E-3</v>
      </c>
      <c r="Z87" s="15">
        <f>'Table A6'!E88-E87</f>
        <v>0</v>
      </c>
      <c r="AA87" s="15">
        <f>'Table A6'!F88-F87</f>
        <v>-4.7275080773712119E-4</v>
      </c>
      <c r="AB87" s="15">
        <f>'Table A6'!G88-G87</f>
        <v>2.0495683353962679E-3</v>
      </c>
      <c r="AC87" s="15">
        <f>'Table A6'!H88-H87</f>
        <v>-1.1525634888411851E-3</v>
      </c>
      <c r="AD87" s="15">
        <f>'Table A6'!I88-I87</f>
        <v>2.6754714648546951E-4</v>
      </c>
      <c r="AE87" s="15">
        <f>'Table A6'!J88-J87</f>
        <v>0</v>
      </c>
      <c r="AF87" s="15">
        <f>'Table A6'!K88-K87</f>
        <v>0</v>
      </c>
      <c r="AG87" s="15">
        <f>'Table A6'!L88-L87</f>
        <v>-3.8684261993870983E-4</v>
      </c>
      <c r="AH87" s="15">
        <f>'Table A6'!M88-M87</f>
        <v>-6.6686129893378521E-4</v>
      </c>
      <c r="AI87" s="15">
        <f>'Table A6'!N88-N87</f>
        <v>3.1997232974858569E-3</v>
      </c>
      <c r="AJ87" s="15">
        <f>'Table A6'!O88-O87</f>
        <v>-1.4483308012844143E-2</v>
      </c>
      <c r="AK87" s="15"/>
      <c r="AL87" s="15"/>
      <c r="AM87" s="15"/>
      <c r="AN87" s="15">
        <f>'Table A6'!S88-S87</f>
        <v>0</v>
      </c>
      <c r="AO87" s="15">
        <f>'Table A6'!T88-T87</f>
        <v>0</v>
      </c>
      <c r="AP87" s="15">
        <f>'Table A6'!U88-U87</f>
        <v>0</v>
      </c>
    </row>
    <row r="88" spans="1:42" x14ac:dyDescent="0.3">
      <c r="A88" s="13">
        <v>2002</v>
      </c>
      <c r="B88" s="11">
        <f t="shared" si="3"/>
        <v>11.372184382036666</v>
      </c>
      <c r="C88" s="11">
        <f t="shared" si="2"/>
        <v>-0.66562734338205953</v>
      </c>
      <c r="D88" s="11">
        <f t="shared" si="2"/>
        <v>1.6748776459195498</v>
      </c>
      <c r="E88" s="11">
        <f t="shared" si="2"/>
        <v>2.4549526468826959</v>
      </c>
      <c r="F88" s="11">
        <f t="shared" si="2"/>
        <v>5.3999761099668921</v>
      </c>
      <c r="G88" s="11">
        <f t="shared" si="2"/>
        <v>3.528033160494644</v>
      </c>
      <c r="H88" s="11">
        <f t="shared" si="2"/>
        <v>4.7595464321421312</v>
      </c>
      <c r="I88" s="11">
        <f t="shared" si="2"/>
        <v>-0.22464051938984506</v>
      </c>
      <c r="J88" s="11">
        <f t="shared" si="2"/>
        <v>2.0474769101487067</v>
      </c>
      <c r="K88" s="11">
        <f t="shared" si="2"/>
        <v>1.430153959678329</v>
      </c>
      <c r="L88" s="11">
        <f t="shared" si="2"/>
        <v>0.87034153429583971</v>
      </c>
      <c r="M88" s="11">
        <f t="shared" si="2"/>
        <v>2.104210334301909</v>
      </c>
      <c r="N88" s="11">
        <f t="shared" si="2"/>
        <v>-0.46875156755558334</v>
      </c>
      <c r="O88" s="11">
        <f t="shared" si="2"/>
        <v>-3.3674141941583668</v>
      </c>
      <c r="P88" s="11"/>
      <c r="Q88" s="11"/>
      <c r="R88" s="11"/>
      <c r="S88" s="11">
        <f t="shared" si="2"/>
        <v>4.8132914968502876</v>
      </c>
      <c r="T88" s="11">
        <f t="shared" si="2"/>
        <v>-8.2585799522381205</v>
      </c>
      <c r="U88" s="11">
        <f t="shared" si="2"/>
        <v>1.7151836817352435</v>
      </c>
      <c r="W88" s="15">
        <f>'Table A6'!B89-B88</f>
        <v>-1.839557621998722E-4</v>
      </c>
      <c r="X88" s="15">
        <f>'Table A6'!C89-C88</f>
        <v>9.0673850578560922E-3</v>
      </c>
      <c r="Y88" s="15">
        <f>'Table A6'!D89-D88</f>
        <v>9.8312558120072779E-4</v>
      </c>
      <c r="Z88" s="15">
        <f>'Table A6'!E89-E88</f>
        <v>0</v>
      </c>
      <c r="AA88" s="15">
        <f>'Table A6'!F89-F88</f>
        <v>1.6436711576695018E-5</v>
      </c>
      <c r="AB88" s="15">
        <f>'Table A6'!G89-G88</f>
        <v>1.4890185973870373E-3</v>
      </c>
      <c r="AC88" s="15">
        <f>'Table A6'!H89-H88</f>
        <v>-3.0708137959933879E-4</v>
      </c>
      <c r="AD88" s="15">
        <f>'Table A6'!I89-I88</f>
        <v>2.1387818387430535E-4</v>
      </c>
      <c r="AE88" s="15">
        <f>'Table A6'!J89-J88</f>
        <v>1.4077567419605863E-2</v>
      </c>
      <c r="AF88" s="15">
        <f>'Table A6'!K89-K88</f>
        <v>0</v>
      </c>
      <c r="AG88" s="15">
        <f>'Table A6'!L89-L88</f>
        <v>-1.2638230664507533E-2</v>
      </c>
      <c r="AH88" s="15">
        <f>'Table A6'!M89-M88</f>
        <v>-1.1737778052099745E-2</v>
      </c>
      <c r="AI88" s="15">
        <f>'Table A6'!N89-N88</f>
        <v>-8.2347379423852729E-4</v>
      </c>
      <c r="AJ88" s="15">
        <f>'Table A6'!O89-O88</f>
        <v>1.4483308012841256E-2</v>
      </c>
      <c r="AK88" s="15"/>
      <c r="AL88" s="15"/>
      <c r="AM88" s="15"/>
      <c r="AN88" s="15">
        <f>'Table A6'!S89-S88</f>
        <v>0</v>
      </c>
      <c r="AO88" s="15">
        <f>'Table A6'!T89-T88</f>
        <v>0</v>
      </c>
      <c r="AP88" s="15">
        <f>'Table A6'!U89-U88</f>
        <v>0</v>
      </c>
    </row>
    <row r="89" spans="1:42" x14ac:dyDescent="0.3">
      <c r="A89" s="13">
        <v>2003</v>
      </c>
      <c r="B89" s="11">
        <f t="shared" si="3"/>
        <v>-6.3454172610329875</v>
      </c>
      <c r="C89" s="11">
        <f t="shared" si="3"/>
        <v>-5.0023426762542718</v>
      </c>
      <c r="D89" s="11">
        <f t="shared" si="3"/>
        <v>3.564544863723365</v>
      </c>
      <c r="E89" s="11">
        <f t="shared" si="3"/>
        <v>2.0276790872139396</v>
      </c>
      <c r="F89" s="11">
        <f t="shared" si="3"/>
        <v>-4.4149780892032482E-2</v>
      </c>
      <c r="G89" s="11">
        <f t="shared" si="3"/>
        <v>1.5613864680866132</v>
      </c>
      <c r="H89" s="11">
        <f t="shared" si="3"/>
        <v>0.66873418902818837</v>
      </c>
      <c r="I89" s="11">
        <f t="shared" si="3"/>
        <v>2.3410120760191897</v>
      </c>
      <c r="J89" s="11">
        <f t="shared" si="3"/>
        <v>-8.8915858399027298E-2</v>
      </c>
      <c r="K89" s="11">
        <f t="shared" si="3"/>
        <v>5.6597845326810541</v>
      </c>
      <c r="L89" s="11">
        <f t="shared" si="3"/>
        <v>5.8906438971603183</v>
      </c>
      <c r="M89" s="11">
        <f t="shared" si="3"/>
        <v>4.4617425482458808</v>
      </c>
      <c r="N89" s="11">
        <f t="shared" si="3"/>
        <v>4.2135852666612559</v>
      </c>
      <c r="O89" s="11">
        <f t="shared" si="3"/>
        <v>-0.46147613376021229</v>
      </c>
      <c r="P89" s="11"/>
      <c r="Q89" s="11"/>
      <c r="R89" s="11"/>
      <c r="S89" s="11">
        <f t="shared" ref="C89:U104" si="4">LN(S39/S38)*100</f>
        <v>8.2356418925895341</v>
      </c>
      <c r="T89" s="11">
        <f t="shared" si="4"/>
        <v>-0.42119967677187009</v>
      </c>
      <c r="U89" s="11">
        <f t="shared" si="4"/>
        <v>2.2802180492849273</v>
      </c>
      <c r="W89" s="15">
        <f>'Table A6'!B90-B89</f>
        <v>1.1699912237851606E-2</v>
      </c>
      <c r="X89" s="15">
        <f>'Table A6'!C90-C89</f>
        <v>5.4283713287084367E-5</v>
      </c>
      <c r="Y89" s="15">
        <f>'Table A6'!D90-D89</f>
        <v>9.9401973392776455E-4</v>
      </c>
      <c r="Z89" s="15">
        <f>'Table A6'!E90-E89</f>
        <v>0</v>
      </c>
      <c r="AA89" s="15">
        <f>'Table A6'!F90-F89</f>
        <v>-4.4061928862891564E-4</v>
      </c>
      <c r="AB89" s="15">
        <f>'Table A6'!G90-G89</f>
        <v>1.3798954385516815E-2</v>
      </c>
      <c r="AC89" s="15">
        <f>'Table A6'!H90-H89</f>
        <v>-8.4510240874513531E-4</v>
      </c>
      <c r="AD89" s="15">
        <f>'Table A6'!I90-I89</f>
        <v>1.7154386617335149E-4</v>
      </c>
      <c r="AE89" s="15">
        <f>'Table A6'!J90-J89</f>
        <v>-1.4077567419612025E-2</v>
      </c>
      <c r="AF89" s="15">
        <f>'Table A6'!K90-K89</f>
        <v>0</v>
      </c>
      <c r="AG89" s="15">
        <f>'Table A6'!L90-L89</f>
        <v>1.2088244197248521E-2</v>
      </c>
      <c r="AH89" s="15">
        <f>'Table A6'!M90-M89</f>
        <v>1.1105558343340149E-2</v>
      </c>
      <c r="AI89" s="15">
        <f>'Table A6'!N90-N89</f>
        <v>3.5298085407395874E-3</v>
      </c>
      <c r="AJ89" s="15">
        <f>'Table A6'!O90-O89</f>
        <v>0</v>
      </c>
      <c r="AK89" s="15"/>
      <c r="AL89" s="15"/>
      <c r="AM89" s="15"/>
      <c r="AN89" s="15">
        <f>'Table A6'!S90-S89</f>
        <v>0</v>
      </c>
      <c r="AO89" s="15">
        <f>'Table A6'!T90-T89</f>
        <v>0</v>
      </c>
      <c r="AP89" s="15">
        <f>'Table A6'!U90-U89</f>
        <v>1.1835019837486804E-2</v>
      </c>
    </row>
    <row r="90" spans="1:42" x14ac:dyDescent="0.3">
      <c r="A90" s="13">
        <v>2004</v>
      </c>
      <c r="B90" s="11">
        <f t="shared" ref="B90:B104" si="5">LN(B40/B39)*100</f>
        <v>-5.1667913184220229</v>
      </c>
      <c r="C90" s="11">
        <f t="shared" si="4"/>
        <v>-4.9519277264470123</v>
      </c>
      <c r="D90" s="11">
        <f t="shared" si="4"/>
        <v>4.583792974625581</v>
      </c>
      <c r="E90" s="11">
        <f t="shared" si="4"/>
        <v>2.5824255037649486</v>
      </c>
      <c r="F90" s="11">
        <f t="shared" si="4"/>
        <v>0.69593786051615647</v>
      </c>
      <c r="G90" s="11">
        <f t="shared" si="4"/>
        <v>2.1392601760795502</v>
      </c>
      <c r="H90" s="11">
        <f t="shared" si="4"/>
        <v>2.4058820550196072</v>
      </c>
      <c r="I90" s="11">
        <f t="shared" si="4"/>
        <v>5.6166137243009251</v>
      </c>
      <c r="J90" s="11">
        <f t="shared" si="4"/>
        <v>-1.818486541539184</v>
      </c>
      <c r="K90" s="11">
        <f t="shared" si="4"/>
        <v>4.1160918722058639</v>
      </c>
      <c r="L90" s="11">
        <f t="shared" si="4"/>
        <v>5.7164250672153605</v>
      </c>
      <c r="M90" s="11">
        <f t="shared" si="4"/>
        <v>3.6460701009611802</v>
      </c>
      <c r="N90" s="11">
        <f t="shared" si="4"/>
        <v>3.3416608152565996</v>
      </c>
      <c r="O90" s="11">
        <f t="shared" si="4"/>
        <v>-0.25382334741468254</v>
      </c>
      <c r="P90" s="11"/>
      <c r="Q90" s="11"/>
      <c r="R90" s="11"/>
      <c r="S90" s="11">
        <f t="shared" si="4"/>
        <v>0.81875178410351235</v>
      </c>
      <c r="T90" s="11">
        <f t="shared" si="4"/>
        <v>-8.8448047190187715E-2</v>
      </c>
      <c r="U90" s="11">
        <f t="shared" si="4"/>
        <v>2.5160525522692345</v>
      </c>
      <c r="W90" s="15">
        <f>'Table A6'!B91-B90</f>
        <v>-1.2919119594586803E-2</v>
      </c>
      <c r="X90" s="15">
        <f>'Table A6'!C91-C90</f>
        <v>4.2551187157968684E-4</v>
      </c>
      <c r="Y90" s="15">
        <f>'Table A6'!D91-D90</f>
        <v>7.0821070627680172E-4</v>
      </c>
      <c r="Z90" s="15">
        <f>'Table A6'!E91-E90</f>
        <v>0</v>
      </c>
      <c r="AA90" s="15">
        <f>'Table A6'!F91-F90</f>
        <v>-7.878346722456353E-5</v>
      </c>
      <c r="AB90" s="15">
        <f>'Table A6'!G91-G90</f>
        <v>1.733380868857104E-3</v>
      </c>
      <c r="AC90" s="15">
        <f>'Table A6'!H91-H90</f>
        <v>-1.168854201128644E-2</v>
      </c>
      <c r="AD90" s="15">
        <f>'Table A6'!I91-I90</f>
        <v>-4.405101662046107E-4</v>
      </c>
      <c r="AE90" s="15">
        <f>'Table A6'!J91-J90</f>
        <v>0</v>
      </c>
      <c r="AF90" s="15">
        <f>'Table A6'!K91-K90</f>
        <v>-1.3160492221411246E-2</v>
      </c>
      <c r="AG90" s="15">
        <f>'Table A6'!L91-L90</f>
        <v>-1.2088244197264508E-2</v>
      </c>
      <c r="AH90" s="15">
        <f>'Table A6'!M91-M90</f>
        <v>-1.1105558343338373E-2</v>
      </c>
      <c r="AI90" s="15">
        <f>'Table A6'!N91-N90</f>
        <v>7.7479036338834462E-4</v>
      </c>
      <c r="AJ90" s="15">
        <f>'Table A6'!O91-O90</f>
        <v>0</v>
      </c>
      <c r="AK90" s="15"/>
      <c r="AL90" s="15"/>
      <c r="AM90" s="15"/>
      <c r="AN90" s="15">
        <f>'Table A6'!S91-S90</f>
        <v>0</v>
      </c>
      <c r="AO90" s="15">
        <f>'Table A6'!T91-T90</f>
        <v>0</v>
      </c>
      <c r="AP90" s="15">
        <f>'Table A6'!U91-U90</f>
        <v>-1.1835019837485028E-2</v>
      </c>
    </row>
    <row r="91" spans="1:42" x14ac:dyDescent="0.3">
      <c r="A91" s="13">
        <v>2005</v>
      </c>
      <c r="B91" s="11">
        <f t="shared" si="5"/>
        <v>6.4230670540387997</v>
      </c>
      <c r="C91" s="11">
        <f t="shared" si="4"/>
        <v>-5.7383394620556816</v>
      </c>
      <c r="D91" s="11">
        <f t="shared" si="4"/>
        <v>2.920801693977249</v>
      </c>
      <c r="E91" s="11">
        <f t="shared" si="4"/>
        <v>-5.2912955644313922</v>
      </c>
      <c r="F91" s="11">
        <f t="shared" si="4"/>
        <v>-0.54375424074413781</v>
      </c>
      <c r="G91" s="11">
        <f t="shared" si="4"/>
        <v>-3.8765767877111492</v>
      </c>
      <c r="H91" s="11">
        <f t="shared" si="4"/>
        <v>-1.3763626441554635</v>
      </c>
      <c r="I91" s="11">
        <f t="shared" si="4"/>
        <v>2.2763242880371628</v>
      </c>
      <c r="J91" s="11">
        <f t="shared" si="4"/>
        <v>2.6733133418108004</v>
      </c>
      <c r="K91" s="11">
        <f t="shared" si="4"/>
        <v>2.7621767886987398</v>
      </c>
      <c r="L91" s="11">
        <f t="shared" si="4"/>
        <v>7.125516833297711</v>
      </c>
      <c r="M91" s="11">
        <f t="shared" si="4"/>
        <v>7.0467587282027537</v>
      </c>
      <c r="N91" s="11">
        <f t="shared" si="4"/>
        <v>4.0772322550422961</v>
      </c>
      <c r="O91" s="11">
        <f t="shared" si="4"/>
        <v>2.3917923985884495</v>
      </c>
      <c r="P91" s="11"/>
      <c r="Q91" s="11"/>
      <c r="R91" s="11"/>
      <c r="S91" s="11">
        <f t="shared" si="4"/>
        <v>6.3878035470588763</v>
      </c>
      <c r="T91" s="11">
        <f t="shared" si="4"/>
        <v>4.6779342696483655</v>
      </c>
      <c r="U91" s="11">
        <f t="shared" si="4"/>
        <v>2.1128546305925737</v>
      </c>
      <c r="W91" s="15">
        <f>'Table A6'!B92-B91</f>
        <v>1.1517070732393719E-2</v>
      </c>
      <c r="X91" s="15">
        <f>'Table A6'!C92-C91</f>
        <v>1.5156977020769347E-4</v>
      </c>
      <c r="Y91" s="15">
        <f>'Table A6'!D92-D91</f>
        <v>7.4407815543375833E-4</v>
      </c>
      <c r="Z91" s="15">
        <f>'Table A6'!E92-E91</f>
        <v>0</v>
      </c>
      <c r="AA91" s="15">
        <f>'Table A6'!F92-F91</f>
        <v>-4.8665480089737922E-4</v>
      </c>
      <c r="AB91" s="15">
        <f>'Table A6'!G92-G91</f>
        <v>-1.0290638758611248E-2</v>
      </c>
      <c r="AC91" s="15">
        <f>'Table A6'!H92-H91</f>
        <v>1.0892640446700241E-2</v>
      </c>
      <c r="AD91" s="15">
        <f>'Table A6'!I92-I91</f>
        <v>1.1346230227193388E-2</v>
      </c>
      <c r="AE91" s="15">
        <f>'Table A6'!J92-J91</f>
        <v>0</v>
      </c>
      <c r="AF91" s="15">
        <f>'Table A6'!K92-K91</f>
        <v>1.316049222138993E-2</v>
      </c>
      <c r="AG91" s="15">
        <f>'Table A6'!L92-L91</f>
        <v>0</v>
      </c>
      <c r="AH91" s="15">
        <f>'Table A6'!M92-M91</f>
        <v>1.0628686835757684E-2</v>
      </c>
      <c r="AI91" s="15">
        <f>'Table A6'!N92-N91</f>
        <v>4.2754738428163463E-3</v>
      </c>
      <c r="AJ91" s="15">
        <f>'Table A6'!O92-O91</f>
        <v>0</v>
      </c>
      <c r="AK91" s="15"/>
      <c r="AL91" s="15"/>
      <c r="AM91" s="15"/>
      <c r="AN91" s="15">
        <f>'Table A6'!S92-S91</f>
        <v>1.1319259732471387E-2</v>
      </c>
      <c r="AO91" s="15">
        <f>'Table A6'!T92-T91</f>
        <v>0</v>
      </c>
      <c r="AP91" s="15">
        <f>'Table A6'!U92-U91</f>
        <v>0</v>
      </c>
    </row>
    <row r="92" spans="1:42" x14ac:dyDescent="0.3">
      <c r="A92" s="13">
        <v>2006</v>
      </c>
      <c r="B92" s="11">
        <f t="shared" si="5"/>
        <v>-8.0042607089652993</v>
      </c>
      <c r="C92" s="11">
        <f t="shared" si="4"/>
        <v>-6.2227700576204379</v>
      </c>
      <c r="D92" s="11">
        <f t="shared" si="4"/>
        <v>4.2801486581246078</v>
      </c>
      <c r="E92" s="11">
        <f t="shared" si="4"/>
        <v>-4.2273257560084581</v>
      </c>
      <c r="F92" s="11">
        <f t="shared" si="4"/>
        <v>-5.9599442861714298</v>
      </c>
      <c r="G92" s="11">
        <f t="shared" si="4"/>
        <v>-1.1634527730889554</v>
      </c>
      <c r="H92" s="11">
        <f t="shared" si="4"/>
        <v>3.1948071322267206</v>
      </c>
      <c r="I92" s="11">
        <f t="shared" si="4"/>
        <v>-0.52413932903796079</v>
      </c>
      <c r="J92" s="11">
        <f t="shared" si="4"/>
        <v>1.5379748872407049</v>
      </c>
      <c r="K92" s="11">
        <f t="shared" si="4"/>
        <v>-0.25510661773158244</v>
      </c>
      <c r="L92" s="11">
        <f t="shared" si="4"/>
        <v>5.7099338728709466</v>
      </c>
      <c r="M92" s="11">
        <f t="shared" si="4"/>
        <v>3.0476168935818646</v>
      </c>
      <c r="N92" s="11">
        <f t="shared" si="4"/>
        <v>3.8402148540859744</v>
      </c>
      <c r="O92" s="11">
        <f t="shared" si="4"/>
        <v>3.0762932464505255</v>
      </c>
      <c r="P92" s="11"/>
      <c r="Q92" s="11"/>
      <c r="R92" s="11"/>
      <c r="S92" s="11">
        <f t="shared" si="4"/>
        <v>-2.8830394678681563</v>
      </c>
      <c r="T92" s="11">
        <f t="shared" si="4"/>
        <v>-8.6625279033400737</v>
      </c>
      <c r="U92" s="11">
        <f t="shared" si="4"/>
        <v>1.2352054779143808</v>
      </c>
      <c r="W92" s="15">
        <f>'Table A6'!B93-B92</f>
        <v>-5.9927250780766883E-4</v>
      </c>
      <c r="X92" s="15">
        <f>'Table A6'!C93-C92</f>
        <v>2.1100350217295727E-5</v>
      </c>
      <c r="Y92" s="15">
        <f>'Table A6'!D93-D92</f>
        <v>5.1593952999962056E-4</v>
      </c>
      <c r="Z92" s="15">
        <f>'Table A6'!E93-E92</f>
        <v>-1.6065547468087082E-2</v>
      </c>
      <c r="AA92" s="15">
        <f>'Table A6'!F93-F92</f>
        <v>-4.8830990789561213E-4</v>
      </c>
      <c r="AB92" s="15">
        <f>'Table A6'!G93-G92</f>
        <v>1.272808585208729E-3</v>
      </c>
      <c r="AC92" s="15">
        <f>'Table A6'!H93-H92</f>
        <v>-1.6501279739555841E-4</v>
      </c>
      <c r="AD92" s="15">
        <f>'Table A6'!I93-I92</f>
        <v>-1.1160091524345828E-2</v>
      </c>
      <c r="AE92" s="15">
        <f>'Table A6'!J93-J92</f>
        <v>0</v>
      </c>
      <c r="AF92" s="15">
        <f>'Table A6'!K93-K92</f>
        <v>0</v>
      </c>
      <c r="AG92" s="15">
        <f>'Table A6'!L93-L92</f>
        <v>0</v>
      </c>
      <c r="AH92" s="15">
        <f>'Table A6'!M93-M92</f>
        <v>-3.7490574497844875E-4</v>
      </c>
      <c r="AI92" s="15">
        <f>'Table A6'!N93-N92</f>
        <v>2.2247045435568324E-3</v>
      </c>
      <c r="AJ92" s="15">
        <f>'Table A6'!O93-O92</f>
        <v>0</v>
      </c>
      <c r="AK92" s="15"/>
      <c r="AL92" s="15"/>
      <c r="AM92" s="15"/>
      <c r="AN92" s="15">
        <f>'Table A6'!S93-S92</f>
        <v>-1.1319259732470055E-2</v>
      </c>
      <c r="AO92" s="15">
        <f>'Table A6'!T93-T92</f>
        <v>0</v>
      </c>
      <c r="AP92" s="15">
        <f>'Table A6'!U93-U92</f>
        <v>0</v>
      </c>
    </row>
    <row r="93" spans="1:42" x14ac:dyDescent="0.3">
      <c r="A93" s="13">
        <v>2007</v>
      </c>
      <c r="B93" s="11">
        <f t="shared" si="5"/>
        <v>-3.7920529431265892</v>
      </c>
      <c r="C93" s="11">
        <f t="shared" si="4"/>
        <v>-2.407421442857582</v>
      </c>
      <c r="D93" s="11">
        <f t="shared" si="4"/>
        <v>1.7465372133860477</v>
      </c>
      <c r="E93" s="11">
        <f t="shared" si="4"/>
        <v>-1.2450569842172745</v>
      </c>
      <c r="F93" s="11">
        <f t="shared" si="4"/>
        <v>-1.2456249121214811</v>
      </c>
      <c r="G93" s="11">
        <f t="shared" si="4"/>
        <v>-0.37535256591610239</v>
      </c>
      <c r="H93" s="11">
        <f t="shared" si="4"/>
        <v>2.4887867887291932</v>
      </c>
      <c r="I93" s="11">
        <f t="shared" si="4"/>
        <v>3.0345510461366363</v>
      </c>
      <c r="J93" s="11">
        <f t="shared" si="4"/>
        <v>-3.707655836012945</v>
      </c>
      <c r="K93" s="11">
        <f t="shared" si="4"/>
        <v>3.9602621425258686</v>
      </c>
      <c r="L93" s="11">
        <f t="shared" si="4"/>
        <v>1.4492230964521988</v>
      </c>
      <c r="M93" s="11">
        <f t="shared" si="4"/>
        <v>1.3437734892859698</v>
      </c>
      <c r="N93" s="11">
        <f t="shared" si="4"/>
        <v>3.8779267771182</v>
      </c>
      <c r="O93" s="11">
        <f t="shared" si="4"/>
        <v>7.9638254734118199</v>
      </c>
      <c r="P93" s="11"/>
      <c r="Q93" s="11"/>
      <c r="R93" s="11"/>
      <c r="S93" s="11">
        <f t="shared" si="4"/>
        <v>-2.174287760715452</v>
      </c>
      <c r="T93" s="11">
        <f t="shared" si="4"/>
        <v>-1.4818839097223206</v>
      </c>
      <c r="U93" s="11">
        <f t="shared" si="4"/>
        <v>1.7627187495426675</v>
      </c>
      <c r="W93" s="15">
        <f>'Table A6'!B94-B93</f>
        <v>9.3055639921679756E-5</v>
      </c>
      <c r="X93" s="15">
        <f>'Table A6'!C94-C93</f>
        <v>1.7411435179681689E-4</v>
      </c>
      <c r="Y93" s="15">
        <f>'Table A6'!D94-D93</f>
        <v>3.4064340768424906E-4</v>
      </c>
      <c r="Z93" s="15">
        <f>'Table A6'!E94-E93</f>
        <v>1.6065547468079089E-2</v>
      </c>
      <c r="AA93" s="15">
        <f>'Table A6'!F94-F93</f>
        <v>-4.2301522395371549E-4</v>
      </c>
      <c r="AB93" s="15">
        <f>'Table A6'!G94-G93</f>
        <v>1.6186882773028821E-3</v>
      </c>
      <c r="AC93" s="15">
        <f>'Table A6'!H94-H93</f>
        <v>1.0184067832234689E-2</v>
      </c>
      <c r="AD93" s="15">
        <f>'Table A6'!I94-I93</f>
        <v>-1.2340637195329407E-4</v>
      </c>
      <c r="AE93" s="15">
        <f>'Table A6'!J94-J93</f>
        <v>0</v>
      </c>
      <c r="AF93" s="15">
        <f>'Table A6'!K94-K93</f>
        <v>0</v>
      </c>
      <c r="AG93" s="15">
        <f>'Table A6'!L94-L93</f>
        <v>0</v>
      </c>
      <c r="AH93" s="15">
        <f>'Table A6'!M94-M93</f>
        <v>-2.951095693242145E-4</v>
      </c>
      <c r="AI93" s="15">
        <f>'Table A6'!N94-N93</f>
        <v>3.1596309467452066E-3</v>
      </c>
      <c r="AJ93" s="15">
        <f>'Table A6'!O94-O93</f>
        <v>0</v>
      </c>
      <c r="AK93" s="15"/>
      <c r="AL93" s="15"/>
      <c r="AM93" s="15"/>
      <c r="AN93" s="15">
        <f>'Table A6'!S94-S93</f>
        <v>1.0984786082335773E-2</v>
      </c>
      <c r="AO93" s="15">
        <f>'Table A6'!T94-T93</f>
        <v>0</v>
      </c>
      <c r="AP93" s="15">
        <f>'Table A6'!U94-U93</f>
        <v>0</v>
      </c>
    </row>
    <row r="94" spans="1:42" x14ac:dyDescent="0.3">
      <c r="A94" s="13">
        <v>2008</v>
      </c>
      <c r="B94" s="11">
        <f t="shared" si="5"/>
        <v>4.0628113629383265</v>
      </c>
      <c r="C94" s="11">
        <f t="shared" si="4"/>
        <v>-2.7314704211864953</v>
      </c>
      <c r="D94" s="11">
        <f t="shared" si="4"/>
        <v>-0.70013109156959141</v>
      </c>
      <c r="E94" s="11">
        <f t="shared" si="4"/>
        <v>-9.7176168821183495</v>
      </c>
      <c r="F94" s="11">
        <f t="shared" si="4"/>
        <v>-5.2102597826758394</v>
      </c>
      <c r="G94" s="11">
        <f t="shared" si="4"/>
        <v>-3.1476328155639881</v>
      </c>
      <c r="H94" s="11">
        <f t="shared" si="4"/>
        <v>-5.0474263737805547</v>
      </c>
      <c r="I94" s="11">
        <f t="shared" si="4"/>
        <v>-4.7357465730184716</v>
      </c>
      <c r="J94" s="11">
        <f t="shared" si="4"/>
        <v>-1.6701190924156399</v>
      </c>
      <c r="K94" s="11">
        <f t="shared" si="4"/>
        <v>1.6924564840688721</v>
      </c>
      <c r="L94" s="11">
        <f t="shared" si="4"/>
        <v>-1.6403427074638568</v>
      </c>
      <c r="M94" s="11">
        <f t="shared" si="4"/>
        <v>3.4217250765395537</v>
      </c>
      <c r="N94" s="11">
        <f t="shared" si="4"/>
        <v>1.3552684598718385</v>
      </c>
      <c r="O94" s="11">
        <f t="shared" si="4"/>
        <v>0.74070636830853975</v>
      </c>
      <c r="P94" s="11"/>
      <c r="Q94" s="11"/>
      <c r="R94" s="11"/>
      <c r="S94" s="11">
        <f t="shared" si="4"/>
        <v>-4.0882184093591807</v>
      </c>
      <c r="T94" s="11">
        <f t="shared" si="4"/>
        <v>-1.0155238214585132</v>
      </c>
      <c r="U94" s="11">
        <f t="shared" si="4"/>
        <v>-1.4401146604582138</v>
      </c>
      <c r="W94" s="15">
        <f>'Table A6'!B95-B94</f>
        <v>-1.2294537410632245E-2</v>
      </c>
      <c r="X94" s="15">
        <f>'Table A6'!C95-C94</f>
        <v>2.8762288987804752E-4</v>
      </c>
      <c r="Y94" s="15">
        <f>'Table A6'!D95-D94</f>
        <v>-8.8269648912714382E-3</v>
      </c>
      <c r="Z94" s="15">
        <f>'Table A6'!E95-E94</f>
        <v>0</v>
      </c>
      <c r="AA94" s="15">
        <f>'Table A6'!F95-F94</f>
        <v>-1.2424675421338627E-2</v>
      </c>
      <c r="AB94" s="15">
        <f>'Table A6'!G95-G94</f>
        <v>1.0857881884091647E-2</v>
      </c>
      <c r="AC94" s="15">
        <f>'Table A6'!H95-H94</f>
        <v>-1.250873471343894E-3</v>
      </c>
      <c r="AD94" s="15">
        <f>'Table A6'!I95-I94</f>
        <v>2.5753173484677205E-4</v>
      </c>
      <c r="AE94" s="15">
        <f>'Table A6'!J95-J94</f>
        <v>0</v>
      </c>
      <c r="AF94" s="15">
        <f>'Table A6'!K95-K94</f>
        <v>0</v>
      </c>
      <c r="AG94" s="15">
        <f>'Table A6'!L95-L94</f>
        <v>0</v>
      </c>
      <c r="AH94" s="15">
        <f>'Table A6'!M95-M94</f>
        <v>-2.8140824395039843E-4</v>
      </c>
      <c r="AI94" s="15">
        <f>'Table A6'!N95-N94</f>
        <v>-1.2510144746624707E-2</v>
      </c>
      <c r="AJ94" s="15">
        <f>'Table A6'!O95-O94</f>
        <v>-1.1754334424328716E-2</v>
      </c>
      <c r="AK94" s="15"/>
      <c r="AL94" s="15"/>
      <c r="AM94" s="15"/>
      <c r="AN94" s="15">
        <f>'Table A6'!S95-S94</f>
        <v>-1.0984786082340214E-2</v>
      </c>
      <c r="AO94" s="15">
        <f>'Table A6'!T95-T94</f>
        <v>-1.0367528908769019E-2</v>
      </c>
      <c r="AP94" s="15">
        <f>'Table A6'!U95-U94</f>
        <v>0</v>
      </c>
    </row>
    <row r="95" spans="1:42" x14ac:dyDescent="0.3">
      <c r="A95" s="13">
        <v>2009</v>
      </c>
      <c r="B95" s="11">
        <f t="shared" si="5"/>
        <v>-16.083264918017985</v>
      </c>
      <c r="C95" s="11">
        <f t="shared" si="4"/>
        <v>-7.2679106713257973</v>
      </c>
      <c r="D95" s="11">
        <f t="shared" si="4"/>
        <v>-2.1937869339539908</v>
      </c>
      <c r="E95" s="11">
        <f t="shared" si="4"/>
        <v>-2.8579880182298045</v>
      </c>
      <c r="F95" s="11">
        <f t="shared" si="4"/>
        <v>-11.539474702547823</v>
      </c>
      <c r="G95" s="11">
        <f t="shared" si="4"/>
        <v>-12.091508917039455</v>
      </c>
      <c r="H95" s="11">
        <f t="shared" si="4"/>
        <v>-3.8128594767996642</v>
      </c>
      <c r="I95" s="11">
        <f t="shared" si="4"/>
        <v>-11.841043925236221</v>
      </c>
      <c r="J95" s="11">
        <f t="shared" si="4"/>
        <v>-3.1436778759857851</v>
      </c>
      <c r="K95" s="11">
        <f t="shared" si="4"/>
        <v>-5.4994628346350609</v>
      </c>
      <c r="L95" s="11">
        <f t="shared" si="4"/>
        <v>1.6385800395639003</v>
      </c>
      <c r="M95" s="11">
        <f t="shared" si="4"/>
        <v>5.891270022283857</v>
      </c>
      <c r="N95" s="11">
        <f t="shared" si="4"/>
        <v>-6.1179628575003919</v>
      </c>
      <c r="O95" s="11">
        <f t="shared" si="4"/>
        <v>-7.8246481788929509</v>
      </c>
      <c r="P95" s="11"/>
      <c r="Q95" s="11"/>
      <c r="R95" s="11"/>
      <c r="S95" s="11">
        <f t="shared" si="4"/>
        <v>-5.8096905846540832</v>
      </c>
      <c r="T95" s="11">
        <f t="shared" si="4"/>
        <v>-3.3376305609413457</v>
      </c>
      <c r="U95" s="11">
        <f t="shared" si="4"/>
        <v>-4.4594111995495389</v>
      </c>
      <c r="W95" s="15">
        <f>'Table A6'!B96-B95</f>
        <v>8.044478704530178E-3</v>
      </c>
      <c r="X95" s="15">
        <f>'Table A6'!C96-C95</f>
        <v>1.062997893828932E-2</v>
      </c>
      <c r="Y95" s="15">
        <f>'Table A6'!D96-D95</f>
        <v>1.1419784431596192E-2</v>
      </c>
      <c r="Z95" s="15">
        <f>'Table A6'!E96-E95</f>
        <v>0</v>
      </c>
      <c r="AA95" s="15">
        <f>'Table A6'!F96-F95</f>
        <v>0</v>
      </c>
      <c r="AB95" s="15">
        <f>'Table A6'!G96-G95</f>
        <v>-1.1865221127102643E-2</v>
      </c>
      <c r="AC95" s="15">
        <f>'Table A6'!H96-H95</f>
        <v>1.4151469648360226E-3</v>
      </c>
      <c r="AD95" s="15">
        <f>'Table A6'!I96-I95</f>
        <v>-3.2922431518755957E-5</v>
      </c>
      <c r="AE95" s="15">
        <f>'Table A6'!J96-J95</f>
        <v>0</v>
      </c>
      <c r="AF95" s="15">
        <f>'Table A6'!K96-K95</f>
        <v>0</v>
      </c>
      <c r="AG95" s="15">
        <f>'Table A6'!L96-L95</f>
        <v>0</v>
      </c>
      <c r="AH95" s="15">
        <f>'Table A6'!M96-M95</f>
        <v>-3.3596748030717549E-5</v>
      </c>
      <c r="AI95" s="15">
        <f>'Table A6'!N96-N95</f>
        <v>-1.993728788472815E-3</v>
      </c>
      <c r="AJ95" s="15">
        <f>'Table A6'!O96-O95</f>
        <v>1.1754334424346702E-2</v>
      </c>
      <c r="AK95" s="15"/>
      <c r="AL95" s="15"/>
      <c r="AM95" s="15"/>
      <c r="AN95" s="15">
        <f>'Table A6'!S96-S95</f>
        <v>0</v>
      </c>
      <c r="AO95" s="15">
        <f>'Table A6'!T96-T95</f>
        <v>3.1112265006398854E-2</v>
      </c>
      <c r="AP95" s="15">
        <f>'Table A6'!U96-U95</f>
        <v>-1.1303905511407919E-2</v>
      </c>
    </row>
    <row r="96" spans="1:42" x14ac:dyDescent="0.3">
      <c r="A96" s="13">
        <v>2010</v>
      </c>
      <c r="B96" s="11">
        <f t="shared" si="5"/>
        <v>-9.2013603812973024</v>
      </c>
      <c r="C96" s="11">
        <f t="shared" si="4"/>
        <v>-1.015557668637602</v>
      </c>
      <c r="D96" s="11">
        <f t="shared" si="4"/>
        <v>4.9226151724906515</v>
      </c>
      <c r="E96" s="11">
        <f t="shared" si="4"/>
        <v>-2.5181467028639175</v>
      </c>
      <c r="F96" s="11">
        <f t="shared" si="4"/>
        <v>-2.6883683857949143</v>
      </c>
      <c r="G96" s="11">
        <f t="shared" si="4"/>
        <v>11.884987775191522</v>
      </c>
      <c r="H96" s="11">
        <f t="shared" si="4"/>
        <v>0.9273987958312071</v>
      </c>
      <c r="I96" s="11">
        <f t="shared" si="4"/>
        <v>1.1296966679471161</v>
      </c>
      <c r="J96" s="11">
        <f t="shared" si="4"/>
        <v>2.930503946970398</v>
      </c>
      <c r="K96" s="11">
        <f t="shared" si="4"/>
        <v>4.4859999057249942</v>
      </c>
      <c r="L96" s="11">
        <f t="shared" si="4"/>
        <v>-7.2895134100552266</v>
      </c>
      <c r="M96" s="11">
        <f t="shared" si="4"/>
        <v>4.1382039189780926</v>
      </c>
      <c r="N96" s="11">
        <f t="shared" si="4"/>
        <v>0.57138533033455385</v>
      </c>
      <c r="O96" s="11">
        <f t="shared" si="4"/>
        <v>9.3979550702597248</v>
      </c>
      <c r="P96" s="11"/>
      <c r="Q96" s="11"/>
      <c r="R96" s="11"/>
      <c r="S96" s="11">
        <f t="shared" si="4"/>
        <v>1.3373830085272516</v>
      </c>
      <c r="T96" s="11">
        <f t="shared" si="4"/>
        <v>2.999456468196724</v>
      </c>
      <c r="U96" s="11">
        <f t="shared" si="4"/>
        <v>1.6026478913795776</v>
      </c>
      <c r="W96" s="15">
        <f>'Table A6'!B97-B96</f>
        <v>-1.192661686373242E-2</v>
      </c>
      <c r="X96" s="15">
        <f>'Table A6'!C97-C96</f>
        <v>-9.6081888560608508E-3</v>
      </c>
      <c r="Y96" s="15">
        <f>'Table A6'!D97-D96</f>
        <v>1.4121608478490089E-4</v>
      </c>
      <c r="Z96" s="15">
        <f>'Table A6'!E97-E96</f>
        <v>0</v>
      </c>
      <c r="AA96" s="15">
        <f>'Table A6'!F97-F96</f>
        <v>0</v>
      </c>
      <c r="AB96" s="15">
        <f>'Table A6'!G97-G96</f>
        <v>1.9919594057689949E-2</v>
      </c>
      <c r="AC96" s="15">
        <f>'Table A6'!H97-H96</f>
        <v>-2.1915101091248723E-2</v>
      </c>
      <c r="AD96" s="15">
        <f>'Table A6'!I97-I96</f>
        <v>-1.036944403578488E-4</v>
      </c>
      <c r="AE96" s="15">
        <f>'Table A6'!J97-J96</f>
        <v>0</v>
      </c>
      <c r="AF96" s="15">
        <f>'Table A6'!K97-K96</f>
        <v>0</v>
      </c>
      <c r="AG96" s="15">
        <f>'Table A6'!L97-L96</f>
        <v>-1.0898588643562412E-2</v>
      </c>
      <c r="AH96" s="15">
        <f>'Table A6'!M97-M96</f>
        <v>-3.7979955631151086E-5</v>
      </c>
      <c r="AI96" s="15">
        <f>'Table A6'!N97-N96</f>
        <v>1.4954572850811476E-2</v>
      </c>
      <c r="AJ96" s="15">
        <f>'Table A6'!O97-O96</f>
        <v>0</v>
      </c>
      <c r="AK96" s="15"/>
      <c r="AL96" s="15"/>
      <c r="AM96" s="15"/>
      <c r="AN96" s="15">
        <f>'Table A6'!S97-S96</f>
        <v>0</v>
      </c>
      <c r="AO96" s="15">
        <f>'Table A6'!T97-T96</f>
        <v>-3.1212104087519066E-2</v>
      </c>
      <c r="AP96" s="15">
        <f>'Table A6'!U97-U96</f>
        <v>1.1303905511389489E-2</v>
      </c>
    </row>
    <row r="97" spans="1:42" x14ac:dyDescent="0.3">
      <c r="A97" s="13">
        <v>2011</v>
      </c>
      <c r="B97" s="11">
        <f t="shared" si="5"/>
        <v>15.485914326218243</v>
      </c>
      <c r="C97" s="11">
        <f t="shared" si="4"/>
        <v>-13.354499684067397</v>
      </c>
      <c r="D97" s="11">
        <f t="shared" si="4"/>
        <v>3.454289775022453</v>
      </c>
      <c r="E97" s="11">
        <f t="shared" si="4"/>
        <v>-10.771532367964967</v>
      </c>
      <c r="F97" s="11">
        <f t="shared" si="4"/>
        <v>3.6928715596057917</v>
      </c>
      <c r="G97" s="11">
        <f t="shared" si="4"/>
        <v>3.0329301988044439</v>
      </c>
      <c r="H97" s="11">
        <f t="shared" si="4"/>
        <v>1.3121302468062781</v>
      </c>
      <c r="I97" s="11">
        <f t="shared" si="4"/>
        <v>4.5008714058829158</v>
      </c>
      <c r="J97" s="11">
        <f t="shared" si="4"/>
        <v>-0.84265818015646665</v>
      </c>
      <c r="K97" s="11">
        <f t="shared" si="4"/>
        <v>-1.0842037775355908</v>
      </c>
      <c r="L97" s="11">
        <f t="shared" si="4"/>
        <v>-3.4935844666784273</v>
      </c>
      <c r="M97" s="11">
        <f t="shared" si="4"/>
        <v>6.7004682081355824</v>
      </c>
      <c r="N97" s="11">
        <f t="shared" si="4"/>
        <v>2.0058056876104855</v>
      </c>
      <c r="O97" s="11">
        <f t="shared" si="4"/>
        <v>6.2175008897284298</v>
      </c>
      <c r="P97" s="11"/>
      <c r="Q97" s="11"/>
      <c r="R97" s="11"/>
      <c r="S97" s="11">
        <f t="shared" si="4"/>
        <v>0.19298584926365367</v>
      </c>
      <c r="T97" s="11">
        <f t="shared" si="4"/>
        <v>4.6004719737943702</v>
      </c>
      <c r="U97" s="11">
        <f t="shared" si="4"/>
        <v>0.84347276330473342</v>
      </c>
      <c r="W97" s="15">
        <f>'Table A6'!B98-B97</f>
        <v>1.0475225098934615E-2</v>
      </c>
      <c r="X97" s="15">
        <f>'Table A6'!C98-C97</f>
        <v>2.6160005490716287E-4</v>
      </c>
      <c r="Y97" s="15">
        <f>'Table A6'!D98-D97</f>
        <v>-9.9096374955411903E-3</v>
      </c>
      <c r="Z97" s="15">
        <f>'Table A6'!E98-E97</f>
        <v>1.191682060638044E-2</v>
      </c>
      <c r="AA97" s="15">
        <f>'Table A6'!F98-F97</f>
        <v>1.0847751814064832E-2</v>
      </c>
      <c r="AB97" s="15">
        <f>'Table A6'!G98-G97</f>
        <v>-7.4165753068644591E-4</v>
      </c>
      <c r="AC97" s="15">
        <f>'Table A6'!H98-H97</f>
        <v>-2.1916849021794249E-2</v>
      </c>
      <c r="AD97" s="15">
        <f>'Table A6'!I98-I97</f>
        <v>-1.3110945142802422E-4</v>
      </c>
      <c r="AE97" s="15">
        <f>'Table A6'!J98-J97</f>
        <v>1.2102874447439405E-2</v>
      </c>
      <c r="AF97" s="15">
        <f>'Table A6'!K98-K97</f>
        <v>0</v>
      </c>
      <c r="AG97" s="15">
        <f>'Table A6'!L98-L97</f>
        <v>1.0898588643555307E-2</v>
      </c>
      <c r="AH97" s="15">
        <f>'Table A6'!M98-M97</f>
        <v>2.1894378233699996E-4</v>
      </c>
      <c r="AI97" s="15">
        <f>'Table A6'!N98-N97</f>
        <v>-1.0594790084102801E-2</v>
      </c>
      <c r="AJ97" s="15">
        <f>'Table A6'!O98-O97</f>
        <v>-1.1982505556224154E-2</v>
      </c>
      <c r="AK97" s="15"/>
      <c r="AL97" s="15"/>
      <c r="AM97" s="15"/>
      <c r="AN97" s="15">
        <f>'Table A6'!S98-S97</f>
        <v>0</v>
      </c>
      <c r="AO97" s="15">
        <f>'Table A6'!T98-T97</f>
        <v>-1.1072750564055767E-2</v>
      </c>
      <c r="AP97" s="15">
        <f>'Table A6'!U98-U97</f>
        <v>1.113151890724362E-2</v>
      </c>
    </row>
    <row r="98" spans="1:42" x14ac:dyDescent="0.3">
      <c r="A98" s="13">
        <v>2012</v>
      </c>
      <c r="B98" s="11">
        <f t="shared" si="5"/>
        <v>-5.9261365273273601</v>
      </c>
      <c r="C98" s="11">
        <f t="shared" si="4"/>
        <v>-14.679342345663853</v>
      </c>
      <c r="D98" s="11">
        <f t="shared" si="4"/>
        <v>-1.8493621396596494</v>
      </c>
      <c r="E98" s="11">
        <f t="shared" si="4"/>
        <v>-1.7396224856151987</v>
      </c>
      <c r="F98" s="11">
        <f t="shared" si="4"/>
        <v>-1.1570497423743982</v>
      </c>
      <c r="G98" s="11">
        <f t="shared" si="4"/>
        <v>-8.8955809952413674</v>
      </c>
      <c r="H98" s="11">
        <f t="shared" si="4"/>
        <v>-0.79032761177053423</v>
      </c>
      <c r="I98" s="11">
        <f t="shared" si="4"/>
        <v>-3.3074505065558748</v>
      </c>
      <c r="J98" s="11">
        <f t="shared" si="4"/>
        <v>0.18598261786301706</v>
      </c>
      <c r="K98" s="11">
        <f t="shared" si="4"/>
        <v>1.9437119633014224</v>
      </c>
      <c r="L98" s="11">
        <f t="shared" si="4"/>
        <v>1.2352522571096782</v>
      </c>
      <c r="M98" s="11">
        <f t="shared" si="4"/>
        <v>5.4482081754529847</v>
      </c>
      <c r="N98" s="11">
        <f t="shared" si="4"/>
        <v>-1.060261012150606</v>
      </c>
      <c r="O98" s="11">
        <f t="shared" si="4"/>
        <v>4.6742938326104326</v>
      </c>
      <c r="P98" s="11"/>
      <c r="Q98" s="11"/>
      <c r="R98" s="11"/>
      <c r="S98" s="11">
        <f t="shared" si="4"/>
        <v>4.1679881870697466</v>
      </c>
      <c r="T98" s="11">
        <f t="shared" si="4"/>
        <v>1.3872335354161907</v>
      </c>
      <c r="U98" s="11">
        <f t="shared" si="4"/>
        <v>-0.74582088146518699</v>
      </c>
      <c r="W98" s="15">
        <f>'Table A6'!B99-B98</f>
        <v>8.0820304500761608E-4</v>
      </c>
      <c r="X98" s="15">
        <f>'Table A6'!C99-C98</f>
        <v>-1.0465932285198321E-2</v>
      </c>
      <c r="Y98" s="15">
        <f>'Table A6'!D99-D98</f>
        <v>-1.4201484117615237E-4</v>
      </c>
      <c r="Z98" s="15">
        <f>'Table A6'!E99-E98</f>
        <v>1.1695930388825992E-2</v>
      </c>
      <c r="AA98" s="15">
        <f>'Table A6'!F99-F98</f>
        <v>-1.0847751814061279E-2</v>
      </c>
      <c r="AB98" s="15">
        <f>'Table A6'!G99-G98</f>
        <v>5.7614766512514848E-4</v>
      </c>
      <c r="AC98" s="15">
        <f>'Table A6'!H99-H98</f>
        <v>1.0271478519568888E-2</v>
      </c>
      <c r="AD98" s="15">
        <f>'Table A6'!I99-I98</f>
        <v>1.1293692484746209E-2</v>
      </c>
      <c r="AE98" s="15">
        <f>'Table A6'!J99-J98</f>
        <v>-1.2102874447438905E-2</v>
      </c>
      <c r="AF98" s="15">
        <f>'Table A6'!K99-K98</f>
        <v>0</v>
      </c>
      <c r="AG98" s="15">
        <f>'Table A6'!L99-L98</f>
        <v>0</v>
      </c>
      <c r="AH98" s="15">
        <f>'Table A6'!M99-M98</f>
        <v>-9.8246303561868586E-3</v>
      </c>
      <c r="AI98" s="15">
        <f>'Table A6'!N99-N98</f>
        <v>4.1136683688824949E-3</v>
      </c>
      <c r="AJ98" s="15">
        <f>'Table A6'!O99-O98</f>
        <v>1.1982505556240142E-2</v>
      </c>
      <c r="AK98" s="15"/>
      <c r="AL98" s="15"/>
      <c r="AM98" s="15"/>
      <c r="AN98" s="15">
        <f>'Table A6'!S99-S98</f>
        <v>0</v>
      </c>
      <c r="AO98" s="15">
        <f>'Table A6'!T99-T98</f>
        <v>-1.0536456632728175E-3</v>
      </c>
      <c r="AP98" s="15">
        <f>'Table A6'!U99-U98</f>
        <v>-1.99570276520733E-4</v>
      </c>
    </row>
    <row r="99" spans="1:42" x14ac:dyDescent="0.3">
      <c r="A99" s="13">
        <v>2013</v>
      </c>
      <c r="B99" s="11">
        <f t="shared" si="5"/>
        <v>6.2560793503806531</v>
      </c>
      <c r="C99" s="11">
        <f t="shared" si="4"/>
        <v>-8.4070989813079109</v>
      </c>
      <c r="D99" s="11">
        <f t="shared" si="4"/>
        <v>-0.79016449496854857</v>
      </c>
      <c r="E99" s="11">
        <f t="shared" si="4"/>
        <v>-6.5637973285777083</v>
      </c>
      <c r="F99" s="11">
        <f t="shared" si="4"/>
        <v>3.7623887925132897</v>
      </c>
      <c r="G99" s="11">
        <f t="shared" si="4"/>
        <v>-1.9805767465304978</v>
      </c>
      <c r="H99" s="11">
        <f t="shared" si="4"/>
        <v>2.7112520883577864</v>
      </c>
      <c r="I99" s="11">
        <f t="shared" si="4"/>
        <v>0.86404635519814321</v>
      </c>
      <c r="J99" s="11">
        <f t="shared" si="4"/>
        <v>-5.3256587295693558</v>
      </c>
      <c r="K99" s="11">
        <f t="shared" si="4"/>
        <v>-1.6702639994349369</v>
      </c>
      <c r="L99" s="11">
        <f t="shared" si="4"/>
        <v>-0.18625658416821864</v>
      </c>
      <c r="M99" s="11">
        <f t="shared" si="4"/>
        <v>5.2749811857051849</v>
      </c>
      <c r="N99" s="11">
        <f t="shared" si="4"/>
        <v>1.1396474555724649</v>
      </c>
      <c r="O99" s="11">
        <f t="shared" si="4"/>
        <v>5.7337226803518115</v>
      </c>
      <c r="P99" s="11"/>
      <c r="Q99" s="11"/>
      <c r="R99" s="11"/>
      <c r="S99" s="11">
        <f t="shared" si="4"/>
        <v>3.0642696471486777</v>
      </c>
      <c r="T99" s="11">
        <f t="shared" si="4"/>
        <v>-4.7873030305774353</v>
      </c>
      <c r="U99" s="11">
        <f t="shared" si="4"/>
        <v>-0.23955601771576007</v>
      </c>
      <c r="W99" s="15">
        <f>'Table A6'!B100-B99</f>
        <v>-8.8486178890860856E-3</v>
      </c>
      <c r="X99" s="15">
        <f>'Table A6'!C100-C99</f>
        <v>9.4733217801028502E-3</v>
      </c>
      <c r="Y99" s="15">
        <f>'Table A6'!D100-D99</f>
        <v>6.6584712659634171E-5</v>
      </c>
      <c r="Z99" s="15">
        <f>'Table A6'!E100-E99</f>
        <v>-1.365809857848177E-3</v>
      </c>
      <c r="AA99" s="15">
        <f>'Table A6'!F100-F99</f>
        <v>0</v>
      </c>
      <c r="AB99" s="15">
        <f>'Table A6'!G100-G99</f>
        <v>1.6066025833432196E-3</v>
      </c>
      <c r="AC99" s="15">
        <f>'Table A6'!H100-H99</f>
        <v>-1.1203267683524754E-2</v>
      </c>
      <c r="AD99" s="15">
        <f>'Table A6'!I100-I99</f>
        <v>0</v>
      </c>
      <c r="AE99" s="15">
        <f>'Table A6'!J100-J99</f>
        <v>1.1231538170956235E-2</v>
      </c>
      <c r="AF99" s="15">
        <f>'Table A6'!K100-K99</f>
        <v>0</v>
      </c>
      <c r="AG99" s="15">
        <f>'Table A6'!L100-L99</f>
        <v>-1.0431335741992426E-2</v>
      </c>
      <c r="AH99" s="15">
        <f>'Table A6'!M100-M99</f>
        <v>9.9556971559202623E-3</v>
      </c>
      <c r="AI99" s="15">
        <f>'Table A6'!N100-N99</f>
        <v>1.447929884606225E-2</v>
      </c>
      <c r="AJ99" s="15">
        <f>'Table A6'!O100-O99</f>
        <v>0</v>
      </c>
      <c r="AK99" s="15"/>
      <c r="AL99" s="15"/>
      <c r="AM99" s="15"/>
      <c r="AN99" s="15">
        <f>'Table A6'!S100-S99</f>
        <v>0</v>
      </c>
      <c r="AO99" s="15">
        <f>'Table A6'!T100-T99</f>
        <v>1.2097831381540303E-2</v>
      </c>
      <c r="AP99" s="15">
        <f>'Table A6'!U100-U99</f>
        <v>-2.0175923258139439E-4</v>
      </c>
    </row>
    <row r="100" spans="1:42" x14ac:dyDescent="0.3">
      <c r="A100" s="13">
        <v>2014</v>
      </c>
      <c r="B100" s="11">
        <f t="shared" si="5"/>
        <v>-1.6736953292898034</v>
      </c>
      <c r="C100" s="11">
        <f t="shared" si="4"/>
        <v>2.0917243312241554</v>
      </c>
      <c r="D100" s="11">
        <f t="shared" si="4"/>
        <v>2.7925420937278553</v>
      </c>
      <c r="E100" s="11">
        <f t="shared" si="4"/>
        <v>-5.1853793697980866</v>
      </c>
      <c r="F100" s="11">
        <f t="shared" si="4"/>
        <v>-3.5523806776057842</v>
      </c>
      <c r="G100" s="11">
        <f t="shared" si="4"/>
        <v>5.4890928437116226</v>
      </c>
      <c r="H100" s="11">
        <f t="shared" si="4"/>
        <v>1.9952514568169037</v>
      </c>
      <c r="I100" s="11">
        <f t="shared" si="4"/>
        <v>4.3828846057949615</v>
      </c>
      <c r="J100" s="11">
        <f t="shared" si="4"/>
        <v>-1.7390393820554639</v>
      </c>
      <c r="K100" s="11">
        <f t="shared" si="4"/>
        <v>-1.4145663731859934</v>
      </c>
      <c r="L100" s="11">
        <f t="shared" si="4"/>
        <v>-2.6504503396943395</v>
      </c>
      <c r="M100" s="11">
        <f t="shared" si="4"/>
        <v>4.7363752463869888</v>
      </c>
      <c r="N100" s="11">
        <f t="shared" si="4"/>
        <v>-7.0780350917859407E-3</v>
      </c>
      <c r="O100" s="11">
        <f t="shared" si="4"/>
        <v>6.1372930565054578</v>
      </c>
      <c r="P100" s="11"/>
      <c r="Q100" s="11"/>
      <c r="R100" s="11"/>
      <c r="S100" s="11">
        <f t="shared" si="4"/>
        <v>-0.75156465475446177</v>
      </c>
      <c r="T100" s="11">
        <f t="shared" si="4"/>
        <v>4.112256698120702</v>
      </c>
      <c r="U100" s="11">
        <f t="shared" si="4"/>
        <v>1.1896213548816486</v>
      </c>
      <c r="W100" s="15">
        <f>'Table A6'!B101-B100</f>
        <v>6.2496236996860688E-3</v>
      </c>
      <c r="X100" s="15">
        <f>'Table A6'!C101-C100</f>
        <v>4.6800967178795005E-4</v>
      </c>
      <c r="Y100" s="15">
        <f>'Table A6'!D101-D100</f>
        <v>-1.0221286692359666E-2</v>
      </c>
      <c r="Z100" s="15">
        <f>'Table A6'!E101-E100</f>
        <v>2.1947071293343612E-2</v>
      </c>
      <c r="AA100" s="15">
        <f>'Table A6'!F101-F100</f>
        <v>0</v>
      </c>
      <c r="AB100" s="15">
        <f>'Table A6'!G101-G100</f>
        <v>1.2096180620683405E-2</v>
      </c>
      <c r="AC100" s="15">
        <f>'Table A6'!H101-H100</f>
        <v>-4.1270690704342528E-4</v>
      </c>
      <c r="AD100" s="15">
        <f>'Table A6'!I101-I100</f>
        <v>-1.091762651883954E-2</v>
      </c>
      <c r="AE100" s="15">
        <f>'Table A6'!J101-J100</f>
        <v>-1.1231538170968891E-2</v>
      </c>
      <c r="AF100" s="15">
        <f>'Table A6'!K101-K100</f>
        <v>0</v>
      </c>
      <c r="AG100" s="15">
        <f>'Table A6'!L101-L100</f>
        <v>1.0431335741994285E-2</v>
      </c>
      <c r="AH100" s="15">
        <f>'Table A6'!M101-M100</f>
        <v>-9.9556971559353613E-3</v>
      </c>
      <c r="AI100" s="15">
        <f>'Table A6'!N101-N100</f>
        <v>1.386126940558959E-2</v>
      </c>
      <c r="AJ100" s="15">
        <f>'Table A6'!O101-O100</f>
        <v>0</v>
      </c>
      <c r="AK100" s="15"/>
      <c r="AL100" s="15"/>
      <c r="AM100" s="15"/>
      <c r="AN100" s="15">
        <f>'Table A6'!S101-S100</f>
        <v>0</v>
      </c>
      <c r="AO100" s="15">
        <f>'Table A6'!T101-T100</f>
        <v>-9.5120704323621297E-3</v>
      </c>
      <c r="AP100" s="15">
        <f>'Table A6'!U101-U100</f>
        <v>-1.0730189398136192E-2</v>
      </c>
    </row>
    <row r="101" spans="1:42" x14ac:dyDescent="0.3">
      <c r="A101" s="13">
        <v>2015</v>
      </c>
      <c r="B101" s="11">
        <f t="shared" si="5"/>
        <v>10.199048757560822</v>
      </c>
      <c r="C101" s="11">
        <f t="shared" si="4"/>
        <v>3.9308089085323057</v>
      </c>
      <c r="D101" s="11">
        <f t="shared" si="4"/>
        <v>-1.7208213519856992</v>
      </c>
      <c r="E101" s="11">
        <f t="shared" si="4"/>
        <v>-3.5395657745675386</v>
      </c>
      <c r="F101" s="11">
        <f t="shared" si="4"/>
        <v>5.099669651028214</v>
      </c>
      <c r="G101" s="11">
        <f t="shared" si="4"/>
        <v>2.8564641879688613</v>
      </c>
      <c r="H101" s="11">
        <f t="shared" si="4"/>
        <v>2.9653228060311059</v>
      </c>
      <c r="I101" s="11">
        <f t="shared" si="4"/>
        <v>-2.4244936798234984</v>
      </c>
      <c r="J101" s="11">
        <f t="shared" si="4"/>
        <v>-0.84208929882530859</v>
      </c>
      <c r="K101" s="11">
        <f t="shared" si="4"/>
        <v>4.2725266724948883</v>
      </c>
      <c r="L101" s="11">
        <f t="shared" si="4"/>
        <v>-3.0033237782804876</v>
      </c>
      <c r="M101" s="11">
        <f t="shared" si="4"/>
        <v>4.7406653200954594</v>
      </c>
      <c r="N101" s="11">
        <f t="shared" si="4"/>
        <v>1.6162554569771947</v>
      </c>
      <c r="O101" s="11">
        <f t="shared" si="4"/>
        <v>-1.6766524320988949</v>
      </c>
      <c r="P101" s="11"/>
      <c r="Q101" s="11"/>
      <c r="R101" s="11"/>
      <c r="S101" s="11">
        <f t="shared" si="4"/>
        <v>2.7305554322656964</v>
      </c>
      <c r="T101" s="11">
        <f t="shared" si="4"/>
        <v>8.261172605092197</v>
      </c>
      <c r="U101" s="11">
        <f t="shared" si="4"/>
        <v>0.79837645014672765</v>
      </c>
      <c r="W101" s="15">
        <f>'Table A6'!B102-B101</f>
        <v>1.2650541078418343E-2</v>
      </c>
      <c r="X101" s="15">
        <f>'Table A6'!C102-C101</f>
        <v>-1.009917125282378E-2</v>
      </c>
      <c r="Y101" s="15">
        <f>'Table A6'!D102-D101</f>
        <v>-1.6517962513562523E-4</v>
      </c>
      <c r="Z101" s="15">
        <f>'Table A6'!E102-E101</f>
        <v>-1.2886941994983747E-2</v>
      </c>
      <c r="AA101" s="15">
        <f>'Table A6'!F102-F101</f>
        <v>0</v>
      </c>
      <c r="AB101" s="15">
        <f>'Table A6'!G102-G101</f>
        <v>1.0607012386055548E-2</v>
      </c>
      <c r="AC101" s="15">
        <f>'Table A6'!H102-H101</f>
        <v>2.001089543593082E-2</v>
      </c>
      <c r="AD101" s="15">
        <f>'Table A6'!I102-I101</f>
        <v>-1.0130573937718435E-2</v>
      </c>
      <c r="AE101" s="15">
        <f>'Table A6'!J102-J101</f>
        <v>1.0362157410441331E-2</v>
      </c>
      <c r="AF101" s="15">
        <f>'Table A6'!K102-K101</f>
        <v>-1.0341796379244705E-2</v>
      </c>
      <c r="AG101" s="15">
        <f>'Table A6'!L102-L101</f>
        <v>0</v>
      </c>
      <c r="AH101" s="15">
        <f>'Table A6'!M102-M101</f>
        <v>0</v>
      </c>
      <c r="AI101" s="15">
        <f>'Table A6'!N102-N101</f>
        <v>1.1785533969997708E-2</v>
      </c>
      <c r="AJ101" s="15">
        <f>'Table A6'!O102-O101</f>
        <v>-1.051690593598309E-2</v>
      </c>
      <c r="AK101" s="15"/>
      <c r="AL101" s="15"/>
      <c r="AM101" s="15"/>
      <c r="AN101" s="15">
        <f>'Table A6'!S102-S101</f>
        <v>0</v>
      </c>
      <c r="AO101" s="15">
        <f>'Table A6'!T102-T101</f>
        <v>3.0351939144846796E-2</v>
      </c>
      <c r="AP101" s="15">
        <f>'Table A6'!U102-U101</f>
        <v>0</v>
      </c>
    </row>
    <row r="102" spans="1:42" x14ac:dyDescent="0.3">
      <c r="A102" s="13">
        <v>2016</v>
      </c>
      <c r="B102" s="11">
        <f t="shared" si="5"/>
        <v>-5.8036596613973206</v>
      </c>
      <c r="C102" s="11">
        <f t="shared" si="4"/>
        <v>-0.84646174694147436</v>
      </c>
      <c r="D102" s="11">
        <f t="shared" si="4"/>
        <v>-0.2408189002483157</v>
      </c>
      <c r="E102" s="11">
        <f t="shared" si="4"/>
        <v>-0.57223274287375936</v>
      </c>
      <c r="F102" s="11">
        <f t="shared" si="4"/>
        <v>4.9130463326608576</v>
      </c>
      <c r="G102" s="11">
        <f t="shared" si="4"/>
        <v>1.0751680125382574</v>
      </c>
      <c r="H102" s="11">
        <f t="shared" si="4"/>
        <v>3.2308845791302652</v>
      </c>
      <c r="I102" s="11">
        <f t="shared" si="4"/>
        <v>-6.4202973846927831</v>
      </c>
      <c r="J102" s="11">
        <f t="shared" si="4"/>
        <v>-2.0815927196772428</v>
      </c>
      <c r="K102" s="11">
        <f t="shared" si="4"/>
        <v>2.0057081013352667</v>
      </c>
      <c r="L102" s="11">
        <f t="shared" si="4"/>
        <v>0.33164088848077822</v>
      </c>
      <c r="M102" s="11">
        <f t="shared" si="4"/>
        <v>2.1657152848892558</v>
      </c>
      <c r="N102" s="11">
        <f t="shared" si="4"/>
        <v>-0.739009348212052</v>
      </c>
      <c r="O102" s="11">
        <f t="shared" si="4"/>
        <v>-3.1472576898295626</v>
      </c>
      <c r="P102" s="11"/>
      <c r="Q102" s="11"/>
      <c r="R102" s="11"/>
      <c r="S102" s="11">
        <f t="shared" si="4"/>
        <v>0.91820756682195892</v>
      </c>
      <c r="T102" s="11">
        <f t="shared" si="4"/>
        <v>-2.8550063099921603</v>
      </c>
      <c r="U102" s="11">
        <f t="shared" si="4"/>
        <v>7.1695604033890831E-2</v>
      </c>
      <c r="W102" s="15">
        <f>'Table A6'!B103-B102</f>
        <v>-4.0044048988385761E-2</v>
      </c>
      <c r="X102" s="15">
        <f>'Table A6'!C103-C102</f>
        <v>-9.8848416034665876E-3</v>
      </c>
      <c r="Y102" s="15">
        <f>'Table A6'!D103-D102</f>
        <v>-1.0046717243587522E-2</v>
      </c>
      <c r="Z102" s="15">
        <f>'Table A6'!E103-E102</f>
        <v>-3.1307070435717121E-2</v>
      </c>
      <c r="AA102" s="15">
        <f>'Table A6'!F103-F102</f>
        <v>0</v>
      </c>
      <c r="AB102" s="15">
        <f>'Table A6'!G103-G102</f>
        <v>2.0563438279320057E-2</v>
      </c>
      <c r="AC102" s="15">
        <f>'Table A6'!H103-H102</f>
        <v>-4.0379568487294293E-2</v>
      </c>
      <c r="AD102" s="15">
        <f>'Table A6'!I103-I102</f>
        <v>2.1048200456561084E-2</v>
      </c>
      <c r="AE102" s="15">
        <f>'Table A6'!J103-J102</f>
        <v>-1.0362157410445327E-2</v>
      </c>
      <c r="AF102" s="15">
        <f>'Table A6'!K103-K102</f>
        <v>1.0341796379261581E-2</v>
      </c>
      <c r="AG102" s="15">
        <f>'Table A6'!L103-L102</f>
        <v>0</v>
      </c>
      <c r="AH102" s="15">
        <f>'Table A6'!M103-M102</f>
        <v>0</v>
      </c>
      <c r="AI102" s="15">
        <f>'Table A6'!N103-N102</f>
        <v>3.1336502058285975E-2</v>
      </c>
      <c r="AJ102" s="15">
        <f>'Table A6'!O103-O102</f>
        <v>1.0516905935985754E-2</v>
      </c>
      <c r="AK102" s="15"/>
      <c r="AL102" s="15"/>
      <c r="AM102" s="15"/>
      <c r="AN102" s="15">
        <f>'Table A6'!S103-S102</f>
        <v>0</v>
      </c>
      <c r="AO102" s="15">
        <f>'Table A6'!T103-T102</f>
        <v>-1.0343935876822918E-2</v>
      </c>
      <c r="AP102" s="15">
        <f>'Table A6'!U103-U102</f>
        <v>0</v>
      </c>
    </row>
    <row r="103" spans="1:42" x14ac:dyDescent="0.3">
      <c r="A103" s="13">
        <v>2017</v>
      </c>
      <c r="B103" s="11">
        <f t="shared" si="5"/>
        <v>2.1119806452632028</v>
      </c>
      <c r="C103" s="11">
        <f t="shared" si="4"/>
        <v>9.9447301544395934</v>
      </c>
      <c r="D103" s="11">
        <f t="shared" si="4"/>
        <v>1.0226244476343387</v>
      </c>
      <c r="E103" s="11">
        <f t="shared" si="4"/>
        <v>-5.5534085923288998</v>
      </c>
      <c r="F103" s="11">
        <f t="shared" si="4"/>
        <v>-2.8242212057829801</v>
      </c>
      <c r="G103" s="11">
        <f t="shared" si="4"/>
        <v>1.8011672824712597</v>
      </c>
      <c r="H103" s="11">
        <f t="shared" si="4"/>
        <v>0.97102425463648134</v>
      </c>
      <c r="I103" s="11">
        <f t="shared" si="4"/>
        <v>2.7698201910802989</v>
      </c>
      <c r="J103" s="11">
        <f t="shared" si="4"/>
        <v>0.87319662005983256</v>
      </c>
      <c r="K103" s="11">
        <f t="shared" si="4"/>
        <v>0.6891957977819736</v>
      </c>
      <c r="L103" s="11">
        <f t="shared" si="4"/>
        <v>1.986516707704854</v>
      </c>
      <c r="M103" s="11">
        <f t="shared" si="4"/>
        <v>2.3914291870605724</v>
      </c>
      <c r="N103" s="11">
        <f t="shared" si="4"/>
        <v>6.7367865155076085</v>
      </c>
      <c r="O103" s="11">
        <f t="shared" si="4"/>
        <v>-0.68979005064152377</v>
      </c>
      <c r="P103" s="11"/>
      <c r="Q103" s="11"/>
      <c r="R103" s="11"/>
      <c r="S103" s="11">
        <f t="shared" si="4"/>
        <v>-2.188188918226353</v>
      </c>
      <c r="T103" s="11">
        <f t="shared" si="4"/>
        <v>-2.0423688180107118</v>
      </c>
      <c r="U103" s="11">
        <f t="shared" si="4"/>
        <v>1.4987790965491707</v>
      </c>
      <c r="W103" s="15">
        <f>'Table A6'!B104-B103</f>
        <v>1.931807211650316E-2</v>
      </c>
      <c r="X103" s="15">
        <f>'Table A6'!C104-C103</f>
        <v>-2.1713169122349996E-2</v>
      </c>
      <c r="Y103" s="15">
        <f>'Table A6'!D104-D103</f>
        <v>-1.9764798957499607E-2</v>
      </c>
      <c r="Z103" s="15">
        <f>'Table A6'!E104-E103</f>
        <v>0</v>
      </c>
      <c r="AA103" s="15">
        <f>'Table A6'!F104-F103</f>
        <v>-9.6019972227998629E-3</v>
      </c>
      <c r="AB103" s="15">
        <f>'Table A6'!G104-G103</f>
        <v>9.5661740160055686E-3</v>
      </c>
      <c r="AC103" s="15">
        <f>'Table A6'!H104-H103</f>
        <v>-2.9563932218286237E-2</v>
      </c>
      <c r="AD103" s="15">
        <f>'Table A6'!I104-I103</f>
        <v>0</v>
      </c>
      <c r="AE103" s="15">
        <f>'Table A6'!J104-J103</f>
        <v>-9.8536729645560817E-3</v>
      </c>
      <c r="AF103" s="15">
        <f>'Table A6'!K104-K103</f>
        <v>0</v>
      </c>
      <c r="AG103" s="15">
        <f>'Table A6'!L104-L103</f>
        <v>-1.028859510141289E-2</v>
      </c>
      <c r="AH103" s="15">
        <f>'Table A6'!M104-M103</f>
        <v>0</v>
      </c>
      <c r="AI103" s="15">
        <f>'Table A6'!N104-N103</f>
        <v>1.0233843328785852E-2</v>
      </c>
      <c r="AJ103" s="15">
        <f>'Table A6'!O104-O103</f>
        <v>0</v>
      </c>
      <c r="AK103" s="15"/>
      <c r="AL103" s="15"/>
      <c r="AM103" s="15"/>
      <c r="AN103" s="15">
        <f>'Table A6'!S104-S103</f>
        <v>0</v>
      </c>
      <c r="AO103" s="15">
        <f>'Table A6'!T104-T103</f>
        <v>-4.7895015044594036E-2</v>
      </c>
      <c r="AP103" s="15">
        <f>'Table A6'!U104-U103</f>
        <v>1.9741387883676742E-2</v>
      </c>
    </row>
    <row r="104" spans="1:42" x14ac:dyDescent="0.3">
      <c r="A104" s="13">
        <v>2018</v>
      </c>
      <c r="B104" s="11">
        <f t="shared" si="5"/>
        <v>2.0795641884659899</v>
      </c>
      <c r="C104" s="11">
        <f t="shared" si="4"/>
        <v>2.4459122152034891</v>
      </c>
      <c r="D104" s="11">
        <f t="shared" si="4"/>
        <v>-0.67283784925510726</v>
      </c>
      <c r="E104" s="11">
        <f t="shared" si="4"/>
        <v>-6.8594395789940643</v>
      </c>
      <c r="F104" s="11">
        <f t="shared" si="4"/>
        <v>0.56128739270699368</v>
      </c>
      <c r="G104" s="11">
        <f t="shared" si="4"/>
        <v>-2.2978182588328275</v>
      </c>
      <c r="H104" s="11">
        <f t="shared" si="4"/>
        <v>2.9453713159851103</v>
      </c>
      <c r="I104" s="11">
        <f t="shared" si="4"/>
        <v>0.88435737795607883</v>
      </c>
      <c r="J104" s="11">
        <f t="shared" si="4"/>
        <v>2.0087357377800008</v>
      </c>
      <c r="K104" s="11">
        <f t="shared" si="4"/>
        <v>4.3399786308124435</v>
      </c>
      <c r="L104" s="11">
        <f t="shared" si="4"/>
        <v>-2.7282015910344084</v>
      </c>
      <c r="M104" s="11">
        <f t="shared" si="4"/>
        <v>9.2788472293916565E-3</v>
      </c>
      <c r="N104" s="11">
        <f t="shared" si="4"/>
        <v>2.2796989078969028</v>
      </c>
      <c r="O104" s="11">
        <f t="shared" si="4"/>
        <v>-0.1027677797169842</v>
      </c>
      <c r="P104" s="11"/>
      <c r="Q104" s="11"/>
      <c r="R104" s="11"/>
      <c r="S104" s="11">
        <f t="shared" si="4"/>
        <v>1.4844171459660618</v>
      </c>
      <c r="T104" s="11">
        <f t="shared" si="4"/>
        <v>-1.9595085577787534</v>
      </c>
      <c r="U104" s="11">
        <f t="shared" si="4"/>
        <v>0.543877915426495</v>
      </c>
      <c r="W104" s="15">
        <f>'Table A6'!B105-B104</f>
        <v>1.0195321838102345E-3</v>
      </c>
      <c r="X104" s="15">
        <f>'Table A6'!C105-C104</f>
        <v>-9.9909262555009093E-3</v>
      </c>
      <c r="Y104" s="15">
        <f>'Table A6'!D105-D104</f>
        <v>-1.9160853538671807E-2</v>
      </c>
      <c r="Z104" s="15">
        <f>'Table A6'!E105-E104</f>
        <v>-1.8266508407710269E-2</v>
      </c>
      <c r="AA104" s="15">
        <f>'Table A6'!F105-F104</f>
        <v>-9.5202898610031728E-3</v>
      </c>
      <c r="AB104" s="15">
        <f>'Table A6'!G105-G104</f>
        <v>-2.1819550953328104E-4</v>
      </c>
      <c r="AC104" s="15">
        <f>'Table A6'!H105-H104</f>
        <v>-9.7790406507511918E-3</v>
      </c>
      <c r="AD104" s="15">
        <f>'Table A6'!I105-I104</f>
        <v>-9.9507438263268799E-3</v>
      </c>
      <c r="AE104" s="15">
        <f>'Table A6'!J105-J104</f>
        <v>4.2537317708646327E-5</v>
      </c>
      <c r="AF104" s="15">
        <f>'Table A6'!K105-K104</f>
        <v>-9.5333428738948456E-3</v>
      </c>
      <c r="AG104" s="15">
        <f>'Table A6'!L105-L104</f>
        <v>-3.0193138069567027E-2</v>
      </c>
      <c r="AH104" s="15">
        <f>'Table A6'!M105-M104</f>
        <v>-1.9760788521416293E-2</v>
      </c>
      <c r="AI104" s="15">
        <f>'Table A6'!N105-N104</f>
        <v>1.9692836529473734E-2</v>
      </c>
      <c r="AJ104" s="15">
        <f>'Table A6'!O105-O104</f>
        <v>0</v>
      </c>
      <c r="AK104" s="15"/>
      <c r="AL104" s="15"/>
      <c r="AM104" s="15"/>
      <c r="AN104" s="15">
        <f>'Table A6'!S105-S104</f>
        <v>-9.2272203064245328E-3</v>
      </c>
      <c r="AO104" s="15">
        <f>'Table A6'!T105-T104</f>
        <v>3.2166734178122214E-2</v>
      </c>
      <c r="AP104" s="15">
        <f>'Table A6'!U105-U104</f>
        <v>-1.0006659231557635E-2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8.90625" defaultRowHeight="12" x14ac:dyDescent="0.3"/>
  <cols>
    <col min="1" max="1" width="20.6328125" style="13" customWidth="1"/>
    <col min="2" max="2" width="9.08984375" style="13" customWidth="1"/>
    <col min="3" max="16384" width="8.90625" style="13"/>
  </cols>
  <sheetData>
    <row r="1" spans="1:22" ht="13" x14ac:dyDescent="0.3">
      <c r="A1" s="26" t="s">
        <v>186</v>
      </c>
      <c r="B1" s="9" t="s">
        <v>218</v>
      </c>
    </row>
    <row r="2" spans="1:22" x14ac:dyDescent="0.3">
      <c r="B2" s="9" t="s">
        <v>156</v>
      </c>
    </row>
    <row r="3" spans="1:22" x14ac:dyDescent="0.3">
      <c r="A3" s="16"/>
      <c r="B3" s="9"/>
    </row>
    <row r="4" spans="1:22" x14ac:dyDescent="0.3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22" x14ac:dyDescent="0.3">
      <c r="A5" s="17" t="str">
        <f>Base_year</f>
        <v>2016=100</v>
      </c>
    </row>
    <row r="6" spans="1:22" x14ac:dyDescent="0.3">
      <c r="A6" s="48" t="s">
        <v>52</v>
      </c>
      <c r="B6" s="34">
        <v>110.39</v>
      </c>
      <c r="C6" s="34">
        <v>95.28</v>
      </c>
      <c r="D6" s="34">
        <v>75.5</v>
      </c>
      <c r="E6" s="34">
        <v>65.599999999999994</v>
      </c>
      <c r="F6" s="34">
        <v>61.73</v>
      </c>
      <c r="G6" s="34">
        <v>29.72</v>
      </c>
      <c r="H6" s="34">
        <v>45.8</v>
      </c>
      <c r="I6" s="34">
        <v>34.020000000000003</v>
      </c>
      <c r="J6" s="34">
        <v>93.61</v>
      </c>
      <c r="K6" s="34">
        <v>75.66</v>
      </c>
      <c r="L6" s="34">
        <v>59.6</v>
      </c>
      <c r="M6" s="15"/>
    </row>
    <row r="7" spans="1:22" x14ac:dyDescent="0.3">
      <c r="A7" s="48" t="s">
        <v>53</v>
      </c>
      <c r="B7" s="34">
        <v>113.41</v>
      </c>
      <c r="C7" s="34">
        <v>97.01</v>
      </c>
      <c r="D7" s="34">
        <v>75.69</v>
      </c>
      <c r="E7" s="34">
        <v>65.739999999999995</v>
      </c>
      <c r="F7" s="34">
        <v>63.83</v>
      </c>
      <c r="G7" s="34">
        <v>30.26</v>
      </c>
      <c r="H7" s="34">
        <v>45.45</v>
      </c>
      <c r="I7" s="34">
        <v>34.71</v>
      </c>
      <c r="J7" s="34">
        <v>93.99</v>
      </c>
      <c r="K7" s="34">
        <v>76.59</v>
      </c>
      <c r="L7" s="34">
        <v>60.35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3">
      <c r="A8" s="48" t="s">
        <v>54</v>
      </c>
      <c r="B8" s="34">
        <v>113.8</v>
      </c>
      <c r="C8" s="34">
        <v>98.12</v>
      </c>
      <c r="D8" s="34">
        <v>75.42</v>
      </c>
      <c r="E8" s="34">
        <v>66.319999999999993</v>
      </c>
      <c r="F8" s="34">
        <v>64.53</v>
      </c>
      <c r="G8" s="34">
        <v>30.56</v>
      </c>
      <c r="H8" s="34">
        <v>45.91</v>
      </c>
      <c r="I8" s="34">
        <v>35.49</v>
      </c>
      <c r="J8" s="34">
        <v>94.69</v>
      </c>
      <c r="K8" s="34">
        <v>76.760000000000005</v>
      </c>
      <c r="L8" s="34">
        <v>60.94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3">
      <c r="A9" s="48" t="s">
        <v>55</v>
      </c>
      <c r="B9" s="34">
        <v>113.65</v>
      </c>
      <c r="C9" s="34">
        <v>99.64</v>
      </c>
      <c r="D9" s="34">
        <v>75.41</v>
      </c>
      <c r="E9" s="34">
        <v>66.41</v>
      </c>
      <c r="F9" s="34">
        <v>65.53</v>
      </c>
      <c r="G9" s="34">
        <v>31.1</v>
      </c>
      <c r="H9" s="34">
        <v>46.14</v>
      </c>
      <c r="I9" s="34">
        <v>35.909999999999997</v>
      </c>
      <c r="J9" s="34">
        <v>95.27</v>
      </c>
      <c r="K9" s="34">
        <v>78.489999999999995</v>
      </c>
      <c r="L9" s="34">
        <v>61.34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3">
      <c r="A10" s="48" t="s">
        <v>56</v>
      </c>
      <c r="B10" s="34">
        <v>113.32</v>
      </c>
      <c r="C10" s="34">
        <v>98.16</v>
      </c>
      <c r="D10" s="34">
        <v>74.55</v>
      </c>
      <c r="E10" s="34">
        <v>66.88</v>
      </c>
      <c r="F10" s="34">
        <v>65.98</v>
      </c>
      <c r="G10" s="34">
        <v>31.17</v>
      </c>
      <c r="H10" s="34">
        <v>46.7</v>
      </c>
      <c r="I10" s="34">
        <v>36.130000000000003</v>
      </c>
      <c r="J10" s="34">
        <v>95.65</v>
      </c>
      <c r="K10" s="34">
        <v>77.849999999999994</v>
      </c>
      <c r="L10" s="34">
        <v>61.51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3">
      <c r="A11" s="48" t="s">
        <v>57</v>
      </c>
      <c r="B11" s="34">
        <v>113.79</v>
      </c>
      <c r="C11" s="34">
        <v>99.07</v>
      </c>
      <c r="D11" s="34">
        <v>75.209999999999994</v>
      </c>
      <c r="E11" s="34">
        <v>66.52</v>
      </c>
      <c r="F11" s="34">
        <v>67.12</v>
      </c>
      <c r="G11" s="34">
        <v>31.61</v>
      </c>
      <c r="H11" s="34">
        <v>45.69</v>
      </c>
      <c r="I11" s="34">
        <v>36.11</v>
      </c>
      <c r="J11" s="34">
        <v>95.62</v>
      </c>
      <c r="K11" s="34">
        <v>80.97</v>
      </c>
      <c r="L11" s="34">
        <v>61.7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3">
      <c r="A12" s="48" t="s">
        <v>58</v>
      </c>
      <c r="B12" s="34">
        <v>114.91</v>
      </c>
      <c r="C12" s="34">
        <v>99.37</v>
      </c>
      <c r="D12" s="34">
        <v>75.34</v>
      </c>
      <c r="E12" s="34">
        <v>67.63</v>
      </c>
      <c r="F12" s="34">
        <v>69</v>
      </c>
      <c r="G12" s="34">
        <v>31.95</v>
      </c>
      <c r="H12" s="34">
        <v>47.21</v>
      </c>
      <c r="I12" s="34">
        <v>36.25</v>
      </c>
      <c r="J12" s="34">
        <v>96.3</v>
      </c>
      <c r="K12" s="34">
        <v>81.34</v>
      </c>
      <c r="L12" s="34">
        <v>62.32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3">
      <c r="A13" s="48" t="s">
        <v>59</v>
      </c>
      <c r="B13" s="34">
        <v>116.22</v>
      </c>
      <c r="C13" s="34">
        <v>99.57</v>
      </c>
      <c r="D13" s="34">
        <v>75.5</v>
      </c>
      <c r="E13" s="34">
        <v>67</v>
      </c>
      <c r="F13" s="34">
        <v>68.91</v>
      </c>
      <c r="G13" s="34">
        <v>31.83</v>
      </c>
      <c r="H13" s="34">
        <v>47.21</v>
      </c>
      <c r="I13" s="34">
        <v>36.659999999999997</v>
      </c>
      <c r="J13" s="34">
        <v>96.32</v>
      </c>
      <c r="K13" s="34">
        <v>80.040000000000006</v>
      </c>
      <c r="L13" s="34">
        <v>62.15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3">
      <c r="A14" s="48" t="s">
        <v>60</v>
      </c>
      <c r="B14" s="34">
        <v>117.21</v>
      </c>
      <c r="C14" s="34">
        <v>99.87</v>
      </c>
      <c r="D14" s="34">
        <v>75.430000000000007</v>
      </c>
      <c r="E14" s="34">
        <v>67.680000000000007</v>
      </c>
      <c r="F14" s="34">
        <v>69.73</v>
      </c>
      <c r="G14" s="34">
        <v>32.06</v>
      </c>
      <c r="H14" s="34">
        <v>47.79</v>
      </c>
      <c r="I14" s="34">
        <v>36.99</v>
      </c>
      <c r="J14" s="34">
        <v>96.69</v>
      </c>
      <c r="K14" s="34">
        <v>80.39</v>
      </c>
      <c r="L14" s="34">
        <v>62.77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3">
      <c r="A15" s="48" t="s">
        <v>61</v>
      </c>
      <c r="B15" s="34">
        <v>116.21</v>
      </c>
      <c r="C15" s="34">
        <v>99.08</v>
      </c>
      <c r="D15" s="34">
        <v>75.77</v>
      </c>
      <c r="E15" s="34">
        <v>68.33</v>
      </c>
      <c r="F15" s="34">
        <v>70.56</v>
      </c>
      <c r="G15" s="34">
        <v>32.22</v>
      </c>
      <c r="H15" s="34">
        <v>47.3</v>
      </c>
      <c r="I15" s="34">
        <v>37.86</v>
      </c>
      <c r="J15" s="34">
        <v>96.24</v>
      </c>
      <c r="K15" s="34">
        <v>81.28</v>
      </c>
      <c r="L15" s="34">
        <v>62.96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3">
      <c r="A16" s="48" t="s">
        <v>62</v>
      </c>
      <c r="B16" s="34">
        <v>117.54</v>
      </c>
      <c r="C16" s="34">
        <v>99.68</v>
      </c>
      <c r="D16" s="34">
        <v>77.16</v>
      </c>
      <c r="E16" s="34">
        <v>68.41</v>
      </c>
      <c r="F16" s="34">
        <v>71.72</v>
      </c>
      <c r="G16" s="34">
        <v>32.53</v>
      </c>
      <c r="H16" s="34">
        <v>49.75</v>
      </c>
      <c r="I16" s="34">
        <v>37.880000000000003</v>
      </c>
      <c r="J16" s="34">
        <v>96.8</v>
      </c>
      <c r="K16" s="34">
        <v>81.430000000000007</v>
      </c>
      <c r="L16" s="34">
        <v>63.66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3">
      <c r="A17" s="48" t="s">
        <v>63</v>
      </c>
      <c r="B17" s="34">
        <v>118.3</v>
      </c>
      <c r="C17" s="34">
        <v>100.79</v>
      </c>
      <c r="D17" s="34">
        <v>77.02</v>
      </c>
      <c r="E17" s="34">
        <v>68.319999999999993</v>
      </c>
      <c r="F17" s="34">
        <v>73.44</v>
      </c>
      <c r="G17" s="34">
        <v>32.99</v>
      </c>
      <c r="H17" s="34">
        <v>50.03</v>
      </c>
      <c r="I17" s="34">
        <v>38.47</v>
      </c>
      <c r="J17" s="34">
        <v>98.04</v>
      </c>
      <c r="K17" s="34">
        <v>81.72</v>
      </c>
      <c r="L17" s="34">
        <v>63.99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3">
      <c r="A18" s="48" t="s">
        <v>64</v>
      </c>
      <c r="B18" s="34">
        <v>117.56</v>
      </c>
      <c r="C18" s="34">
        <v>101.64</v>
      </c>
      <c r="D18" s="34">
        <v>76.64</v>
      </c>
      <c r="E18" s="34">
        <v>68.290000000000006</v>
      </c>
      <c r="F18" s="34">
        <v>76.42</v>
      </c>
      <c r="G18" s="34">
        <v>33.450000000000003</v>
      </c>
      <c r="H18" s="34">
        <v>51.96</v>
      </c>
      <c r="I18" s="34">
        <v>39.57</v>
      </c>
      <c r="J18" s="34">
        <v>99.04</v>
      </c>
      <c r="K18" s="34">
        <v>82.6</v>
      </c>
      <c r="L18" s="34">
        <v>64.8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3">
      <c r="A19" s="48" t="s">
        <v>65</v>
      </c>
      <c r="B19" s="34">
        <v>117.32</v>
      </c>
      <c r="C19" s="34">
        <v>101.11</v>
      </c>
      <c r="D19" s="34">
        <v>77.97</v>
      </c>
      <c r="E19" s="34">
        <v>70.459999999999994</v>
      </c>
      <c r="F19" s="34">
        <v>78.11</v>
      </c>
      <c r="G19" s="34">
        <v>34.18</v>
      </c>
      <c r="H19" s="34">
        <v>51.6</v>
      </c>
      <c r="I19" s="34">
        <v>39.93</v>
      </c>
      <c r="J19" s="34">
        <v>95.59</v>
      </c>
      <c r="K19" s="34">
        <v>85.06</v>
      </c>
      <c r="L19" s="34">
        <v>65.3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3">
      <c r="A20" s="48" t="s">
        <v>66</v>
      </c>
      <c r="B20" s="34">
        <v>119.17</v>
      </c>
      <c r="C20" s="34">
        <v>101.34</v>
      </c>
      <c r="D20" s="34">
        <v>76.97</v>
      </c>
      <c r="E20" s="34">
        <v>71.48</v>
      </c>
      <c r="F20" s="34">
        <v>79.16</v>
      </c>
      <c r="G20" s="34">
        <v>33.799999999999997</v>
      </c>
      <c r="H20" s="34">
        <v>52.58</v>
      </c>
      <c r="I20" s="34">
        <v>41.08</v>
      </c>
      <c r="J20" s="34">
        <v>97.39</v>
      </c>
      <c r="K20" s="34">
        <v>82.65</v>
      </c>
      <c r="L20" s="34">
        <v>65.900000000000006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3">
      <c r="A21" s="48" t="s">
        <v>67</v>
      </c>
      <c r="B21" s="34">
        <v>118.54</v>
      </c>
      <c r="C21" s="34">
        <v>102.06</v>
      </c>
      <c r="D21" s="34">
        <v>78.77</v>
      </c>
      <c r="E21" s="34">
        <v>71.819999999999993</v>
      </c>
      <c r="F21" s="34">
        <v>83.01</v>
      </c>
      <c r="G21" s="34">
        <v>36.479999999999997</v>
      </c>
      <c r="H21" s="34">
        <v>52.31</v>
      </c>
      <c r="I21" s="34">
        <v>41.23</v>
      </c>
      <c r="J21" s="34">
        <v>98.34</v>
      </c>
      <c r="K21" s="34">
        <v>85.96</v>
      </c>
      <c r="L21" s="34">
        <v>66.7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3">
      <c r="A22" s="48" t="s">
        <v>68</v>
      </c>
      <c r="B22" s="34">
        <v>120.97</v>
      </c>
      <c r="C22" s="34">
        <v>102.54</v>
      </c>
      <c r="D22" s="34">
        <v>80.239999999999995</v>
      </c>
      <c r="E22" s="34">
        <v>70.06</v>
      </c>
      <c r="F22" s="34">
        <v>82.15</v>
      </c>
      <c r="G22" s="34">
        <v>35.22</v>
      </c>
      <c r="H22" s="34">
        <v>63.33</v>
      </c>
      <c r="I22" s="34">
        <v>41.53</v>
      </c>
      <c r="J22" s="34">
        <v>92.94</v>
      </c>
      <c r="K22" s="34">
        <v>82.84</v>
      </c>
      <c r="L22" s="34">
        <v>67.400000000000006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3">
      <c r="A23" s="48" t="s">
        <v>69</v>
      </c>
      <c r="B23" s="34">
        <v>122.17</v>
      </c>
      <c r="C23" s="34">
        <v>102.01</v>
      </c>
      <c r="D23" s="34">
        <v>78.03</v>
      </c>
      <c r="E23" s="34">
        <v>70.989999999999995</v>
      </c>
      <c r="F23" s="34">
        <v>83.05</v>
      </c>
      <c r="G23" s="34">
        <v>37.200000000000003</v>
      </c>
      <c r="H23" s="34">
        <v>64.2</v>
      </c>
      <c r="I23" s="34">
        <v>43.37</v>
      </c>
      <c r="J23" s="34">
        <v>96.2</v>
      </c>
      <c r="K23" s="34">
        <v>84.01</v>
      </c>
      <c r="L23" s="34">
        <v>68.5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3">
      <c r="A24" s="48" t="s">
        <v>70</v>
      </c>
      <c r="B24" s="34">
        <v>122.42</v>
      </c>
      <c r="C24" s="34">
        <v>101.59</v>
      </c>
      <c r="D24" s="34">
        <v>77.930000000000007</v>
      </c>
      <c r="E24" s="34">
        <v>72.37</v>
      </c>
      <c r="F24" s="34">
        <v>83.48</v>
      </c>
      <c r="G24" s="34">
        <v>38.520000000000003</v>
      </c>
      <c r="H24" s="34">
        <v>65.52</v>
      </c>
      <c r="I24" s="34">
        <v>43.63</v>
      </c>
      <c r="J24" s="34">
        <v>95.29</v>
      </c>
      <c r="K24" s="34">
        <v>88.24</v>
      </c>
      <c r="L24" s="34">
        <v>69.2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3">
      <c r="A25" s="48" t="s">
        <v>71</v>
      </c>
      <c r="B25" s="34">
        <v>123.81</v>
      </c>
      <c r="C25" s="34">
        <v>100.99</v>
      </c>
      <c r="D25" s="34">
        <v>78.760000000000005</v>
      </c>
      <c r="E25" s="34">
        <v>73.569999999999993</v>
      </c>
      <c r="F25" s="34">
        <v>84.57</v>
      </c>
      <c r="G25" s="34">
        <v>41.21</v>
      </c>
      <c r="H25" s="34">
        <v>63.56</v>
      </c>
      <c r="I25" s="34">
        <v>44.76</v>
      </c>
      <c r="J25" s="34">
        <v>94.56</v>
      </c>
      <c r="K25" s="34">
        <v>87.24</v>
      </c>
      <c r="L25" s="34">
        <v>69.900000000000006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3">
      <c r="A26" s="48" t="s">
        <v>72</v>
      </c>
      <c r="B26" s="34">
        <v>125.29</v>
      </c>
      <c r="C26" s="34">
        <v>100.86</v>
      </c>
      <c r="D26" s="34">
        <v>79.06</v>
      </c>
      <c r="E26" s="34">
        <v>73.099999999999994</v>
      </c>
      <c r="F26" s="34">
        <v>86.03</v>
      </c>
      <c r="G26" s="34">
        <v>41.8</v>
      </c>
      <c r="H26" s="34">
        <v>64.37</v>
      </c>
      <c r="I26" s="34">
        <v>44.78</v>
      </c>
      <c r="J26" s="34">
        <v>94.62</v>
      </c>
      <c r="K26" s="34">
        <v>84.76</v>
      </c>
      <c r="L26" s="34">
        <v>70.099999999999994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3">
      <c r="A27" s="48" t="s">
        <v>73</v>
      </c>
      <c r="B27" s="34">
        <v>125.89</v>
      </c>
      <c r="C27" s="34">
        <v>101.05</v>
      </c>
      <c r="D27" s="34">
        <v>79.08</v>
      </c>
      <c r="E27" s="34">
        <v>72.28</v>
      </c>
      <c r="F27" s="34">
        <v>87.49</v>
      </c>
      <c r="G27" s="34">
        <v>42.92</v>
      </c>
      <c r="H27" s="34">
        <v>63.94</v>
      </c>
      <c r="I27" s="34">
        <v>44.9</v>
      </c>
      <c r="J27" s="34">
        <v>94.51</v>
      </c>
      <c r="K27" s="34">
        <v>85.73</v>
      </c>
      <c r="L27" s="34">
        <v>70.2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3">
      <c r="A28" s="48" t="s">
        <v>74</v>
      </c>
      <c r="B28" s="34">
        <v>128.29</v>
      </c>
      <c r="C28" s="34">
        <v>103.11</v>
      </c>
      <c r="D28" s="34">
        <v>80.41</v>
      </c>
      <c r="E28" s="34">
        <v>72.12</v>
      </c>
      <c r="F28" s="34">
        <v>89.67</v>
      </c>
      <c r="G28" s="34">
        <v>46.52</v>
      </c>
      <c r="H28" s="34">
        <v>63.63</v>
      </c>
      <c r="I28" s="34">
        <v>45.87</v>
      </c>
      <c r="J28" s="34">
        <v>97.29</v>
      </c>
      <c r="K28" s="34">
        <v>84.06</v>
      </c>
      <c r="L28" s="34">
        <v>71.5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3">
      <c r="A29" s="48" t="s">
        <v>75</v>
      </c>
      <c r="B29" s="34">
        <v>128.75</v>
      </c>
      <c r="C29" s="34">
        <v>103.38</v>
      </c>
      <c r="D29" s="34">
        <v>80.38</v>
      </c>
      <c r="E29" s="34">
        <v>72.89</v>
      </c>
      <c r="F29" s="34">
        <v>89.89</v>
      </c>
      <c r="G29" s="34">
        <v>47.99</v>
      </c>
      <c r="H29" s="34">
        <v>66.47</v>
      </c>
      <c r="I29" s="34">
        <v>47.85</v>
      </c>
      <c r="J29" s="34">
        <v>99.4</v>
      </c>
      <c r="K29" s="34">
        <v>84.48</v>
      </c>
      <c r="L29" s="34">
        <v>72.8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3">
      <c r="A30" s="48" t="s">
        <v>76</v>
      </c>
      <c r="B30" s="34">
        <v>128.41</v>
      </c>
      <c r="C30" s="34">
        <v>103.59</v>
      </c>
      <c r="D30" s="34">
        <v>81.709999999999994</v>
      </c>
      <c r="E30" s="34">
        <v>72.87</v>
      </c>
      <c r="F30" s="34">
        <v>93.08</v>
      </c>
      <c r="G30" s="34">
        <v>50.65</v>
      </c>
      <c r="H30" s="34">
        <v>67.22</v>
      </c>
      <c r="I30" s="34">
        <v>47.11</v>
      </c>
      <c r="J30" s="34">
        <v>97.88</v>
      </c>
      <c r="K30" s="34">
        <v>87.39</v>
      </c>
      <c r="L30" s="34">
        <v>73.3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3">
      <c r="A31" s="48" t="s">
        <v>77</v>
      </c>
      <c r="B31" s="34">
        <v>128.63</v>
      </c>
      <c r="C31" s="34">
        <v>103.81</v>
      </c>
      <c r="D31" s="34">
        <v>80.739999999999995</v>
      </c>
      <c r="E31" s="34">
        <v>72.25</v>
      </c>
      <c r="F31" s="34">
        <v>92.03</v>
      </c>
      <c r="G31" s="34">
        <v>54.48</v>
      </c>
      <c r="H31" s="34">
        <v>67.08</v>
      </c>
      <c r="I31" s="34">
        <v>48.22</v>
      </c>
      <c r="J31" s="34">
        <v>98.05</v>
      </c>
      <c r="K31" s="34">
        <v>87.04</v>
      </c>
      <c r="L31" s="34">
        <v>73.900000000000006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3">
      <c r="A32" s="48" t="s">
        <v>78</v>
      </c>
      <c r="B32" s="34">
        <v>128.47999999999999</v>
      </c>
      <c r="C32" s="34">
        <v>103.59</v>
      </c>
      <c r="D32" s="34">
        <v>78.89</v>
      </c>
      <c r="E32" s="34">
        <v>71.599999999999994</v>
      </c>
      <c r="F32" s="34">
        <v>95.24</v>
      </c>
      <c r="G32" s="34">
        <v>55.94</v>
      </c>
      <c r="H32" s="34">
        <v>67.44</v>
      </c>
      <c r="I32" s="34">
        <v>49.19</v>
      </c>
      <c r="J32" s="34">
        <v>98.17</v>
      </c>
      <c r="K32" s="34">
        <v>85.82</v>
      </c>
      <c r="L32" s="34">
        <v>74.2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3">
      <c r="A33" s="48" t="s">
        <v>79</v>
      </c>
      <c r="B33" s="34">
        <v>125.84</v>
      </c>
      <c r="C33" s="34">
        <v>104.7</v>
      </c>
      <c r="D33" s="34">
        <v>80.41</v>
      </c>
      <c r="E33" s="34">
        <v>71.41</v>
      </c>
      <c r="F33" s="34">
        <v>93.53</v>
      </c>
      <c r="G33" s="34">
        <v>56.83</v>
      </c>
      <c r="H33" s="34">
        <v>66.25</v>
      </c>
      <c r="I33" s="34">
        <v>49.58</v>
      </c>
      <c r="J33" s="34">
        <v>98.87</v>
      </c>
      <c r="K33" s="34">
        <v>85.66</v>
      </c>
      <c r="L33" s="34">
        <v>74.400000000000006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3">
      <c r="A34" s="48" t="s">
        <v>80</v>
      </c>
      <c r="B34" s="34">
        <v>123.59</v>
      </c>
      <c r="C34" s="34">
        <v>104.23</v>
      </c>
      <c r="D34" s="34">
        <v>80.16</v>
      </c>
      <c r="E34" s="34">
        <v>73.36</v>
      </c>
      <c r="F34" s="34">
        <v>91.73</v>
      </c>
      <c r="G34" s="34">
        <v>58.76</v>
      </c>
      <c r="H34" s="34">
        <v>68.459999999999994</v>
      </c>
      <c r="I34" s="34">
        <v>50.95</v>
      </c>
      <c r="J34" s="34">
        <v>99.53</v>
      </c>
      <c r="K34" s="34">
        <v>87.3</v>
      </c>
      <c r="L34" s="34">
        <v>75.3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3">
      <c r="A35" s="48" t="s">
        <v>81</v>
      </c>
      <c r="B35" s="34">
        <v>124.86</v>
      </c>
      <c r="C35" s="34">
        <v>102.43</v>
      </c>
      <c r="D35" s="34">
        <v>82.05</v>
      </c>
      <c r="E35" s="34">
        <v>74.05</v>
      </c>
      <c r="F35" s="34">
        <v>93.42</v>
      </c>
      <c r="G35" s="34">
        <v>59.32</v>
      </c>
      <c r="H35" s="34">
        <v>69.709999999999994</v>
      </c>
      <c r="I35" s="34">
        <v>52.02</v>
      </c>
      <c r="J35" s="34">
        <v>93.22</v>
      </c>
      <c r="K35" s="34">
        <v>92.35</v>
      </c>
      <c r="L35" s="34">
        <v>75.7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3">
      <c r="A36" s="48" t="s">
        <v>82</v>
      </c>
      <c r="B36" s="34">
        <v>125.86</v>
      </c>
      <c r="C36" s="34">
        <v>102.44</v>
      </c>
      <c r="D36" s="34">
        <v>81.819999999999993</v>
      </c>
      <c r="E36" s="34">
        <v>75.67</v>
      </c>
      <c r="F36" s="34">
        <v>95.28</v>
      </c>
      <c r="G36" s="34">
        <v>59.03</v>
      </c>
      <c r="H36" s="34">
        <v>71.09</v>
      </c>
      <c r="I36" s="34">
        <v>52.42</v>
      </c>
      <c r="J36" s="34">
        <v>93.78</v>
      </c>
      <c r="K36" s="34">
        <v>90.58</v>
      </c>
      <c r="L36" s="34">
        <v>76.2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3">
      <c r="A37" s="48" t="s">
        <v>83</v>
      </c>
      <c r="B37" s="34">
        <v>125.71</v>
      </c>
      <c r="C37" s="34">
        <v>100.71</v>
      </c>
      <c r="D37" s="34">
        <v>83.43</v>
      </c>
      <c r="E37" s="34">
        <v>77.44</v>
      </c>
      <c r="F37" s="34">
        <v>93.21</v>
      </c>
      <c r="G37" s="34">
        <v>60.39</v>
      </c>
      <c r="H37" s="34">
        <v>72.31</v>
      </c>
      <c r="I37" s="34">
        <v>51.2</v>
      </c>
      <c r="J37" s="34">
        <v>94.92</v>
      </c>
      <c r="K37" s="34">
        <v>90.76</v>
      </c>
      <c r="L37" s="34">
        <v>76.400000000000006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3">
      <c r="A38" s="48" t="s">
        <v>84</v>
      </c>
      <c r="B38" s="34">
        <v>127.48</v>
      </c>
      <c r="C38" s="34">
        <v>101.01</v>
      </c>
      <c r="D38" s="34">
        <v>84.31</v>
      </c>
      <c r="E38" s="34">
        <v>77.62</v>
      </c>
      <c r="F38" s="34">
        <v>93.71</v>
      </c>
      <c r="G38" s="34">
        <v>61.7</v>
      </c>
      <c r="H38" s="34">
        <v>70.64</v>
      </c>
      <c r="I38" s="34">
        <v>50.31</v>
      </c>
      <c r="J38" s="34">
        <v>95.56</v>
      </c>
      <c r="K38" s="34">
        <v>89.44</v>
      </c>
      <c r="L38" s="34">
        <v>76.599999999999994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3">
      <c r="A39" s="48" t="s">
        <v>85</v>
      </c>
      <c r="B39" s="34">
        <v>129.94</v>
      </c>
      <c r="C39" s="34">
        <v>99.51</v>
      </c>
      <c r="D39" s="34">
        <v>84.86</v>
      </c>
      <c r="E39" s="34">
        <v>78.22</v>
      </c>
      <c r="F39" s="34">
        <v>94.49</v>
      </c>
      <c r="G39" s="34">
        <v>61.25</v>
      </c>
      <c r="H39" s="34">
        <v>71.319999999999993</v>
      </c>
      <c r="I39" s="34">
        <v>51.68</v>
      </c>
      <c r="J39" s="34">
        <v>97.05</v>
      </c>
      <c r="K39" s="34">
        <v>89.91</v>
      </c>
      <c r="L39" s="34">
        <v>76.900000000000006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3">
      <c r="A40" s="48" t="s">
        <v>86</v>
      </c>
      <c r="B40" s="34">
        <v>127.36</v>
      </c>
      <c r="C40" s="34">
        <v>100.51</v>
      </c>
      <c r="D40" s="34">
        <v>87.85</v>
      </c>
      <c r="E40" s="34">
        <v>79.349999999999994</v>
      </c>
      <c r="F40" s="34">
        <v>96.49</v>
      </c>
      <c r="G40" s="34">
        <v>61.3</v>
      </c>
      <c r="H40" s="34">
        <v>72.61</v>
      </c>
      <c r="I40" s="34">
        <v>51.89</v>
      </c>
      <c r="J40" s="34">
        <v>97.14</v>
      </c>
      <c r="K40" s="34">
        <v>91.15</v>
      </c>
      <c r="L40" s="34">
        <v>77.7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3">
      <c r="A41" s="48" t="s">
        <v>87</v>
      </c>
      <c r="B41" s="34">
        <v>130.13</v>
      </c>
      <c r="C41" s="34">
        <v>98.89</v>
      </c>
      <c r="D41" s="34">
        <v>89.22</v>
      </c>
      <c r="E41" s="34">
        <v>80.09</v>
      </c>
      <c r="F41" s="34">
        <v>95.32</v>
      </c>
      <c r="G41" s="34">
        <v>62.91</v>
      </c>
      <c r="H41" s="34">
        <v>75.239999999999995</v>
      </c>
      <c r="I41" s="34">
        <v>52.19</v>
      </c>
      <c r="J41" s="34">
        <v>97.15</v>
      </c>
      <c r="K41" s="34">
        <v>90.96</v>
      </c>
      <c r="L41" s="34">
        <v>78.3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3">
      <c r="A42" s="48" t="s">
        <v>88</v>
      </c>
      <c r="B42" s="34">
        <v>127.09</v>
      </c>
      <c r="C42" s="34">
        <v>98.67</v>
      </c>
      <c r="D42" s="34">
        <v>87.22</v>
      </c>
      <c r="E42" s="34">
        <v>79.260000000000005</v>
      </c>
      <c r="F42" s="34">
        <v>97.5</v>
      </c>
      <c r="G42" s="34">
        <v>65.19</v>
      </c>
      <c r="H42" s="34">
        <v>76.75</v>
      </c>
      <c r="I42" s="34">
        <v>53.71</v>
      </c>
      <c r="J42" s="34">
        <v>96.37</v>
      </c>
      <c r="K42" s="34">
        <v>92.28</v>
      </c>
      <c r="L42" s="34">
        <v>78.900000000000006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3">
      <c r="A43" s="48" t="s">
        <v>89</v>
      </c>
      <c r="B43" s="34">
        <v>125.91</v>
      </c>
      <c r="C43" s="34">
        <v>98.96</v>
      </c>
      <c r="D43" s="34">
        <v>89.54</v>
      </c>
      <c r="E43" s="34">
        <v>80.75</v>
      </c>
      <c r="F43" s="34">
        <v>99.43</v>
      </c>
      <c r="G43" s="34">
        <v>66.260000000000005</v>
      </c>
      <c r="H43" s="34">
        <v>78.42</v>
      </c>
      <c r="I43" s="34">
        <v>53.95</v>
      </c>
      <c r="J43" s="34">
        <v>97.4</v>
      </c>
      <c r="K43" s="34">
        <v>92.91</v>
      </c>
      <c r="L43" s="34">
        <v>79.7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3">
      <c r="A44" s="48" t="s">
        <v>90</v>
      </c>
      <c r="B44" s="34">
        <v>127.04</v>
      </c>
      <c r="C44" s="34">
        <v>99.78</v>
      </c>
      <c r="D44" s="34">
        <v>91.82</v>
      </c>
      <c r="E44" s="34">
        <v>81.61</v>
      </c>
      <c r="F44" s="34">
        <v>98.97</v>
      </c>
      <c r="G44" s="34">
        <v>65.36</v>
      </c>
      <c r="H44" s="34">
        <v>80.52</v>
      </c>
      <c r="I44" s="34">
        <v>55.25</v>
      </c>
      <c r="J44" s="34">
        <v>98.25</v>
      </c>
      <c r="K44" s="34">
        <v>93.32</v>
      </c>
      <c r="L44" s="34">
        <v>80.7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3">
      <c r="A45" s="48" t="s">
        <v>91</v>
      </c>
      <c r="B45" s="34">
        <v>126.2</v>
      </c>
      <c r="C45" s="34">
        <v>100.79</v>
      </c>
      <c r="D45" s="34">
        <v>94.29</v>
      </c>
      <c r="E45" s="34">
        <v>81.55</v>
      </c>
      <c r="F45" s="34">
        <v>99.23</v>
      </c>
      <c r="G45" s="34">
        <v>66.89</v>
      </c>
      <c r="H45" s="34">
        <v>79.28</v>
      </c>
      <c r="I45" s="34">
        <v>56.9</v>
      </c>
      <c r="J45" s="34">
        <v>98.86</v>
      </c>
      <c r="K45" s="34">
        <v>90.89</v>
      </c>
      <c r="L45" s="34">
        <v>81.400000000000006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3">
      <c r="A46" s="48" t="s">
        <v>92</v>
      </c>
      <c r="B46" s="34">
        <v>124.27</v>
      </c>
      <c r="C46" s="34">
        <v>101.59</v>
      </c>
      <c r="D46" s="34">
        <v>97.39</v>
      </c>
      <c r="E46" s="34">
        <v>83</v>
      </c>
      <c r="F46" s="34">
        <v>100.63</v>
      </c>
      <c r="G46" s="34">
        <v>66.38</v>
      </c>
      <c r="H46" s="34">
        <v>80.98</v>
      </c>
      <c r="I46" s="34">
        <v>55.88</v>
      </c>
      <c r="J46" s="34">
        <v>97.39</v>
      </c>
      <c r="K46" s="34">
        <v>93.22</v>
      </c>
      <c r="L46" s="34">
        <v>81.900000000000006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3">
      <c r="A47" s="48" t="s">
        <v>93</v>
      </c>
      <c r="B47" s="34">
        <v>124.81</v>
      </c>
      <c r="C47" s="34">
        <v>101.74</v>
      </c>
      <c r="D47" s="34">
        <v>95.67</v>
      </c>
      <c r="E47" s="34">
        <v>83.31</v>
      </c>
      <c r="F47" s="34">
        <v>99.04</v>
      </c>
      <c r="G47" s="34">
        <v>66.94</v>
      </c>
      <c r="H47" s="34">
        <v>80.84</v>
      </c>
      <c r="I47" s="34">
        <v>56.54</v>
      </c>
      <c r="J47" s="34">
        <v>97.2</v>
      </c>
      <c r="K47" s="34">
        <v>94.26</v>
      </c>
      <c r="L47" s="34">
        <v>82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3">
      <c r="A48" s="48" t="s">
        <v>94</v>
      </c>
      <c r="B48" s="34">
        <v>122.55</v>
      </c>
      <c r="C48" s="34">
        <v>100.4</v>
      </c>
      <c r="D48" s="34">
        <v>95.04</v>
      </c>
      <c r="E48" s="34">
        <v>83.16</v>
      </c>
      <c r="F48" s="34">
        <v>98.93</v>
      </c>
      <c r="G48" s="34">
        <v>69.25</v>
      </c>
      <c r="H48" s="34">
        <v>84.27</v>
      </c>
      <c r="I48" s="34">
        <v>57.46</v>
      </c>
      <c r="J48" s="34">
        <v>98.64</v>
      </c>
      <c r="K48" s="34">
        <v>88.07</v>
      </c>
      <c r="L48" s="34">
        <v>82.4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3">
      <c r="A49" s="48" t="s">
        <v>95</v>
      </c>
      <c r="B49" s="34">
        <v>121.02</v>
      </c>
      <c r="C49" s="34">
        <v>101.82</v>
      </c>
      <c r="D49" s="34">
        <v>94.07</v>
      </c>
      <c r="E49" s="34">
        <v>82.77</v>
      </c>
      <c r="F49" s="34">
        <v>103.13</v>
      </c>
      <c r="G49" s="34">
        <v>69.150000000000006</v>
      </c>
      <c r="H49" s="34">
        <v>86.24</v>
      </c>
      <c r="I49" s="34">
        <v>58.23</v>
      </c>
      <c r="J49" s="34">
        <v>101.02</v>
      </c>
      <c r="K49" s="34">
        <v>86.3</v>
      </c>
      <c r="L49" s="34">
        <v>83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3">
      <c r="A50" s="48" t="s">
        <v>96</v>
      </c>
      <c r="B50" s="34">
        <v>123.02</v>
      </c>
      <c r="C50" s="34">
        <v>101</v>
      </c>
      <c r="D50" s="34">
        <v>94.72</v>
      </c>
      <c r="E50" s="34">
        <v>82.44</v>
      </c>
      <c r="F50" s="34">
        <v>104.12</v>
      </c>
      <c r="G50" s="34">
        <v>69.75</v>
      </c>
      <c r="H50" s="34">
        <v>86.56</v>
      </c>
      <c r="I50" s="34">
        <v>59.6</v>
      </c>
      <c r="J50" s="34">
        <v>104.85</v>
      </c>
      <c r="K50" s="34">
        <v>90.38</v>
      </c>
      <c r="L50" s="34">
        <v>83.8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3">
      <c r="A51" s="48" t="s">
        <v>97</v>
      </c>
      <c r="B51" s="34">
        <v>123.9</v>
      </c>
      <c r="C51" s="34">
        <v>101.93</v>
      </c>
      <c r="D51" s="34">
        <v>94.03</v>
      </c>
      <c r="E51" s="34">
        <v>82.55</v>
      </c>
      <c r="F51" s="34">
        <v>102.78</v>
      </c>
      <c r="G51" s="34">
        <v>70.569999999999993</v>
      </c>
      <c r="H51" s="34">
        <v>91.37</v>
      </c>
      <c r="I51" s="34">
        <v>60.97</v>
      </c>
      <c r="J51" s="34">
        <v>106.23</v>
      </c>
      <c r="K51" s="34">
        <v>95.32</v>
      </c>
      <c r="L51" s="34">
        <v>84.8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3">
      <c r="A52" s="48" t="s">
        <v>98</v>
      </c>
      <c r="B52" s="34">
        <v>120.42</v>
      </c>
      <c r="C52" s="34">
        <v>101.49</v>
      </c>
      <c r="D52" s="34">
        <v>92.17</v>
      </c>
      <c r="E52" s="34">
        <v>82.75</v>
      </c>
      <c r="F52" s="34">
        <v>102.86</v>
      </c>
      <c r="G52" s="34">
        <v>73.540000000000006</v>
      </c>
      <c r="H52" s="34">
        <v>94.81</v>
      </c>
      <c r="I52" s="34">
        <v>62.98</v>
      </c>
      <c r="J52" s="34">
        <v>109.76</v>
      </c>
      <c r="K52" s="34">
        <v>90.82</v>
      </c>
      <c r="L52" s="34">
        <v>85.7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3">
      <c r="A53" s="48" t="s">
        <v>99</v>
      </c>
      <c r="B53" s="34">
        <v>121.26</v>
      </c>
      <c r="C53" s="34">
        <v>101.58</v>
      </c>
      <c r="D53" s="34">
        <v>91.95</v>
      </c>
      <c r="E53" s="34">
        <v>84.1</v>
      </c>
      <c r="F53" s="34">
        <v>104.81</v>
      </c>
      <c r="G53" s="34">
        <v>75.59</v>
      </c>
      <c r="H53" s="34">
        <v>96.98</v>
      </c>
      <c r="I53" s="34">
        <v>66.349999999999994</v>
      </c>
      <c r="J53" s="34">
        <v>107.59</v>
      </c>
      <c r="K53" s="34">
        <v>99.16</v>
      </c>
      <c r="L53" s="34">
        <v>87.2</v>
      </c>
    </row>
    <row r="54" spans="1:22" x14ac:dyDescent="0.3">
      <c r="A54" s="48" t="s">
        <v>100</v>
      </c>
      <c r="B54" s="34">
        <v>121.25</v>
      </c>
      <c r="C54" s="34">
        <v>102.66</v>
      </c>
      <c r="D54" s="34">
        <v>92.88</v>
      </c>
      <c r="E54" s="34">
        <v>85.46</v>
      </c>
      <c r="F54" s="34">
        <v>102.51</v>
      </c>
      <c r="G54" s="34">
        <v>74.209999999999994</v>
      </c>
      <c r="H54" s="34">
        <v>99.6</v>
      </c>
      <c r="I54" s="34">
        <v>65.8</v>
      </c>
      <c r="J54" s="34">
        <v>108.67</v>
      </c>
      <c r="K54" s="34">
        <v>93.34</v>
      </c>
      <c r="L54" s="34">
        <v>87.6</v>
      </c>
    </row>
    <row r="55" spans="1:22" x14ac:dyDescent="0.3">
      <c r="A55" s="48" t="s">
        <v>101</v>
      </c>
      <c r="B55" s="34">
        <v>116.53</v>
      </c>
      <c r="C55" s="34">
        <v>103.78</v>
      </c>
      <c r="D55" s="34">
        <v>93.51</v>
      </c>
      <c r="E55" s="34">
        <v>85.98</v>
      </c>
      <c r="F55" s="34">
        <v>105.49</v>
      </c>
      <c r="G55" s="34">
        <v>73.88</v>
      </c>
      <c r="H55" s="34">
        <v>98.99</v>
      </c>
      <c r="I55" s="34">
        <v>66.040000000000006</v>
      </c>
      <c r="J55" s="34">
        <v>107.08</v>
      </c>
      <c r="K55" s="34">
        <v>92.9</v>
      </c>
      <c r="L55" s="34">
        <v>87.7</v>
      </c>
    </row>
    <row r="56" spans="1:22" x14ac:dyDescent="0.3">
      <c r="A56" s="48" t="s">
        <v>102</v>
      </c>
      <c r="B56" s="34">
        <v>116.53</v>
      </c>
      <c r="C56" s="34">
        <v>104.45</v>
      </c>
      <c r="D56" s="34">
        <v>93.82</v>
      </c>
      <c r="E56" s="34">
        <v>85.85</v>
      </c>
      <c r="F56" s="34">
        <v>104.02</v>
      </c>
      <c r="G56" s="34">
        <v>74.260000000000005</v>
      </c>
      <c r="H56" s="34">
        <v>98.09</v>
      </c>
      <c r="I56" s="34">
        <v>66.569999999999993</v>
      </c>
      <c r="J56" s="34">
        <v>106.02</v>
      </c>
      <c r="K56" s="34">
        <v>92.62</v>
      </c>
      <c r="L56" s="34">
        <v>87.8</v>
      </c>
    </row>
    <row r="57" spans="1:22" x14ac:dyDescent="0.3">
      <c r="A57" s="48" t="s">
        <v>103</v>
      </c>
      <c r="B57" s="34">
        <v>114.77</v>
      </c>
      <c r="C57" s="34">
        <v>104.87</v>
      </c>
      <c r="D57" s="34">
        <v>95.54</v>
      </c>
      <c r="E57" s="34">
        <v>86.51</v>
      </c>
      <c r="F57" s="34">
        <v>103.63</v>
      </c>
      <c r="G57" s="34">
        <v>74.959999999999994</v>
      </c>
      <c r="H57" s="34">
        <v>97.23</v>
      </c>
      <c r="I57" s="34">
        <v>68.14</v>
      </c>
      <c r="J57" s="34">
        <v>105.18</v>
      </c>
      <c r="K57" s="34">
        <v>94.1</v>
      </c>
      <c r="L57" s="34">
        <v>88.4</v>
      </c>
    </row>
    <row r="58" spans="1:22" x14ac:dyDescent="0.3">
      <c r="A58" s="48" t="s">
        <v>104</v>
      </c>
      <c r="B58" s="34">
        <v>115.67</v>
      </c>
      <c r="C58" s="34">
        <v>104.47</v>
      </c>
      <c r="D58" s="34">
        <v>96.74</v>
      </c>
      <c r="E58" s="34">
        <v>88.35</v>
      </c>
      <c r="F58" s="34">
        <v>103.9</v>
      </c>
      <c r="G58" s="34">
        <v>76.86</v>
      </c>
      <c r="H58" s="34">
        <v>99.86</v>
      </c>
      <c r="I58" s="34">
        <v>70.540000000000006</v>
      </c>
      <c r="J58" s="34">
        <v>105.09</v>
      </c>
      <c r="K58" s="34">
        <v>90.76</v>
      </c>
      <c r="L58" s="34">
        <v>89.9</v>
      </c>
    </row>
    <row r="59" spans="1:22" x14ac:dyDescent="0.3">
      <c r="A59" s="48" t="s">
        <v>105</v>
      </c>
      <c r="B59" s="34">
        <v>115.69</v>
      </c>
      <c r="C59" s="34">
        <v>104.54</v>
      </c>
      <c r="D59" s="34">
        <v>96.28</v>
      </c>
      <c r="E59" s="34">
        <v>88.93</v>
      </c>
      <c r="F59" s="34">
        <v>105.66</v>
      </c>
      <c r="G59" s="34">
        <v>79.64</v>
      </c>
      <c r="H59" s="34">
        <v>103.02</v>
      </c>
      <c r="I59" s="34">
        <v>71.97</v>
      </c>
      <c r="J59" s="34">
        <v>104.81</v>
      </c>
      <c r="K59" s="34">
        <v>91.05</v>
      </c>
      <c r="L59" s="34">
        <v>91</v>
      </c>
    </row>
    <row r="60" spans="1:22" x14ac:dyDescent="0.3">
      <c r="A60" s="48" t="s">
        <v>106</v>
      </c>
      <c r="B60" s="34">
        <v>115.54</v>
      </c>
      <c r="C60" s="34">
        <v>104.39</v>
      </c>
      <c r="D60" s="34">
        <v>94.86</v>
      </c>
      <c r="E60" s="34">
        <v>89.86</v>
      </c>
      <c r="F60" s="34">
        <v>106.88</v>
      </c>
      <c r="G60" s="34">
        <v>80.5</v>
      </c>
      <c r="H60" s="34">
        <v>107.38</v>
      </c>
      <c r="I60" s="34">
        <v>73.98</v>
      </c>
      <c r="J60" s="34">
        <v>103.52</v>
      </c>
      <c r="K60" s="34">
        <v>94.78</v>
      </c>
      <c r="L60" s="34">
        <v>92.1</v>
      </c>
    </row>
    <row r="61" spans="1:22" x14ac:dyDescent="0.3">
      <c r="A61" s="48" t="s">
        <v>107</v>
      </c>
      <c r="B61" s="34">
        <v>116.59</v>
      </c>
      <c r="C61" s="34">
        <v>104.48</v>
      </c>
      <c r="D61" s="34">
        <v>95.98</v>
      </c>
      <c r="E61" s="34">
        <v>89.89</v>
      </c>
      <c r="F61" s="34">
        <v>107.34</v>
      </c>
      <c r="G61" s="34">
        <v>79.150000000000006</v>
      </c>
      <c r="H61" s="34">
        <v>110.92</v>
      </c>
      <c r="I61" s="34">
        <v>75.040000000000006</v>
      </c>
      <c r="J61" s="34">
        <v>104.43</v>
      </c>
      <c r="K61" s="34">
        <v>98.57</v>
      </c>
      <c r="L61" s="34">
        <v>92.8</v>
      </c>
    </row>
    <row r="62" spans="1:22" x14ac:dyDescent="0.3">
      <c r="A62" s="48" t="s">
        <v>108</v>
      </c>
      <c r="B62" s="34">
        <v>115.12</v>
      </c>
      <c r="C62" s="34">
        <v>104.52</v>
      </c>
      <c r="D62" s="34">
        <v>97</v>
      </c>
      <c r="E62" s="34">
        <v>89.72</v>
      </c>
      <c r="F62" s="34">
        <v>106.95</v>
      </c>
      <c r="G62" s="34">
        <v>80.23</v>
      </c>
      <c r="H62" s="34">
        <v>106.26</v>
      </c>
      <c r="I62" s="34">
        <v>76.8</v>
      </c>
      <c r="J62" s="34">
        <v>106.93</v>
      </c>
      <c r="K62" s="34">
        <v>96.97</v>
      </c>
      <c r="L62" s="34">
        <v>93.1</v>
      </c>
    </row>
    <row r="63" spans="1:22" x14ac:dyDescent="0.3">
      <c r="A63" s="48" t="s">
        <v>109</v>
      </c>
      <c r="B63" s="34">
        <v>115.67</v>
      </c>
      <c r="C63" s="34">
        <v>102.86</v>
      </c>
      <c r="D63" s="34">
        <v>95.94</v>
      </c>
      <c r="E63" s="34">
        <v>88.8</v>
      </c>
      <c r="F63" s="34">
        <v>106.78</v>
      </c>
      <c r="G63" s="34">
        <v>81.069999999999993</v>
      </c>
      <c r="H63" s="34">
        <v>104.66</v>
      </c>
      <c r="I63" s="34">
        <v>75.599999999999994</v>
      </c>
      <c r="J63" s="34">
        <v>104.38</v>
      </c>
      <c r="K63" s="34">
        <v>98.7</v>
      </c>
      <c r="L63" s="34">
        <v>92.2</v>
      </c>
    </row>
    <row r="64" spans="1:22" x14ac:dyDescent="0.3">
      <c r="A64" s="48" t="s">
        <v>110</v>
      </c>
      <c r="B64" s="34">
        <v>114.92</v>
      </c>
      <c r="C64" s="34">
        <v>101.43</v>
      </c>
      <c r="D64" s="34">
        <v>93.21</v>
      </c>
      <c r="E64" s="34">
        <v>85.62</v>
      </c>
      <c r="F64" s="34">
        <v>102.5</v>
      </c>
      <c r="G64" s="34">
        <v>79.92</v>
      </c>
      <c r="H64" s="34">
        <v>105.35</v>
      </c>
      <c r="I64" s="34">
        <v>74.040000000000006</v>
      </c>
      <c r="J64" s="34">
        <v>103.67</v>
      </c>
      <c r="K64" s="34">
        <v>95.21</v>
      </c>
      <c r="L64" s="34">
        <v>90.4</v>
      </c>
    </row>
    <row r="65" spans="1:12" x14ac:dyDescent="0.3">
      <c r="A65" s="48" t="s">
        <v>111</v>
      </c>
      <c r="B65" s="34">
        <v>110.95</v>
      </c>
      <c r="C65" s="34">
        <v>97.3</v>
      </c>
      <c r="D65" s="34">
        <v>87.66</v>
      </c>
      <c r="E65" s="34">
        <v>82.43</v>
      </c>
      <c r="F65" s="34">
        <v>97.37</v>
      </c>
      <c r="G65" s="34">
        <v>80.23</v>
      </c>
      <c r="H65" s="34">
        <v>108.99</v>
      </c>
      <c r="I65" s="34">
        <v>72.53</v>
      </c>
      <c r="J65" s="34">
        <v>101.76</v>
      </c>
      <c r="K65" s="34">
        <v>91.94</v>
      </c>
      <c r="L65" s="34">
        <v>88.1</v>
      </c>
    </row>
    <row r="66" spans="1:12" x14ac:dyDescent="0.3">
      <c r="A66" s="48" t="s">
        <v>112</v>
      </c>
      <c r="B66" s="34">
        <v>106.71</v>
      </c>
      <c r="C66" s="34">
        <v>92.37</v>
      </c>
      <c r="D66" s="34">
        <v>81.430000000000007</v>
      </c>
      <c r="E66" s="34">
        <v>81.44</v>
      </c>
      <c r="F66" s="34">
        <v>93.59</v>
      </c>
      <c r="G66" s="34">
        <v>77.91</v>
      </c>
      <c r="H66" s="34">
        <v>110.73</v>
      </c>
      <c r="I66" s="34">
        <v>70.06</v>
      </c>
      <c r="J66" s="34">
        <v>102.32</v>
      </c>
      <c r="K66" s="34">
        <v>90.71</v>
      </c>
      <c r="L66" s="34">
        <v>85.9</v>
      </c>
    </row>
    <row r="67" spans="1:12" x14ac:dyDescent="0.3">
      <c r="A67" s="48" t="s">
        <v>113</v>
      </c>
      <c r="B67" s="34">
        <v>107.05</v>
      </c>
      <c r="C67" s="34">
        <v>92.67</v>
      </c>
      <c r="D67" s="34">
        <v>80.400000000000006</v>
      </c>
      <c r="E67" s="34">
        <v>81.290000000000006</v>
      </c>
      <c r="F67" s="34">
        <v>89.04</v>
      </c>
      <c r="G67" s="34">
        <v>76.59</v>
      </c>
      <c r="H67" s="34">
        <v>108.07</v>
      </c>
      <c r="I67" s="34">
        <v>70.040000000000006</v>
      </c>
      <c r="J67" s="34">
        <v>102.27</v>
      </c>
      <c r="K67" s="34">
        <v>88.72</v>
      </c>
      <c r="L67" s="34">
        <v>85.2</v>
      </c>
    </row>
    <row r="68" spans="1:12" x14ac:dyDescent="0.3">
      <c r="A68" s="48" t="s">
        <v>114</v>
      </c>
      <c r="B68" s="34">
        <v>105.52</v>
      </c>
      <c r="C68" s="34">
        <v>92.35</v>
      </c>
      <c r="D68" s="34">
        <v>81.83</v>
      </c>
      <c r="E68" s="34">
        <v>81.39</v>
      </c>
      <c r="F68" s="34">
        <v>91.12</v>
      </c>
      <c r="G68" s="34">
        <v>76.77</v>
      </c>
      <c r="H68" s="34">
        <v>105.95</v>
      </c>
      <c r="I68" s="34">
        <v>69.739999999999995</v>
      </c>
      <c r="J68" s="34">
        <v>103.24</v>
      </c>
      <c r="K68" s="34">
        <v>87.35</v>
      </c>
      <c r="L68" s="34">
        <v>85.1</v>
      </c>
    </row>
    <row r="69" spans="1:12" x14ac:dyDescent="0.3">
      <c r="A69" s="48" t="s">
        <v>115</v>
      </c>
      <c r="B69" s="34">
        <v>104.51</v>
      </c>
      <c r="C69" s="34">
        <v>93.82</v>
      </c>
      <c r="D69" s="34">
        <v>80.83</v>
      </c>
      <c r="E69" s="34">
        <v>82.72</v>
      </c>
      <c r="F69" s="34">
        <v>92.56</v>
      </c>
      <c r="G69" s="34">
        <v>79.260000000000005</v>
      </c>
      <c r="H69" s="34">
        <v>103.66</v>
      </c>
      <c r="I69" s="34">
        <v>69.819999999999993</v>
      </c>
      <c r="J69" s="34">
        <v>102.34</v>
      </c>
      <c r="K69" s="34">
        <v>84.96</v>
      </c>
      <c r="L69" s="34">
        <v>85.4</v>
      </c>
    </row>
    <row r="70" spans="1:12" x14ac:dyDescent="0.3">
      <c r="A70" s="48" t="s">
        <v>116</v>
      </c>
      <c r="B70" s="34">
        <v>106.86</v>
      </c>
      <c r="C70" s="34">
        <v>94.92</v>
      </c>
      <c r="D70" s="34">
        <v>84.7</v>
      </c>
      <c r="E70" s="34">
        <v>82.02</v>
      </c>
      <c r="F70" s="34">
        <v>89.77</v>
      </c>
      <c r="G70" s="34">
        <v>81.08</v>
      </c>
      <c r="H70" s="34">
        <v>99.96</v>
      </c>
      <c r="I70" s="34">
        <v>72.22</v>
      </c>
      <c r="J70" s="34">
        <v>102.13</v>
      </c>
      <c r="K70" s="34">
        <v>88.07</v>
      </c>
      <c r="L70" s="34">
        <v>86.2</v>
      </c>
    </row>
    <row r="71" spans="1:12" x14ac:dyDescent="0.3">
      <c r="A71" s="48" t="s">
        <v>117</v>
      </c>
      <c r="B71" s="34">
        <v>106.57</v>
      </c>
      <c r="C71" s="34">
        <v>96.7</v>
      </c>
      <c r="D71" s="34">
        <v>88.86</v>
      </c>
      <c r="E71" s="34">
        <v>82.57</v>
      </c>
      <c r="F71" s="34">
        <v>91.68</v>
      </c>
      <c r="G71" s="34">
        <v>81.099999999999994</v>
      </c>
      <c r="H71" s="34">
        <v>98.92</v>
      </c>
      <c r="I71" s="34">
        <v>73.7</v>
      </c>
      <c r="J71" s="34">
        <v>104.38</v>
      </c>
      <c r="K71" s="34">
        <v>88.9</v>
      </c>
      <c r="L71" s="34">
        <v>87.2</v>
      </c>
    </row>
    <row r="72" spans="1:12" x14ac:dyDescent="0.3">
      <c r="A72" s="48" t="s">
        <v>118</v>
      </c>
      <c r="B72" s="34">
        <v>104.99</v>
      </c>
      <c r="C72" s="34">
        <v>97.85</v>
      </c>
      <c r="D72" s="34">
        <v>90.52</v>
      </c>
      <c r="E72" s="34">
        <v>83.15</v>
      </c>
      <c r="F72" s="34">
        <v>92.93</v>
      </c>
      <c r="G72" s="34">
        <v>82.51</v>
      </c>
      <c r="H72" s="34">
        <v>99.91</v>
      </c>
      <c r="I72" s="34">
        <v>74.650000000000006</v>
      </c>
      <c r="J72" s="34">
        <v>103.86</v>
      </c>
      <c r="K72" s="34">
        <v>87.73</v>
      </c>
      <c r="L72" s="34">
        <v>88</v>
      </c>
    </row>
    <row r="73" spans="1:12" x14ac:dyDescent="0.3">
      <c r="A73" s="48" t="s">
        <v>119</v>
      </c>
      <c r="B73" s="34">
        <v>105.66</v>
      </c>
      <c r="C73" s="34">
        <v>98.66</v>
      </c>
      <c r="D73" s="34">
        <v>88.1</v>
      </c>
      <c r="E73" s="34">
        <v>82.94</v>
      </c>
      <c r="F73" s="34">
        <v>92.65</v>
      </c>
      <c r="G73" s="34">
        <v>83.16</v>
      </c>
      <c r="H73" s="34">
        <v>97.83</v>
      </c>
      <c r="I73" s="34">
        <v>75.48</v>
      </c>
      <c r="J73" s="34">
        <v>103.05</v>
      </c>
      <c r="K73" s="34">
        <v>86.58</v>
      </c>
      <c r="L73" s="34">
        <v>87.7</v>
      </c>
    </row>
    <row r="74" spans="1:12" x14ac:dyDescent="0.3">
      <c r="A74" s="48" t="s">
        <v>120</v>
      </c>
      <c r="B74" s="34">
        <v>104.35</v>
      </c>
      <c r="C74" s="34">
        <v>99.3</v>
      </c>
      <c r="D74" s="34">
        <v>89.63</v>
      </c>
      <c r="E74" s="34">
        <v>83.62</v>
      </c>
      <c r="F74" s="34">
        <v>94.5</v>
      </c>
      <c r="G74" s="34">
        <v>82.39</v>
      </c>
      <c r="H74" s="34">
        <v>97.23</v>
      </c>
      <c r="I74" s="34">
        <v>77.319999999999993</v>
      </c>
      <c r="J74" s="34">
        <v>99.84</v>
      </c>
      <c r="K74" s="34">
        <v>92.18</v>
      </c>
      <c r="L74" s="34">
        <v>88.5</v>
      </c>
    </row>
    <row r="75" spans="1:12" x14ac:dyDescent="0.3">
      <c r="A75" s="48" t="s">
        <v>121</v>
      </c>
      <c r="B75" s="34">
        <v>100.93</v>
      </c>
      <c r="C75" s="34">
        <v>99.63</v>
      </c>
      <c r="D75" s="34">
        <v>89.82</v>
      </c>
      <c r="E75" s="34">
        <v>84.06</v>
      </c>
      <c r="F75" s="34">
        <v>95.55</v>
      </c>
      <c r="G75" s="34">
        <v>82.81</v>
      </c>
      <c r="H75" s="34">
        <v>97.41</v>
      </c>
      <c r="I75" s="34">
        <v>78.16</v>
      </c>
      <c r="J75" s="34">
        <v>98.91</v>
      </c>
      <c r="K75" s="34">
        <v>89.89</v>
      </c>
      <c r="L75" s="34">
        <v>88.7</v>
      </c>
    </row>
    <row r="76" spans="1:12" x14ac:dyDescent="0.3">
      <c r="A76" s="48" t="s">
        <v>122</v>
      </c>
      <c r="B76" s="34">
        <v>100.2</v>
      </c>
      <c r="C76" s="34">
        <v>99.28</v>
      </c>
      <c r="D76" s="34">
        <v>88.83</v>
      </c>
      <c r="E76" s="34">
        <v>84.27</v>
      </c>
      <c r="F76" s="34">
        <v>94.69</v>
      </c>
      <c r="G76" s="34">
        <v>84.66</v>
      </c>
      <c r="H76" s="34">
        <v>99.49</v>
      </c>
      <c r="I76" s="34">
        <v>78.709999999999994</v>
      </c>
      <c r="J76" s="34">
        <v>101.37</v>
      </c>
      <c r="K76" s="34">
        <v>88.53</v>
      </c>
      <c r="L76" s="34">
        <v>89.1</v>
      </c>
    </row>
    <row r="77" spans="1:12" x14ac:dyDescent="0.3">
      <c r="A77" s="48" t="s">
        <v>123</v>
      </c>
      <c r="B77" s="34">
        <v>99.5</v>
      </c>
      <c r="C77" s="34">
        <v>99.01</v>
      </c>
      <c r="D77" s="34">
        <v>88.86</v>
      </c>
      <c r="E77" s="34">
        <v>83.91</v>
      </c>
      <c r="F77" s="34">
        <v>94.73</v>
      </c>
      <c r="G77" s="34">
        <v>84.02</v>
      </c>
      <c r="H77" s="34">
        <v>100.79</v>
      </c>
      <c r="I77" s="34">
        <v>79.14</v>
      </c>
      <c r="J77" s="34">
        <v>102.77</v>
      </c>
      <c r="K77" s="34">
        <v>87.89</v>
      </c>
      <c r="L77" s="34">
        <v>89.2</v>
      </c>
    </row>
    <row r="78" spans="1:12" x14ac:dyDescent="0.3">
      <c r="A78" s="48" t="s">
        <v>124</v>
      </c>
      <c r="B78" s="34">
        <v>96.18</v>
      </c>
      <c r="C78" s="34">
        <v>99.34</v>
      </c>
      <c r="D78" s="34">
        <v>85.08</v>
      </c>
      <c r="E78" s="34">
        <v>84.44</v>
      </c>
      <c r="F78" s="34">
        <v>93.72</v>
      </c>
      <c r="G78" s="34">
        <v>87.38</v>
      </c>
      <c r="H78" s="34">
        <v>99.08</v>
      </c>
      <c r="I78" s="34">
        <v>81.77</v>
      </c>
      <c r="J78" s="34">
        <v>103.52</v>
      </c>
      <c r="K78" s="34">
        <v>90.06</v>
      </c>
      <c r="L78" s="34">
        <v>89.6</v>
      </c>
    </row>
    <row r="79" spans="1:12" x14ac:dyDescent="0.3">
      <c r="A79" s="48" t="s">
        <v>125</v>
      </c>
      <c r="B79" s="34">
        <v>96.03</v>
      </c>
      <c r="C79" s="34">
        <v>97.92</v>
      </c>
      <c r="D79" s="34">
        <v>82.59</v>
      </c>
      <c r="E79" s="34">
        <v>84.6</v>
      </c>
      <c r="F79" s="34">
        <v>93.91</v>
      </c>
      <c r="G79" s="34">
        <v>84.92</v>
      </c>
      <c r="H79" s="34">
        <v>102.88</v>
      </c>
      <c r="I79" s="34">
        <v>81.34</v>
      </c>
      <c r="J79" s="34">
        <v>103.26</v>
      </c>
      <c r="K79" s="34">
        <v>89.55</v>
      </c>
      <c r="L79" s="34">
        <v>89.2</v>
      </c>
    </row>
    <row r="80" spans="1:12" x14ac:dyDescent="0.3">
      <c r="A80" s="48" t="s">
        <v>126</v>
      </c>
      <c r="B80" s="34">
        <v>95.03</v>
      </c>
      <c r="C80" s="34">
        <v>98.45</v>
      </c>
      <c r="D80" s="34">
        <v>81.31</v>
      </c>
      <c r="E80" s="34">
        <v>86.33</v>
      </c>
      <c r="F80" s="34">
        <v>94.26</v>
      </c>
      <c r="G80" s="34">
        <v>85.36</v>
      </c>
      <c r="H80" s="34">
        <v>103.32</v>
      </c>
      <c r="I80" s="34">
        <v>83.32</v>
      </c>
      <c r="J80" s="34">
        <v>105.25</v>
      </c>
      <c r="K80" s="34">
        <v>95.25</v>
      </c>
      <c r="L80" s="34">
        <v>90.4</v>
      </c>
    </row>
    <row r="81" spans="1:12" x14ac:dyDescent="0.3">
      <c r="A81" s="48" t="s">
        <v>127</v>
      </c>
      <c r="B81" s="34">
        <v>92.23</v>
      </c>
      <c r="C81" s="34">
        <v>96.97</v>
      </c>
      <c r="D81" s="34">
        <v>81.95</v>
      </c>
      <c r="E81" s="34">
        <v>86.01</v>
      </c>
      <c r="F81" s="34">
        <v>95.02</v>
      </c>
      <c r="G81" s="34">
        <v>86.25</v>
      </c>
      <c r="H81" s="34">
        <v>101.46</v>
      </c>
      <c r="I81" s="34">
        <v>84.67</v>
      </c>
      <c r="J81" s="34">
        <v>106.35</v>
      </c>
      <c r="K81" s="34">
        <v>91.23</v>
      </c>
      <c r="L81" s="34">
        <v>90.1</v>
      </c>
    </row>
    <row r="82" spans="1:12" x14ac:dyDescent="0.3">
      <c r="A82" s="48" t="s">
        <v>128</v>
      </c>
      <c r="B82" s="34">
        <v>93.99</v>
      </c>
      <c r="C82" s="34">
        <v>96.27</v>
      </c>
      <c r="D82" s="34">
        <v>81.3</v>
      </c>
      <c r="E82" s="34">
        <v>87.07</v>
      </c>
      <c r="F82" s="34">
        <v>95.37</v>
      </c>
      <c r="G82" s="34">
        <v>88.03</v>
      </c>
      <c r="H82" s="34">
        <v>103.34</v>
      </c>
      <c r="I82" s="34">
        <v>85.23</v>
      </c>
      <c r="J82" s="34">
        <v>105.79</v>
      </c>
      <c r="K82" s="34">
        <v>91.08</v>
      </c>
      <c r="L82" s="34">
        <v>90.6</v>
      </c>
    </row>
    <row r="83" spans="1:12" x14ac:dyDescent="0.3">
      <c r="A83" s="48" t="s">
        <v>129</v>
      </c>
      <c r="B83" s="34">
        <v>94.35</v>
      </c>
      <c r="C83" s="34">
        <v>96.64</v>
      </c>
      <c r="D83" s="34">
        <v>82.73</v>
      </c>
      <c r="E83" s="34">
        <v>88.03</v>
      </c>
      <c r="F83" s="34">
        <v>94.92</v>
      </c>
      <c r="G83" s="34">
        <v>87.49</v>
      </c>
      <c r="H83" s="34">
        <v>101.5</v>
      </c>
      <c r="I83" s="34">
        <v>86.21</v>
      </c>
      <c r="J83" s="34">
        <v>104.92</v>
      </c>
      <c r="K83" s="34">
        <v>91.42</v>
      </c>
      <c r="L83" s="34">
        <v>91</v>
      </c>
    </row>
    <row r="84" spans="1:12" x14ac:dyDescent="0.3">
      <c r="A84" s="48" t="s">
        <v>130</v>
      </c>
      <c r="B84" s="34">
        <v>94.87</v>
      </c>
      <c r="C84" s="34">
        <v>97.53</v>
      </c>
      <c r="D84" s="34">
        <v>85.7</v>
      </c>
      <c r="E84" s="34">
        <v>88.86</v>
      </c>
      <c r="F84" s="34">
        <v>94.69</v>
      </c>
      <c r="G84" s="34">
        <v>83.92</v>
      </c>
      <c r="H84" s="34">
        <v>100.73</v>
      </c>
      <c r="I84" s="34">
        <v>87.95</v>
      </c>
      <c r="J84" s="34">
        <v>101.82</v>
      </c>
      <c r="K84" s="34">
        <v>90.56</v>
      </c>
      <c r="L84" s="34">
        <v>91.4</v>
      </c>
    </row>
    <row r="85" spans="1:12" x14ac:dyDescent="0.3">
      <c r="A85" s="48" t="s">
        <v>131</v>
      </c>
      <c r="B85" s="34">
        <v>95.29</v>
      </c>
      <c r="C85" s="34">
        <v>97.88</v>
      </c>
      <c r="D85" s="34">
        <v>86.77</v>
      </c>
      <c r="E85" s="34">
        <v>89.04</v>
      </c>
      <c r="F85" s="34">
        <v>95.41</v>
      </c>
      <c r="G85" s="34">
        <v>88.1</v>
      </c>
      <c r="H85" s="34">
        <v>98.85</v>
      </c>
      <c r="I85" s="34">
        <v>88.62</v>
      </c>
      <c r="J85" s="34">
        <v>103.07</v>
      </c>
      <c r="K85" s="34">
        <v>92.86</v>
      </c>
      <c r="L85" s="34">
        <v>92.2</v>
      </c>
    </row>
    <row r="86" spans="1:12" x14ac:dyDescent="0.3">
      <c r="A86" s="48" t="s">
        <v>132</v>
      </c>
      <c r="B86" s="34">
        <v>94.99</v>
      </c>
      <c r="C86" s="34">
        <v>99.06</v>
      </c>
      <c r="D86" s="34">
        <v>89.6</v>
      </c>
      <c r="E86" s="34">
        <v>90.45</v>
      </c>
      <c r="F86" s="34">
        <v>97.26</v>
      </c>
      <c r="G86" s="34">
        <v>86.93</v>
      </c>
      <c r="H86" s="34">
        <v>98.8</v>
      </c>
      <c r="I86" s="34">
        <v>90.58</v>
      </c>
      <c r="J86" s="34">
        <v>104.21</v>
      </c>
      <c r="K86" s="34">
        <v>95.93</v>
      </c>
      <c r="L86" s="34">
        <v>93.3</v>
      </c>
    </row>
    <row r="87" spans="1:12" x14ac:dyDescent="0.3">
      <c r="A87" s="48" t="s">
        <v>133</v>
      </c>
      <c r="B87" s="34">
        <v>94.49</v>
      </c>
      <c r="C87" s="34">
        <v>99.67</v>
      </c>
      <c r="D87" s="34">
        <v>92.06</v>
      </c>
      <c r="E87" s="34">
        <v>91.67</v>
      </c>
      <c r="F87" s="34">
        <v>98.79</v>
      </c>
      <c r="G87" s="34">
        <v>88.96</v>
      </c>
      <c r="H87" s="34">
        <v>100.7</v>
      </c>
      <c r="I87" s="34">
        <v>92.27</v>
      </c>
      <c r="J87" s="34">
        <v>103.14</v>
      </c>
      <c r="K87" s="34">
        <v>96.46</v>
      </c>
      <c r="L87" s="34">
        <v>94.6</v>
      </c>
    </row>
    <row r="88" spans="1:12" x14ac:dyDescent="0.3">
      <c r="A88" s="48" t="s">
        <v>134</v>
      </c>
      <c r="B88" s="34">
        <v>94.82</v>
      </c>
      <c r="C88" s="34">
        <v>100.32</v>
      </c>
      <c r="D88" s="34">
        <v>93.9</v>
      </c>
      <c r="E88" s="34">
        <v>92.55</v>
      </c>
      <c r="F88" s="34">
        <v>101.2</v>
      </c>
      <c r="G88" s="34">
        <v>89.59</v>
      </c>
      <c r="H88" s="34">
        <v>99.68</v>
      </c>
      <c r="I88" s="34">
        <v>93.81</v>
      </c>
      <c r="J88" s="34">
        <v>102.76</v>
      </c>
      <c r="K88" s="34">
        <v>97.14</v>
      </c>
      <c r="L88" s="34">
        <v>95.5</v>
      </c>
    </row>
    <row r="89" spans="1:12" x14ac:dyDescent="0.3">
      <c r="A89" s="48" t="s">
        <v>135</v>
      </c>
      <c r="B89" s="34">
        <v>95.26</v>
      </c>
      <c r="C89" s="34">
        <v>100.44</v>
      </c>
      <c r="D89" s="34">
        <v>94.53</v>
      </c>
      <c r="E89" s="34">
        <v>93.93</v>
      </c>
      <c r="F89" s="34">
        <v>103</v>
      </c>
      <c r="G89" s="34">
        <v>90.73</v>
      </c>
      <c r="H89" s="34">
        <v>101.36</v>
      </c>
      <c r="I89" s="34">
        <v>95.32</v>
      </c>
      <c r="J89" s="34">
        <v>102.23</v>
      </c>
      <c r="K89" s="34">
        <v>97.94</v>
      </c>
      <c r="L89" s="34">
        <v>96.5</v>
      </c>
    </row>
    <row r="90" spans="1:12" x14ac:dyDescent="0.3">
      <c r="A90" s="48" t="s">
        <v>136</v>
      </c>
      <c r="B90" s="34">
        <v>97.21</v>
      </c>
      <c r="C90" s="34">
        <v>100.43</v>
      </c>
      <c r="D90" s="34">
        <v>95.65</v>
      </c>
      <c r="E90" s="34">
        <v>95.01</v>
      </c>
      <c r="F90" s="34">
        <v>101.85</v>
      </c>
      <c r="G90" s="34">
        <v>93.27</v>
      </c>
      <c r="H90" s="34">
        <v>99.6</v>
      </c>
      <c r="I90" s="34">
        <v>95.98</v>
      </c>
      <c r="J90" s="34">
        <v>100.9</v>
      </c>
      <c r="K90" s="34">
        <v>99.07</v>
      </c>
      <c r="L90" s="34">
        <v>97.3</v>
      </c>
    </row>
    <row r="91" spans="1:12" x14ac:dyDescent="0.3">
      <c r="A91" s="48" t="s">
        <v>137</v>
      </c>
      <c r="B91" s="34">
        <v>99.66</v>
      </c>
      <c r="C91" s="34">
        <v>100.1</v>
      </c>
      <c r="D91" s="34">
        <v>96.51</v>
      </c>
      <c r="E91" s="34">
        <v>96.14</v>
      </c>
      <c r="F91" s="34">
        <v>102.17</v>
      </c>
      <c r="G91" s="34">
        <v>95.2</v>
      </c>
      <c r="H91" s="34">
        <v>94.69</v>
      </c>
      <c r="I91" s="34">
        <v>97.26</v>
      </c>
      <c r="J91" s="34">
        <v>100.7</v>
      </c>
      <c r="K91" s="34">
        <v>100.1</v>
      </c>
      <c r="L91" s="34">
        <v>97.8</v>
      </c>
    </row>
    <row r="92" spans="1:12" x14ac:dyDescent="0.3">
      <c r="A92" s="48" t="s">
        <v>138</v>
      </c>
      <c r="B92" s="34">
        <v>99.8</v>
      </c>
      <c r="C92" s="34">
        <v>99.48</v>
      </c>
      <c r="D92" s="34">
        <v>95.63</v>
      </c>
      <c r="E92" s="34">
        <v>96.61</v>
      </c>
      <c r="F92" s="34">
        <v>101.72</v>
      </c>
      <c r="G92" s="34">
        <v>95.34</v>
      </c>
      <c r="H92" s="34">
        <v>93.35</v>
      </c>
      <c r="I92" s="34">
        <v>98.37</v>
      </c>
      <c r="J92" s="34">
        <v>102.1</v>
      </c>
      <c r="K92" s="34">
        <v>99.59</v>
      </c>
      <c r="L92" s="34">
        <v>97.7</v>
      </c>
    </row>
    <row r="93" spans="1:12" x14ac:dyDescent="0.3">
      <c r="A93" s="48" t="s">
        <v>139</v>
      </c>
      <c r="B93" s="34">
        <v>98.15</v>
      </c>
      <c r="C93" s="34">
        <v>99.13</v>
      </c>
      <c r="D93" s="34">
        <v>97.04</v>
      </c>
      <c r="E93" s="34">
        <v>97.62</v>
      </c>
      <c r="F93" s="34">
        <v>99.51</v>
      </c>
      <c r="G93" s="34">
        <v>95.26</v>
      </c>
      <c r="H93" s="34">
        <v>97.7</v>
      </c>
      <c r="I93" s="34">
        <v>98.67</v>
      </c>
      <c r="J93" s="34">
        <v>101.87</v>
      </c>
      <c r="K93" s="34">
        <v>100.61</v>
      </c>
      <c r="L93" s="34">
        <v>97.6</v>
      </c>
    </row>
    <row r="94" spans="1:12" x14ac:dyDescent="0.3">
      <c r="A94" s="48" t="s">
        <v>140</v>
      </c>
      <c r="B94" s="34">
        <v>98.4</v>
      </c>
      <c r="C94" s="34">
        <v>99.04</v>
      </c>
      <c r="D94" s="34">
        <v>98.14</v>
      </c>
      <c r="E94" s="34">
        <v>98.74</v>
      </c>
      <c r="F94" s="34">
        <v>100.21</v>
      </c>
      <c r="G94" s="34">
        <v>98</v>
      </c>
      <c r="H94" s="34">
        <v>98.37</v>
      </c>
      <c r="I94" s="34">
        <v>99</v>
      </c>
      <c r="J94" s="34">
        <v>101.52</v>
      </c>
      <c r="K94" s="34">
        <v>99.25</v>
      </c>
      <c r="L94" s="34">
        <v>99</v>
      </c>
    </row>
    <row r="95" spans="1:12" x14ac:dyDescent="0.3">
      <c r="A95" s="48" t="s">
        <v>141</v>
      </c>
      <c r="B95" s="34">
        <v>100.99</v>
      </c>
      <c r="C95" s="34">
        <v>100.75</v>
      </c>
      <c r="D95" s="34">
        <v>99.75</v>
      </c>
      <c r="E95" s="34">
        <v>99.23</v>
      </c>
      <c r="F95" s="34">
        <v>100.35</v>
      </c>
      <c r="G95" s="34">
        <v>98.49</v>
      </c>
      <c r="H95" s="34">
        <v>98.39</v>
      </c>
      <c r="I95" s="34">
        <v>99.48</v>
      </c>
      <c r="J95" s="34">
        <v>100.95</v>
      </c>
      <c r="K95" s="34">
        <v>99.31</v>
      </c>
      <c r="L95" s="34">
        <v>99.9</v>
      </c>
    </row>
    <row r="96" spans="1:12" x14ac:dyDescent="0.3">
      <c r="A96" s="48" t="s">
        <v>142</v>
      </c>
      <c r="B96" s="34">
        <v>100.83</v>
      </c>
      <c r="C96" s="34">
        <v>99.69</v>
      </c>
      <c r="D96" s="34">
        <v>100.43</v>
      </c>
      <c r="E96" s="34">
        <v>100.14</v>
      </c>
      <c r="F96" s="34">
        <v>99.57</v>
      </c>
      <c r="G96" s="34">
        <v>101.21</v>
      </c>
      <c r="H96" s="34">
        <v>102.19</v>
      </c>
      <c r="I96" s="34">
        <v>100.05</v>
      </c>
      <c r="J96" s="34">
        <v>99.45</v>
      </c>
      <c r="K96" s="34">
        <v>99.8</v>
      </c>
      <c r="L96" s="34">
        <v>100.1</v>
      </c>
    </row>
    <row r="97" spans="1:12" x14ac:dyDescent="0.3">
      <c r="A97" s="48" t="s">
        <v>143</v>
      </c>
      <c r="B97" s="34">
        <v>99.77</v>
      </c>
      <c r="C97" s="34">
        <v>100.52</v>
      </c>
      <c r="D97" s="34">
        <v>101.68</v>
      </c>
      <c r="E97" s="34">
        <v>101.88</v>
      </c>
      <c r="F97" s="34">
        <v>99.87</v>
      </c>
      <c r="G97" s="34">
        <v>102.3</v>
      </c>
      <c r="H97" s="34">
        <v>101.05</v>
      </c>
      <c r="I97" s="34">
        <v>101.47</v>
      </c>
      <c r="J97" s="34">
        <v>98.07</v>
      </c>
      <c r="K97" s="34">
        <v>101.63</v>
      </c>
      <c r="L97" s="34">
        <v>101</v>
      </c>
    </row>
    <row r="98" spans="1:12" x14ac:dyDescent="0.3">
      <c r="A98" s="48" t="s">
        <v>144</v>
      </c>
      <c r="B98" s="34">
        <v>101.41</v>
      </c>
      <c r="C98" s="34">
        <v>101.46</v>
      </c>
      <c r="D98" s="34">
        <v>105.96</v>
      </c>
      <c r="E98" s="34">
        <v>101.56</v>
      </c>
      <c r="F98" s="34">
        <v>102.65</v>
      </c>
      <c r="G98" s="34">
        <v>101.51</v>
      </c>
      <c r="H98" s="34">
        <v>99.88</v>
      </c>
      <c r="I98" s="34">
        <v>101.91</v>
      </c>
      <c r="J98" s="34">
        <v>102.92</v>
      </c>
      <c r="K98" s="34">
        <v>101.9</v>
      </c>
      <c r="L98" s="34">
        <v>102.2</v>
      </c>
    </row>
    <row r="99" spans="1:12" x14ac:dyDescent="0.3">
      <c r="A99" s="48" t="s">
        <v>145</v>
      </c>
      <c r="B99" s="34">
        <v>101.06</v>
      </c>
      <c r="C99" s="34">
        <v>101.32</v>
      </c>
      <c r="D99" s="34">
        <v>106.24</v>
      </c>
      <c r="E99" s="34">
        <v>101.99</v>
      </c>
      <c r="F99" s="34">
        <v>101.65</v>
      </c>
      <c r="G99" s="34">
        <v>104.81</v>
      </c>
      <c r="H99" s="34">
        <v>99.63</v>
      </c>
      <c r="I99" s="34">
        <v>102.2</v>
      </c>
      <c r="J99" s="34">
        <v>103.22</v>
      </c>
      <c r="K99" s="34">
        <v>103.3</v>
      </c>
      <c r="L99" s="34">
        <v>102.5</v>
      </c>
    </row>
    <row r="100" spans="1:12" x14ac:dyDescent="0.3">
      <c r="A100" s="48" t="s">
        <v>230</v>
      </c>
      <c r="B100" s="34">
        <v>102.08</v>
      </c>
      <c r="C100" s="34">
        <v>102.28</v>
      </c>
      <c r="D100" s="34">
        <v>106.37</v>
      </c>
      <c r="E100" s="34">
        <v>103</v>
      </c>
      <c r="F100" s="34">
        <v>101.76</v>
      </c>
      <c r="G100" s="34">
        <v>105.77</v>
      </c>
      <c r="H100" s="34">
        <v>98.92</v>
      </c>
      <c r="I100" s="34">
        <v>104.24</v>
      </c>
      <c r="J100" s="34">
        <v>102.05</v>
      </c>
      <c r="K100" s="34">
        <v>103.3</v>
      </c>
      <c r="L100" s="34">
        <v>103</v>
      </c>
    </row>
    <row r="101" spans="1:12" x14ac:dyDescent="0.3">
      <c r="A101" s="48" t="s">
        <v>231</v>
      </c>
      <c r="B101" s="34">
        <v>99.41</v>
      </c>
      <c r="C101" s="34">
        <v>103.83</v>
      </c>
      <c r="D101" s="34">
        <v>107.17</v>
      </c>
      <c r="E101" s="34">
        <v>103.18</v>
      </c>
      <c r="F101" s="34">
        <v>102.47</v>
      </c>
      <c r="G101" s="34">
        <v>107.23</v>
      </c>
      <c r="H101" s="34">
        <v>98.12</v>
      </c>
      <c r="I101" s="34">
        <v>105.7</v>
      </c>
      <c r="J101" s="34">
        <v>99.86</v>
      </c>
      <c r="K101" s="34">
        <v>106.21</v>
      </c>
      <c r="L101" s="34">
        <v>103.7</v>
      </c>
    </row>
    <row r="102" spans="1:12" x14ac:dyDescent="0.3">
      <c r="A102" s="48" t="s">
        <v>232</v>
      </c>
      <c r="B102" s="34">
        <v>100.95</v>
      </c>
      <c r="C102" s="34">
        <v>103.58</v>
      </c>
      <c r="D102" s="34">
        <v>105.27</v>
      </c>
      <c r="E102" s="34">
        <v>103.03</v>
      </c>
      <c r="F102" s="34">
        <v>101.91</v>
      </c>
      <c r="G102" s="34">
        <v>107.37</v>
      </c>
      <c r="H102" s="34">
        <v>99.17</v>
      </c>
      <c r="I102" s="34">
        <v>105.66</v>
      </c>
      <c r="J102" s="34">
        <v>102.85</v>
      </c>
      <c r="K102" s="34">
        <v>104.32</v>
      </c>
      <c r="L102" s="34">
        <v>103.9</v>
      </c>
    </row>
    <row r="103" spans="1:12" x14ac:dyDescent="0.3">
      <c r="A103" s="48" t="s">
        <v>233</v>
      </c>
      <c r="B103" s="34">
        <v>100.87</v>
      </c>
      <c r="C103" s="34">
        <v>103.16</v>
      </c>
      <c r="D103" s="34">
        <v>106.09</v>
      </c>
      <c r="E103" s="34">
        <v>104.95</v>
      </c>
      <c r="F103" s="34">
        <v>103.58</v>
      </c>
      <c r="G103" s="34">
        <v>109.03</v>
      </c>
      <c r="H103" s="34">
        <v>98.62</v>
      </c>
      <c r="I103" s="34">
        <v>106.54</v>
      </c>
      <c r="J103" s="34">
        <v>102.8</v>
      </c>
      <c r="K103" s="34">
        <v>104.93</v>
      </c>
      <c r="L103" s="34">
        <v>104.6</v>
      </c>
    </row>
    <row r="104" spans="1:12" x14ac:dyDescent="0.3">
      <c r="A104" s="48" t="s">
        <v>266</v>
      </c>
      <c r="B104" s="34">
        <v>102.74</v>
      </c>
      <c r="C104" s="34">
        <v>103.26</v>
      </c>
      <c r="D104" s="34">
        <v>107.22</v>
      </c>
      <c r="E104" s="34">
        <v>106.82</v>
      </c>
      <c r="F104" s="34">
        <v>105.26</v>
      </c>
      <c r="G104" s="34">
        <v>111.7</v>
      </c>
      <c r="H104" s="34">
        <v>97.61</v>
      </c>
      <c r="I104" s="34">
        <v>107.91</v>
      </c>
      <c r="J104" s="34">
        <v>102.25</v>
      </c>
      <c r="K104" s="34">
        <v>103.52</v>
      </c>
      <c r="L104" s="34">
        <v>105.3</v>
      </c>
    </row>
    <row r="105" spans="1:12" x14ac:dyDescent="0.3">
      <c r="A105" s="48" t="s">
        <v>271</v>
      </c>
      <c r="B105" s="34">
        <v>99.68</v>
      </c>
      <c r="C105" s="34">
        <v>102.41</v>
      </c>
      <c r="D105" s="34">
        <v>107.22</v>
      </c>
      <c r="E105" s="34">
        <v>107.36</v>
      </c>
      <c r="F105" s="34">
        <v>106.17</v>
      </c>
      <c r="G105" s="34">
        <v>113.13</v>
      </c>
      <c r="H105" s="34">
        <v>96.84</v>
      </c>
      <c r="I105" s="34">
        <v>109.26</v>
      </c>
      <c r="J105" s="34">
        <v>99.02</v>
      </c>
      <c r="K105" s="34">
        <v>106.04</v>
      </c>
      <c r="L105" s="34">
        <v>105.6</v>
      </c>
    </row>
    <row r="106" spans="1:12" x14ac:dyDescent="0.3">
      <c r="A106" s="48" t="s">
        <v>272</v>
      </c>
      <c r="B106" s="34">
        <v>99.45</v>
      </c>
      <c r="C106" s="34">
        <v>104.15</v>
      </c>
      <c r="D106" s="34">
        <v>109.48</v>
      </c>
      <c r="E106" s="34">
        <v>107.91</v>
      </c>
      <c r="F106" s="34">
        <v>106.26</v>
      </c>
      <c r="G106" s="34">
        <v>115.17</v>
      </c>
      <c r="H106" s="34">
        <v>95.26</v>
      </c>
      <c r="I106" s="34">
        <v>108.33</v>
      </c>
      <c r="J106" s="34">
        <v>101.03</v>
      </c>
      <c r="K106" s="34">
        <v>101.77</v>
      </c>
      <c r="L106" s="34">
        <v>106.1</v>
      </c>
    </row>
    <row r="107" spans="1:12" x14ac:dyDescent="0.3">
      <c r="A107" s="48" t="s">
        <v>275</v>
      </c>
      <c r="B107" s="34">
        <v>100.7</v>
      </c>
      <c r="C107" s="34">
        <v>100.98</v>
      </c>
      <c r="D107" s="34">
        <v>108.13</v>
      </c>
      <c r="E107" s="34">
        <v>108.15</v>
      </c>
      <c r="F107" s="34">
        <v>106.44</v>
      </c>
      <c r="G107" s="34">
        <v>116.4</v>
      </c>
      <c r="H107" s="34">
        <v>94.66</v>
      </c>
      <c r="I107" s="34">
        <v>108.56</v>
      </c>
      <c r="J107" s="34">
        <v>100.82</v>
      </c>
      <c r="K107" s="34">
        <v>100.83</v>
      </c>
      <c r="L107" s="34">
        <v>105.8</v>
      </c>
    </row>
    <row r="108" spans="1:12" x14ac:dyDescent="0.3">
      <c r="A108" s="48" t="s">
        <v>277</v>
      </c>
      <c r="B108" s="34">
        <v>101.18</v>
      </c>
      <c r="C108" s="34">
        <v>100.7</v>
      </c>
      <c r="D108" s="34">
        <v>109.07</v>
      </c>
      <c r="E108" s="34">
        <v>108.92</v>
      </c>
      <c r="F108" s="34">
        <v>106.54</v>
      </c>
      <c r="G108" s="34">
        <v>117.28</v>
      </c>
      <c r="H108" s="34">
        <v>95.42</v>
      </c>
      <c r="I108" s="34">
        <v>110.21</v>
      </c>
      <c r="J108" s="34">
        <v>101.19</v>
      </c>
      <c r="K108" s="34">
        <v>102.41</v>
      </c>
      <c r="L108" s="34">
        <v>106.3</v>
      </c>
    </row>
    <row r="109" spans="1:12" x14ac:dyDescent="0.3">
      <c r="A109" s="48" t="s">
        <v>282</v>
      </c>
      <c r="B109" s="34">
        <v>99.68</v>
      </c>
      <c r="C109" s="34">
        <v>99.59</v>
      </c>
      <c r="D109" s="34">
        <v>109</v>
      </c>
      <c r="E109" s="34">
        <v>107.36</v>
      </c>
      <c r="F109" s="34">
        <v>106.44</v>
      </c>
      <c r="G109" s="34">
        <v>116.63</v>
      </c>
      <c r="H109" s="34">
        <v>94.96</v>
      </c>
      <c r="I109" s="34">
        <v>109.26</v>
      </c>
      <c r="J109" s="34">
        <v>99.02</v>
      </c>
      <c r="K109" s="34">
        <v>106.04</v>
      </c>
      <c r="L109" s="34">
        <v>106.2</v>
      </c>
    </row>
    <row r="110" spans="1:12" x14ac:dyDescent="0.3">
      <c r="A110" s="48"/>
    </row>
    <row r="111" spans="1:12" x14ac:dyDescent="0.3">
      <c r="A111" s="9" t="s">
        <v>169</v>
      </c>
    </row>
    <row r="112" spans="1:12" x14ac:dyDescent="0.3">
      <c r="A112" s="13" t="str">
        <f>A7</f>
        <v>1994 Q2</v>
      </c>
      <c r="B112" s="11">
        <f>LN(B7/B6)*100</f>
        <v>2.6990020796978853</v>
      </c>
      <c r="C112" s="11">
        <f t="shared" ref="C112:L112" si="0">LN(C7/C6)*100</f>
        <v>1.7994140926147582</v>
      </c>
      <c r="D112" s="11">
        <f t="shared" si="0"/>
        <v>0.25133950660970139</v>
      </c>
      <c r="E112" s="11">
        <f t="shared" si="0"/>
        <v>0.21318722860300482</v>
      </c>
      <c r="F112" s="11">
        <f t="shared" si="0"/>
        <v>3.3453262862161472</v>
      </c>
      <c r="G112" s="11">
        <f t="shared" si="0"/>
        <v>1.8006488510651582</v>
      </c>
      <c r="H112" s="11">
        <f t="shared" si="0"/>
        <v>-0.76712704966512557</v>
      </c>
      <c r="I112" s="11">
        <f t="shared" si="0"/>
        <v>2.0079242905979218</v>
      </c>
      <c r="J112" s="11">
        <f t="shared" si="0"/>
        <v>0.40511782485566666</v>
      </c>
      <c r="K112" s="11">
        <f t="shared" si="0"/>
        <v>1.2216900716619135</v>
      </c>
      <c r="L112" s="11">
        <f t="shared" si="0"/>
        <v>1.250537347223651</v>
      </c>
    </row>
    <row r="113" spans="1:12" x14ac:dyDescent="0.3">
      <c r="A113" s="13" t="str">
        <f t="shared" ref="A113:A176" si="1">A8</f>
        <v>1994 Q3</v>
      </c>
      <c r="B113" s="11">
        <f t="shared" ref="B113:L176" si="2">LN(B8/B7)*100</f>
        <v>0.34329508649914864</v>
      </c>
      <c r="C113" s="11">
        <f t="shared" si="2"/>
        <v>1.1377153417096375</v>
      </c>
      <c r="D113" s="11">
        <f t="shared" si="2"/>
        <v>-0.35735594908649132</v>
      </c>
      <c r="E113" s="11">
        <f t="shared" si="2"/>
        <v>0.87839425909662427</v>
      </c>
      <c r="F113" s="11">
        <f t="shared" si="2"/>
        <v>1.0906932679782464</v>
      </c>
      <c r="G113" s="11">
        <f t="shared" si="2"/>
        <v>0.98652559381097515</v>
      </c>
      <c r="H113" s="11">
        <f t="shared" si="2"/>
        <v>1.00701376376428</v>
      </c>
      <c r="I113" s="11">
        <f t="shared" si="2"/>
        <v>2.2223136784710258</v>
      </c>
      <c r="J113" s="11">
        <f t="shared" si="2"/>
        <v>0.74200043631986523</v>
      </c>
      <c r="K113" s="11">
        <f t="shared" si="2"/>
        <v>0.2217151217996938</v>
      </c>
      <c r="L113" s="11">
        <f t="shared" si="2"/>
        <v>0.97288260140223226</v>
      </c>
    </row>
    <row r="114" spans="1:12" x14ac:dyDescent="0.3">
      <c r="A114" s="13" t="str">
        <f t="shared" si="1"/>
        <v>1994 Q4</v>
      </c>
      <c r="B114" s="11">
        <f t="shared" si="2"/>
        <v>-0.13189713936782971</v>
      </c>
      <c r="C114" s="11">
        <f t="shared" si="2"/>
        <v>1.5372471003691182</v>
      </c>
      <c r="D114" s="11">
        <f t="shared" si="2"/>
        <v>-1.3259961565542423E-2</v>
      </c>
      <c r="E114" s="11">
        <f t="shared" si="2"/>
        <v>0.13561367255828641</v>
      </c>
      <c r="F114" s="11">
        <f t="shared" si="2"/>
        <v>1.537782110365719</v>
      </c>
      <c r="G114" s="11">
        <f t="shared" si="2"/>
        <v>1.7515854886868731</v>
      </c>
      <c r="H114" s="11">
        <f t="shared" si="2"/>
        <v>0.49972944844770117</v>
      </c>
      <c r="I114" s="11">
        <f t="shared" si="2"/>
        <v>1.1764841579586212</v>
      </c>
      <c r="J114" s="11">
        <f t="shared" si="2"/>
        <v>0.61065677232791959</v>
      </c>
      <c r="K114" s="11">
        <f t="shared" si="2"/>
        <v>2.2287556999223015</v>
      </c>
      <c r="L114" s="11">
        <f t="shared" si="2"/>
        <v>0.65423851285426227</v>
      </c>
    </row>
    <row r="115" spans="1:12" x14ac:dyDescent="0.3">
      <c r="A115" s="13" t="str">
        <f t="shared" si="1"/>
        <v>1995 Q1</v>
      </c>
      <c r="B115" s="11">
        <f t="shared" si="2"/>
        <v>-0.29078753362365417</v>
      </c>
      <c r="C115" s="11">
        <f t="shared" si="2"/>
        <v>-1.4964889991323722</v>
      </c>
      <c r="D115" s="11">
        <f t="shared" si="2"/>
        <v>-1.1469851003808211</v>
      </c>
      <c r="E115" s="11">
        <f t="shared" si="2"/>
        <v>0.70523212238238508</v>
      </c>
      <c r="F115" s="11">
        <f t="shared" si="2"/>
        <v>0.68436127490299237</v>
      </c>
      <c r="G115" s="11">
        <f t="shared" si="2"/>
        <v>0.22482745940573101</v>
      </c>
      <c r="H115" s="11">
        <f t="shared" si="2"/>
        <v>1.2063911929243962</v>
      </c>
      <c r="I115" s="11">
        <f t="shared" si="2"/>
        <v>0.6107736921557495</v>
      </c>
      <c r="J115" s="11">
        <f t="shared" si="2"/>
        <v>0.39807301675739337</v>
      </c>
      <c r="K115" s="11">
        <f t="shared" si="2"/>
        <v>-0.81873298587150334</v>
      </c>
      <c r="L115" s="11">
        <f t="shared" si="2"/>
        <v>0.27676045341713984</v>
      </c>
    </row>
    <row r="116" spans="1:12" x14ac:dyDescent="0.3">
      <c r="A116" s="13" t="str">
        <f t="shared" si="1"/>
        <v>1995 Q2</v>
      </c>
      <c r="B116" s="11">
        <f t="shared" si="2"/>
        <v>0.41389694066015414</v>
      </c>
      <c r="C116" s="11">
        <f t="shared" si="2"/>
        <v>0.92278705822829021</v>
      </c>
      <c r="D116" s="11">
        <f t="shared" si="2"/>
        <v>0.88141596275642164</v>
      </c>
      <c r="E116" s="11">
        <f t="shared" si="2"/>
        <v>-0.53973144517192984</v>
      </c>
      <c r="F116" s="11">
        <f t="shared" si="2"/>
        <v>1.7130396358515352</v>
      </c>
      <c r="G116" s="11">
        <f t="shared" si="2"/>
        <v>1.4017432448280667</v>
      </c>
      <c r="H116" s="11">
        <f t="shared" si="2"/>
        <v>-2.186470909967166</v>
      </c>
      <c r="I116" s="11">
        <f t="shared" si="2"/>
        <v>-5.5370987018252639E-2</v>
      </c>
      <c r="J116" s="11">
        <f t="shared" si="2"/>
        <v>-3.136926883045818E-2</v>
      </c>
      <c r="K116" s="11">
        <f t="shared" si="2"/>
        <v>3.9294817418015695</v>
      </c>
      <c r="L116" s="11">
        <f t="shared" si="2"/>
        <v>0.30841676910653693</v>
      </c>
    </row>
    <row r="117" spans="1:12" x14ac:dyDescent="0.3">
      <c r="A117" s="13" t="str">
        <f t="shared" si="1"/>
        <v>1995 Q3</v>
      </c>
      <c r="B117" s="11">
        <f t="shared" si="2"/>
        <v>0.97945689006249947</v>
      </c>
      <c r="C117" s="11">
        <f t="shared" si="2"/>
        <v>0.30235862583331924</v>
      </c>
      <c r="D117" s="11">
        <f t="shared" si="2"/>
        <v>0.17270014255833396</v>
      </c>
      <c r="E117" s="11">
        <f t="shared" si="2"/>
        <v>1.654901726212167</v>
      </c>
      <c r="F117" s="11">
        <f t="shared" si="2"/>
        <v>2.7624442438308567</v>
      </c>
      <c r="G117" s="11">
        <f t="shared" si="2"/>
        <v>1.069865459601735</v>
      </c>
      <c r="H117" s="11">
        <f t="shared" si="2"/>
        <v>3.2726278983015269</v>
      </c>
      <c r="I117" s="11">
        <f t="shared" si="2"/>
        <v>0.38695460113174696</v>
      </c>
      <c r="J117" s="11">
        <f t="shared" si="2"/>
        <v>0.70863156061224764</v>
      </c>
      <c r="K117" s="11">
        <f t="shared" si="2"/>
        <v>0.45591847810556613</v>
      </c>
      <c r="L117" s="11">
        <f t="shared" si="2"/>
        <v>0.99984706511505439</v>
      </c>
    </row>
    <row r="118" spans="1:12" x14ac:dyDescent="0.3">
      <c r="A118" s="13" t="str">
        <f t="shared" si="1"/>
        <v>1995 Q4</v>
      </c>
      <c r="B118" s="11">
        <f t="shared" si="2"/>
        <v>1.1335733377417136</v>
      </c>
      <c r="C118" s="11">
        <f t="shared" si="2"/>
        <v>0.2010657156720855</v>
      </c>
      <c r="D118" s="11">
        <f t="shared" si="2"/>
        <v>0.21214539910839325</v>
      </c>
      <c r="E118" s="11">
        <f t="shared" si="2"/>
        <v>-0.93590521958824613</v>
      </c>
      <c r="F118" s="11">
        <f t="shared" si="2"/>
        <v>-0.1305199228142867</v>
      </c>
      <c r="G118" s="11">
        <f t="shared" si="2"/>
        <v>-0.3762939529542384</v>
      </c>
      <c r="H118" s="11">
        <f t="shared" si="2"/>
        <v>0</v>
      </c>
      <c r="I118" s="11">
        <f t="shared" si="2"/>
        <v>1.1246861110875159</v>
      </c>
      <c r="J118" s="11">
        <f t="shared" si="2"/>
        <v>2.0766275643093936E-2</v>
      </c>
      <c r="K118" s="11">
        <f t="shared" si="2"/>
        <v>-1.6111390763545792</v>
      </c>
      <c r="L118" s="11">
        <f t="shared" si="2"/>
        <v>-0.27315836057727721</v>
      </c>
    </row>
    <row r="119" spans="1:12" x14ac:dyDescent="0.3">
      <c r="A119" s="13" t="str">
        <f t="shared" si="1"/>
        <v>1996 Q1</v>
      </c>
      <c r="B119" s="11">
        <f t="shared" si="2"/>
        <v>0.84822510881293578</v>
      </c>
      <c r="C119" s="11">
        <f t="shared" si="2"/>
        <v>0.3008425855050551</v>
      </c>
      <c r="D119" s="11">
        <f t="shared" si="2"/>
        <v>-9.2758238943937241E-2</v>
      </c>
      <c r="E119" s="11">
        <f t="shared" si="2"/>
        <v>1.0098095907001949</v>
      </c>
      <c r="F119" s="11">
        <f t="shared" si="2"/>
        <v>1.1829335863802863</v>
      </c>
      <c r="G119" s="11">
        <f t="shared" si="2"/>
        <v>0.71999058874056288</v>
      </c>
      <c r="H119" s="11">
        <f t="shared" si="2"/>
        <v>1.2210678031871447</v>
      </c>
      <c r="I119" s="11">
        <f t="shared" si="2"/>
        <v>0.89613634328038783</v>
      </c>
      <c r="J119" s="11">
        <f t="shared" si="2"/>
        <v>0.38340029349452803</v>
      </c>
      <c r="K119" s="11">
        <f t="shared" si="2"/>
        <v>0.43632806243366984</v>
      </c>
      <c r="L119" s="11">
        <f t="shared" si="2"/>
        <v>0.99264343727203885</v>
      </c>
    </row>
    <row r="120" spans="1:12" x14ac:dyDescent="0.3">
      <c r="A120" s="13" t="str">
        <f t="shared" si="1"/>
        <v>1996 Q2</v>
      </c>
      <c r="B120" s="11">
        <f t="shared" si="2"/>
        <v>-0.85682985003065182</v>
      </c>
      <c r="C120" s="11">
        <f t="shared" si="2"/>
        <v>-0.79417356338845235</v>
      </c>
      <c r="D120" s="11">
        <f t="shared" si="2"/>
        <v>0.44973620777423484</v>
      </c>
      <c r="E120" s="11">
        <f t="shared" si="2"/>
        <v>0.95581934947190184</v>
      </c>
      <c r="F120" s="11">
        <f t="shared" si="2"/>
        <v>1.183277046561646</v>
      </c>
      <c r="G120" s="11">
        <f t="shared" si="2"/>
        <v>0.49782305674212474</v>
      </c>
      <c r="H120" s="11">
        <f t="shared" si="2"/>
        <v>-1.0306117092179636</v>
      </c>
      <c r="I120" s="11">
        <f t="shared" si="2"/>
        <v>2.3247539936814103</v>
      </c>
      <c r="J120" s="11">
        <f t="shared" si="2"/>
        <v>-0.46649128290327951</v>
      </c>
      <c r="K120" s="11">
        <f t="shared" si="2"/>
        <v>1.1010193490302407</v>
      </c>
      <c r="L120" s="11">
        <f t="shared" si="2"/>
        <v>0.30223517797074934</v>
      </c>
    </row>
    <row r="121" spans="1:12" x14ac:dyDescent="0.3">
      <c r="A121" s="13" t="str">
        <f t="shared" si="1"/>
        <v>1996 Q3</v>
      </c>
      <c r="B121" s="11">
        <f t="shared" si="2"/>
        <v>1.1379801949722113</v>
      </c>
      <c r="C121" s="11">
        <f t="shared" si="2"/>
        <v>0.60374504179842448</v>
      </c>
      <c r="D121" s="11">
        <f t="shared" si="2"/>
        <v>1.8178752094246311</v>
      </c>
      <c r="E121" s="11">
        <f t="shared" si="2"/>
        <v>0.11701039802196427</v>
      </c>
      <c r="F121" s="11">
        <f t="shared" si="2"/>
        <v>1.6306237038396301</v>
      </c>
      <c r="G121" s="11">
        <f t="shared" si="2"/>
        <v>0.95753627364317306</v>
      </c>
      <c r="H121" s="11">
        <f t="shared" si="2"/>
        <v>5.050016810671452</v>
      </c>
      <c r="I121" s="11">
        <f t="shared" si="2"/>
        <v>5.2812253670076373E-2</v>
      </c>
      <c r="J121" s="11">
        <f t="shared" si="2"/>
        <v>0.58019226161079396</v>
      </c>
      <c r="K121" s="11">
        <f t="shared" si="2"/>
        <v>0.18437716488682102</v>
      </c>
      <c r="L121" s="11">
        <f t="shared" si="2"/>
        <v>1.1056817744798821</v>
      </c>
    </row>
    <row r="122" spans="1:12" x14ac:dyDescent="0.3">
      <c r="A122" s="13" t="str">
        <f t="shared" si="1"/>
        <v>1996 Q4</v>
      </c>
      <c r="B122" s="11">
        <f t="shared" si="2"/>
        <v>0.64450697998367157</v>
      </c>
      <c r="C122" s="11">
        <f t="shared" si="2"/>
        <v>1.1074089327643473</v>
      </c>
      <c r="D122" s="11">
        <f t="shared" si="2"/>
        <v>-0.18160596507654581</v>
      </c>
      <c r="E122" s="11">
        <f t="shared" si="2"/>
        <v>-0.13164632925922154</v>
      </c>
      <c r="F122" s="11">
        <f t="shared" si="2"/>
        <v>2.3699097575302979</v>
      </c>
      <c r="G122" s="11">
        <f t="shared" si="2"/>
        <v>1.4041744755230097</v>
      </c>
      <c r="H122" s="11">
        <f t="shared" si="2"/>
        <v>0.56123618955120014</v>
      </c>
      <c r="I122" s="11">
        <f t="shared" si="2"/>
        <v>1.5455448446326105</v>
      </c>
      <c r="J122" s="11">
        <f t="shared" si="2"/>
        <v>1.2728564377380549</v>
      </c>
      <c r="K122" s="11">
        <f t="shared" si="2"/>
        <v>0.35550144703812681</v>
      </c>
      <c r="L122" s="11">
        <f t="shared" si="2"/>
        <v>0.51703992974222857</v>
      </c>
    </row>
    <row r="123" spans="1:12" x14ac:dyDescent="0.3">
      <c r="A123" s="13" t="str">
        <f t="shared" si="1"/>
        <v>1997 Q1</v>
      </c>
      <c r="B123" s="11">
        <f t="shared" si="2"/>
        <v>-0.62749294336244921</v>
      </c>
      <c r="C123" s="11">
        <f t="shared" si="2"/>
        <v>0.83980140851767915</v>
      </c>
      <c r="D123" s="11">
        <f t="shared" si="2"/>
        <v>-0.49459947241576885</v>
      </c>
      <c r="E123" s="11">
        <f t="shared" si="2"/>
        <v>-4.3920650731635452E-2</v>
      </c>
      <c r="F123" s="11">
        <f t="shared" si="2"/>
        <v>3.977569570651887</v>
      </c>
      <c r="G123" s="11">
        <f t="shared" si="2"/>
        <v>1.3847301333747488</v>
      </c>
      <c r="H123" s="11">
        <f t="shared" si="2"/>
        <v>3.7851366302285117</v>
      </c>
      <c r="I123" s="11">
        <f t="shared" si="2"/>
        <v>2.8192538633129098</v>
      </c>
      <c r="J123" s="11">
        <f t="shared" si="2"/>
        <v>1.014825027637406</v>
      </c>
      <c r="K123" s="11">
        <f t="shared" si="2"/>
        <v>1.0710910577511084</v>
      </c>
      <c r="L123" s="11">
        <f t="shared" si="2"/>
        <v>1.2578782206859964</v>
      </c>
    </row>
    <row r="124" spans="1:12" x14ac:dyDescent="0.3">
      <c r="A124" s="13" t="str">
        <f t="shared" si="1"/>
        <v>1997 Q2</v>
      </c>
      <c r="B124" s="11">
        <f t="shared" si="2"/>
        <v>-0.20435974414663977</v>
      </c>
      <c r="C124" s="11">
        <f t="shared" si="2"/>
        <v>-0.52281253486556611</v>
      </c>
      <c r="D124" s="11">
        <f t="shared" si="2"/>
        <v>1.7205003658903504</v>
      </c>
      <c r="E124" s="11">
        <f t="shared" si="2"/>
        <v>3.1281829940093457</v>
      </c>
      <c r="F124" s="11">
        <f t="shared" si="2"/>
        <v>2.1873647603452047</v>
      </c>
      <c r="G124" s="11">
        <f t="shared" si="2"/>
        <v>2.1588891113207236</v>
      </c>
      <c r="H124" s="11">
        <f t="shared" si="2"/>
        <v>-0.69525193148817521</v>
      </c>
      <c r="I124" s="11">
        <f t="shared" si="2"/>
        <v>0.90566656777969179</v>
      </c>
      <c r="J124" s="11">
        <f t="shared" si="2"/>
        <v>-3.5455596860614835</v>
      </c>
      <c r="K124" s="11">
        <f t="shared" si="2"/>
        <v>2.9347209298555117</v>
      </c>
      <c r="L124" s="11">
        <f t="shared" si="2"/>
        <v>0.76864329241562912</v>
      </c>
    </row>
    <row r="125" spans="1:12" x14ac:dyDescent="0.3">
      <c r="A125" s="13" t="str">
        <f t="shared" si="1"/>
        <v>1997 Q3</v>
      </c>
      <c r="B125" s="11">
        <f t="shared" si="2"/>
        <v>1.5645800993464614</v>
      </c>
      <c r="C125" s="11">
        <f t="shared" si="2"/>
        <v>0.22721669444560835</v>
      </c>
      <c r="D125" s="11">
        <f t="shared" si="2"/>
        <v>-1.2908401775282494</v>
      </c>
      <c r="E125" s="11">
        <f t="shared" si="2"/>
        <v>1.437251737813579</v>
      </c>
      <c r="F125" s="11">
        <f t="shared" si="2"/>
        <v>1.335303111215892</v>
      </c>
      <c r="G125" s="11">
        <f t="shared" si="2"/>
        <v>-1.1179875198471843</v>
      </c>
      <c r="H125" s="11">
        <f t="shared" si="2"/>
        <v>1.8814146814218093</v>
      </c>
      <c r="I125" s="11">
        <f t="shared" si="2"/>
        <v>2.839346398522741</v>
      </c>
      <c r="J125" s="11">
        <f t="shared" si="2"/>
        <v>1.865532389743672</v>
      </c>
      <c r="K125" s="11">
        <f t="shared" si="2"/>
        <v>-2.8742065558454195</v>
      </c>
      <c r="L125" s="11">
        <f t="shared" si="2"/>
        <v>0.9146405226076203</v>
      </c>
    </row>
    <row r="126" spans="1:12" x14ac:dyDescent="0.3">
      <c r="A126" s="13" t="str">
        <f t="shared" si="1"/>
        <v>1997 Q4</v>
      </c>
      <c r="B126" s="11">
        <f t="shared" si="2"/>
        <v>-0.53005887430226284</v>
      </c>
      <c r="C126" s="11">
        <f t="shared" si="2"/>
        <v>0.70796755880617679</v>
      </c>
      <c r="D126" s="11">
        <f t="shared" si="2"/>
        <v>2.3116478169006824</v>
      </c>
      <c r="E126" s="11">
        <f t="shared" si="2"/>
        <v>0.47452985067093989</v>
      </c>
      <c r="F126" s="11">
        <f t="shared" si="2"/>
        <v>4.748996173257936</v>
      </c>
      <c r="G126" s="11">
        <f t="shared" si="2"/>
        <v>7.6303362717157626</v>
      </c>
      <c r="H126" s="11">
        <f t="shared" si="2"/>
        <v>-0.51482619192153956</v>
      </c>
      <c r="I126" s="11">
        <f t="shared" si="2"/>
        <v>0.36447616584510623</v>
      </c>
      <c r="J126" s="11">
        <f t="shared" si="2"/>
        <v>0.97073260106855741</v>
      </c>
      <c r="K126" s="11">
        <f t="shared" si="2"/>
        <v>3.9267247507276304</v>
      </c>
      <c r="L126" s="11">
        <f t="shared" si="2"/>
        <v>1.2066511413116485</v>
      </c>
    </row>
    <row r="127" spans="1:12" x14ac:dyDescent="0.3">
      <c r="A127" s="13" t="str">
        <f t="shared" si="1"/>
        <v>1998 Q1</v>
      </c>
      <c r="B127" s="11">
        <f t="shared" si="2"/>
        <v>2.0292124612064604</v>
      </c>
      <c r="C127" s="11">
        <f t="shared" si="2"/>
        <v>0.46920907197292011</v>
      </c>
      <c r="D127" s="11">
        <f t="shared" si="2"/>
        <v>1.8489929938447047</v>
      </c>
      <c r="E127" s="11">
        <f t="shared" si="2"/>
        <v>-2.4810971028595907</v>
      </c>
      <c r="F127" s="11">
        <f t="shared" si="2"/>
        <v>-1.0414237983667158</v>
      </c>
      <c r="G127" s="11">
        <f t="shared" si="2"/>
        <v>-3.5150062138070544</v>
      </c>
      <c r="H127" s="11">
        <f t="shared" si="2"/>
        <v>19.117159314581922</v>
      </c>
      <c r="I127" s="11">
        <f t="shared" si="2"/>
        <v>0.72499109238536585</v>
      </c>
      <c r="J127" s="11">
        <f t="shared" si="2"/>
        <v>-5.6476738326961069</v>
      </c>
      <c r="K127" s="11">
        <f t="shared" si="2"/>
        <v>-3.6971035246926216</v>
      </c>
      <c r="L127" s="11">
        <f t="shared" si="2"/>
        <v>1.0440064996683422</v>
      </c>
    </row>
    <row r="128" spans="1:12" x14ac:dyDescent="0.3">
      <c r="A128" s="13" t="str">
        <f t="shared" si="1"/>
        <v>1998 Q2</v>
      </c>
      <c r="B128" s="11">
        <f t="shared" si="2"/>
        <v>0.98709364442116054</v>
      </c>
      <c r="C128" s="11">
        <f t="shared" si="2"/>
        <v>-0.5182118661127052</v>
      </c>
      <c r="D128" s="11">
        <f t="shared" si="2"/>
        <v>-2.792877552501015</v>
      </c>
      <c r="E128" s="11">
        <f t="shared" si="2"/>
        <v>1.318700428195368</v>
      </c>
      <c r="F128" s="11">
        <f t="shared" si="2"/>
        <v>1.0895991576026614</v>
      </c>
      <c r="G128" s="11">
        <f t="shared" si="2"/>
        <v>5.4694658211040936</v>
      </c>
      <c r="H128" s="11">
        <f t="shared" si="2"/>
        <v>1.3644060167576575</v>
      </c>
      <c r="I128" s="11">
        <f t="shared" si="2"/>
        <v>4.3351900204612637</v>
      </c>
      <c r="J128" s="11">
        <f t="shared" si="2"/>
        <v>3.4475234014828673</v>
      </c>
      <c r="K128" s="11">
        <f t="shared" si="2"/>
        <v>1.4024802849372453</v>
      </c>
      <c r="L128" s="11">
        <f t="shared" si="2"/>
        <v>1.6188727349918102</v>
      </c>
    </row>
    <row r="129" spans="1:12" x14ac:dyDescent="0.3">
      <c r="A129" s="13" t="str">
        <f t="shared" si="1"/>
        <v>1998 Q3</v>
      </c>
      <c r="B129" s="11">
        <f t="shared" si="2"/>
        <v>0.20442380069551916</v>
      </c>
      <c r="C129" s="11">
        <f t="shared" si="2"/>
        <v>-0.41257425909739598</v>
      </c>
      <c r="D129" s="11">
        <f t="shared" si="2"/>
        <v>-0.12823802732002118</v>
      </c>
      <c r="E129" s="11">
        <f t="shared" si="2"/>
        <v>1.9252826826742029</v>
      </c>
      <c r="F129" s="11">
        <f t="shared" si="2"/>
        <v>0.51642461496961989</v>
      </c>
      <c r="G129" s="11">
        <f t="shared" si="2"/>
        <v>3.4868825650823858</v>
      </c>
      <c r="H129" s="11">
        <f t="shared" si="2"/>
        <v>2.0352228848898299</v>
      </c>
      <c r="I129" s="11">
        <f t="shared" si="2"/>
        <v>0.59770292882434928</v>
      </c>
      <c r="J129" s="11">
        <f t="shared" si="2"/>
        <v>-0.9504484311563961</v>
      </c>
      <c r="K129" s="11">
        <f t="shared" si="2"/>
        <v>4.9124535568491217</v>
      </c>
      <c r="L129" s="11">
        <f t="shared" si="2"/>
        <v>1.0167117355444242</v>
      </c>
    </row>
    <row r="130" spans="1:12" x14ac:dyDescent="0.3">
      <c r="A130" s="13" t="str">
        <f t="shared" si="1"/>
        <v>1998 Q4</v>
      </c>
      <c r="B130" s="11">
        <f t="shared" si="2"/>
        <v>1.1290377009676329</v>
      </c>
      <c r="C130" s="11">
        <f t="shared" si="2"/>
        <v>-0.59236030649881155</v>
      </c>
      <c r="D130" s="11">
        <f t="shared" si="2"/>
        <v>1.0594265915455265</v>
      </c>
      <c r="E130" s="11">
        <f t="shared" si="2"/>
        <v>1.644548506613662</v>
      </c>
      <c r="F130" s="11">
        <f t="shared" si="2"/>
        <v>1.2972511585130651</v>
      </c>
      <c r="G130" s="11">
        <f t="shared" si="2"/>
        <v>6.7503358420801147</v>
      </c>
      <c r="H130" s="11">
        <f t="shared" si="2"/>
        <v>-3.0371097876298645</v>
      </c>
      <c r="I130" s="11">
        <f t="shared" si="2"/>
        <v>2.5569896308206221</v>
      </c>
      <c r="J130" s="11">
        <f t="shared" si="2"/>
        <v>-0.76903197023087855</v>
      </c>
      <c r="K130" s="11">
        <f t="shared" si="2"/>
        <v>-1.1397433611818764</v>
      </c>
      <c r="L130" s="11">
        <f t="shared" si="2"/>
        <v>1.0064786616140837</v>
      </c>
    </row>
    <row r="131" spans="1:12" x14ac:dyDescent="0.3">
      <c r="A131" s="13" t="str">
        <f t="shared" si="1"/>
        <v>1999 Q1</v>
      </c>
      <c r="B131" s="11">
        <f t="shared" si="2"/>
        <v>1.1882917824861314</v>
      </c>
      <c r="C131" s="11">
        <f t="shared" si="2"/>
        <v>-0.12880853898863034</v>
      </c>
      <c r="D131" s="11">
        <f t="shared" si="2"/>
        <v>0.38018040976146944</v>
      </c>
      <c r="E131" s="11">
        <f t="shared" si="2"/>
        <v>-0.64089671884402166</v>
      </c>
      <c r="F131" s="11">
        <f t="shared" si="2"/>
        <v>1.7116478839125888</v>
      </c>
      <c r="G131" s="11">
        <f t="shared" si="2"/>
        <v>1.4215394179984493</v>
      </c>
      <c r="H131" s="11">
        <f t="shared" si="2"/>
        <v>1.2663344396009322</v>
      </c>
      <c r="I131" s="11">
        <f t="shared" si="2"/>
        <v>4.4672772688424824E-2</v>
      </c>
      <c r="J131" s="11">
        <f t="shared" si="2"/>
        <v>6.343165452139643E-2</v>
      </c>
      <c r="K131" s="11">
        <f t="shared" si="2"/>
        <v>-2.8839207933329893</v>
      </c>
      <c r="L131" s="11">
        <f t="shared" si="2"/>
        <v>0.2857144800779744</v>
      </c>
    </row>
    <row r="132" spans="1:12" x14ac:dyDescent="0.3">
      <c r="A132" s="13" t="str">
        <f t="shared" si="1"/>
        <v>1999 Q2</v>
      </c>
      <c r="B132" s="11">
        <f t="shared" si="2"/>
        <v>0.47774595207064807</v>
      </c>
      <c r="C132" s="11">
        <f t="shared" si="2"/>
        <v>0.1882027201050715</v>
      </c>
      <c r="D132" s="11">
        <f t="shared" ref="C132:L147" si="3">LN(D27/D26)*100</f>
        <v>2.5294043387655996E-2</v>
      </c>
      <c r="E132" s="11">
        <f t="shared" si="3"/>
        <v>-1.1280901031704949</v>
      </c>
      <c r="F132" s="11">
        <f t="shared" si="3"/>
        <v>1.6828428484916418</v>
      </c>
      <c r="G132" s="11">
        <f t="shared" si="3"/>
        <v>2.6441578231787273</v>
      </c>
      <c r="H132" s="11">
        <f t="shared" si="3"/>
        <v>-0.67025424328292227</v>
      </c>
      <c r="I132" s="11">
        <f t="shared" si="3"/>
        <v>0.26761835775998227</v>
      </c>
      <c r="J132" s="11">
        <f t="shared" si="3"/>
        <v>-0.11632211960372792</v>
      </c>
      <c r="K132" s="11">
        <f t="shared" si="3"/>
        <v>1.1379089290566142</v>
      </c>
      <c r="L132" s="11">
        <f t="shared" si="3"/>
        <v>0.14255169912211688</v>
      </c>
    </row>
    <row r="133" spans="1:12" x14ac:dyDescent="0.3">
      <c r="A133" s="13" t="str">
        <f t="shared" si="1"/>
        <v>1999 Q3</v>
      </c>
      <c r="B133" s="11">
        <f t="shared" si="2"/>
        <v>1.8884816483080946</v>
      </c>
      <c r="C133" s="11">
        <f t="shared" si="3"/>
        <v>2.0180935680222265</v>
      </c>
      <c r="D133" s="11">
        <f t="shared" si="3"/>
        <v>1.6678548257641483</v>
      </c>
      <c r="E133" s="11">
        <f t="shared" si="3"/>
        <v>-0.22160673889112262</v>
      </c>
      <c r="F133" s="11">
        <f t="shared" si="3"/>
        <v>2.4611763845783141</v>
      </c>
      <c r="G133" s="11">
        <f t="shared" si="3"/>
        <v>8.0544409887965891</v>
      </c>
      <c r="H133" s="11">
        <f t="shared" si="3"/>
        <v>-0.48600863869945543</v>
      </c>
      <c r="I133" s="11">
        <f t="shared" si="3"/>
        <v>2.13735138608719</v>
      </c>
      <c r="J133" s="11">
        <f t="shared" si="3"/>
        <v>2.8990559980371668</v>
      </c>
      <c r="K133" s="11">
        <f t="shared" si="3"/>
        <v>-1.9671993113693937</v>
      </c>
      <c r="L133" s="11">
        <f t="shared" si="3"/>
        <v>1.8349138668196399</v>
      </c>
    </row>
    <row r="134" spans="1:12" x14ac:dyDescent="0.3">
      <c r="A134" s="13" t="str">
        <f t="shared" si="1"/>
        <v>1999 Q4</v>
      </c>
      <c r="B134" s="11">
        <f t="shared" si="2"/>
        <v>0.3579213282596741</v>
      </c>
      <c r="C134" s="11">
        <f t="shared" si="3"/>
        <v>0.26151402380409777</v>
      </c>
      <c r="D134" s="11">
        <f t="shared" si="3"/>
        <v>-3.7315753900262032E-2</v>
      </c>
      <c r="E134" s="11">
        <f t="shared" si="3"/>
        <v>1.0620057059005052</v>
      </c>
      <c r="F134" s="11">
        <f t="shared" si="3"/>
        <v>0.24504356213517417</v>
      </c>
      <c r="G134" s="11">
        <f t="shared" si="3"/>
        <v>3.1110328219690384</v>
      </c>
      <c r="H134" s="11">
        <f t="shared" si="3"/>
        <v>4.3665660808789575</v>
      </c>
      <c r="I134" s="11">
        <f t="shared" si="3"/>
        <v>4.2259809289882817</v>
      </c>
      <c r="J134" s="11">
        <f t="shared" si="3"/>
        <v>2.1455904675192041</v>
      </c>
      <c r="K134" s="11">
        <f t="shared" si="3"/>
        <v>0.49839903809806713</v>
      </c>
      <c r="L134" s="11">
        <f t="shared" si="3"/>
        <v>1.8018505502678213</v>
      </c>
    </row>
    <row r="135" spans="1:12" x14ac:dyDescent="0.3">
      <c r="A135" s="13" t="str">
        <f t="shared" si="1"/>
        <v>2000 Q1</v>
      </c>
      <c r="B135" s="11">
        <f t="shared" si="2"/>
        <v>-0.26442697006629917</v>
      </c>
      <c r="C135" s="11">
        <f t="shared" si="3"/>
        <v>0.20292803021174033</v>
      </c>
      <c r="D135" s="11">
        <f t="shared" si="3"/>
        <v>1.6411004375561016</v>
      </c>
      <c r="E135" s="11">
        <f t="shared" si="3"/>
        <v>-2.7442371193068506E-2</v>
      </c>
      <c r="F135" s="11">
        <f t="shared" si="3"/>
        <v>3.4872637848783019</v>
      </c>
      <c r="G135" s="11">
        <f t="shared" si="3"/>
        <v>5.3946574824538063</v>
      </c>
      <c r="H135" s="11">
        <f t="shared" si="3"/>
        <v>1.1220104243469178</v>
      </c>
      <c r="I135" s="11">
        <f t="shared" si="3"/>
        <v>-1.5585825187013618</v>
      </c>
      <c r="J135" s="11">
        <f t="shared" si="3"/>
        <v>-1.5409875088057563</v>
      </c>
      <c r="K135" s="11">
        <f t="shared" si="3"/>
        <v>3.3866039681501565</v>
      </c>
      <c r="L135" s="11">
        <f t="shared" si="3"/>
        <v>0.68446536899654986</v>
      </c>
    </row>
    <row r="136" spans="1:12" x14ac:dyDescent="0.3">
      <c r="A136" s="13" t="str">
        <f t="shared" si="1"/>
        <v>2000 Q2</v>
      </c>
      <c r="B136" s="11">
        <f t="shared" si="2"/>
        <v>0.17117962474415771</v>
      </c>
      <c r="C136" s="11">
        <f t="shared" si="3"/>
        <v>0.2121505135143342</v>
      </c>
      <c r="D136" s="11">
        <f t="shared" si="3"/>
        <v>-1.1942277971821262</v>
      </c>
      <c r="E136" s="11">
        <f t="shared" si="3"/>
        <v>-0.85447046896493295</v>
      </c>
      <c r="F136" s="11">
        <f t="shared" si="3"/>
        <v>-1.1344727583325385</v>
      </c>
      <c r="G136" s="11">
        <f t="shared" si="3"/>
        <v>7.2894431146564509</v>
      </c>
      <c r="H136" s="11">
        <f t="shared" si="3"/>
        <v>-0.20848853419514862</v>
      </c>
      <c r="I136" s="11">
        <f t="shared" si="3"/>
        <v>2.3288580041075169</v>
      </c>
      <c r="J136" s="11">
        <f t="shared" si="3"/>
        <v>0.17353140678844495</v>
      </c>
      <c r="K136" s="11">
        <f t="shared" si="3"/>
        <v>-0.40130765318203393</v>
      </c>
      <c r="L136" s="11">
        <f t="shared" si="3"/>
        <v>0.81522190615504997</v>
      </c>
    </row>
    <row r="137" spans="1:12" x14ac:dyDescent="0.3">
      <c r="A137" s="13" t="str">
        <f t="shared" si="1"/>
        <v>2000 Q3</v>
      </c>
      <c r="B137" s="11">
        <f t="shared" si="2"/>
        <v>-0.11668158921726124</v>
      </c>
      <c r="C137" s="11">
        <f t="shared" si="3"/>
        <v>-0.2121505135143312</v>
      </c>
      <c r="D137" s="11">
        <f t="shared" si="3"/>
        <v>-2.3179638317796405</v>
      </c>
      <c r="E137" s="11">
        <f t="shared" si="3"/>
        <v>-0.90372530259416384</v>
      </c>
      <c r="F137" s="11">
        <f t="shared" si="3"/>
        <v>3.42854107678964</v>
      </c>
      <c r="G137" s="11">
        <f t="shared" si="3"/>
        <v>2.6446025932556778</v>
      </c>
      <c r="H137" s="11">
        <f t="shared" si="3"/>
        <v>0.53523767385918397</v>
      </c>
      <c r="I137" s="11">
        <f t="shared" si="3"/>
        <v>1.9916478054223454</v>
      </c>
      <c r="J137" s="11">
        <f t="shared" si="3"/>
        <v>0.12231170620748692</v>
      </c>
      <c r="K137" s="11">
        <f t="shared" si="3"/>
        <v>-1.4115703544253984</v>
      </c>
      <c r="L137" s="11">
        <f t="shared" si="3"/>
        <v>0.4051322219178724</v>
      </c>
    </row>
    <row r="138" spans="1:12" x14ac:dyDescent="0.3">
      <c r="A138" s="13" t="str">
        <f t="shared" si="1"/>
        <v>2000 Q4</v>
      </c>
      <c r="B138" s="11">
        <f t="shared" si="2"/>
        <v>-2.0761991448429016</v>
      </c>
      <c r="C138" s="11">
        <f t="shared" si="3"/>
        <v>1.0658317806480533</v>
      </c>
      <c r="D138" s="11">
        <f t="shared" si="3"/>
        <v>1.9084069453059465</v>
      </c>
      <c r="E138" s="11">
        <f t="shared" si="3"/>
        <v>-0.26571584055812369</v>
      </c>
      <c r="F138" s="11">
        <f t="shared" si="3"/>
        <v>-1.8117781172202356</v>
      </c>
      <c r="G138" s="11">
        <f t="shared" si="3"/>
        <v>1.5784667535216499</v>
      </c>
      <c r="H138" s="11">
        <f t="shared" si="3"/>
        <v>-1.7802848827268383</v>
      </c>
      <c r="I138" s="11">
        <f t="shared" si="3"/>
        <v>0.78971757997959757</v>
      </c>
      <c r="J138" s="11">
        <f t="shared" si="3"/>
        <v>0.71051862046115166</v>
      </c>
      <c r="K138" s="11">
        <f t="shared" si="3"/>
        <v>-0.18661073761537142</v>
      </c>
      <c r="L138" s="11">
        <f t="shared" si="3"/>
        <v>0.26917916657113528</v>
      </c>
    </row>
    <row r="139" spans="1:12" x14ac:dyDescent="0.3">
      <c r="A139" s="13" t="str">
        <f t="shared" si="1"/>
        <v>2001 Q1</v>
      </c>
      <c r="B139" s="11">
        <f t="shared" si="2"/>
        <v>-1.8041623148378358</v>
      </c>
      <c r="C139" s="11">
        <f t="shared" si="3"/>
        <v>-0.44991221252602698</v>
      </c>
      <c r="D139" s="11">
        <f t="shared" si="3"/>
        <v>-0.31139092235029747</v>
      </c>
      <c r="E139" s="11">
        <f t="shared" si="3"/>
        <v>2.6940912387190745</v>
      </c>
      <c r="F139" s="11">
        <f t="shared" si="3"/>
        <v>-1.9432760924895365</v>
      </c>
      <c r="G139" s="11">
        <f t="shared" si="3"/>
        <v>3.3396995996646437</v>
      </c>
      <c r="H139" s="11">
        <f t="shared" si="3"/>
        <v>3.2814168235707522</v>
      </c>
      <c r="I139" s="11">
        <f t="shared" si="3"/>
        <v>2.7257233061689488</v>
      </c>
      <c r="J139" s="11">
        <f t="shared" si="3"/>
        <v>0.66532503489304773</v>
      </c>
      <c r="K139" s="11">
        <f t="shared" si="3"/>
        <v>1.8964490658331525</v>
      </c>
      <c r="L139" s="11">
        <f t="shared" si="3"/>
        <v>1.2024192966801592</v>
      </c>
    </row>
    <row r="140" spans="1:12" x14ac:dyDescent="0.3">
      <c r="A140" s="13" t="str">
        <f t="shared" si="1"/>
        <v>2001 Q2</v>
      </c>
      <c r="B140" s="11">
        <f t="shared" si="2"/>
        <v>1.0223474031953979</v>
      </c>
      <c r="C140" s="11">
        <f t="shared" si="3"/>
        <v>-1.7420357302787675</v>
      </c>
      <c r="D140" s="11">
        <f t="shared" si="3"/>
        <v>2.3304180199545206</v>
      </c>
      <c r="E140" s="11">
        <f t="shared" si="3"/>
        <v>0.93617127655983157</v>
      </c>
      <c r="F140" s="11">
        <f t="shared" si="3"/>
        <v>1.8255975552397694</v>
      </c>
      <c r="G140" s="11">
        <f t="shared" si="3"/>
        <v>0.9485165964054737</v>
      </c>
      <c r="H140" s="11">
        <f t="shared" si="3"/>
        <v>1.8094146396267985</v>
      </c>
      <c r="I140" s="11">
        <f t="shared" si="3"/>
        <v>2.0783500351771638</v>
      </c>
      <c r="J140" s="11">
        <f t="shared" si="3"/>
        <v>-6.5496815313377272</v>
      </c>
      <c r="K140" s="11">
        <f t="shared" si="3"/>
        <v>5.623524379969246</v>
      </c>
      <c r="L140" s="11">
        <f t="shared" si="3"/>
        <v>0.52980256375551937</v>
      </c>
    </row>
    <row r="141" spans="1:12" x14ac:dyDescent="0.3">
      <c r="A141" s="13" t="str">
        <f t="shared" si="1"/>
        <v>2001 Q3</v>
      </c>
      <c r="B141" s="11">
        <f t="shared" si="2"/>
        <v>0.79770684651895041</v>
      </c>
      <c r="C141" s="11">
        <f t="shared" si="3"/>
        <v>9.7622882881215466E-3</v>
      </c>
      <c r="D141" s="11">
        <f t="shared" si="3"/>
        <v>-0.28071050348474946</v>
      </c>
      <c r="E141" s="11">
        <f t="shared" si="3"/>
        <v>2.1641239992622432</v>
      </c>
      <c r="F141" s="11">
        <f t="shared" si="3"/>
        <v>1.9714469973082733</v>
      </c>
      <c r="G141" s="11">
        <f t="shared" si="3"/>
        <v>-0.49007280171333295</v>
      </c>
      <c r="H141" s="11">
        <f t="shared" si="3"/>
        <v>1.9602900443084561</v>
      </c>
      <c r="I141" s="11">
        <f t="shared" si="3"/>
        <v>0.76599378747547187</v>
      </c>
      <c r="J141" s="11">
        <f t="shared" si="3"/>
        <v>0.59893227168453311</v>
      </c>
      <c r="K141" s="11">
        <f t="shared" si="3"/>
        <v>-1.9352268517181124</v>
      </c>
      <c r="L141" s="11">
        <f t="shared" si="3"/>
        <v>0.65833022491973958</v>
      </c>
    </row>
    <row r="142" spans="1:12" x14ac:dyDescent="0.3">
      <c r="A142" s="13" t="str">
        <f t="shared" si="1"/>
        <v>2001 Q4</v>
      </c>
      <c r="B142" s="11">
        <f t="shared" si="2"/>
        <v>-0.11925111720478226</v>
      </c>
      <c r="C142" s="11">
        <f t="shared" si="3"/>
        <v>-1.703216167127124</v>
      </c>
      <c r="D142" s="11">
        <f t="shared" si="3"/>
        <v>1.9486244412730929</v>
      </c>
      <c r="E142" s="11">
        <f t="shared" si="3"/>
        <v>2.3121662261891234</v>
      </c>
      <c r="F142" s="11">
        <f t="shared" si="3"/>
        <v>-2.1964912973979041</v>
      </c>
      <c r="G142" s="11">
        <f t="shared" si="3"/>
        <v>2.2777739067211864</v>
      </c>
      <c r="H142" s="11">
        <f t="shared" si="3"/>
        <v>1.7015752245468716</v>
      </c>
      <c r="I142" s="11">
        <f t="shared" si="3"/>
        <v>-2.3548665849798152</v>
      </c>
      <c r="J142" s="11">
        <f t="shared" si="3"/>
        <v>1.2082817906122689</v>
      </c>
      <c r="K142" s="11">
        <f t="shared" si="3"/>
        <v>0.19852217835731409</v>
      </c>
      <c r="L142" s="11">
        <f t="shared" si="3"/>
        <v>0.2621233479874287</v>
      </c>
    </row>
    <row r="143" spans="1:12" x14ac:dyDescent="0.3">
      <c r="A143" s="13" t="str">
        <f t="shared" si="1"/>
        <v>2002 Q1</v>
      </c>
      <c r="B143" s="11">
        <f t="shared" si="2"/>
        <v>1.3981822622396138</v>
      </c>
      <c r="C143" s="11">
        <f t="shared" si="3"/>
        <v>0.29744221810396126</v>
      </c>
      <c r="D143" s="11">
        <f t="shared" si="3"/>
        <v>1.0492525020601127</v>
      </c>
      <c r="E143" s="11">
        <f t="shared" si="3"/>
        <v>0.23216829724386553</v>
      </c>
      <c r="F143" s="11">
        <f t="shared" si="3"/>
        <v>0.53498950626665165</v>
      </c>
      <c r="G143" s="11">
        <f t="shared" si="3"/>
        <v>2.1460402591532315</v>
      </c>
      <c r="H143" s="11">
        <f t="shared" si="3"/>
        <v>-2.3365875891155929</v>
      </c>
      <c r="I143" s="11">
        <f t="shared" si="3"/>
        <v>-1.7535667542234881</v>
      </c>
      <c r="J143" s="11">
        <f t="shared" si="3"/>
        <v>0.67198908900459375</v>
      </c>
      <c r="K143" s="11">
        <f t="shared" si="3"/>
        <v>-1.4650650504852081</v>
      </c>
      <c r="L143" s="11">
        <f t="shared" si="3"/>
        <v>0.26143805740706721</v>
      </c>
    </row>
    <row r="144" spans="1:12" x14ac:dyDescent="0.3">
      <c r="A144" s="13" t="str">
        <f t="shared" si="1"/>
        <v>2002 Q2</v>
      </c>
      <c r="B144" s="11">
        <f t="shared" si="2"/>
        <v>1.9113315903249144</v>
      </c>
      <c r="C144" s="11">
        <f t="shared" si="3"/>
        <v>-1.496138021402202</v>
      </c>
      <c r="D144" s="11">
        <f t="shared" si="3"/>
        <v>0.65023578395945281</v>
      </c>
      <c r="E144" s="11">
        <f t="shared" si="3"/>
        <v>0.77002433866077868</v>
      </c>
      <c r="F144" s="11">
        <f t="shared" si="3"/>
        <v>0.82891016588022071</v>
      </c>
      <c r="G144" s="11">
        <f t="shared" si="3"/>
        <v>-0.73200814865058472</v>
      </c>
      <c r="H144" s="11">
        <f t="shared" si="3"/>
        <v>0.95802366992350907</v>
      </c>
      <c r="I144" s="11">
        <f t="shared" si="3"/>
        <v>2.6866994971119276</v>
      </c>
      <c r="J144" s="11">
        <f t="shared" si="3"/>
        <v>1.5471987157410334</v>
      </c>
      <c r="K144" s="11">
        <f t="shared" si="3"/>
        <v>0.52411605898925728</v>
      </c>
      <c r="L144" s="11">
        <f t="shared" si="3"/>
        <v>0.39087997650528605</v>
      </c>
    </row>
    <row r="145" spans="1:12" x14ac:dyDescent="0.3">
      <c r="A145" s="13" t="str">
        <f t="shared" si="1"/>
        <v>2002 Q3</v>
      </c>
      <c r="B145" s="11">
        <f t="shared" si="2"/>
        <v>-2.0055083356312036</v>
      </c>
      <c r="C145" s="11">
        <f t="shared" si="3"/>
        <v>0.99990834095777825</v>
      </c>
      <c r="D145" s="11">
        <f t="shared" si="3"/>
        <v>3.4627974858927271</v>
      </c>
      <c r="E145" s="11">
        <f t="shared" si="3"/>
        <v>1.4343077645049855</v>
      </c>
      <c r="F145" s="11">
        <f t="shared" si="3"/>
        <v>2.0945367237757861</v>
      </c>
      <c r="G145" s="11">
        <f t="shared" si="3"/>
        <v>8.1599351732935921E-2</v>
      </c>
      <c r="H145" s="11">
        <f t="shared" si="3"/>
        <v>1.7925860397215894</v>
      </c>
      <c r="I145" s="11">
        <f t="shared" si="3"/>
        <v>0.40552339053019576</v>
      </c>
      <c r="J145" s="11">
        <f t="shared" si="3"/>
        <v>9.2692730257950287E-2</v>
      </c>
      <c r="K145" s="11">
        <f t="shared" si="3"/>
        <v>1.3697331127990715</v>
      </c>
      <c r="L145" s="11">
        <f t="shared" si="3"/>
        <v>1.0349380862003512</v>
      </c>
    </row>
    <row r="146" spans="1:12" x14ac:dyDescent="0.3">
      <c r="A146" s="13" t="str">
        <f t="shared" si="1"/>
        <v>2002 Q4</v>
      </c>
      <c r="B146" s="11">
        <f t="shared" si="2"/>
        <v>2.1516228692593073</v>
      </c>
      <c r="C146" s="11">
        <f t="shared" si="3"/>
        <v>-1.6249103754749048</v>
      </c>
      <c r="D146" s="11">
        <f t="shared" si="3"/>
        <v>1.5474415067012532</v>
      </c>
      <c r="E146" s="11">
        <f t="shared" si="3"/>
        <v>0.92825553631728452</v>
      </c>
      <c r="F146" s="11">
        <f t="shared" si="3"/>
        <v>-1.2199723801751126</v>
      </c>
      <c r="G146" s="11">
        <f t="shared" si="3"/>
        <v>2.592529063977262</v>
      </c>
      <c r="H146" s="11">
        <f t="shared" si="3"/>
        <v>3.5580351040674101</v>
      </c>
      <c r="I146" s="11">
        <f t="shared" si="3"/>
        <v>0.57648122756734943</v>
      </c>
      <c r="J146" s="11">
        <f t="shared" si="3"/>
        <v>1.0293890585031346E-2</v>
      </c>
      <c r="K146" s="11">
        <f t="shared" si="3"/>
        <v>-0.20866516823915796</v>
      </c>
      <c r="L146" s="11">
        <f t="shared" si="3"/>
        <v>0.76923456231556453</v>
      </c>
    </row>
    <row r="147" spans="1:12" x14ac:dyDescent="0.3">
      <c r="A147" s="13" t="str">
        <f t="shared" si="1"/>
        <v>2003 Q1</v>
      </c>
      <c r="B147" s="11">
        <f t="shared" si="2"/>
        <v>-2.3638453894686844</v>
      </c>
      <c r="C147" s="11">
        <f t="shared" si="3"/>
        <v>-0.22271724128241416</v>
      </c>
      <c r="D147" s="11">
        <f t="shared" si="3"/>
        <v>-2.267156728549832</v>
      </c>
      <c r="E147" s="11">
        <f t="shared" si="3"/>
        <v>-1.0417414573301904</v>
      </c>
      <c r="F147" s="11">
        <f t="shared" si="3"/>
        <v>2.2612725773260185</v>
      </c>
      <c r="G147" s="11">
        <f t="shared" si="3"/>
        <v>3.5600949354509659</v>
      </c>
      <c r="H147" s="11">
        <f t="shared" si="3"/>
        <v>1.9870382034477021</v>
      </c>
      <c r="I147" s="11">
        <f t="shared" si="3"/>
        <v>2.8708298262046137</v>
      </c>
      <c r="J147" s="11">
        <f t="shared" si="3"/>
        <v>-0.806122596025307</v>
      </c>
      <c r="K147" s="11">
        <f t="shared" si="3"/>
        <v>1.4407583863272355</v>
      </c>
      <c r="L147" s="11">
        <f t="shared" si="3"/>
        <v>0.76336248550712049</v>
      </c>
    </row>
    <row r="148" spans="1:12" x14ac:dyDescent="0.3">
      <c r="A148" s="13" t="str">
        <f t="shared" si="1"/>
        <v>2003 Q2</v>
      </c>
      <c r="B148" s="11">
        <f t="shared" si="2"/>
        <v>-0.93281308803699126</v>
      </c>
      <c r="C148" s="11">
        <f t="shared" ref="C148:L163" si="4">LN(C43/C42)*100</f>
        <v>0.29347792151571772</v>
      </c>
      <c r="D148" s="11">
        <f t="shared" si="4"/>
        <v>2.62517903981992</v>
      </c>
      <c r="E148" s="11">
        <f t="shared" si="4"/>
        <v>1.8624374340476881</v>
      </c>
      <c r="F148" s="11">
        <f t="shared" si="4"/>
        <v>1.960150098818086</v>
      </c>
      <c r="G148" s="11">
        <f t="shared" si="4"/>
        <v>1.6280313935301924</v>
      </c>
      <c r="H148" s="11">
        <f t="shared" si="4"/>
        <v>2.152561039687916</v>
      </c>
      <c r="I148" s="11">
        <f t="shared" si="4"/>
        <v>0.44584877867757478</v>
      </c>
      <c r="J148" s="11">
        <f t="shared" si="4"/>
        <v>1.0631260785293444</v>
      </c>
      <c r="K148" s="11">
        <f t="shared" si="4"/>
        <v>0.68038493476682227</v>
      </c>
      <c r="L148" s="11">
        <f t="shared" si="4"/>
        <v>1.0088357944340736</v>
      </c>
    </row>
    <row r="149" spans="1:12" x14ac:dyDescent="0.3">
      <c r="A149" s="13" t="str">
        <f t="shared" si="1"/>
        <v>2003 Q3</v>
      </c>
      <c r="B149" s="11">
        <f t="shared" si="2"/>
        <v>0.89346314852164987</v>
      </c>
      <c r="C149" s="11">
        <f t="shared" si="4"/>
        <v>0.82520343486589676</v>
      </c>
      <c r="D149" s="11">
        <f t="shared" si="4"/>
        <v>2.5144686008256358</v>
      </c>
      <c r="E149" s="11">
        <f t="shared" si="4"/>
        <v>1.0593841378385604</v>
      </c>
      <c r="F149" s="11">
        <f t="shared" si="4"/>
        <v>-0.46371050833825822</v>
      </c>
      <c r="G149" s="11">
        <f t="shared" si="4"/>
        <v>-1.367594632000241</v>
      </c>
      <c r="H149" s="11">
        <f t="shared" si="4"/>
        <v>2.6426603907405135</v>
      </c>
      <c r="I149" s="11">
        <f t="shared" si="4"/>
        <v>2.3810648693718393</v>
      </c>
      <c r="J149" s="11">
        <f t="shared" si="4"/>
        <v>0.86890401008811491</v>
      </c>
      <c r="K149" s="11">
        <f t="shared" si="4"/>
        <v>0.44031645000081659</v>
      </c>
      <c r="L149" s="11">
        <f t="shared" si="4"/>
        <v>1.246898947973375</v>
      </c>
    </row>
    <row r="150" spans="1:12" x14ac:dyDescent="0.3">
      <c r="A150" s="13" t="str">
        <f t="shared" si="1"/>
        <v>2003 Q4</v>
      </c>
      <c r="B150" s="11">
        <f t="shared" si="2"/>
        <v>-0.66340473917128784</v>
      </c>
      <c r="C150" s="11">
        <f t="shared" si="4"/>
        <v>1.0071381933895243</v>
      </c>
      <c r="D150" s="11">
        <f t="shared" si="4"/>
        <v>2.6545000656510007</v>
      </c>
      <c r="E150" s="11">
        <f t="shared" si="4"/>
        <v>-7.3547441412862805E-2</v>
      </c>
      <c r="F150" s="11">
        <f t="shared" si="4"/>
        <v>0.26236140175503753</v>
      </c>
      <c r="G150" s="11">
        <f t="shared" si="4"/>
        <v>2.3139028578569305</v>
      </c>
      <c r="H150" s="11">
        <f t="shared" si="4"/>
        <v>-1.5519710749858111</v>
      </c>
      <c r="I150" s="11">
        <f t="shared" si="4"/>
        <v>2.9427000734422939</v>
      </c>
      <c r="J150" s="11">
        <f t="shared" si="4"/>
        <v>0.61894571294425316</v>
      </c>
      <c r="K150" s="11">
        <f t="shared" si="4"/>
        <v>-2.6384463022550082</v>
      </c>
      <c r="L150" s="11">
        <f t="shared" si="4"/>
        <v>0.86366977325915639</v>
      </c>
    </row>
    <row r="151" spans="1:12" x14ac:dyDescent="0.3">
      <c r="A151" s="13" t="str">
        <f t="shared" si="1"/>
        <v>2004 Q1</v>
      </c>
      <c r="B151" s="11">
        <f t="shared" si="2"/>
        <v>-1.5411332289209645</v>
      </c>
      <c r="C151" s="11">
        <f t="shared" si="4"/>
        <v>0.79059607366669082</v>
      </c>
      <c r="D151" s="11">
        <f t="shared" si="4"/>
        <v>3.2348396495521841</v>
      </c>
      <c r="E151" s="11">
        <f t="shared" si="4"/>
        <v>1.7624278729575151</v>
      </c>
      <c r="F151" s="11">
        <f t="shared" si="4"/>
        <v>1.4010036019091656</v>
      </c>
      <c r="G151" s="11">
        <f t="shared" si="4"/>
        <v>-0.76536728384882136</v>
      </c>
      <c r="H151" s="11">
        <f t="shared" si="4"/>
        <v>2.1216320582282542</v>
      </c>
      <c r="I151" s="11">
        <f t="shared" si="4"/>
        <v>-1.8088806743524082</v>
      </c>
      <c r="J151" s="11">
        <f t="shared" si="4"/>
        <v>-1.4981171905705404</v>
      </c>
      <c r="K151" s="11">
        <f t="shared" si="4"/>
        <v>2.5312306813915755</v>
      </c>
      <c r="L151" s="11">
        <f t="shared" si="4"/>
        <v>0.61237178505292045</v>
      </c>
    </row>
    <row r="152" spans="1:12" x14ac:dyDescent="0.3">
      <c r="A152" s="13" t="str">
        <f t="shared" si="1"/>
        <v>2004 Q2</v>
      </c>
      <c r="B152" s="11">
        <f t="shared" si="2"/>
        <v>0.43359631124591697</v>
      </c>
      <c r="C152" s="11">
        <f t="shared" si="4"/>
        <v>0.14754342911653737</v>
      </c>
      <c r="D152" s="11">
        <f t="shared" si="4"/>
        <v>-1.7818766283031944</v>
      </c>
      <c r="E152" s="11">
        <f t="shared" si="4"/>
        <v>0.37279821902200738</v>
      </c>
      <c r="F152" s="11">
        <f t="shared" si="4"/>
        <v>-1.5926615008955776</v>
      </c>
      <c r="G152" s="11">
        <f t="shared" si="4"/>
        <v>0.8400889491352127</v>
      </c>
      <c r="H152" s="11">
        <f t="shared" si="4"/>
        <v>-0.17303180685947819</v>
      </c>
      <c r="I152" s="11">
        <f t="shared" si="4"/>
        <v>1.1741817876683194</v>
      </c>
      <c r="J152" s="11">
        <f t="shared" si="4"/>
        <v>-0.19528245067144892</v>
      </c>
      <c r="K152" s="11">
        <f t="shared" si="4"/>
        <v>1.1094630550989921</v>
      </c>
      <c r="L152" s="11">
        <f t="shared" si="4"/>
        <v>0.12202564052293691</v>
      </c>
    </row>
    <row r="153" spans="1:12" x14ac:dyDescent="0.3">
      <c r="A153" s="13" t="str">
        <f t="shared" si="1"/>
        <v>2004 Q3</v>
      </c>
      <c r="B153" s="11">
        <f t="shared" si="2"/>
        <v>-1.827347095624078</v>
      </c>
      <c r="C153" s="11">
        <f t="shared" si="4"/>
        <v>-1.325833213698999</v>
      </c>
      <c r="D153" s="11">
        <f t="shared" si="4"/>
        <v>-0.66069140757410627</v>
      </c>
      <c r="E153" s="11">
        <f t="shared" si="4"/>
        <v>-0.18021269970057929</v>
      </c>
      <c r="F153" s="11">
        <f t="shared" si="4"/>
        <v>-0.11112796011547837</v>
      </c>
      <c r="G153" s="11">
        <f t="shared" si="4"/>
        <v>3.3926449284267268</v>
      </c>
      <c r="H153" s="11">
        <f t="shared" si="4"/>
        <v>4.1554037248841666</v>
      </c>
      <c r="I153" s="11">
        <f t="shared" si="4"/>
        <v>1.6140701285699273</v>
      </c>
      <c r="J153" s="11">
        <f t="shared" si="4"/>
        <v>1.4706147389695488</v>
      </c>
      <c r="K153" s="11">
        <f t="shared" si="4"/>
        <v>-6.7924968678216793</v>
      </c>
      <c r="L153" s="11">
        <f t="shared" si="4"/>
        <v>0.48661896511729064</v>
      </c>
    </row>
    <row r="154" spans="1:12" x14ac:dyDescent="0.3">
      <c r="A154" s="13" t="str">
        <f t="shared" si="1"/>
        <v>2004 Q4</v>
      </c>
      <c r="B154" s="11">
        <f t="shared" si="2"/>
        <v>-1.2563288779946149</v>
      </c>
      <c r="C154" s="11">
        <f t="shared" si="4"/>
        <v>1.4044341216560983</v>
      </c>
      <c r="D154" s="11">
        <f t="shared" si="4"/>
        <v>-1.025866963047491</v>
      </c>
      <c r="E154" s="11">
        <f t="shared" si="4"/>
        <v>-0.4700786092507821</v>
      </c>
      <c r="F154" s="11">
        <f t="shared" si="4"/>
        <v>4.1577798992846384</v>
      </c>
      <c r="G154" s="11">
        <f t="shared" si="4"/>
        <v>-0.14450869566805741</v>
      </c>
      <c r="H154" s="11">
        <f t="shared" si="4"/>
        <v>2.3108177376425112</v>
      </c>
      <c r="I154" s="11">
        <f t="shared" si="4"/>
        <v>1.3311632297885005</v>
      </c>
      <c r="J154" s="11">
        <f t="shared" si="4"/>
        <v>2.3841658183817618</v>
      </c>
      <c r="K154" s="11">
        <f t="shared" si="4"/>
        <v>-2.0302354727985827</v>
      </c>
      <c r="L154" s="11">
        <f t="shared" si="4"/>
        <v>0.72551708811717952</v>
      </c>
    </row>
    <row r="155" spans="1:12" x14ac:dyDescent="0.3">
      <c r="A155" s="13" t="str">
        <f t="shared" si="1"/>
        <v>2005 Q1</v>
      </c>
      <c r="B155" s="11">
        <f t="shared" si="2"/>
        <v>1.6391122586046909</v>
      </c>
      <c r="C155" s="11">
        <f t="shared" si="4"/>
        <v>-0.80860316329304605</v>
      </c>
      <c r="D155" s="11">
        <f t="shared" si="4"/>
        <v>0.68859851518354975</v>
      </c>
      <c r="E155" s="11">
        <f t="shared" si="4"/>
        <v>-0.39949208750461535</v>
      </c>
      <c r="F155" s="11">
        <f t="shared" si="4"/>
        <v>0.95537517983871456</v>
      </c>
      <c r="G155" s="11">
        <f t="shared" si="4"/>
        <v>0.86393625907076399</v>
      </c>
      <c r="H155" s="11">
        <f t="shared" si="4"/>
        <v>0.37037079374844317</v>
      </c>
      <c r="I155" s="11">
        <f t="shared" si="4"/>
        <v>2.3254888222275625</v>
      </c>
      <c r="J155" s="11">
        <f t="shared" si="4"/>
        <v>3.7212240308022406</v>
      </c>
      <c r="K155" s="11">
        <f t="shared" si="4"/>
        <v>4.6193405893751329</v>
      </c>
      <c r="L155" s="11">
        <f t="shared" si="4"/>
        <v>0.95923996914395082</v>
      </c>
    </row>
    <row r="156" spans="1:12" x14ac:dyDescent="0.3">
      <c r="A156" s="13" t="str">
        <f t="shared" si="1"/>
        <v>2005 Q2</v>
      </c>
      <c r="B156" s="11">
        <f t="shared" si="2"/>
        <v>0.71278448548745676</v>
      </c>
      <c r="C156" s="11">
        <f t="shared" si="4"/>
        <v>0.91657863390619754</v>
      </c>
      <c r="D156" s="11">
        <f t="shared" si="4"/>
        <v>-0.73112908467100368</v>
      </c>
      <c r="E156" s="11">
        <f t="shared" si="4"/>
        <v>0.13334143438787521</v>
      </c>
      <c r="F156" s="11">
        <f t="shared" si="4"/>
        <v>-1.2953298562281161</v>
      </c>
      <c r="G156" s="11">
        <f t="shared" si="4"/>
        <v>1.1687704311263685</v>
      </c>
      <c r="H156" s="11">
        <f t="shared" si="4"/>
        <v>5.4079381912357896</v>
      </c>
      <c r="I156" s="11">
        <f t="shared" si="4"/>
        <v>2.2726365848420715</v>
      </c>
      <c r="J156" s="11">
        <f t="shared" si="4"/>
        <v>1.3075797443993087</v>
      </c>
      <c r="K156" s="11">
        <f t="shared" si="4"/>
        <v>5.3216648247407665</v>
      </c>
      <c r="L156" s="11">
        <f t="shared" si="4"/>
        <v>1.1862535309819948</v>
      </c>
    </row>
    <row r="157" spans="1:12" x14ac:dyDescent="0.3">
      <c r="A157" s="13" t="str">
        <f t="shared" si="1"/>
        <v>2005 Q3</v>
      </c>
      <c r="B157" s="11">
        <f t="shared" si="2"/>
        <v>-2.8489156598795038</v>
      </c>
      <c r="C157" s="11">
        <f t="shared" si="4"/>
        <v>-0.4326031719594744</v>
      </c>
      <c r="D157" s="11">
        <f t="shared" si="4"/>
        <v>-1.9979182283412715</v>
      </c>
      <c r="E157" s="11">
        <f t="shared" si="4"/>
        <v>0.2419843891035296</v>
      </c>
      <c r="F157" s="11">
        <f t="shared" si="4"/>
        <v>7.7805878268651887E-2</v>
      </c>
      <c r="G157" s="11">
        <f t="shared" si="4"/>
        <v>4.1224350860387293</v>
      </c>
      <c r="H157" s="11">
        <f t="shared" si="4"/>
        <v>3.6957691919338611</v>
      </c>
      <c r="I157" s="11">
        <f t="shared" si="4"/>
        <v>3.2435275753153738</v>
      </c>
      <c r="J157" s="11">
        <f t="shared" si="4"/>
        <v>3.2689609185653135</v>
      </c>
      <c r="K157" s="11">
        <f t="shared" si="4"/>
        <v>-4.836012656073633</v>
      </c>
      <c r="L157" s="11">
        <f t="shared" si="4"/>
        <v>1.0557282805876782</v>
      </c>
    </row>
    <row r="158" spans="1:12" x14ac:dyDescent="0.3">
      <c r="A158" s="13" t="str">
        <f t="shared" si="1"/>
        <v>2005 Q4</v>
      </c>
      <c r="B158" s="11">
        <f t="shared" si="2"/>
        <v>0.69513686072827907</v>
      </c>
      <c r="C158" s="11">
        <f t="shared" si="4"/>
        <v>8.8639391237212053E-2</v>
      </c>
      <c r="D158" s="11">
        <f t="shared" si="4"/>
        <v>-0.23897469552427744</v>
      </c>
      <c r="E158" s="11">
        <f t="shared" si="4"/>
        <v>1.6182552721729977</v>
      </c>
      <c r="F158" s="11">
        <f t="shared" si="4"/>
        <v>1.8780346835315778</v>
      </c>
      <c r="G158" s="11">
        <f t="shared" si="4"/>
        <v>2.7494523430959359</v>
      </c>
      <c r="H158" s="11">
        <f t="shared" si="4"/>
        <v>2.2629882747338375</v>
      </c>
      <c r="I158" s="11">
        <f t="shared" si="4"/>
        <v>5.2126545105337945</v>
      </c>
      <c r="J158" s="11">
        <f t="shared" si="4"/>
        <v>-1.9968457371757353</v>
      </c>
      <c r="K158" s="11">
        <f t="shared" si="4"/>
        <v>8.7855181497184631</v>
      </c>
      <c r="L158" s="11">
        <f t="shared" si="4"/>
        <v>1.7351505311199926</v>
      </c>
    </row>
    <row r="159" spans="1:12" x14ac:dyDescent="0.3">
      <c r="A159" s="13" t="str">
        <f t="shared" si="1"/>
        <v>2006 Q1</v>
      </c>
      <c r="B159" s="11">
        <f t="shared" si="2"/>
        <v>-8.2470825992079499E-3</v>
      </c>
      <c r="C159" s="11">
        <f t="shared" si="4"/>
        <v>1.057589175905804</v>
      </c>
      <c r="D159" s="11">
        <f t="shared" si="4"/>
        <v>1.0063386339305869</v>
      </c>
      <c r="E159" s="11">
        <f t="shared" si="4"/>
        <v>1.604186323697641</v>
      </c>
      <c r="F159" s="11">
        <f t="shared" si="4"/>
        <v>-2.218883238677583</v>
      </c>
      <c r="G159" s="11">
        <f t="shared" si="4"/>
        <v>-1.8425087322043225</v>
      </c>
      <c r="H159" s="11">
        <f t="shared" si="4"/>
        <v>2.6657392913346265</v>
      </c>
      <c r="I159" s="11">
        <f t="shared" si="4"/>
        <v>-0.83239224469449824</v>
      </c>
      <c r="J159" s="11">
        <f t="shared" si="4"/>
        <v>0.99880604689424179</v>
      </c>
      <c r="K159" s="11">
        <f t="shared" si="4"/>
        <v>-6.0485966645320088</v>
      </c>
      <c r="L159" s="11">
        <f t="shared" si="4"/>
        <v>0.45766670274116733</v>
      </c>
    </row>
    <row r="160" spans="1:12" x14ac:dyDescent="0.3">
      <c r="A160" s="13" t="str">
        <f t="shared" si="1"/>
        <v>2006 Q2</v>
      </c>
      <c r="B160" s="11">
        <f t="shared" si="2"/>
        <v>-3.9705779232420628</v>
      </c>
      <c r="C160" s="11">
        <f t="shared" si="4"/>
        <v>1.0850716807436402</v>
      </c>
      <c r="D160" s="11">
        <f t="shared" si="4"/>
        <v>0.67600450577193616</v>
      </c>
      <c r="E160" s="11">
        <f t="shared" si="4"/>
        <v>0.6066280852256809</v>
      </c>
      <c r="F160" s="11">
        <f t="shared" si="4"/>
        <v>2.8655806898407166</v>
      </c>
      <c r="G160" s="11">
        <f t="shared" si="4"/>
        <v>-0.44567566510029133</v>
      </c>
      <c r="H160" s="11">
        <f t="shared" si="4"/>
        <v>-0.61433296588365716</v>
      </c>
      <c r="I160" s="11">
        <f t="shared" si="4"/>
        <v>0.36407807206558424</v>
      </c>
      <c r="J160" s="11">
        <f t="shared" si="4"/>
        <v>-1.473954842260853</v>
      </c>
      <c r="K160" s="11">
        <f t="shared" si="4"/>
        <v>-0.47250947018766454</v>
      </c>
      <c r="L160" s="11">
        <f t="shared" si="4"/>
        <v>0.11409014357916424</v>
      </c>
    </row>
    <row r="161" spans="1:12" x14ac:dyDescent="0.3">
      <c r="A161" s="13" t="str">
        <f t="shared" si="1"/>
        <v>2006 Q3</v>
      </c>
      <c r="B161" s="11">
        <f t="shared" si="2"/>
        <v>0</v>
      </c>
      <c r="C161" s="11">
        <f t="shared" si="4"/>
        <v>0.64352140629812438</v>
      </c>
      <c r="D161" s="11">
        <f t="shared" si="4"/>
        <v>0.33096704529563414</v>
      </c>
      <c r="E161" s="11">
        <f t="shared" si="4"/>
        <v>-0.15131237246510471</v>
      </c>
      <c r="F161" s="11">
        <f t="shared" si="4"/>
        <v>-1.4032973348791029</v>
      </c>
      <c r="G161" s="11">
        <f t="shared" si="4"/>
        <v>0.51302934178950432</v>
      </c>
      <c r="H161" s="11">
        <f t="shared" si="4"/>
        <v>-0.91334103554916601</v>
      </c>
      <c r="I161" s="11">
        <f t="shared" si="4"/>
        <v>0.79934065606848337</v>
      </c>
      <c r="J161" s="11">
        <f t="shared" si="4"/>
        <v>-0.99484630924917705</v>
      </c>
      <c r="K161" s="11">
        <f t="shared" si="4"/>
        <v>-0.30185447671869026</v>
      </c>
      <c r="L161" s="11">
        <f t="shared" si="4"/>
        <v>0.11396012629335743</v>
      </c>
    </row>
    <row r="162" spans="1:12" x14ac:dyDescent="0.3">
      <c r="A162" s="13" t="str">
        <f t="shared" si="1"/>
        <v>2006 Q4</v>
      </c>
      <c r="B162" s="11">
        <f t="shared" si="2"/>
        <v>-1.5218624892595027</v>
      </c>
      <c r="C162" s="11">
        <f t="shared" si="4"/>
        <v>0.40129998437389802</v>
      </c>
      <c r="D162" s="11">
        <f t="shared" si="4"/>
        <v>1.8166955061503856</v>
      </c>
      <c r="E162" s="11">
        <f t="shared" si="4"/>
        <v>0.76584268487985174</v>
      </c>
      <c r="F162" s="11">
        <f t="shared" si="4"/>
        <v>-0.37563251488003357</v>
      </c>
      <c r="G162" s="11">
        <f t="shared" si="4"/>
        <v>0.93821891812324898</v>
      </c>
      <c r="H162" s="11">
        <f t="shared" si="4"/>
        <v>-0.88061187546585418</v>
      </c>
      <c r="I162" s="11">
        <f t="shared" si="4"/>
        <v>2.3310386620208305</v>
      </c>
      <c r="J162" s="11">
        <f t="shared" si="4"/>
        <v>-0.7954587398461751</v>
      </c>
      <c r="K162" s="11">
        <f t="shared" si="4"/>
        <v>1.5852945538728043</v>
      </c>
      <c r="L162" s="11">
        <f t="shared" si="4"/>
        <v>0.68104690025268788</v>
      </c>
    </row>
    <row r="163" spans="1:12" x14ac:dyDescent="0.3">
      <c r="A163" s="13" t="str">
        <f t="shared" si="1"/>
        <v>2007 Q1</v>
      </c>
      <c r="B163" s="11">
        <f t="shared" si="2"/>
        <v>0.78111836147332869</v>
      </c>
      <c r="C163" s="11">
        <f t="shared" si="4"/>
        <v>-0.38215389968972435</v>
      </c>
      <c r="D163" s="11">
        <f t="shared" si="4"/>
        <v>1.2481959433021188</v>
      </c>
      <c r="E163" s="11">
        <f t="shared" si="4"/>
        <v>2.1046184573422444</v>
      </c>
      <c r="F163" s="11">
        <f t="shared" si="4"/>
        <v>0.26020349090557254</v>
      </c>
      <c r="G163" s="11">
        <f t="shared" si="4"/>
        <v>2.5030947206531229</v>
      </c>
      <c r="H163" s="11">
        <f t="shared" si="4"/>
        <v>2.6689899250897402</v>
      </c>
      <c r="I163" s="11">
        <f t="shared" si="4"/>
        <v>3.4615512575085416</v>
      </c>
      <c r="J163" s="11">
        <f t="shared" si="4"/>
        <v>-8.5604228369297153E-2</v>
      </c>
      <c r="K163" s="11">
        <f t="shared" si="4"/>
        <v>-3.6139386679692844</v>
      </c>
      <c r="L163" s="11">
        <f t="shared" si="4"/>
        <v>1.6825971833976778</v>
      </c>
    </row>
    <row r="164" spans="1:12" x14ac:dyDescent="0.3">
      <c r="A164" s="13" t="str">
        <f t="shared" si="1"/>
        <v>2007 Q2</v>
      </c>
      <c r="B164" s="11">
        <f t="shared" si="2"/>
        <v>1.728907334873216E-2</v>
      </c>
      <c r="C164" s="11">
        <f t="shared" ref="C164:L176" si="5">LN(C59/C58)*100</f>
        <v>6.6982443535934327E-2</v>
      </c>
      <c r="D164" s="11">
        <f t="shared" si="5"/>
        <v>-0.47663544799658653</v>
      </c>
      <c r="E164" s="11">
        <f t="shared" si="5"/>
        <v>0.65433446458433941</v>
      </c>
      <c r="F164" s="11">
        <f t="shared" si="5"/>
        <v>1.6797493630988047</v>
      </c>
      <c r="G164" s="11">
        <f t="shared" si="5"/>
        <v>3.5530894059297631</v>
      </c>
      <c r="H164" s="11">
        <f t="shared" si="5"/>
        <v>3.1153939064975837</v>
      </c>
      <c r="I164" s="11">
        <f t="shared" si="5"/>
        <v>2.0069440711806799</v>
      </c>
      <c r="J164" s="11">
        <f t="shared" si="5"/>
        <v>-0.26679386954191942</v>
      </c>
      <c r="K164" s="11">
        <f t="shared" si="5"/>
        <v>0.31901462619758819</v>
      </c>
      <c r="L164" s="11">
        <f t="shared" si="5"/>
        <v>1.2161565039275435</v>
      </c>
    </row>
    <row r="165" spans="1:12" x14ac:dyDescent="0.3">
      <c r="A165" s="13" t="str">
        <f t="shared" si="1"/>
        <v>2007 Q3</v>
      </c>
      <c r="B165" s="11">
        <f t="shared" si="2"/>
        <v>-0.12974096876779925</v>
      </c>
      <c r="C165" s="11">
        <f t="shared" si="5"/>
        <v>-0.14358878645687903</v>
      </c>
      <c r="D165" s="11">
        <f t="shared" si="5"/>
        <v>-1.4858492465435569</v>
      </c>
      <c r="E165" s="11">
        <f t="shared" si="5"/>
        <v>1.0403360230465062</v>
      </c>
      <c r="F165" s="11">
        <f t="shared" si="5"/>
        <v>1.1480318052165868</v>
      </c>
      <c r="G165" s="11">
        <f t="shared" si="5"/>
        <v>1.0740705228522103</v>
      </c>
      <c r="H165" s="11">
        <f t="shared" si="5"/>
        <v>4.1450800856984191</v>
      </c>
      <c r="I165" s="11">
        <f t="shared" si="5"/>
        <v>2.754542088459516</v>
      </c>
      <c r="J165" s="11">
        <f t="shared" si="5"/>
        <v>-1.2384356429495547</v>
      </c>
      <c r="K165" s="11">
        <f t="shared" si="5"/>
        <v>4.0149610365825303</v>
      </c>
      <c r="L165" s="11">
        <f t="shared" si="5"/>
        <v>1.2015436744411077</v>
      </c>
    </row>
    <row r="166" spans="1:12" x14ac:dyDescent="0.3">
      <c r="A166" s="13" t="str">
        <f t="shared" si="1"/>
        <v>2007 Q4</v>
      </c>
      <c r="B166" s="11">
        <f t="shared" si="2"/>
        <v>0.90467165920805026</v>
      </c>
      <c r="C166" s="11">
        <f t="shared" si="5"/>
        <v>8.6178010791385914E-2</v>
      </c>
      <c r="D166" s="11">
        <f t="shared" si="5"/>
        <v>1.1737715980663805</v>
      </c>
      <c r="E166" s="11">
        <f t="shared" si="5"/>
        <v>3.3379694329394326E-2</v>
      </c>
      <c r="F166" s="11">
        <f t="shared" si="5"/>
        <v>0.42946569603472617</v>
      </c>
      <c r="G166" s="11">
        <f t="shared" si="5"/>
        <v>-1.6912398097496415</v>
      </c>
      <c r="H166" s="11">
        <f t="shared" si="5"/>
        <v>3.2435275753153956</v>
      </c>
      <c r="I166" s="11">
        <f t="shared" si="5"/>
        <v>1.4226518293661348</v>
      </c>
      <c r="J166" s="11">
        <f t="shared" si="5"/>
        <v>0.87521597388669559</v>
      </c>
      <c r="K166" s="11">
        <f t="shared" si="5"/>
        <v>3.9208539137905292</v>
      </c>
      <c r="L166" s="11">
        <f t="shared" si="5"/>
        <v>0.75716965308937323</v>
      </c>
    </row>
    <row r="167" spans="1:12" x14ac:dyDescent="0.3">
      <c r="A167" s="13" t="str">
        <f t="shared" si="1"/>
        <v>2008 Q1</v>
      </c>
      <c r="B167" s="11">
        <f t="shared" si="2"/>
        <v>-1.2688444366087632</v>
      </c>
      <c r="C167" s="11">
        <f t="shared" si="5"/>
        <v>3.8277512429078106E-2</v>
      </c>
      <c r="D167" s="11">
        <f t="shared" si="5"/>
        <v>1.0571142073283413</v>
      </c>
      <c r="E167" s="11">
        <f t="shared" si="5"/>
        <v>-0.18929909333003606</v>
      </c>
      <c r="F167" s="11">
        <f t="shared" si="5"/>
        <v>-0.36399312202682027</v>
      </c>
      <c r="G167" s="11">
        <f t="shared" si="5"/>
        <v>1.3552723438543357</v>
      </c>
      <c r="H167" s="11">
        <f t="shared" si="5"/>
        <v>-4.2920299724780095</v>
      </c>
      <c r="I167" s="11">
        <f t="shared" si="5"/>
        <v>2.3183335455657068</v>
      </c>
      <c r="J167" s="11">
        <f t="shared" si="5"/>
        <v>2.3657424277108037</v>
      </c>
      <c r="K167" s="11">
        <f t="shared" si="5"/>
        <v>-1.6365303360892647</v>
      </c>
      <c r="L167" s="11">
        <f t="shared" si="5"/>
        <v>0.32275444908665646</v>
      </c>
    </row>
    <row r="168" spans="1:12" x14ac:dyDescent="0.3">
      <c r="A168" s="13" t="str">
        <f t="shared" si="1"/>
        <v>2008 Q2</v>
      </c>
      <c r="B168" s="11">
        <f t="shared" si="2"/>
        <v>0.476624672819772</v>
      </c>
      <c r="C168" s="11">
        <f t="shared" si="5"/>
        <v>-1.6009600305641525</v>
      </c>
      <c r="D168" s="11">
        <f t="shared" si="5"/>
        <v>-1.0987982429464942</v>
      </c>
      <c r="E168" s="11">
        <f t="shared" si="5"/>
        <v>-1.0307059653883159</v>
      </c>
      <c r="F168" s="11">
        <f t="shared" si="5"/>
        <v>-0.15907924563744999</v>
      </c>
      <c r="G168" s="11">
        <f t="shared" si="5"/>
        <v>1.0415469234051093</v>
      </c>
      <c r="H168" s="11">
        <f t="shared" si="5"/>
        <v>-1.5171920078735464</v>
      </c>
      <c r="I168" s="11">
        <f t="shared" si="5"/>
        <v>-1.5748356968139168</v>
      </c>
      <c r="J168" s="11">
        <f t="shared" si="5"/>
        <v>-2.4136328553298112</v>
      </c>
      <c r="K168" s="11">
        <f t="shared" si="5"/>
        <v>1.7683294122981006</v>
      </c>
      <c r="L168" s="11">
        <f t="shared" si="5"/>
        <v>-0.97140537204731048</v>
      </c>
    </row>
    <row r="169" spans="1:12" x14ac:dyDescent="0.3">
      <c r="A169" s="13" t="str">
        <f t="shared" si="1"/>
        <v>2008 Q3</v>
      </c>
      <c r="B169" s="11">
        <f t="shared" si="2"/>
        <v>-0.65050751962214126</v>
      </c>
      <c r="C169" s="11">
        <f t="shared" si="5"/>
        <v>-1.399993495886571</v>
      </c>
      <c r="D169" s="11">
        <f t="shared" si="5"/>
        <v>-2.8867984000852127</v>
      </c>
      <c r="E169" s="11">
        <f t="shared" si="5"/>
        <v>-3.6467749281324235</v>
      </c>
      <c r="F169" s="11">
        <f t="shared" si="5"/>
        <v>-4.0907844493577281</v>
      </c>
      <c r="G169" s="11">
        <f t="shared" si="5"/>
        <v>-1.4286844659317575</v>
      </c>
      <c r="H169" s="11">
        <f t="shared" si="5"/>
        <v>0.65711393061362755</v>
      </c>
      <c r="I169" s="11">
        <f t="shared" si="5"/>
        <v>-2.0850795480190367</v>
      </c>
      <c r="J169" s="11">
        <f t="shared" si="5"/>
        <v>-0.6825308880246439</v>
      </c>
      <c r="K169" s="11">
        <f t="shared" si="5"/>
        <v>-3.5999968141836014</v>
      </c>
      <c r="L169" s="11">
        <f t="shared" si="5"/>
        <v>-1.9715863164417318</v>
      </c>
    </row>
    <row r="170" spans="1:12" x14ac:dyDescent="0.3">
      <c r="A170" s="13" t="str">
        <f t="shared" si="1"/>
        <v>2008 Q4</v>
      </c>
      <c r="B170" s="11">
        <f t="shared" si="2"/>
        <v>-3.5156584732485876</v>
      </c>
      <c r="C170" s="11">
        <f t="shared" si="5"/>
        <v>-4.1569916195945043</v>
      </c>
      <c r="D170" s="11">
        <f t="shared" si="5"/>
        <v>-6.1389317082402544</v>
      </c>
      <c r="E170" s="11">
        <f t="shared" si="5"/>
        <v>-3.7969452391663818</v>
      </c>
      <c r="F170" s="11">
        <f t="shared" si="5"/>
        <v>-5.1344643587797956</v>
      </c>
      <c r="G170" s="11">
        <f t="shared" si="5"/>
        <v>0.38713754252664978</v>
      </c>
      <c r="H170" s="11">
        <f t="shared" si="5"/>
        <v>3.3967994651022191</v>
      </c>
      <c r="I170" s="11">
        <f t="shared" si="5"/>
        <v>-2.0605218329975772</v>
      </c>
      <c r="J170" s="11">
        <f t="shared" si="5"/>
        <v>-1.8595677743208712</v>
      </c>
      <c r="K170" s="11">
        <f t="shared" si="5"/>
        <v>-3.4948787919518081</v>
      </c>
      <c r="L170" s="11">
        <f t="shared" si="5"/>
        <v>-2.5771734455997115</v>
      </c>
    </row>
    <row r="171" spans="1:12" x14ac:dyDescent="0.3">
      <c r="A171" s="13" t="str">
        <f t="shared" si="1"/>
        <v>2009 Q1</v>
      </c>
      <c r="B171" s="11">
        <f t="shared" si="2"/>
        <v>-3.8964774750129432</v>
      </c>
      <c r="C171" s="11">
        <f t="shared" si="5"/>
        <v>-5.1996738587440579</v>
      </c>
      <c r="D171" s="11">
        <f t="shared" si="5"/>
        <v>-7.3721939511623038</v>
      </c>
      <c r="E171" s="11">
        <f t="shared" si="5"/>
        <v>-1.2082895522923682</v>
      </c>
      <c r="F171" s="11">
        <f t="shared" si="5"/>
        <v>-3.959461482149977</v>
      </c>
      <c r="G171" s="11">
        <f t="shared" si="5"/>
        <v>-2.9343195422797894</v>
      </c>
      <c r="H171" s="11">
        <f t="shared" si="5"/>
        <v>1.5838670808796709</v>
      </c>
      <c r="I171" s="11">
        <f t="shared" si="5"/>
        <v>-3.4648251605980236</v>
      </c>
      <c r="J171" s="11">
        <f t="shared" si="5"/>
        <v>0.54880576787750412</v>
      </c>
      <c r="K171" s="11">
        <f t="shared" si="5"/>
        <v>-1.3468585751229152</v>
      </c>
      <c r="L171" s="11">
        <f t="shared" si="5"/>
        <v>-2.5288703951923965</v>
      </c>
    </row>
    <row r="172" spans="1:12" x14ac:dyDescent="0.3">
      <c r="A172" s="13" t="str">
        <f t="shared" si="1"/>
        <v>2009 Q2</v>
      </c>
      <c r="B172" s="11">
        <f t="shared" si="2"/>
        <v>0.31811404072182087</v>
      </c>
      <c r="C172" s="11">
        <f t="shared" si="5"/>
        <v>0.32425449940813283</v>
      </c>
      <c r="D172" s="11">
        <f t="shared" si="5"/>
        <v>-1.2729579294119284</v>
      </c>
      <c r="E172" s="11">
        <f t="shared" si="5"/>
        <v>-0.18435450437315981</v>
      </c>
      <c r="F172" s="11">
        <f t="shared" si="5"/>
        <v>-4.983783320187567</v>
      </c>
      <c r="G172" s="11">
        <f t="shared" si="5"/>
        <v>-1.7087794421264579</v>
      </c>
      <c r="H172" s="11">
        <f t="shared" si="5"/>
        <v>-2.4315640394942695</v>
      </c>
      <c r="I172" s="11">
        <f t="shared" si="5"/>
        <v>-2.8551035168955064E-2</v>
      </c>
      <c r="J172" s="11">
        <f t="shared" si="5"/>
        <v>-4.8878245266581424E-2</v>
      </c>
      <c r="K172" s="11">
        <f t="shared" si="5"/>
        <v>-2.2182261584741085</v>
      </c>
      <c r="L172" s="11">
        <f t="shared" si="5"/>
        <v>-0.81823951549396678</v>
      </c>
    </row>
    <row r="173" spans="1:12" x14ac:dyDescent="0.3">
      <c r="A173" s="13" t="str">
        <f t="shared" si="1"/>
        <v>2009 Q3</v>
      </c>
      <c r="B173" s="11">
        <f t="shared" si="2"/>
        <v>-1.4395506626632688</v>
      </c>
      <c r="C173" s="11">
        <f t="shared" si="5"/>
        <v>-0.34590889533511354</v>
      </c>
      <c r="D173" s="11">
        <f t="shared" si="5"/>
        <v>1.7629748354369492</v>
      </c>
      <c r="E173" s="11">
        <f t="shared" si="5"/>
        <v>0.12294075804689579</v>
      </c>
      <c r="F173" s="11">
        <f t="shared" si="5"/>
        <v>2.3091612171637275</v>
      </c>
      <c r="G173" s="11">
        <f t="shared" si="5"/>
        <v>0.23474189183048913</v>
      </c>
      <c r="H173" s="11">
        <f t="shared" si="5"/>
        <v>-1.9811880600766045</v>
      </c>
      <c r="I173" s="11">
        <f t="shared" si="5"/>
        <v>-0.42924661701461836</v>
      </c>
      <c r="J173" s="11">
        <f t="shared" si="5"/>
        <v>0.94400000324916455</v>
      </c>
      <c r="K173" s="11">
        <f t="shared" si="5"/>
        <v>-1.556230646204608</v>
      </c>
      <c r="L173" s="11">
        <f t="shared" si="5"/>
        <v>-0.11743982559416691</v>
      </c>
    </row>
    <row r="174" spans="1:12" x14ac:dyDescent="0.3">
      <c r="A174" s="13" t="str">
        <f t="shared" si="1"/>
        <v>2009 Q4</v>
      </c>
      <c r="B174" s="11">
        <f t="shared" si="2"/>
        <v>-0.96177478026467711</v>
      </c>
      <c r="C174" s="11">
        <f t="shared" si="5"/>
        <v>1.5792346255062915</v>
      </c>
      <c r="D174" s="11">
        <f t="shared" si="5"/>
        <v>-1.2295740793537311</v>
      </c>
      <c r="E174" s="11">
        <f t="shared" si="5"/>
        <v>1.6208995421168948</v>
      </c>
      <c r="F174" s="11">
        <f t="shared" si="5"/>
        <v>1.5679763746494415</v>
      </c>
      <c r="G174" s="11">
        <f t="shared" si="5"/>
        <v>3.1919648922482011</v>
      </c>
      <c r="H174" s="11">
        <f t="shared" si="5"/>
        <v>-2.1850971952747678</v>
      </c>
      <c r="I174" s="11">
        <f t="shared" si="5"/>
        <v>0.11464604293847873</v>
      </c>
      <c r="J174" s="11">
        <f t="shared" si="5"/>
        <v>-0.87557714734673253</v>
      </c>
      <c r="K174" s="11">
        <f t="shared" si="5"/>
        <v>-2.7742479086436882</v>
      </c>
      <c r="L174" s="11">
        <f t="shared" si="5"/>
        <v>0.35190652151959234</v>
      </c>
    </row>
    <row r="175" spans="1:12" x14ac:dyDescent="0.3">
      <c r="A175" s="13" t="str">
        <f t="shared" si="1"/>
        <v>2010 Q1</v>
      </c>
      <c r="B175" s="11">
        <f t="shared" si="2"/>
        <v>2.2236805923212817</v>
      </c>
      <c r="C175" s="11">
        <f t="shared" si="5"/>
        <v>1.1656378667250979</v>
      </c>
      <c r="D175" s="11">
        <f t="shared" si="5"/>
        <v>4.6767417912255809</v>
      </c>
      <c r="E175" s="11">
        <f t="shared" si="5"/>
        <v>-0.84982907962057874</v>
      </c>
      <c r="F175" s="11">
        <f t="shared" si="5"/>
        <v>-3.0606239116824128</v>
      </c>
      <c r="G175" s="11">
        <f t="shared" si="5"/>
        <v>2.2702733821510255</v>
      </c>
      <c r="H175" s="11">
        <f t="shared" si="5"/>
        <v>-3.6346206794808946</v>
      </c>
      <c r="I175" s="11">
        <f t="shared" si="5"/>
        <v>3.3796514172421723</v>
      </c>
      <c r="J175" s="11">
        <f t="shared" si="5"/>
        <v>-0.20540917869382294</v>
      </c>
      <c r="K175" s="11">
        <f t="shared" si="5"/>
        <v>3.5951395323739317</v>
      </c>
      <c r="L175" s="11">
        <f t="shared" si="5"/>
        <v>0.93240768751232439</v>
      </c>
    </row>
    <row r="176" spans="1:12" x14ac:dyDescent="0.3">
      <c r="A176" s="13" t="str">
        <f t="shared" si="1"/>
        <v>2010 Q2</v>
      </c>
      <c r="B176" s="11">
        <f t="shared" si="2"/>
        <v>-0.27175202967605783</v>
      </c>
      <c r="C176" s="11">
        <f t="shared" si="5"/>
        <v>1.8578970891685767</v>
      </c>
      <c r="D176" s="11">
        <f t="shared" si="5"/>
        <v>4.7946495849753683</v>
      </c>
      <c r="E176" s="11">
        <f t="shared" si="5"/>
        <v>0.66832984654239902</v>
      </c>
      <c r="F176" s="11">
        <f t="shared" si="5"/>
        <v>2.1053409197832482</v>
      </c>
      <c r="G176" s="11">
        <f t="shared" si="5"/>
        <v>2.4663953756795254E-2</v>
      </c>
      <c r="H176" s="11">
        <f t="shared" si="5"/>
        <v>-1.0458663313536043</v>
      </c>
      <c r="I176" s="11">
        <f t="shared" si="5"/>
        <v>2.0285783345979356</v>
      </c>
      <c r="J176" s="11">
        <f t="shared" si="5"/>
        <v>2.1791574625259482</v>
      </c>
      <c r="K176" s="11">
        <f t="shared" si="5"/>
        <v>0.9380189702490922</v>
      </c>
      <c r="L176" s="11">
        <f t="shared" si="5"/>
        <v>1.1534153245286545</v>
      </c>
    </row>
    <row r="177" spans="1:12" x14ac:dyDescent="0.3">
      <c r="A177" s="13" t="str">
        <f t="shared" ref="A177:A214" si="6">A72</f>
        <v>2010 Q3</v>
      </c>
      <c r="B177" s="11">
        <f t="shared" ref="B177:L204" si="7">LN(B72/B71)*100</f>
        <v>-1.4936938706014904</v>
      </c>
      <c r="C177" s="11">
        <f t="shared" si="7"/>
        <v>1.1822291382836612</v>
      </c>
      <c r="D177" s="11">
        <f t="shared" si="7"/>
        <v>1.8508723257574244</v>
      </c>
      <c r="E177" s="11">
        <f t="shared" si="7"/>
        <v>0.6999787209599726</v>
      </c>
      <c r="F177" s="11">
        <f t="shared" si="7"/>
        <v>1.3542268602818535</v>
      </c>
      <c r="G177" s="11">
        <f t="shared" si="7"/>
        <v>1.7236536994884744</v>
      </c>
      <c r="H177" s="11">
        <f t="shared" si="7"/>
        <v>0.99583380917117603</v>
      </c>
      <c r="I177" s="11">
        <f t="shared" si="7"/>
        <v>1.2807724789908579</v>
      </c>
      <c r="J177" s="11">
        <f t="shared" si="7"/>
        <v>-0.49942477990942852</v>
      </c>
      <c r="K177" s="11">
        <f t="shared" si="7"/>
        <v>-1.3248226379566375</v>
      </c>
      <c r="L177" s="11">
        <f t="shared" si="7"/>
        <v>0.91324835632724721</v>
      </c>
    </row>
    <row r="178" spans="1:12" x14ac:dyDescent="0.3">
      <c r="A178" s="13" t="str">
        <f t="shared" si="6"/>
        <v>2010 Q4</v>
      </c>
      <c r="B178" s="11">
        <f t="shared" si="7"/>
        <v>0.63612842093197619</v>
      </c>
      <c r="C178" s="11">
        <f t="shared" si="7"/>
        <v>0.82439019635068855</v>
      </c>
      <c r="D178" s="11">
        <f t="shared" si="7"/>
        <v>-2.7098287823202822</v>
      </c>
      <c r="E178" s="11">
        <f t="shared" si="7"/>
        <v>-0.25287508207015269</v>
      </c>
      <c r="F178" s="11">
        <f t="shared" si="7"/>
        <v>-0.3017568837879156</v>
      </c>
      <c r="G178" s="11">
        <f t="shared" si="7"/>
        <v>0.78469648735602182</v>
      </c>
      <c r="H178" s="11">
        <f t="shared" si="7"/>
        <v>-2.1038502275589717</v>
      </c>
      <c r="I178" s="11">
        <f t="shared" si="7"/>
        <v>1.1057196515150087</v>
      </c>
      <c r="J178" s="11">
        <f t="shared" si="7"/>
        <v>-0.78295310797048923</v>
      </c>
      <c r="K178" s="11">
        <f t="shared" si="7"/>
        <v>-1.3195074126458117</v>
      </c>
      <c r="L178" s="11">
        <f t="shared" si="7"/>
        <v>-0.34149151000691241</v>
      </c>
    </row>
    <row r="179" spans="1:12" x14ac:dyDescent="0.3">
      <c r="A179" s="13" t="str">
        <f t="shared" si="6"/>
        <v>2011 Q1</v>
      </c>
      <c r="B179" s="11">
        <f t="shared" si="7"/>
        <v>-1.2475758212960009</v>
      </c>
      <c r="C179" s="11">
        <f t="shared" si="7"/>
        <v>0.64659752455347141</v>
      </c>
      <c r="D179" s="11">
        <f t="shared" si="7"/>
        <v>1.7217552427136522</v>
      </c>
      <c r="E179" s="11">
        <f t="shared" si="7"/>
        <v>0.81652711101838327</v>
      </c>
      <c r="F179" s="11">
        <f t="shared" si="7"/>
        <v>1.9770881768328319</v>
      </c>
      <c r="G179" s="11">
        <f t="shared" si="7"/>
        <v>-0.9302392662313449</v>
      </c>
      <c r="H179" s="11">
        <f t="shared" si="7"/>
        <v>-0.61519726477717518</v>
      </c>
      <c r="I179" s="11">
        <f t="shared" si="7"/>
        <v>2.4084933839780516</v>
      </c>
      <c r="J179" s="11">
        <f t="shared" si="7"/>
        <v>-3.1645402715350435</v>
      </c>
      <c r="K179" s="11">
        <f t="shared" si="7"/>
        <v>6.2674345278527737</v>
      </c>
      <c r="L179" s="11">
        <f t="shared" si="7"/>
        <v>0.90806526357463391</v>
      </c>
    </row>
    <row r="180" spans="1:12" x14ac:dyDescent="0.3">
      <c r="A180" s="13" t="str">
        <f t="shared" si="6"/>
        <v>2011 Q2</v>
      </c>
      <c r="B180" s="11">
        <f t="shared" si="7"/>
        <v>-3.332342627244151</v>
      </c>
      <c r="C180" s="11">
        <f t="shared" si="7"/>
        <v>0.331775300563799</v>
      </c>
      <c r="D180" s="11">
        <f t="shared" si="7"/>
        <v>0.21175822903215943</v>
      </c>
      <c r="E180" s="11">
        <f t="shared" si="7"/>
        <v>0.52481036485517429</v>
      </c>
      <c r="F180" s="11">
        <f t="shared" si="7"/>
        <v>1.1049836186584936</v>
      </c>
      <c r="G180" s="11">
        <f t="shared" si="7"/>
        <v>0.50847567181100206</v>
      </c>
      <c r="H180" s="11">
        <f t="shared" si="7"/>
        <v>0.18495689612984897</v>
      </c>
      <c r="I180" s="11">
        <f t="shared" si="7"/>
        <v>1.080535339439725</v>
      </c>
      <c r="J180" s="11">
        <f t="shared" si="7"/>
        <v>-0.93585588693682786</v>
      </c>
      <c r="K180" s="11">
        <f t="shared" si="7"/>
        <v>-2.5156486707054397</v>
      </c>
      <c r="L180" s="11">
        <f t="shared" si="7"/>
        <v>0.22573373016500858</v>
      </c>
    </row>
    <row r="181" spans="1:12" x14ac:dyDescent="0.3">
      <c r="A181" s="13" t="str">
        <f t="shared" si="6"/>
        <v>2011 Q3</v>
      </c>
      <c r="B181" s="11">
        <f t="shared" si="7"/>
        <v>-0.72590186000037815</v>
      </c>
      <c r="C181" s="11">
        <f t="shared" si="7"/>
        <v>-0.35191831604130391</v>
      </c>
      <c r="D181" s="11">
        <f t="shared" si="7"/>
        <v>-1.1083236877982345</v>
      </c>
      <c r="E181" s="11">
        <f t="shared" si="7"/>
        <v>0.24951002072912273</v>
      </c>
      <c r="F181" s="11">
        <f t="shared" si="7"/>
        <v>-0.90412726908733099</v>
      </c>
      <c r="G181" s="11">
        <f t="shared" si="7"/>
        <v>2.2094408047168854</v>
      </c>
      <c r="H181" s="11">
        <f t="shared" si="7"/>
        <v>2.1128261818403984</v>
      </c>
      <c r="I181" s="11">
        <f t="shared" si="7"/>
        <v>0.70122044198315192</v>
      </c>
      <c r="J181" s="11">
        <f t="shared" si="7"/>
        <v>2.4566843642558918</v>
      </c>
      <c r="K181" s="11">
        <f t="shared" si="7"/>
        <v>-1.5245222962350138</v>
      </c>
      <c r="L181" s="11">
        <f t="shared" si="7"/>
        <v>0.44994451612297504</v>
      </c>
    </row>
    <row r="182" spans="1:12" x14ac:dyDescent="0.3">
      <c r="A182" s="13" t="str">
        <f t="shared" si="6"/>
        <v>2011 Q4</v>
      </c>
      <c r="B182" s="11">
        <f t="shared" si="7"/>
        <v>-0.70105444862174127</v>
      </c>
      <c r="C182" s="11">
        <f t="shared" si="7"/>
        <v>-0.27232857619284395</v>
      </c>
      <c r="D182" s="11">
        <f t="shared" si="7"/>
        <v>3.3766672615280179E-2</v>
      </c>
      <c r="E182" s="11">
        <f t="shared" si="7"/>
        <v>-0.42811339022839079</v>
      </c>
      <c r="F182" s="11">
        <f t="shared" si="7"/>
        <v>4.2234189203451414E-2</v>
      </c>
      <c r="G182" s="11">
        <f t="shared" si="7"/>
        <v>-0.75883693515416362</v>
      </c>
      <c r="H182" s="11">
        <f t="shared" si="7"/>
        <v>1.2982007765518384</v>
      </c>
      <c r="I182" s="11">
        <f t="shared" si="7"/>
        <v>0.54482238029195873</v>
      </c>
      <c r="J182" s="11">
        <f t="shared" si="7"/>
        <v>1.3716292242673351</v>
      </c>
      <c r="K182" s="11">
        <f t="shared" si="7"/>
        <v>-0.72554450464039222</v>
      </c>
      <c r="L182" s="11">
        <f t="shared" si="7"/>
        <v>0.11217051092001736</v>
      </c>
    </row>
    <row r="183" spans="1:12" x14ac:dyDescent="0.3">
      <c r="A183" s="13" t="str">
        <f t="shared" si="6"/>
        <v>2012 Q1</v>
      </c>
      <c r="B183" s="11">
        <f t="shared" si="7"/>
        <v>-3.3936208315030401</v>
      </c>
      <c r="C183" s="11">
        <f t="shared" si="7"/>
        <v>0.33274545447810938</v>
      </c>
      <c r="D183" s="11">
        <f t="shared" si="7"/>
        <v>-4.3470107175725996</v>
      </c>
      <c r="E183" s="11">
        <f t="shared" si="7"/>
        <v>0.62964270981419068</v>
      </c>
      <c r="F183" s="11">
        <f t="shared" si="7"/>
        <v>-1.0719126247848254</v>
      </c>
      <c r="G183" s="11">
        <f t="shared" si="7"/>
        <v>3.9211557782053728</v>
      </c>
      <c r="H183" s="11">
        <f t="shared" si="7"/>
        <v>-1.711153974562784</v>
      </c>
      <c r="I183" s="11">
        <f t="shared" si="7"/>
        <v>3.2691992216607595</v>
      </c>
      <c r="J183" s="11">
        <f t="shared" si="7"/>
        <v>0.72713491156086496</v>
      </c>
      <c r="K183" s="11">
        <f t="shared" si="7"/>
        <v>2.4390082296871753</v>
      </c>
      <c r="L183" s="11">
        <f t="shared" si="7"/>
        <v>0.44742803949211069</v>
      </c>
    </row>
    <row r="184" spans="1:12" x14ac:dyDescent="0.3">
      <c r="A184" s="13" t="str">
        <f t="shared" si="6"/>
        <v>2012 Q2</v>
      </c>
      <c r="B184" s="11">
        <f t="shared" si="7"/>
        <v>-0.15607931996352328</v>
      </c>
      <c r="C184" s="11">
        <f t="shared" si="7"/>
        <v>-1.4397490915188533</v>
      </c>
      <c r="D184" s="11">
        <f t="shared" si="7"/>
        <v>-2.9703382509410701</v>
      </c>
      <c r="E184" s="11">
        <f t="shared" si="7"/>
        <v>0.18930436320576527</v>
      </c>
      <c r="F184" s="11">
        <f t="shared" si="7"/>
        <v>0.20252631769273624</v>
      </c>
      <c r="G184" s="11">
        <f t="shared" si="7"/>
        <v>-2.8556786688234368</v>
      </c>
      <c r="H184" s="11">
        <f t="shared" si="7"/>
        <v>3.7635655868150342</v>
      </c>
      <c r="I184" s="11">
        <f t="shared" si="7"/>
        <v>-0.52725276948073685</v>
      </c>
      <c r="J184" s="11">
        <f t="shared" si="7"/>
        <v>-0.25147513010872879</v>
      </c>
      <c r="K184" s="11">
        <f t="shared" si="7"/>
        <v>-0.5678986366704909</v>
      </c>
      <c r="L184" s="11">
        <f t="shared" si="7"/>
        <v>-0.44742803949209664</v>
      </c>
    </row>
    <row r="185" spans="1:12" x14ac:dyDescent="0.3">
      <c r="A185" s="13" t="str">
        <f t="shared" si="6"/>
        <v>2012 Q3</v>
      </c>
      <c r="B185" s="11">
        <f t="shared" si="7"/>
        <v>-1.0468011426657533</v>
      </c>
      <c r="C185" s="11">
        <f t="shared" si="7"/>
        <v>0.53979863211186307</v>
      </c>
      <c r="D185" s="11">
        <f t="shared" si="7"/>
        <v>-1.5619597602879474</v>
      </c>
      <c r="E185" s="11">
        <f t="shared" si="7"/>
        <v>2.0242895635253646</v>
      </c>
      <c r="F185" s="11">
        <f t="shared" si="7"/>
        <v>0.37200446790626018</v>
      </c>
      <c r="G185" s="11">
        <f t="shared" si="7"/>
        <v>0.51679701584425974</v>
      </c>
      <c r="H185" s="11">
        <f t="shared" si="7"/>
        <v>0.42677077383304096</v>
      </c>
      <c r="I185" s="11">
        <f t="shared" si="7"/>
        <v>2.4050715913692731</v>
      </c>
      <c r="J185" s="11">
        <f t="shared" si="7"/>
        <v>1.9088393110987594</v>
      </c>
      <c r="K185" s="11">
        <f t="shared" si="7"/>
        <v>6.1707885500089681</v>
      </c>
      <c r="L185" s="11">
        <f t="shared" si="7"/>
        <v>1.3363227812167158</v>
      </c>
    </row>
    <row r="186" spans="1:12" x14ac:dyDescent="0.3">
      <c r="A186" s="13" t="str">
        <f t="shared" si="6"/>
        <v>2012 Q4</v>
      </c>
      <c r="B186" s="11">
        <f t="shared" si="7"/>
        <v>-2.9907173975596382</v>
      </c>
      <c r="C186" s="11">
        <f t="shared" si="7"/>
        <v>-1.5147152768679715</v>
      </c>
      <c r="D186" s="11">
        <f t="shared" si="7"/>
        <v>0.7840294970092494</v>
      </c>
      <c r="E186" s="11">
        <f t="shared" si="7"/>
        <v>-0.37135936840430567</v>
      </c>
      <c r="F186" s="11">
        <f t="shared" si="7"/>
        <v>0.80304742631902759</v>
      </c>
      <c r="G186" s="11">
        <f t="shared" si="7"/>
        <v>1.0372448917971213</v>
      </c>
      <c r="H186" s="11">
        <f t="shared" si="7"/>
        <v>-1.8166336089095774</v>
      </c>
      <c r="I186" s="11">
        <f t="shared" si="7"/>
        <v>1.6072731261414615</v>
      </c>
      <c r="J186" s="11">
        <f t="shared" si="7"/>
        <v>1.0397069083755346</v>
      </c>
      <c r="K186" s="11">
        <f t="shared" si="7"/>
        <v>-4.3121223649427334</v>
      </c>
      <c r="L186" s="11">
        <f t="shared" si="7"/>
        <v>-0.33241027838386711</v>
      </c>
    </row>
    <row r="187" spans="1:12" x14ac:dyDescent="0.3">
      <c r="A187" s="13" t="str">
        <f t="shared" si="6"/>
        <v>2013 Q1</v>
      </c>
      <c r="B187" s="11">
        <f t="shared" si="7"/>
        <v>1.8902936384582545</v>
      </c>
      <c r="C187" s="11">
        <f t="shared" si="7"/>
        <v>-0.72449085265797186</v>
      </c>
      <c r="D187" s="11">
        <f t="shared" si="7"/>
        <v>-0.79632886360738642</v>
      </c>
      <c r="E187" s="11">
        <f t="shared" si="7"/>
        <v>1.2248824277136023</v>
      </c>
      <c r="F187" s="11">
        <f t="shared" si="7"/>
        <v>0.36766678320459067</v>
      </c>
      <c r="G187" s="11">
        <f t="shared" si="7"/>
        <v>2.0427609561345554</v>
      </c>
      <c r="H187" s="11">
        <f t="shared" si="7"/>
        <v>1.8359890720494629</v>
      </c>
      <c r="I187" s="11">
        <f t="shared" si="7"/>
        <v>0.65921368800205071</v>
      </c>
      <c r="J187" s="11">
        <f t="shared" si="7"/>
        <v>-0.52795446475629049</v>
      </c>
      <c r="K187" s="11">
        <f t="shared" si="7"/>
        <v>-0.16455491618442128</v>
      </c>
      <c r="L187" s="11">
        <f t="shared" si="7"/>
        <v>0.55340484346414787</v>
      </c>
    </row>
    <row r="188" spans="1:12" x14ac:dyDescent="0.3">
      <c r="A188" s="13" t="str">
        <f t="shared" si="6"/>
        <v>2013 Q2</v>
      </c>
      <c r="B188" s="11">
        <f t="shared" si="7"/>
        <v>0.38228781823491542</v>
      </c>
      <c r="C188" s="11">
        <f t="shared" si="7"/>
        <v>0.38359903966297182</v>
      </c>
      <c r="D188" s="11">
        <f t="shared" si="7"/>
        <v>1.7436276648326712</v>
      </c>
      <c r="E188" s="11">
        <f t="shared" si="7"/>
        <v>1.0965272632290679</v>
      </c>
      <c r="F188" s="11">
        <f t="shared" si="7"/>
        <v>-0.47296320232582445</v>
      </c>
      <c r="G188" s="11">
        <f t="shared" si="7"/>
        <v>-0.61531643546417025</v>
      </c>
      <c r="H188" s="11">
        <f t="shared" si="7"/>
        <v>-1.7965724377196588</v>
      </c>
      <c r="I188" s="11">
        <f t="shared" si="7"/>
        <v>1.1432695687627208</v>
      </c>
      <c r="J188" s="11">
        <f t="shared" si="7"/>
        <v>-0.82578420000103425</v>
      </c>
      <c r="K188" s="11">
        <f t="shared" si="7"/>
        <v>0.37260317080595162</v>
      </c>
      <c r="L188" s="11">
        <f t="shared" si="7"/>
        <v>0.44052934679164174</v>
      </c>
    </row>
    <row r="189" spans="1:12" x14ac:dyDescent="0.3">
      <c r="A189" s="13" t="str">
        <f t="shared" si="6"/>
        <v>2013 Q3</v>
      </c>
      <c r="B189" s="11">
        <f t="shared" si="7"/>
        <v>0.54962615902263401</v>
      </c>
      <c r="C189" s="11">
        <f t="shared" si="7"/>
        <v>0.91672887974188066</v>
      </c>
      <c r="D189" s="11">
        <f t="shared" si="7"/>
        <v>3.5270532401642658</v>
      </c>
      <c r="E189" s="11">
        <f t="shared" si="7"/>
        <v>0.93844320349475407</v>
      </c>
      <c r="F189" s="11">
        <f t="shared" si="7"/>
        <v>-0.24260335721541676</v>
      </c>
      <c r="G189" s="11">
        <f t="shared" si="7"/>
        <v>-4.1660537030131399</v>
      </c>
      <c r="H189" s="11">
        <f t="shared" si="7"/>
        <v>-0.76151285272521951</v>
      </c>
      <c r="I189" s="11">
        <f t="shared" si="7"/>
        <v>1.9982290961733651</v>
      </c>
      <c r="J189" s="11">
        <f t="shared" si="7"/>
        <v>-2.9991606524483094</v>
      </c>
      <c r="K189" s="11">
        <f t="shared" si="7"/>
        <v>-0.94516584487255517</v>
      </c>
      <c r="L189" s="11">
        <f t="shared" si="7"/>
        <v>0.43859719432542676</v>
      </c>
    </row>
    <row r="190" spans="1:12" x14ac:dyDescent="0.3">
      <c r="A190" s="13" t="str">
        <f t="shared" si="6"/>
        <v>2013 Q4</v>
      </c>
      <c r="B190" s="11">
        <f t="shared" si="7"/>
        <v>0.44173399553114545</v>
      </c>
      <c r="C190" s="11">
        <f t="shared" si="7"/>
        <v>0.35822155905471009</v>
      </c>
      <c r="D190" s="11">
        <f t="shared" si="7"/>
        <v>1.2408114201664102</v>
      </c>
      <c r="E190" s="11">
        <f t="shared" si="7"/>
        <v>0.20236094595269924</v>
      </c>
      <c r="F190" s="11">
        <f t="shared" si="7"/>
        <v>0.75749967683458941</v>
      </c>
      <c r="G190" s="11">
        <f t="shared" si="7"/>
        <v>4.8608568854091967</v>
      </c>
      <c r="H190" s="11">
        <f t="shared" si="7"/>
        <v>-1.8840120337963944</v>
      </c>
      <c r="I190" s="11">
        <f t="shared" si="7"/>
        <v>0.75890945877762384</v>
      </c>
      <c r="J190" s="11">
        <f t="shared" si="7"/>
        <v>1.2201820574511373</v>
      </c>
      <c r="K190" s="11">
        <f t="shared" si="7"/>
        <v>2.5080368136902802</v>
      </c>
      <c r="L190" s="11">
        <f t="shared" si="7"/>
        <v>0.87146521024436885</v>
      </c>
    </row>
    <row r="191" spans="1:12" x14ac:dyDescent="0.3">
      <c r="A191" s="13" t="str">
        <f t="shared" si="6"/>
        <v>2014 Q1</v>
      </c>
      <c r="B191" s="11">
        <f t="shared" si="7"/>
        <v>-0.31532504580059267</v>
      </c>
      <c r="C191" s="11">
        <f t="shared" si="7"/>
        <v>1.1983488585620721</v>
      </c>
      <c r="D191" s="11">
        <f t="shared" si="7"/>
        <v>3.2094380175486519</v>
      </c>
      <c r="E191" s="11">
        <f t="shared" si="7"/>
        <v>1.5711504874014788</v>
      </c>
      <c r="F191" s="11">
        <f t="shared" si="7"/>
        <v>1.9204410211885303</v>
      </c>
      <c r="G191" s="11">
        <f t="shared" si="7"/>
        <v>-1.3369335851160693</v>
      </c>
      <c r="H191" s="11">
        <f t="shared" si="7"/>
        <v>-5.0594486280371165E-2</v>
      </c>
      <c r="I191" s="11">
        <f t="shared" si="7"/>
        <v>2.187587235672424</v>
      </c>
      <c r="J191" s="11">
        <f t="shared" si="7"/>
        <v>1.0999724955634778</v>
      </c>
      <c r="K191" s="11">
        <f t="shared" si="7"/>
        <v>3.2525776238080617</v>
      </c>
      <c r="L191" s="11">
        <f t="shared" si="7"/>
        <v>1.1859977290750008</v>
      </c>
    </row>
    <row r="192" spans="1:12" x14ac:dyDescent="0.3">
      <c r="A192" s="13" t="str">
        <f t="shared" si="6"/>
        <v>2014 Q2</v>
      </c>
      <c r="B192" s="11">
        <f t="shared" si="7"/>
        <v>-0.52776141075565186</v>
      </c>
      <c r="C192" s="11">
        <f t="shared" si="7"/>
        <v>0.61390018192731977</v>
      </c>
      <c r="D192" s="11">
        <f t="shared" si="7"/>
        <v>2.7085218408210743</v>
      </c>
      <c r="E192" s="11">
        <f t="shared" si="7"/>
        <v>1.3397960132380082</v>
      </c>
      <c r="F192" s="11">
        <f t="shared" si="7"/>
        <v>1.5608580080742989</v>
      </c>
      <c r="G192" s="11">
        <f t="shared" si="7"/>
        <v>2.3083633411299078</v>
      </c>
      <c r="H192" s="11">
        <f t="shared" si="7"/>
        <v>1.904819497069463</v>
      </c>
      <c r="I192" s="11">
        <f t="shared" si="7"/>
        <v>1.8485623462396676</v>
      </c>
      <c r="J192" s="11">
        <f t="shared" si="7"/>
        <v>-1.0320805381523181</v>
      </c>
      <c r="K192" s="11">
        <f t="shared" si="7"/>
        <v>0.55096558109694793</v>
      </c>
      <c r="L192" s="11">
        <f t="shared" si="7"/>
        <v>1.3837368204534386</v>
      </c>
    </row>
    <row r="193" spans="1:12" x14ac:dyDescent="0.3">
      <c r="A193" s="13" t="str">
        <f t="shared" si="6"/>
        <v>2014 Q3</v>
      </c>
      <c r="B193" s="11">
        <f t="shared" si="7"/>
        <v>0.34863486794377374</v>
      </c>
      <c r="C193" s="11">
        <f t="shared" si="7"/>
        <v>0.65003479052456825</v>
      </c>
      <c r="D193" s="11">
        <f t="shared" si="7"/>
        <v>1.9789847825121911</v>
      </c>
      <c r="E193" s="11">
        <f t="shared" si="7"/>
        <v>0.95538670458222164</v>
      </c>
      <c r="F193" s="11">
        <f t="shared" si="7"/>
        <v>2.4102371796982451</v>
      </c>
      <c r="G193" s="11">
        <f t="shared" si="7"/>
        <v>0.70568761072149</v>
      </c>
      <c r="H193" s="11">
        <f t="shared" si="7"/>
        <v>-1.0180744685373535</v>
      </c>
      <c r="I193" s="11">
        <f t="shared" si="7"/>
        <v>1.6552398547395244</v>
      </c>
      <c r="J193" s="11">
        <f t="shared" si="7"/>
        <v>-0.36911163811300629</v>
      </c>
      <c r="K193" s="11">
        <f t="shared" si="7"/>
        <v>0.70248222767730006</v>
      </c>
      <c r="L193" s="11">
        <f t="shared" si="7"/>
        <v>0.94687714288519664</v>
      </c>
    </row>
    <row r="194" spans="1:12" x14ac:dyDescent="0.3">
      <c r="A194" s="13" t="str">
        <f t="shared" si="6"/>
        <v>2014 Q4</v>
      </c>
      <c r="B194" s="11">
        <f t="shared" si="7"/>
        <v>0.46296378987421966</v>
      </c>
      <c r="C194" s="11">
        <f t="shared" si="7"/>
        <v>0.11954574047737312</v>
      </c>
      <c r="D194" s="11">
        <f t="shared" si="7"/>
        <v>0.6686858223075649</v>
      </c>
      <c r="E194" s="11">
        <f t="shared" si="7"/>
        <v>1.480078498691763</v>
      </c>
      <c r="F194" s="11">
        <f t="shared" si="7"/>
        <v>1.76302313762705</v>
      </c>
      <c r="G194" s="11">
        <f t="shared" si="7"/>
        <v>1.2644356572050564</v>
      </c>
      <c r="H194" s="11">
        <f t="shared" si="7"/>
        <v>1.6713480973740531</v>
      </c>
      <c r="I194" s="11">
        <f t="shared" si="7"/>
        <v>1.5968192092681652</v>
      </c>
      <c r="J194" s="11">
        <f t="shared" si="7"/>
        <v>-0.51709954727601981</v>
      </c>
      <c r="K194" s="11">
        <f t="shared" si="7"/>
        <v>0.82018093565725281</v>
      </c>
      <c r="L194" s="11">
        <f t="shared" si="7"/>
        <v>1.041676085825558</v>
      </c>
    </row>
    <row r="195" spans="1:12" x14ac:dyDescent="0.3">
      <c r="A195" s="13" t="str">
        <f t="shared" si="6"/>
        <v>2015 Q1</v>
      </c>
      <c r="B195" s="11">
        <f t="shared" si="7"/>
        <v>2.0263591460263144</v>
      </c>
      <c r="C195" s="11">
        <f t="shared" si="7"/>
        <v>-9.9566884136511741E-3</v>
      </c>
      <c r="D195" s="11">
        <f t="shared" si="7"/>
        <v>1.1778451448969072</v>
      </c>
      <c r="E195" s="11">
        <f t="shared" si="7"/>
        <v>1.1432325212234073</v>
      </c>
      <c r="F195" s="11">
        <f t="shared" si="7"/>
        <v>-1.1227845556821008</v>
      </c>
      <c r="G195" s="11">
        <f t="shared" si="7"/>
        <v>2.7610449557234564</v>
      </c>
      <c r="H195" s="11">
        <f t="shared" si="7"/>
        <v>-1.7516371422331163</v>
      </c>
      <c r="I195" s="11">
        <f t="shared" si="7"/>
        <v>0.69001841995581459</v>
      </c>
      <c r="J195" s="11">
        <f t="shared" si="7"/>
        <v>-1.3095249409359375</v>
      </c>
      <c r="K195" s="11">
        <f t="shared" si="7"/>
        <v>1.147162471076753</v>
      </c>
      <c r="L195" s="11">
        <f t="shared" si="7"/>
        <v>0.82559808470190776</v>
      </c>
    </row>
    <row r="196" spans="1:12" x14ac:dyDescent="0.3">
      <c r="A196" s="13" t="str">
        <f t="shared" si="6"/>
        <v>2015 Q2</v>
      </c>
      <c r="B196" s="11">
        <f t="shared" si="7"/>
        <v>2.4890806020280896</v>
      </c>
      <c r="C196" s="11">
        <f t="shared" si="7"/>
        <v>-0.3291281084072844</v>
      </c>
      <c r="D196" s="11">
        <f t="shared" si="7"/>
        <v>0.89509340327828435</v>
      </c>
      <c r="E196" s="11">
        <f t="shared" si="7"/>
        <v>1.1823313247156395</v>
      </c>
      <c r="F196" s="11">
        <f t="shared" si="7"/>
        <v>0.31369499305174553</v>
      </c>
      <c r="G196" s="11">
        <f t="shared" si="7"/>
        <v>2.0481429058547591</v>
      </c>
      <c r="H196" s="11">
        <f t="shared" si="7"/>
        <v>-5.0553766595143834</v>
      </c>
      <c r="I196" s="11">
        <f t="shared" si="7"/>
        <v>1.3247968545540185</v>
      </c>
      <c r="J196" s="11">
        <f t="shared" si="7"/>
        <v>-0.19841276350467041</v>
      </c>
      <c r="K196" s="11">
        <f t="shared" si="7"/>
        <v>1.0343015336235928</v>
      </c>
      <c r="L196" s="11">
        <f t="shared" si="7"/>
        <v>0.51255878488123352</v>
      </c>
    </row>
    <row r="197" spans="1:12" x14ac:dyDescent="0.3">
      <c r="A197" s="13" t="str">
        <f t="shared" si="6"/>
        <v>2015 Q3</v>
      </c>
      <c r="B197" s="11">
        <f t="shared" si="7"/>
        <v>0.1403790464159772</v>
      </c>
      <c r="C197" s="11">
        <f t="shared" si="7"/>
        <v>-0.62130673859708407</v>
      </c>
      <c r="D197" s="11">
        <f t="shared" si="7"/>
        <v>-0.91600515575934804</v>
      </c>
      <c r="E197" s="11">
        <f t="shared" si="7"/>
        <v>0.48767930636034629</v>
      </c>
      <c r="F197" s="11">
        <f t="shared" si="7"/>
        <v>-0.44141520494134467</v>
      </c>
      <c r="G197" s="11">
        <f t="shared" si="7"/>
        <v>0.1469507979359978</v>
      </c>
      <c r="H197" s="11">
        <f t="shared" si="7"/>
        <v>-1.4252528007677143</v>
      </c>
      <c r="I197" s="11">
        <f t="shared" si="7"/>
        <v>1.1348074549026879</v>
      </c>
      <c r="J197" s="11">
        <f t="shared" si="7"/>
        <v>1.38069254461032</v>
      </c>
      <c r="K197" s="11">
        <f t="shared" si="7"/>
        <v>-0.51079283776265916</v>
      </c>
      <c r="L197" s="11">
        <f t="shared" si="7"/>
        <v>-0.10230179920345146</v>
      </c>
    </row>
    <row r="198" spans="1:12" x14ac:dyDescent="0.3">
      <c r="A198" s="13" t="str">
        <f t="shared" si="6"/>
        <v>2015 Q4</v>
      </c>
      <c r="B198" s="11">
        <f t="shared" si="7"/>
        <v>-1.6671262594948153</v>
      </c>
      <c r="C198" s="11">
        <f t="shared" si="7"/>
        <v>-0.35244988903978419</v>
      </c>
      <c r="D198" s="11">
        <f t="shared" si="7"/>
        <v>1.463668627434342</v>
      </c>
      <c r="E198" s="11">
        <f t="shared" si="7"/>
        <v>1.0400134929583189</v>
      </c>
      <c r="F198" s="11">
        <f t="shared" si="7"/>
        <v>-2.196579892684809</v>
      </c>
      <c r="G198" s="11">
        <f t="shared" si="7"/>
        <v>-8.3945440396527141E-2</v>
      </c>
      <c r="H198" s="11">
        <f t="shared" si="7"/>
        <v>4.5545689061005596</v>
      </c>
      <c r="I198" s="11">
        <f t="shared" si="7"/>
        <v>0.30450693444086269</v>
      </c>
      <c r="J198" s="11">
        <f t="shared" si="7"/>
        <v>-0.22552345686447972</v>
      </c>
      <c r="K198" s="11">
        <f t="shared" si="7"/>
        <v>1.0189898360411054</v>
      </c>
      <c r="L198" s="11">
        <f t="shared" si="7"/>
        <v>-0.1024065629690368</v>
      </c>
    </row>
    <row r="199" spans="1:12" x14ac:dyDescent="0.3">
      <c r="A199" s="13" t="str">
        <f t="shared" si="6"/>
        <v>2016 Q1</v>
      </c>
      <c r="B199" s="11">
        <f t="shared" si="7"/>
        <v>0.25438833357376811</v>
      </c>
      <c r="C199" s="11">
        <f t="shared" si="7"/>
        <v>-9.0831110851999186E-2</v>
      </c>
      <c r="D199" s="11">
        <f t="shared" si="7"/>
        <v>1.1271766025962535</v>
      </c>
      <c r="E199" s="11">
        <f t="shared" si="7"/>
        <v>1.1407742371715335</v>
      </c>
      <c r="F199" s="11">
        <f t="shared" si="7"/>
        <v>0.70098424431665918</v>
      </c>
      <c r="G199" s="11">
        <f t="shared" si="7"/>
        <v>2.8357483297857438</v>
      </c>
      <c r="H199" s="11">
        <f t="shared" si="7"/>
        <v>0.68343204759294607</v>
      </c>
      <c r="I199" s="11">
        <f t="shared" si="7"/>
        <v>0.33389012655146305</v>
      </c>
      <c r="J199" s="11">
        <f t="shared" ref="C199:L204" si="8">LN(J94/J93)*100</f>
        <v>-0.34416671958429057</v>
      </c>
      <c r="K199" s="11">
        <f t="shared" si="8"/>
        <v>-1.3609736736659479</v>
      </c>
      <c r="L199" s="11">
        <f t="shared" si="8"/>
        <v>1.4242356715543167</v>
      </c>
    </row>
    <row r="200" spans="1:12" x14ac:dyDescent="0.3">
      <c r="A200" s="13" t="str">
        <f t="shared" si="6"/>
        <v>2016 Q2</v>
      </c>
      <c r="B200" s="11">
        <f t="shared" si="7"/>
        <v>2.5980697980257634</v>
      </c>
      <c r="C200" s="11">
        <f t="shared" si="8"/>
        <v>1.7118391890506381</v>
      </c>
      <c r="D200" s="11">
        <f t="shared" si="8"/>
        <v>1.6272025108215442</v>
      </c>
      <c r="E200" s="11">
        <f t="shared" si="8"/>
        <v>0.49502550954334701</v>
      </c>
      <c r="F200" s="11">
        <f t="shared" si="8"/>
        <v>0.13960911721097136</v>
      </c>
      <c r="G200" s="11">
        <f t="shared" si="8"/>
        <v>0.49875415110389681</v>
      </c>
      <c r="H200" s="11">
        <f t="shared" si="8"/>
        <v>2.0329335300754845E-2</v>
      </c>
      <c r="I200" s="11">
        <f t="shared" si="8"/>
        <v>0.48367688006140214</v>
      </c>
      <c r="J200" s="11">
        <f t="shared" si="8"/>
        <v>-0.56304786472856017</v>
      </c>
      <c r="K200" s="11">
        <f t="shared" si="8"/>
        <v>6.0435134796740279E-2</v>
      </c>
      <c r="L200" s="11">
        <f t="shared" si="8"/>
        <v>0.9049835519917856</v>
      </c>
    </row>
    <row r="201" spans="1:12" x14ac:dyDescent="0.3">
      <c r="A201" s="13" t="str">
        <f t="shared" si="6"/>
        <v>2016 Q3</v>
      </c>
      <c r="B201" s="11">
        <f t="shared" si="7"/>
        <v>-0.15855716333415737</v>
      </c>
      <c r="C201" s="11">
        <f t="shared" si="8"/>
        <v>-1.0576829792179732</v>
      </c>
      <c r="D201" s="11">
        <f t="shared" si="8"/>
        <v>0.67939116352749029</v>
      </c>
      <c r="E201" s="11">
        <f t="shared" si="8"/>
        <v>0.91288189756484994</v>
      </c>
      <c r="F201" s="11">
        <f t="shared" si="8"/>
        <v>-0.78031608423542653</v>
      </c>
      <c r="G201" s="11">
        <f t="shared" si="8"/>
        <v>2.7242546019198817</v>
      </c>
      <c r="H201" s="11">
        <f t="shared" si="8"/>
        <v>3.7894652746443462</v>
      </c>
      <c r="I201" s="11">
        <f t="shared" si="8"/>
        <v>0.57134420945384901</v>
      </c>
      <c r="J201" s="11">
        <f t="shared" si="8"/>
        <v>-1.4970339458865243</v>
      </c>
      <c r="K201" s="11">
        <f t="shared" si="8"/>
        <v>0.4921912402150978</v>
      </c>
      <c r="L201" s="11">
        <f t="shared" si="8"/>
        <v>0.20000006666670214</v>
      </c>
    </row>
    <row r="202" spans="1:12" x14ac:dyDescent="0.3">
      <c r="A202" s="13" t="str">
        <f t="shared" si="6"/>
        <v>2016 Q4</v>
      </c>
      <c r="B202" s="11">
        <f t="shared" si="7"/>
        <v>-1.0568393479708256</v>
      </c>
      <c r="C202" s="11">
        <f t="shared" si="8"/>
        <v>0.82913416407787832</v>
      </c>
      <c r="D202" s="11">
        <f t="shared" si="8"/>
        <v>1.2369659475950867</v>
      </c>
      <c r="E202" s="11">
        <f t="shared" si="8"/>
        <v>1.7226443209457523</v>
      </c>
      <c r="F202" s="11">
        <f t="shared" si="8"/>
        <v>0.3008425855050551</v>
      </c>
      <c r="G202" s="11">
        <f t="shared" si="8"/>
        <v>1.0712106756771098</v>
      </c>
      <c r="H202" s="11">
        <f t="shared" si="8"/>
        <v>-1.1218381774487647</v>
      </c>
      <c r="I202" s="11">
        <f t="shared" si="8"/>
        <v>1.4093127261249212</v>
      </c>
      <c r="J202" s="11">
        <f t="shared" si="8"/>
        <v>-1.3973495895752328</v>
      </c>
      <c r="K202" s="11">
        <f t="shared" si="8"/>
        <v>1.8170583832256819</v>
      </c>
      <c r="L202" s="11">
        <f t="shared" si="8"/>
        <v>0.89508305200845772</v>
      </c>
    </row>
    <row r="203" spans="1:12" x14ac:dyDescent="0.3">
      <c r="A203" s="13" t="str">
        <f t="shared" si="6"/>
        <v>2017 Q1</v>
      </c>
      <c r="B203" s="11">
        <f t="shared" si="7"/>
        <v>1.6304168698489125</v>
      </c>
      <c r="C203" s="11">
        <f t="shared" si="8"/>
        <v>0.93079194631524254</v>
      </c>
      <c r="D203" s="11">
        <f t="shared" si="8"/>
        <v>4.123103752267026</v>
      </c>
      <c r="E203" s="11">
        <f t="shared" si="8"/>
        <v>-0.31458932747785573</v>
      </c>
      <c r="F203" s="11">
        <f t="shared" si="8"/>
        <v>2.7455803209899257</v>
      </c>
      <c r="G203" s="11">
        <f t="shared" si="8"/>
        <v>-0.77523571612410547</v>
      </c>
      <c r="H203" s="11">
        <f t="shared" si="8"/>
        <v>-1.1645978438057514</v>
      </c>
      <c r="I203" s="11">
        <f t="shared" si="8"/>
        <v>0.43268825496106417</v>
      </c>
      <c r="J203" s="11">
        <f t="shared" si="8"/>
        <v>4.8270478009314628</v>
      </c>
      <c r="K203" s="11">
        <f t="shared" si="8"/>
        <v>0.26531730790041536</v>
      </c>
      <c r="L203" s="11">
        <f t="shared" si="8"/>
        <v>1.181116092834462</v>
      </c>
    </row>
    <row r="204" spans="1:12" x14ac:dyDescent="0.3">
      <c r="A204" s="13" t="str">
        <f t="shared" si="6"/>
        <v>2017 Q2</v>
      </c>
      <c r="B204" s="11">
        <f t="shared" si="7"/>
        <v>-0.34573057601423846</v>
      </c>
      <c r="C204" s="11">
        <f t="shared" si="8"/>
        <v>-0.13808070050694857</v>
      </c>
      <c r="D204" s="11">
        <f t="shared" si="8"/>
        <v>0.26390213242547761</v>
      </c>
      <c r="E204" s="11">
        <f t="shared" si="8"/>
        <v>0.42250124259491034</v>
      </c>
      <c r="F204" s="11">
        <f t="shared" si="8"/>
        <v>-0.9789603390586894</v>
      </c>
      <c r="G204" s="11">
        <f t="shared" si="8"/>
        <v>3.1991871385746133</v>
      </c>
      <c r="H204" s="11">
        <f t="shared" si="8"/>
        <v>-0.25061413548075917</v>
      </c>
      <c r="I204" s="11">
        <f t="shared" si="8"/>
        <v>0.28416069290017787</v>
      </c>
      <c r="J204" s="11">
        <f t="shared" si="8"/>
        <v>0.29106453070375848</v>
      </c>
      <c r="K204" s="11">
        <f t="shared" si="8"/>
        <v>1.3645435896913571</v>
      </c>
      <c r="L204" s="11">
        <f t="shared" si="8"/>
        <v>0.29311208088587265</v>
      </c>
    </row>
    <row r="205" spans="1:12" x14ac:dyDescent="0.3">
      <c r="A205" s="13" t="str">
        <f t="shared" si="6"/>
        <v>2017 Q3</v>
      </c>
      <c r="B205" s="11">
        <f t="shared" ref="B205:L214" si="9">LN(B100/B99)*100</f>
        <v>1.0042419732717123</v>
      </c>
      <c r="C205" s="11">
        <f t="shared" si="9"/>
        <v>0.9430325289511462</v>
      </c>
      <c r="D205" s="11">
        <f t="shared" si="9"/>
        <v>0.12228965354498926</v>
      </c>
      <c r="E205" s="11">
        <f t="shared" si="9"/>
        <v>0.9854218967209144</v>
      </c>
      <c r="F205" s="11">
        <f t="shared" si="9"/>
        <v>0.10815595174563754</v>
      </c>
      <c r="G205" s="11">
        <f t="shared" si="9"/>
        <v>0.9117738157875579</v>
      </c>
      <c r="H205" s="11">
        <f t="shared" si="9"/>
        <v>-0.71518814035494094</v>
      </c>
      <c r="I205" s="11">
        <f t="shared" si="9"/>
        <v>1.9764255046985584</v>
      </c>
      <c r="J205" s="11">
        <f t="shared" si="9"/>
        <v>-1.1399743464727312</v>
      </c>
      <c r="K205" s="11">
        <f t="shared" si="9"/>
        <v>0</v>
      </c>
      <c r="L205" s="11">
        <f t="shared" si="9"/>
        <v>0.48661896511729064</v>
      </c>
    </row>
    <row r="206" spans="1:12" x14ac:dyDescent="0.3">
      <c r="A206" s="13" t="str">
        <f t="shared" si="6"/>
        <v>2017 Q4</v>
      </c>
      <c r="B206" s="11">
        <f t="shared" si="9"/>
        <v>-2.6504107372426033</v>
      </c>
      <c r="C206" s="11">
        <f t="shared" si="9"/>
        <v>1.5040795892376737</v>
      </c>
      <c r="D206" s="11">
        <f t="shared" si="9"/>
        <v>0.74927764613321401</v>
      </c>
      <c r="E206" s="11">
        <f t="shared" si="9"/>
        <v>0.17460475868681583</v>
      </c>
      <c r="F206" s="11">
        <f t="shared" si="9"/>
        <v>0.69529732198143923</v>
      </c>
      <c r="G206" s="11">
        <f t="shared" si="9"/>
        <v>1.3709134892092805</v>
      </c>
      <c r="H206" s="11">
        <f t="shared" si="9"/>
        <v>-0.81202232629269155</v>
      </c>
      <c r="I206" s="11">
        <f t="shared" si="9"/>
        <v>1.39089600596023</v>
      </c>
      <c r="J206" s="11">
        <f t="shared" si="9"/>
        <v>-2.1693684183390562</v>
      </c>
      <c r="K206" s="11">
        <f t="shared" si="9"/>
        <v>2.7780890207855462</v>
      </c>
      <c r="L206" s="11">
        <f t="shared" si="9"/>
        <v>0.67731270058459592</v>
      </c>
    </row>
    <row r="207" spans="1:12" x14ac:dyDescent="0.3">
      <c r="A207" s="13" t="str">
        <f t="shared" si="6"/>
        <v>2018 Q1</v>
      </c>
      <c r="B207" s="11">
        <f t="shared" si="9"/>
        <v>1.5372632534792705</v>
      </c>
      <c r="C207" s="11">
        <f t="shared" si="9"/>
        <v>-0.24106853196171316</v>
      </c>
      <c r="D207" s="11">
        <f t="shared" si="9"/>
        <v>-1.7887880461672359</v>
      </c>
      <c r="E207" s="11">
        <f t="shared" si="9"/>
        <v>-0.14548278595271855</v>
      </c>
      <c r="F207" s="11">
        <f t="shared" si="9"/>
        <v>-0.54800019710242942</v>
      </c>
      <c r="G207" s="11">
        <f t="shared" si="9"/>
        <v>0.13047532139899232</v>
      </c>
      <c r="H207" s="11">
        <f t="shared" si="9"/>
        <v>1.0644329807745077</v>
      </c>
      <c r="I207" s="11">
        <f t="shared" si="9"/>
        <v>-3.785011400222555E-2</v>
      </c>
      <c r="J207" s="11">
        <f t="shared" si="9"/>
        <v>2.9502411026502804</v>
      </c>
      <c r="K207" s="11">
        <f t="shared" si="9"/>
        <v>-1.7955168155105388</v>
      </c>
      <c r="L207" s="11">
        <f t="shared" si="9"/>
        <v>0.19267828697001441</v>
      </c>
    </row>
    <row r="208" spans="1:12" x14ac:dyDescent="0.3">
      <c r="A208" s="13" t="str">
        <f t="shared" si="6"/>
        <v>2018 Q2</v>
      </c>
      <c r="B208" s="11">
        <f t="shared" si="9"/>
        <v>-7.9278569210247452E-2</v>
      </c>
      <c r="C208" s="11">
        <f t="shared" si="9"/>
        <v>-0.40630799826013436</v>
      </c>
      <c r="D208" s="11">
        <f t="shared" si="9"/>
        <v>0.77593122079467214</v>
      </c>
      <c r="E208" s="11">
        <f t="shared" si="9"/>
        <v>1.8463838309665335</v>
      </c>
      <c r="F208" s="11">
        <f t="shared" si="9"/>
        <v>1.6254190155143262</v>
      </c>
      <c r="G208" s="11">
        <f t="shared" si="9"/>
        <v>1.5342260272246273</v>
      </c>
      <c r="H208" s="11">
        <f t="shared" si="9"/>
        <v>-0.55614684020536342</v>
      </c>
      <c r="I208" s="11">
        <f t="shared" si="9"/>
        <v>0.82941097526833907</v>
      </c>
      <c r="J208" s="11">
        <f t="shared" si="9"/>
        <v>-4.8626307790143361E-2</v>
      </c>
      <c r="K208" s="11">
        <f t="shared" si="9"/>
        <v>0.58303629914769162</v>
      </c>
      <c r="L208" s="11">
        <f t="shared" si="9"/>
        <v>0.67146535256406825</v>
      </c>
    </row>
    <row r="209" spans="1:12" x14ac:dyDescent="0.3">
      <c r="A209" s="13" t="str">
        <f t="shared" si="6"/>
        <v>2018 Q3</v>
      </c>
      <c r="B209" s="11">
        <f t="shared" si="9"/>
        <v>1.8368965972377755</v>
      </c>
      <c r="C209" s="11">
        <f t="shared" si="9"/>
        <v>9.688984383591781E-2</v>
      </c>
      <c r="D209" s="11">
        <f t="shared" si="9"/>
        <v>1.0595007928211555</v>
      </c>
      <c r="E209" s="11">
        <f t="shared" si="9"/>
        <v>1.766112864498208</v>
      </c>
      <c r="F209" s="11">
        <f t="shared" si="9"/>
        <v>1.6089218929887596</v>
      </c>
      <c r="G209" s="11">
        <f t="shared" si="9"/>
        <v>2.4193632356864692</v>
      </c>
      <c r="H209" s="11">
        <f t="shared" si="9"/>
        <v>-1.0294133609106344</v>
      </c>
      <c r="I209" s="11">
        <f t="shared" si="9"/>
        <v>1.2777044886789168</v>
      </c>
      <c r="J209" s="11">
        <f t="shared" si="9"/>
        <v>-0.53645580981535868</v>
      </c>
      <c r="K209" s="11">
        <f t="shared" si="9"/>
        <v>-1.3528630417229324</v>
      </c>
      <c r="L209" s="11">
        <f t="shared" si="9"/>
        <v>0.66698675091072324</v>
      </c>
    </row>
    <row r="210" spans="1:12" x14ac:dyDescent="0.3">
      <c r="A210" s="13" t="str">
        <f t="shared" si="6"/>
        <v>2018 Q4</v>
      </c>
      <c r="B210" s="11">
        <f t="shared" si="9"/>
        <v>-3.0236469999978692</v>
      </c>
      <c r="C210" s="11">
        <f t="shared" si="9"/>
        <v>-0.82657153641568804</v>
      </c>
      <c r="D210" s="11">
        <f t="shared" si="9"/>
        <v>0</v>
      </c>
      <c r="E210" s="11">
        <f t="shared" si="9"/>
        <v>0.5042498311747533</v>
      </c>
      <c r="F210" s="11">
        <f t="shared" si="9"/>
        <v>0.86081030998486696</v>
      </c>
      <c r="G210" s="11">
        <f t="shared" si="9"/>
        <v>1.2720893863220295</v>
      </c>
      <c r="H210" s="11">
        <f t="shared" si="9"/>
        <v>-0.79198151170159914</v>
      </c>
      <c r="I210" s="11">
        <f t="shared" si="9"/>
        <v>1.2432816591929392</v>
      </c>
      <c r="J210" s="11">
        <f t="shared" si="9"/>
        <v>-3.2098944989634171</v>
      </c>
      <c r="K210" s="11">
        <f t="shared" si="9"/>
        <v>2.4051550668234478</v>
      </c>
      <c r="L210" s="11">
        <f t="shared" si="9"/>
        <v>0.28449521322313448</v>
      </c>
    </row>
    <row r="211" spans="1:12" x14ac:dyDescent="0.3">
      <c r="A211" s="13" t="str">
        <f t="shared" si="6"/>
        <v>2019 Q1</v>
      </c>
      <c r="B211" s="11">
        <f t="shared" si="9"/>
        <v>-0.23100497391618668</v>
      </c>
      <c r="C211" s="11">
        <f t="shared" si="9"/>
        <v>1.6847803619634931</v>
      </c>
      <c r="D211" s="11">
        <f t="shared" si="9"/>
        <v>2.0859085773086767</v>
      </c>
      <c r="E211" s="11">
        <f t="shared" si="9"/>
        <v>0.51098731522706442</v>
      </c>
      <c r="F211" s="11">
        <f t="shared" si="9"/>
        <v>8.4733799731558354E-2</v>
      </c>
      <c r="G211" s="11">
        <f t="shared" si="9"/>
        <v>1.7871697742440598</v>
      </c>
      <c r="H211" s="11">
        <f t="shared" si="9"/>
        <v>-1.6450136697143432</v>
      </c>
      <c r="I211" s="11">
        <f t="shared" si="9"/>
        <v>-0.85482390100956296</v>
      </c>
      <c r="J211" s="11">
        <f t="shared" si="9"/>
        <v>2.0095652506364043</v>
      </c>
      <c r="K211" s="11">
        <f t="shared" si="9"/>
        <v>-4.1101016216984698</v>
      </c>
      <c r="L211" s="11">
        <f t="shared" si="9"/>
        <v>0.4723674347776266</v>
      </c>
    </row>
    <row r="212" spans="1:12" x14ac:dyDescent="0.3">
      <c r="A212" s="13" t="s">
        <v>275</v>
      </c>
      <c r="B212" s="11">
        <f t="shared" si="9"/>
        <v>1.2490794424535361</v>
      </c>
      <c r="C212" s="11">
        <f t="shared" si="9"/>
        <v>-3.0909690276211417</v>
      </c>
      <c r="D212" s="11">
        <f t="shared" si="9"/>
        <v>-1.2407677215032658</v>
      </c>
      <c r="E212" s="11">
        <f t="shared" si="9"/>
        <v>0.2221606023425669</v>
      </c>
      <c r="F212" s="11">
        <f t="shared" si="9"/>
        <v>0.16925250866910915</v>
      </c>
      <c r="G212" s="11">
        <f t="shared" si="9"/>
        <v>1.0623237616521497</v>
      </c>
      <c r="H212" s="11">
        <f t="shared" si="9"/>
        <v>-0.63184708946125001</v>
      </c>
      <c r="I212" s="11">
        <f t="shared" si="9"/>
        <v>0.21208915691376296</v>
      </c>
      <c r="J212" s="11">
        <f t="shared" si="9"/>
        <v>-0.20807537851562091</v>
      </c>
      <c r="K212" s="11">
        <f t="shared" si="9"/>
        <v>-0.92794347987161363</v>
      </c>
      <c r="L212" s="11">
        <f t="shared" si="9"/>
        <v>-0.28315261957384519</v>
      </c>
    </row>
    <row r="213" spans="1:12" x14ac:dyDescent="0.3">
      <c r="A213" s="13" t="str">
        <f t="shared" si="6"/>
        <v>2019 Q3</v>
      </c>
      <c r="B213" s="11">
        <f t="shared" si="9"/>
        <v>0.47553091392734359</v>
      </c>
      <c r="C213" s="11">
        <f t="shared" si="9"/>
        <v>-0.27766777062530368</v>
      </c>
      <c r="D213" s="11">
        <f t="shared" si="9"/>
        <v>0.86556709832058265</v>
      </c>
      <c r="E213" s="11">
        <f t="shared" si="9"/>
        <v>0.70945154064911009</v>
      </c>
      <c r="F213" s="11">
        <f t="shared" si="9"/>
        <v>9.3905537936472813E-2</v>
      </c>
      <c r="G213" s="11">
        <f t="shared" si="9"/>
        <v>0.75317028410038867</v>
      </c>
      <c r="H213" s="11">
        <f t="shared" si="9"/>
        <v>0.79966756098591185</v>
      </c>
      <c r="I213" s="11">
        <f t="shared" si="9"/>
        <v>1.5084621176836752</v>
      </c>
      <c r="J213" s="11">
        <f t="shared" si="9"/>
        <v>0.36631890871838751</v>
      </c>
      <c r="K213" s="11">
        <f t="shared" si="9"/>
        <v>1.5548433682222207</v>
      </c>
      <c r="L213" s="11">
        <f t="shared" si="9"/>
        <v>0.47147659237031725</v>
      </c>
    </row>
    <row r="214" spans="1:12" x14ac:dyDescent="0.3">
      <c r="A214" s="13" t="str">
        <f t="shared" si="6"/>
        <v>2019 Q4</v>
      </c>
      <c r="B214" s="11">
        <f t="shared" si="9"/>
        <v>-1.4936053824647049</v>
      </c>
      <c r="C214" s="11">
        <f t="shared" si="9"/>
        <v>-1.1084041780968481</v>
      </c>
      <c r="D214" s="11">
        <f t="shared" si="9"/>
        <v>-6.4199571150774182E-2</v>
      </c>
      <c r="E214" s="11">
        <f t="shared" si="9"/>
        <v>-1.4425994582187185</v>
      </c>
      <c r="F214" s="11">
        <f t="shared" si="9"/>
        <v>-9.3905537936474534E-2</v>
      </c>
      <c r="G214" s="11">
        <f t="shared" si="9"/>
        <v>-0.5557707435382937</v>
      </c>
      <c r="H214" s="11">
        <f t="shared" si="9"/>
        <v>-0.4832449786548389</v>
      </c>
      <c r="I214" s="11">
        <f t="shared" si="9"/>
        <v>-0.86572737358788887</v>
      </c>
      <c r="J214" s="11">
        <f t="shared" si="9"/>
        <v>-2.1678087808391644</v>
      </c>
      <c r="K214" s="11">
        <f t="shared" si="9"/>
        <v>3.4832017333478675</v>
      </c>
      <c r="L214" s="11">
        <f t="shared" si="9"/>
        <v>-9.4117654006374216E-2</v>
      </c>
    </row>
    <row r="216" spans="1:12" x14ac:dyDescent="0.3">
      <c r="A216" s="9" t="s">
        <v>170</v>
      </c>
    </row>
    <row r="217" spans="1:12" x14ac:dyDescent="0.3">
      <c r="A217" s="13" t="str">
        <f>A10</f>
        <v>1995 Q1</v>
      </c>
      <c r="B217" s="15">
        <f>LN(B10/B6)*100</f>
        <v>2.6196124932055449</v>
      </c>
      <c r="C217" s="15">
        <f t="shared" ref="C217:L217" si="10">LN(C10/C6)*100</f>
        <v>2.9778875355611389</v>
      </c>
      <c r="D217" s="15">
        <f t="shared" si="10"/>
        <v>-1.2662615044231638</v>
      </c>
      <c r="E217" s="15">
        <f t="shared" si="10"/>
        <v>1.9324272826402842</v>
      </c>
      <c r="F217" s="15">
        <f t="shared" si="10"/>
        <v>6.6581629394630957</v>
      </c>
      <c r="G217" s="15">
        <f t="shared" si="10"/>
        <v>4.7635873929687422</v>
      </c>
      <c r="H217" s="15">
        <f t="shared" si="10"/>
        <v>1.9460073554712563</v>
      </c>
      <c r="I217" s="15">
        <f t="shared" si="10"/>
        <v>6.0174958191833197</v>
      </c>
      <c r="J217" s="15">
        <f t="shared" si="10"/>
        <v>2.155848050260853</v>
      </c>
      <c r="K217" s="15">
        <f t="shared" si="10"/>
        <v>2.8534279075124047</v>
      </c>
      <c r="L217" s="15">
        <f t="shared" si="10"/>
        <v>3.1544189148972674</v>
      </c>
    </row>
    <row r="218" spans="1:12" x14ac:dyDescent="0.3">
      <c r="A218" s="13" t="str">
        <f t="shared" ref="A218:A281" si="11">A11</f>
        <v>1995 Q2</v>
      </c>
      <c r="B218" s="15">
        <f t="shared" ref="B218:L218" si="12">LN(B11/B7)*100</f>
        <v>0.33450735416782168</v>
      </c>
      <c r="C218" s="15">
        <f t="shared" si="12"/>
        <v>2.1012605011746537</v>
      </c>
      <c r="D218" s="15">
        <f t="shared" si="12"/>
        <v>-0.6361850482764424</v>
      </c>
      <c r="E218" s="15">
        <f t="shared" si="12"/>
        <v>1.1795086088653639</v>
      </c>
      <c r="F218" s="15">
        <f t="shared" si="12"/>
        <v>5.0258762890984894</v>
      </c>
      <c r="G218" s="15">
        <f t="shared" si="12"/>
        <v>4.3646817867316461</v>
      </c>
      <c r="H218" s="15">
        <f t="shared" si="12"/>
        <v>0.52666349516922251</v>
      </c>
      <c r="I218" s="15">
        <f t="shared" si="12"/>
        <v>3.954200541567146</v>
      </c>
      <c r="J218" s="15">
        <f t="shared" si="12"/>
        <v>1.7193609565747412</v>
      </c>
      <c r="K218" s="15">
        <f t="shared" si="12"/>
        <v>5.561219577652075</v>
      </c>
      <c r="L218" s="15">
        <f t="shared" si="12"/>
        <v>2.2122983367801745</v>
      </c>
    </row>
    <row r="219" spans="1:12" x14ac:dyDescent="0.3">
      <c r="A219" s="13" t="str">
        <f t="shared" si="11"/>
        <v>1995 Q3</v>
      </c>
      <c r="B219" s="15">
        <f t="shared" ref="B219:L219" si="13">LN(B12/B8)*100</f>
        <v>0.97066915773117735</v>
      </c>
      <c r="C219" s="15">
        <f t="shared" si="13"/>
        <v>1.2659037852983381</v>
      </c>
      <c r="D219" s="15">
        <f t="shared" si="13"/>
        <v>-0.1061289566315993</v>
      </c>
      <c r="E219" s="15">
        <f t="shared" si="13"/>
        <v>1.9560160759809166</v>
      </c>
      <c r="F219" s="15">
        <f t="shared" si="13"/>
        <v>6.6976272649511062</v>
      </c>
      <c r="G219" s="15">
        <f t="shared" si="13"/>
        <v>4.4480216525224172</v>
      </c>
      <c r="H219" s="15">
        <f t="shared" si="13"/>
        <v>2.7922776297064695</v>
      </c>
      <c r="I219" s="15">
        <f t="shared" si="13"/>
        <v>2.1188414642278541</v>
      </c>
      <c r="J219" s="15">
        <f t="shared" si="13"/>
        <v>1.6859920808671058</v>
      </c>
      <c r="K219" s="15">
        <f t="shared" si="13"/>
        <v>5.7954229339579202</v>
      </c>
      <c r="L219" s="15">
        <f t="shared" si="13"/>
        <v>2.2392628004929875</v>
      </c>
    </row>
    <row r="220" spans="1:12" x14ac:dyDescent="0.3">
      <c r="A220" s="13" t="str">
        <f t="shared" si="11"/>
        <v>1995 Q4</v>
      </c>
      <c r="B220" s="15">
        <f t="shared" ref="B220:L220" si="14">LN(B13/B9)*100</f>
        <v>2.2361396348407179</v>
      </c>
      <c r="C220" s="15">
        <f t="shared" si="14"/>
        <v>-7.0277599398684373E-2</v>
      </c>
      <c r="D220" s="15">
        <f t="shared" si="14"/>
        <v>0.11927640404233111</v>
      </c>
      <c r="E220" s="15">
        <f t="shared" si="14"/>
        <v>0.88449718383437759</v>
      </c>
      <c r="F220" s="15">
        <f t="shared" si="14"/>
        <v>5.0293252317711019</v>
      </c>
      <c r="G220" s="15">
        <f t="shared" si="14"/>
        <v>2.320142210881293</v>
      </c>
      <c r="H220" s="15">
        <f t="shared" si="14"/>
        <v>2.2925481812587796</v>
      </c>
      <c r="I220" s="15">
        <f t="shared" si="14"/>
        <v>2.0670434173567536</v>
      </c>
      <c r="J220" s="15">
        <f t="shared" si="14"/>
        <v>1.0961015841822794</v>
      </c>
      <c r="K220" s="15">
        <f t="shared" si="14"/>
        <v>1.9555281576810541</v>
      </c>
      <c r="L220" s="15">
        <f t="shared" si="14"/>
        <v>1.3118659270614568</v>
      </c>
    </row>
    <row r="221" spans="1:12" x14ac:dyDescent="0.3">
      <c r="A221" s="13" t="str">
        <f t="shared" si="11"/>
        <v>1996 Q1</v>
      </c>
      <c r="B221" s="15">
        <f t="shared" ref="B221:L221" si="15">LN(B14/B10)*100</f>
        <v>3.3751522772773193</v>
      </c>
      <c r="C221" s="15">
        <f t="shared" si="15"/>
        <v>1.7270539852387436</v>
      </c>
      <c r="D221" s="15">
        <f t="shared" si="15"/>
        <v>1.1735032654792275</v>
      </c>
      <c r="E221" s="15">
        <f t="shared" si="15"/>
        <v>1.1890746521521773</v>
      </c>
      <c r="F221" s="15">
        <f t="shared" si="15"/>
        <v>5.5278975432484003</v>
      </c>
      <c r="G221" s="15">
        <f t="shared" si="15"/>
        <v>2.8153053402161254</v>
      </c>
      <c r="H221" s="15">
        <f t="shared" si="15"/>
        <v>2.3072247915215174</v>
      </c>
      <c r="I221" s="15">
        <f t="shared" si="15"/>
        <v>2.352406068481371</v>
      </c>
      <c r="J221" s="15">
        <f t="shared" si="15"/>
        <v>1.0814288609194185</v>
      </c>
      <c r="K221" s="15">
        <f t="shared" si="15"/>
        <v>3.2105892059862313</v>
      </c>
      <c r="L221" s="15">
        <f t="shared" si="15"/>
        <v>2.0277489109163551</v>
      </c>
    </row>
    <row r="222" spans="1:12" x14ac:dyDescent="0.3">
      <c r="A222" s="13" t="str">
        <f t="shared" si="11"/>
        <v>1996 Q2</v>
      </c>
      <c r="B222" s="15">
        <f t="shared" ref="B222:L222" si="16">LN(B15/B11)*100</f>
        <v>2.1044254865865049</v>
      </c>
      <c r="C222" s="15">
        <f t="shared" si="16"/>
        <v>1.0093363622005941E-2</v>
      </c>
      <c r="D222" s="15">
        <f t="shared" si="16"/>
        <v>0.7418235104970422</v>
      </c>
      <c r="E222" s="15">
        <f t="shared" si="16"/>
        <v>2.6846254467959971</v>
      </c>
      <c r="F222" s="15">
        <f t="shared" si="16"/>
        <v>4.9981349539585187</v>
      </c>
      <c r="G222" s="15">
        <f t="shared" si="16"/>
        <v>1.9113851521302045</v>
      </c>
      <c r="H222" s="15">
        <f t="shared" si="16"/>
        <v>3.4630839922707142</v>
      </c>
      <c r="I222" s="15">
        <f t="shared" si="16"/>
        <v>4.7325310491810466</v>
      </c>
      <c r="J222" s="15">
        <f t="shared" si="16"/>
        <v>0.6463068468465919</v>
      </c>
      <c r="K222" s="15">
        <f t="shared" si="16"/>
        <v>0.38212681321487596</v>
      </c>
      <c r="L222" s="15">
        <f t="shared" si="16"/>
        <v>2.0215673197805537</v>
      </c>
    </row>
    <row r="223" spans="1:12" x14ac:dyDescent="0.3">
      <c r="A223" s="13" t="str">
        <f t="shared" si="11"/>
        <v>1996 Q3</v>
      </c>
      <c r="B223" s="15">
        <f t="shared" ref="B223:L223" si="17">LN(B16/B12)*100</f>
        <v>2.2629487914962101</v>
      </c>
      <c r="C223" s="15">
        <f t="shared" si="17"/>
        <v>0.31147977958710393</v>
      </c>
      <c r="D223" s="15">
        <f t="shared" si="17"/>
        <v>2.3869985773633302</v>
      </c>
      <c r="E223" s="15">
        <f t="shared" si="17"/>
        <v>1.1467341186058158</v>
      </c>
      <c r="F223" s="15">
        <f t="shared" si="17"/>
        <v>3.8663144139672685</v>
      </c>
      <c r="G223" s="15">
        <f t="shared" si="17"/>
        <v>1.799055966171623</v>
      </c>
      <c r="H223" s="15">
        <f t="shared" si="17"/>
        <v>5.2404729046406455</v>
      </c>
      <c r="I223" s="15">
        <f t="shared" si="17"/>
        <v>4.3983887017193819</v>
      </c>
      <c r="J223" s="15">
        <f t="shared" si="17"/>
        <v>0.51786754784514977</v>
      </c>
      <c r="K223" s="15">
        <f t="shared" si="17"/>
        <v>0.11058549999616218</v>
      </c>
      <c r="L223" s="15">
        <f t="shared" si="17"/>
        <v>2.1274020291453986</v>
      </c>
    </row>
    <row r="224" spans="1:12" x14ac:dyDescent="0.3">
      <c r="A224" s="13" t="str">
        <f t="shared" si="11"/>
        <v>1996 Q4</v>
      </c>
      <c r="B224" s="15">
        <f t="shared" ref="B224:L224" si="18">LN(B17/B13)*100</f>
        <v>1.7738824337381629</v>
      </c>
      <c r="C224" s="15">
        <f t="shared" si="18"/>
        <v>1.2178229966793637</v>
      </c>
      <c r="D224" s="15">
        <f t="shared" si="18"/>
        <v>1.9932472131783747</v>
      </c>
      <c r="E224" s="15">
        <f t="shared" si="18"/>
        <v>1.950993008934828</v>
      </c>
      <c r="F224" s="15">
        <f t="shared" si="18"/>
        <v>6.3667440943118532</v>
      </c>
      <c r="G224" s="15">
        <f t="shared" si="18"/>
        <v>3.5795243946488786</v>
      </c>
      <c r="H224" s="15">
        <f t="shared" si="18"/>
        <v>5.801709094191831</v>
      </c>
      <c r="I224" s="15">
        <f t="shared" si="18"/>
        <v>4.8192474352644963</v>
      </c>
      <c r="J224" s="15">
        <f t="shared" si="18"/>
        <v>1.7699577099401076</v>
      </c>
      <c r="K224" s="15">
        <f t="shared" si="18"/>
        <v>2.0772260233888642</v>
      </c>
      <c r="L224" s="15">
        <f t="shared" si="18"/>
        <v>2.9176003194648863</v>
      </c>
    </row>
    <row r="225" spans="1:12" x14ac:dyDescent="0.3">
      <c r="A225" s="13" t="str">
        <f t="shared" si="11"/>
        <v>1997 Q1</v>
      </c>
      <c r="B225" s="15">
        <f t="shared" ref="B225:L225" si="19">LN(B18/B14)*100</f>
        <v>0.2981643815627727</v>
      </c>
      <c r="C225" s="15">
        <f t="shared" si="19"/>
        <v>1.756781819692002</v>
      </c>
      <c r="D225" s="15">
        <f t="shared" si="19"/>
        <v>1.5914059797065414</v>
      </c>
      <c r="E225" s="15">
        <f t="shared" si="19"/>
        <v>0.89726276750300682</v>
      </c>
      <c r="F225" s="15">
        <f t="shared" si="19"/>
        <v>9.1613800785834538</v>
      </c>
      <c r="G225" s="15">
        <f t="shared" si="19"/>
        <v>4.2442639392830479</v>
      </c>
      <c r="H225" s="15">
        <f t="shared" si="19"/>
        <v>8.365777921233196</v>
      </c>
      <c r="I225" s="15">
        <f t="shared" si="19"/>
        <v>6.7423649552970293</v>
      </c>
      <c r="J225" s="15">
        <f t="shared" si="19"/>
        <v>2.4013824440829965</v>
      </c>
      <c r="K225" s="15">
        <f t="shared" si="19"/>
        <v>2.7119890187062867</v>
      </c>
      <c r="L225" s="15">
        <f t="shared" si="19"/>
        <v>3.1828351028788533</v>
      </c>
    </row>
    <row r="226" spans="1:12" x14ac:dyDescent="0.3">
      <c r="A226" s="13" t="str">
        <f t="shared" si="11"/>
        <v>1997 Q2</v>
      </c>
      <c r="B226" s="15">
        <f t="shared" ref="B226:L226" si="20">LN(B19/B15)*100</f>
        <v>0.95063448744679213</v>
      </c>
      <c r="C226" s="15">
        <f t="shared" si="20"/>
        <v>2.028142848214888</v>
      </c>
      <c r="D226" s="15">
        <f t="shared" si="20"/>
        <v>2.8621701378226594</v>
      </c>
      <c r="E226" s="15">
        <f t="shared" si="20"/>
        <v>3.0696264120404604</v>
      </c>
      <c r="F226" s="15">
        <f t="shared" si="20"/>
        <v>10.165467792366996</v>
      </c>
      <c r="G226" s="15">
        <f t="shared" si="20"/>
        <v>5.9053299938616552</v>
      </c>
      <c r="H226" s="15">
        <f t="shared" si="20"/>
        <v>8.7011376989629898</v>
      </c>
      <c r="I226" s="15">
        <f t="shared" si="20"/>
        <v>5.3232775293953161</v>
      </c>
      <c r="J226" s="15">
        <f t="shared" si="20"/>
        <v>-0.67768595907521401</v>
      </c>
      <c r="K226" s="15">
        <f t="shared" si="20"/>
        <v>4.5456905995315795</v>
      </c>
      <c r="L226" s="15">
        <f t="shared" si="20"/>
        <v>3.649243217323745</v>
      </c>
    </row>
    <row r="227" spans="1:12" x14ac:dyDescent="0.3">
      <c r="A227" s="13" t="str">
        <f t="shared" si="11"/>
        <v>1997 Q3</v>
      </c>
      <c r="B227" s="15">
        <f t="shared" ref="B227:L227" si="21">LN(B20/B16)*100</f>
        <v>1.377234391821037</v>
      </c>
      <c r="C227" s="15">
        <f t="shared" si="21"/>
        <v>1.6516145008620666</v>
      </c>
      <c r="D227" s="15">
        <f t="shared" si="21"/>
        <v>-0.24654524913022402</v>
      </c>
      <c r="E227" s="15">
        <f t="shared" si="21"/>
        <v>4.3898677518320772</v>
      </c>
      <c r="F227" s="15">
        <f t="shared" si="21"/>
        <v>9.8701471997432915</v>
      </c>
      <c r="G227" s="15">
        <f t="shared" si="21"/>
        <v>3.8298062003712863</v>
      </c>
      <c r="H227" s="15">
        <f t="shared" si="21"/>
        <v>5.5325355697133292</v>
      </c>
      <c r="I227" s="15">
        <f t="shared" si="21"/>
        <v>8.109811674247986</v>
      </c>
      <c r="J227" s="15">
        <f t="shared" si="21"/>
        <v>0.60765416905764713</v>
      </c>
      <c r="K227" s="15">
        <f t="shared" si="21"/>
        <v>1.4871068787993158</v>
      </c>
      <c r="L227" s="15">
        <f t="shared" si="21"/>
        <v>3.4582019654514915</v>
      </c>
    </row>
    <row r="228" spans="1:12" x14ac:dyDescent="0.3">
      <c r="A228" s="13" t="str">
        <f t="shared" si="11"/>
        <v>1997 Q4</v>
      </c>
      <c r="B228" s="15">
        <f t="shared" ref="B228:L228" si="22">LN(B21/B17)*100</f>
        <v>0.20266853753510708</v>
      </c>
      <c r="C228" s="15">
        <f t="shared" si="22"/>
        <v>1.2521731269038752</v>
      </c>
      <c r="D228" s="15">
        <f t="shared" si="22"/>
        <v>2.2467085328470167</v>
      </c>
      <c r="E228" s="15">
        <f t="shared" si="22"/>
        <v>4.9960439317622383</v>
      </c>
      <c r="F228" s="15">
        <f t="shared" si="22"/>
        <v>12.249233615470938</v>
      </c>
      <c r="G228" s="15">
        <f t="shared" si="22"/>
        <v>10.055967996564043</v>
      </c>
      <c r="H228" s="15">
        <f t="shared" si="22"/>
        <v>4.4564731882405981</v>
      </c>
      <c r="I228" s="15">
        <f t="shared" si="22"/>
        <v>6.9287429954604827</v>
      </c>
      <c r="J228" s="15">
        <f t="shared" si="22"/>
        <v>0.30553033238815325</v>
      </c>
      <c r="K228" s="15">
        <f t="shared" si="22"/>
        <v>5.0583301824888292</v>
      </c>
      <c r="L228" s="15">
        <f t="shared" si="22"/>
        <v>4.1478131770209075</v>
      </c>
    </row>
    <row r="229" spans="1:12" x14ac:dyDescent="0.3">
      <c r="A229" s="13" t="str">
        <f t="shared" si="11"/>
        <v>1998 Q1</v>
      </c>
      <c r="B229" s="15">
        <f t="shared" ref="B229:L229" si="23">LN(B22/B18)*100</f>
        <v>2.8593739421040238</v>
      </c>
      <c r="C229" s="15">
        <f t="shared" si="23"/>
        <v>0.88158079035912051</v>
      </c>
      <c r="D229" s="15">
        <f t="shared" si="23"/>
        <v>4.5903009991074839</v>
      </c>
      <c r="E229" s="15">
        <f t="shared" si="23"/>
        <v>2.5588674796342739</v>
      </c>
      <c r="F229" s="15">
        <f t="shared" si="23"/>
        <v>7.2302402464523299</v>
      </c>
      <c r="G229" s="15">
        <f t="shared" si="23"/>
        <v>5.1562316493822475</v>
      </c>
      <c r="H229" s="15">
        <f t="shared" si="23"/>
        <v>19.788495872594009</v>
      </c>
      <c r="I229" s="15">
        <f t="shared" si="23"/>
        <v>4.8344802245329186</v>
      </c>
      <c r="J229" s="15">
        <f t="shared" si="23"/>
        <v>-6.3569685279453756</v>
      </c>
      <c r="K229" s="15">
        <f t="shared" si="23"/>
        <v>0.29013560004512373</v>
      </c>
      <c r="L229" s="15">
        <f t="shared" si="23"/>
        <v>3.9339414560032511</v>
      </c>
    </row>
    <row r="230" spans="1:12" x14ac:dyDescent="0.3">
      <c r="A230" s="13" t="str">
        <f t="shared" si="11"/>
        <v>1998 Q2</v>
      </c>
      <c r="B230" s="15">
        <f t="shared" ref="B230:L230" si="24">LN(B23/B19)*100</f>
        <v>4.0508273306718205</v>
      </c>
      <c r="C230" s="15">
        <f t="shared" si="24"/>
        <v>0.88618145911197943</v>
      </c>
      <c r="D230" s="15">
        <f t="shared" si="24"/>
        <v>7.6923080716138154E-2</v>
      </c>
      <c r="E230" s="15">
        <f t="shared" si="24"/>
        <v>0.74938491382030425</v>
      </c>
      <c r="F230" s="15">
        <f t="shared" si="24"/>
        <v>6.132474643709787</v>
      </c>
      <c r="G230" s="15">
        <f t="shared" si="24"/>
        <v>8.4668083591656167</v>
      </c>
      <c r="H230" s="15">
        <f t="shared" si="24"/>
        <v>21.848153820839844</v>
      </c>
      <c r="I230" s="15">
        <f t="shared" si="24"/>
        <v>8.2640036772144931</v>
      </c>
      <c r="J230" s="15">
        <f t="shared" si="24"/>
        <v>0.63611455959894925</v>
      </c>
      <c r="K230" s="15">
        <f t="shared" si="24"/>
        <v>-1.2421050448731683</v>
      </c>
      <c r="L230" s="15">
        <f t="shared" si="24"/>
        <v>4.7841708985794247</v>
      </c>
    </row>
    <row r="231" spans="1:12" x14ac:dyDescent="0.3">
      <c r="A231" s="13" t="str">
        <f t="shared" si="11"/>
        <v>1998 Q3</v>
      </c>
      <c r="B231" s="15">
        <f t="shared" ref="B231:L231" si="25">LN(B24/B20)*100</f>
        <v>2.6906710320208997</v>
      </c>
      <c r="C231" s="15">
        <f t="shared" si="25"/>
        <v>0.24639050556899486</v>
      </c>
      <c r="D231" s="15">
        <f t="shared" si="25"/>
        <v>1.2395252309243547</v>
      </c>
      <c r="E231" s="15">
        <f t="shared" si="25"/>
        <v>1.2374158586809125</v>
      </c>
      <c r="F231" s="15">
        <f t="shared" si="25"/>
        <v>5.3135961474635209</v>
      </c>
      <c r="G231" s="15">
        <f t="shared" si="25"/>
        <v>13.071678444095184</v>
      </c>
      <c r="H231" s="15">
        <f t="shared" si="25"/>
        <v>22.001962024307886</v>
      </c>
      <c r="I231" s="15">
        <f t="shared" si="25"/>
        <v>6.0223602075160825</v>
      </c>
      <c r="J231" s="15">
        <f t="shared" si="25"/>
        <v>-2.1798662613010924</v>
      </c>
      <c r="K231" s="15">
        <f t="shared" si="25"/>
        <v>6.5445550678213689</v>
      </c>
      <c r="L231" s="15">
        <f t="shared" si="25"/>
        <v>4.8862421115162293</v>
      </c>
    </row>
    <row r="232" spans="1:12" x14ac:dyDescent="0.3">
      <c r="A232" s="13" t="str">
        <f t="shared" si="11"/>
        <v>1998 Q4</v>
      </c>
      <c r="B232" s="15">
        <f t="shared" ref="B232:L232" si="26">LN(B25/B21)*100</f>
        <v>4.3497676072908007</v>
      </c>
      <c r="C232" s="15">
        <f t="shared" si="26"/>
        <v>-1.053937359735996</v>
      </c>
      <c r="D232" s="15">
        <f t="shared" si="26"/>
        <v>-1.2695994430803721E-2</v>
      </c>
      <c r="E232" s="15">
        <f t="shared" si="26"/>
        <v>2.4074345146236307</v>
      </c>
      <c r="F232" s="15">
        <f t="shared" si="26"/>
        <v>1.8618511327186524</v>
      </c>
      <c r="G232" s="15">
        <f t="shared" si="26"/>
        <v>12.191678014459546</v>
      </c>
      <c r="H232" s="15">
        <f t="shared" si="26"/>
        <v>19.479678428599552</v>
      </c>
      <c r="I232" s="15">
        <f t="shared" si="26"/>
        <v>8.2148736724915956</v>
      </c>
      <c r="J232" s="15">
        <f t="shared" si="26"/>
        <v>-3.919630832600522</v>
      </c>
      <c r="K232" s="15">
        <f t="shared" si="26"/>
        <v>1.4780869559118668</v>
      </c>
      <c r="L232" s="15">
        <f t="shared" si="26"/>
        <v>4.6860696318186683</v>
      </c>
    </row>
    <row r="233" spans="1:12" x14ac:dyDescent="0.3">
      <c r="A233" s="13" t="str">
        <f t="shared" si="11"/>
        <v>1999 Q1</v>
      </c>
      <c r="B233" s="15">
        <f t="shared" ref="B233:L233" si="27">LN(B26/B22)*100</f>
        <v>3.5088469285704598</v>
      </c>
      <c r="C233" s="15">
        <f t="shared" si="27"/>
        <v>-1.6519549706975309</v>
      </c>
      <c r="D233" s="15">
        <f t="shared" si="27"/>
        <v>-1.4815085785140587</v>
      </c>
      <c r="E233" s="15">
        <f t="shared" si="27"/>
        <v>4.2476348986391894</v>
      </c>
      <c r="F233" s="15">
        <f t="shared" si="27"/>
        <v>4.6149228149979651</v>
      </c>
      <c r="G233" s="15">
        <f t="shared" si="27"/>
        <v>17.128223646265059</v>
      </c>
      <c r="H233" s="15">
        <f t="shared" si="27"/>
        <v>1.6288535536185664</v>
      </c>
      <c r="I233" s="15">
        <f t="shared" si="27"/>
        <v>7.5345553527946638</v>
      </c>
      <c r="J233" s="15">
        <f t="shared" si="27"/>
        <v>1.7914746546169837</v>
      </c>
      <c r="K233" s="15">
        <f t="shared" si="27"/>
        <v>2.2912696872714919</v>
      </c>
      <c r="L233" s="15">
        <f t="shared" si="27"/>
        <v>3.9277776122282839</v>
      </c>
    </row>
    <row r="234" spans="1:12" x14ac:dyDescent="0.3">
      <c r="A234" s="13" t="str">
        <f t="shared" si="11"/>
        <v>1999 Q2</v>
      </c>
      <c r="B234" s="15">
        <f t="shared" ref="B234:L234" si="28">LN(B27/B23)*100</f>
        <v>2.9994992362199406</v>
      </c>
      <c r="C234" s="15">
        <f t="shared" si="28"/>
        <v>-0.9455403844797613</v>
      </c>
      <c r="D234" s="15">
        <f t="shared" si="28"/>
        <v>1.3366630173746157</v>
      </c>
      <c r="E234" s="15">
        <f t="shared" si="28"/>
        <v>1.800844367273339</v>
      </c>
      <c r="F234" s="15">
        <f t="shared" si="28"/>
        <v>5.2081665058869184</v>
      </c>
      <c r="G234" s="15">
        <f t="shared" si="28"/>
        <v>14.30291564833969</v>
      </c>
      <c r="H234" s="15">
        <f t="shared" si="28"/>
        <v>-0.40580670642202238</v>
      </c>
      <c r="I234" s="15">
        <f t="shared" si="28"/>
        <v>3.4669836900933872</v>
      </c>
      <c r="J234" s="15">
        <f t="shared" si="28"/>
        <v>-1.7723708664696001</v>
      </c>
      <c r="K234" s="15">
        <f t="shared" si="28"/>
        <v>2.0266983313908731</v>
      </c>
      <c r="L234" s="15">
        <f t="shared" si="28"/>
        <v>2.4514565763585781</v>
      </c>
    </row>
    <row r="235" spans="1:12" x14ac:dyDescent="0.3">
      <c r="A235" s="13" t="str">
        <f t="shared" si="11"/>
        <v>1999 Q3</v>
      </c>
      <c r="B235" s="15">
        <f t="shared" ref="B235:L235" si="29">LN(B28/B24)*100</f>
        <v>4.6835570838324907</v>
      </c>
      <c r="C235" s="15">
        <f t="shared" si="29"/>
        <v>1.4851274426398549</v>
      </c>
      <c r="D235" s="15">
        <f t="shared" si="29"/>
        <v>3.1327558704587881</v>
      </c>
      <c r="E235" s="15">
        <f t="shared" si="29"/>
        <v>-0.34604505429198501</v>
      </c>
      <c r="F235" s="15">
        <f t="shared" si="29"/>
        <v>7.1529182754956082</v>
      </c>
      <c r="G235" s="15">
        <f t="shared" si="29"/>
        <v>18.870474072053884</v>
      </c>
      <c r="H235" s="15">
        <f t="shared" si="29"/>
        <v>-2.9270382300113109</v>
      </c>
      <c r="I235" s="15">
        <f t="shared" si="29"/>
        <v>5.0066321473562336</v>
      </c>
      <c r="J235" s="15">
        <f t="shared" si="29"/>
        <v>2.0771335627239433</v>
      </c>
      <c r="K235" s="15">
        <f t="shared" si="29"/>
        <v>-4.852954536827637</v>
      </c>
      <c r="L235" s="15">
        <f t="shared" si="29"/>
        <v>3.2696587076338006</v>
      </c>
    </row>
    <row r="236" spans="1:12" x14ac:dyDescent="0.3">
      <c r="A236" s="13" t="str">
        <f t="shared" si="11"/>
        <v>1999 Q4</v>
      </c>
      <c r="B236" s="15">
        <f t="shared" ref="B236:L236" si="30">LN(B29/B25)*100</f>
        <v>3.912440711124527</v>
      </c>
      <c r="C236" s="15">
        <f t="shared" si="30"/>
        <v>2.3390017729427788</v>
      </c>
      <c r="D236" s="15">
        <f t="shared" si="30"/>
        <v>2.036013525013022</v>
      </c>
      <c r="E236" s="15">
        <f t="shared" si="30"/>
        <v>-0.92858785500513352</v>
      </c>
      <c r="F236" s="15">
        <f t="shared" si="30"/>
        <v>6.1007106791177126</v>
      </c>
      <c r="G236" s="15">
        <f t="shared" si="30"/>
        <v>15.231171051942821</v>
      </c>
      <c r="H236" s="15">
        <f t="shared" si="30"/>
        <v>4.4766376384975235</v>
      </c>
      <c r="I236" s="15">
        <f t="shared" si="30"/>
        <v>6.6756234455238772</v>
      </c>
      <c r="J236" s="15">
        <f t="shared" si="30"/>
        <v>4.9917560004740364</v>
      </c>
      <c r="K236" s="15">
        <f t="shared" si="30"/>
        <v>-3.214812137547681</v>
      </c>
      <c r="L236" s="15">
        <f t="shared" si="30"/>
        <v>4.0650305962875519</v>
      </c>
    </row>
    <row r="237" spans="1:12" x14ac:dyDescent="0.3">
      <c r="A237" s="13" t="str">
        <f t="shared" si="11"/>
        <v>2000 Q1</v>
      </c>
      <c r="B237" s="15">
        <f t="shared" ref="B237:L237" si="31">LN(B30/B26)*100</f>
        <v>2.4597219585721111</v>
      </c>
      <c r="C237" s="15">
        <f t="shared" si="31"/>
        <v>2.6707383421431468</v>
      </c>
      <c r="D237" s="15">
        <f t="shared" si="31"/>
        <v>3.2969335528076424</v>
      </c>
      <c r="E237" s="15">
        <f t="shared" si="31"/>
        <v>-0.31513350735418943</v>
      </c>
      <c r="F237" s="15">
        <f t="shared" si="31"/>
        <v>7.8763265800834121</v>
      </c>
      <c r="G237" s="15">
        <f t="shared" si="31"/>
        <v>19.204289116398176</v>
      </c>
      <c r="H237" s="15">
        <f t="shared" si="31"/>
        <v>4.3323136232434987</v>
      </c>
      <c r="I237" s="15">
        <f t="shared" si="31"/>
        <v>5.0723681541340984</v>
      </c>
      <c r="J237" s="15">
        <f t="shared" si="31"/>
        <v>3.387336837146885</v>
      </c>
      <c r="K237" s="15">
        <f t="shared" si="31"/>
        <v>3.0557126239354573</v>
      </c>
      <c r="L237" s="15">
        <f t="shared" si="31"/>
        <v>4.4637814852061428</v>
      </c>
    </row>
    <row r="238" spans="1:12" x14ac:dyDescent="0.3">
      <c r="A238" s="13" t="str">
        <f t="shared" si="11"/>
        <v>2000 Q2</v>
      </c>
      <c r="B238" s="15">
        <f t="shared" ref="B238:L238" si="32">LN(B31/B27)*100</f>
        <v>2.1531556312456233</v>
      </c>
      <c r="C238" s="15">
        <f t="shared" si="32"/>
        <v>2.6946861355523963</v>
      </c>
      <c r="D238" s="15">
        <f t="shared" si="32"/>
        <v>2.0774117122378608</v>
      </c>
      <c r="E238" s="15">
        <f t="shared" si="32"/>
        <v>-4.1513873148621691E-2</v>
      </c>
      <c r="F238" s="15">
        <f t="shared" si="32"/>
        <v>5.0590109732592383</v>
      </c>
      <c r="G238" s="15">
        <f t="shared" si="32"/>
        <v>23.849574407875913</v>
      </c>
      <c r="H238" s="15">
        <f t="shared" si="32"/>
        <v>4.7940793323312771</v>
      </c>
      <c r="I238" s="15">
        <f t="shared" si="32"/>
        <v>7.1336078004816432</v>
      </c>
      <c r="J238" s="15">
        <f t="shared" si="32"/>
        <v>3.6771903635390402</v>
      </c>
      <c r="K238" s="15">
        <f t="shared" si="32"/>
        <v>1.5164960416967843</v>
      </c>
      <c r="L238" s="15">
        <f t="shared" si="32"/>
        <v>5.1364516922390617</v>
      </c>
    </row>
    <row r="239" spans="1:12" x14ac:dyDescent="0.3">
      <c r="A239" s="13" t="str">
        <f t="shared" si="11"/>
        <v>2000 Q3</v>
      </c>
      <c r="B239" s="15">
        <f t="shared" ref="B239:L239" si="33">LN(B32/B28)*100</f>
        <v>0.14799239372026216</v>
      </c>
      <c r="C239" s="15">
        <f t="shared" si="33"/>
        <v>0.46444205401585253</v>
      </c>
      <c r="D239" s="15">
        <f t="shared" si="33"/>
        <v>-1.90840694530594</v>
      </c>
      <c r="E239" s="15">
        <f t="shared" si="33"/>
        <v>-0.72363243685166956</v>
      </c>
      <c r="F239" s="15">
        <f t="shared" si="33"/>
        <v>6.0263756654705709</v>
      </c>
      <c r="G239" s="15">
        <f t="shared" si="33"/>
        <v>18.439736012334979</v>
      </c>
      <c r="H239" s="15">
        <f t="shared" si="33"/>
        <v>5.8153256448899135</v>
      </c>
      <c r="I239" s="15">
        <f t="shared" si="33"/>
        <v>6.9879042198167731</v>
      </c>
      <c r="J239" s="15">
        <f t="shared" si="33"/>
        <v>0.90044607170936919</v>
      </c>
      <c r="K239" s="15">
        <f t="shared" si="33"/>
        <v>2.0721249986407924</v>
      </c>
      <c r="L239" s="15">
        <f t="shared" si="33"/>
        <v>3.706670047337278</v>
      </c>
    </row>
    <row r="240" spans="1:12" x14ac:dyDescent="0.3">
      <c r="A240" s="13" t="str">
        <f t="shared" si="11"/>
        <v>2000 Q4</v>
      </c>
      <c r="B240" s="15">
        <f t="shared" ref="B240:L240" si="34">LN(B33/B29)*100</f>
        <v>-2.2861280793823124</v>
      </c>
      <c r="C240" s="15">
        <f t="shared" si="34"/>
        <v>1.2687598108598095</v>
      </c>
      <c r="D240" s="15">
        <f t="shared" si="34"/>
        <v>3.7315753900260235E-2</v>
      </c>
      <c r="E240" s="15">
        <f t="shared" si="34"/>
        <v>-2.0513539833103018</v>
      </c>
      <c r="F240" s="15">
        <f t="shared" si="34"/>
        <v>3.9695539861151667</v>
      </c>
      <c r="G240" s="15">
        <f t="shared" si="34"/>
        <v>16.907169943887585</v>
      </c>
      <c r="H240" s="15">
        <f t="shared" si="34"/>
        <v>-0.33152531871588525</v>
      </c>
      <c r="I240" s="15">
        <f t="shared" si="34"/>
        <v>3.5516408708081197</v>
      </c>
      <c r="J240" s="15">
        <f t="shared" si="34"/>
        <v>-0.53462577534868061</v>
      </c>
      <c r="K240" s="15">
        <f t="shared" si="34"/>
        <v>1.3871152229273531</v>
      </c>
      <c r="L240" s="15">
        <f t="shared" si="34"/>
        <v>2.1739986636406039</v>
      </c>
    </row>
    <row r="241" spans="1:12" x14ac:dyDescent="0.3">
      <c r="A241" s="13" t="str">
        <f t="shared" si="11"/>
        <v>2001 Q1</v>
      </c>
      <c r="B241" s="15">
        <f t="shared" ref="B241:L241" si="35">LN(B34/B30)*100</f>
        <v>-3.8258634241538489</v>
      </c>
      <c r="C241" s="15">
        <f t="shared" si="35"/>
        <v>0.61591956812202509</v>
      </c>
      <c r="D241" s="15">
        <f t="shared" si="35"/>
        <v>-1.9151756060061353</v>
      </c>
      <c r="E241" s="15">
        <f t="shared" si="35"/>
        <v>0.67017962660184116</v>
      </c>
      <c r="F241" s="15">
        <f t="shared" si="35"/>
        <v>-1.4609858912526685</v>
      </c>
      <c r="G241" s="15">
        <f t="shared" si="35"/>
        <v>14.852212061098422</v>
      </c>
      <c r="H241" s="15">
        <f t="shared" si="35"/>
        <v>1.8278810805079593</v>
      </c>
      <c r="I241" s="15">
        <f t="shared" si="35"/>
        <v>7.8359466956784223</v>
      </c>
      <c r="J241" s="15">
        <f t="shared" si="35"/>
        <v>1.671686768350128</v>
      </c>
      <c r="K241" s="15">
        <f t="shared" si="35"/>
        <v>-0.10303967938964106</v>
      </c>
      <c r="L241" s="15">
        <f t="shared" si="35"/>
        <v>2.691952591324215</v>
      </c>
    </row>
    <row r="242" spans="1:12" x14ac:dyDescent="0.3">
      <c r="A242" s="13" t="str">
        <f t="shared" si="11"/>
        <v>2001 Q2</v>
      </c>
      <c r="B242" s="15">
        <f t="shared" ref="B242:L242" si="36">LN(B35/B31)*100</f>
        <v>-2.9746956457026017</v>
      </c>
      <c r="C242" s="15">
        <f t="shared" si="36"/>
        <v>-1.3382666756710806</v>
      </c>
      <c r="D242" s="15">
        <f t="shared" si="36"/>
        <v>1.6094702111305079</v>
      </c>
      <c r="E242" s="15">
        <f t="shared" si="36"/>
        <v>2.4608213721266186</v>
      </c>
      <c r="F242" s="15">
        <f t="shared" si="36"/>
        <v>1.4990844223196436</v>
      </c>
      <c r="G242" s="15">
        <f t="shared" si="36"/>
        <v>8.511285542847455</v>
      </c>
      <c r="H242" s="15">
        <f t="shared" si="36"/>
        <v>3.845784254329919</v>
      </c>
      <c r="I242" s="15">
        <f t="shared" si="36"/>
        <v>7.5854387267480536</v>
      </c>
      <c r="J242" s="15">
        <f t="shared" si="36"/>
        <v>-5.0515261697760412</v>
      </c>
      <c r="K242" s="15">
        <f t="shared" si="36"/>
        <v>5.9217923537616279</v>
      </c>
      <c r="L242" s="15">
        <f t="shared" si="36"/>
        <v>2.4065332489246862</v>
      </c>
    </row>
    <row r="243" spans="1:12" x14ac:dyDescent="0.3">
      <c r="A243" s="13" t="str">
        <f t="shared" si="11"/>
        <v>2001 Q3</v>
      </c>
      <c r="B243" s="15">
        <f t="shared" ref="B243:L243" si="37">LN(B36/B32)*100</f>
        <v>-2.0603072099663935</v>
      </c>
      <c r="C243" s="15">
        <f t="shared" si="37"/>
        <v>-1.1163538738686241</v>
      </c>
      <c r="D243" s="15">
        <f t="shared" si="37"/>
        <v>3.6467235394254143</v>
      </c>
      <c r="E243" s="15">
        <f t="shared" si="37"/>
        <v>5.5286706739830302</v>
      </c>
      <c r="F243" s="15">
        <f t="shared" si="37"/>
        <v>4.1990342838278225E-2</v>
      </c>
      <c r="G243" s="15">
        <f t="shared" si="37"/>
        <v>5.3766101478784361</v>
      </c>
      <c r="H243" s="15">
        <f t="shared" si="37"/>
        <v>5.2708366247791698</v>
      </c>
      <c r="I243" s="15">
        <f t="shared" si="37"/>
        <v>6.3597847088011932</v>
      </c>
      <c r="J243" s="15">
        <f t="shared" si="37"/>
        <v>-4.5749056042989782</v>
      </c>
      <c r="K243" s="15">
        <f t="shared" si="37"/>
        <v>5.3981358564689295</v>
      </c>
      <c r="L243" s="15">
        <f t="shared" si="37"/>
        <v>2.6597312519265852</v>
      </c>
    </row>
    <row r="244" spans="1:12" x14ac:dyDescent="0.3">
      <c r="A244" s="13" t="str">
        <f t="shared" si="11"/>
        <v>2001 Q4</v>
      </c>
      <c r="B244" s="15">
        <f t="shared" ref="B244:L244" si="38">LN(B37/B33)*100</f>
        <v>-0.10335918232827704</v>
      </c>
      <c r="C244" s="15">
        <f t="shared" si="38"/>
        <v>-3.8854018216437982</v>
      </c>
      <c r="D244" s="15">
        <f t="shared" si="38"/>
        <v>3.686941035392556</v>
      </c>
      <c r="E244" s="15">
        <f t="shared" si="38"/>
        <v>8.1065527407303009</v>
      </c>
      <c r="F244" s="15">
        <f t="shared" si="38"/>
        <v>-0.34272283733940073</v>
      </c>
      <c r="G244" s="15">
        <f t="shared" si="38"/>
        <v>6.075917301077979</v>
      </c>
      <c r="H244" s="15">
        <f t="shared" si="38"/>
        <v>8.7526967320528897</v>
      </c>
      <c r="I244" s="15">
        <f t="shared" si="38"/>
        <v>3.2152005438417661</v>
      </c>
      <c r="J244" s="15">
        <f t="shared" si="38"/>
        <v>-4.077142434147885</v>
      </c>
      <c r="K244" s="15">
        <f t="shared" si="38"/>
        <v>5.7832687724416134</v>
      </c>
      <c r="L244" s="15">
        <f t="shared" si="38"/>
        <v>2.6526754333428606</v>
      </c>
    </row>
    <row r="245" spans="1:12" x14ac:dyDescent="0.3">
      <c r="A245" s="13" t="str">
        <f t="shared" si="11"/>
        <v>2002 Q1</v>
      </c>
      <c r="B245" s="15">
        <f t="shared" ref="B245:L245" si="39">LN(B38/B34)*100</f>
        <v>3.0989853947491639</v>
      </c>
      <c r="C245" s="15">
        <f t="shared" si="39"/>
        <v>-3.1380473910138154</v>
      </c>
      <c r="D245" s="15">
        <f t="shared" si="39"/>
        <v>5.047584459802958</v>
      </c>
      <c r="E245" s="15">
        <f t="shared" si="39"/>
        <v>5.6446297992550871</v>
      </c>
      <c r="F245" s="15">
        <f t="shared" si="39"/>
        <v>2.1355427614167852</v>
      </c>
      <c r="G245" s="15">
        <f t="shared" si="39"/>
        <v>4.8822579605665624</v>
      </c>
      <c r="H245" s="15">
        <f t="shared" si="39"/>
        <v>3.1346923193665472</v>
      </c>
      <c r="I245" s="15">
        <f t="shared" si="39"/>
        <v>-1.2640895165506709</v>
      </c>
      <c r="J245" s="15">
        <f t="shared" si="39"/>
        <v>-4.0704783800363336</v>
      </c>
      <c r="K245" s="15">
        <f t="shared" si="39"/>
        <v>2.4217546561232424</v>
      </c>
      <c r="L245" s="15">
        <f t="shared" si="39"/>
        <v>1.7116941940697707</v>
      </c>
    </row>
    <row r="246" spans="1:12" x14ac:dyDescent="0.3">
      <c r="A246" s="13" t="str">
        <f t="shared" si="11"/>
        <v>2002 Q2</v>
      </c>
      <c r="B246" s="15">
        <f t="shared" ref="B246:L246" si="40">LN(B39/B35)*100</f>
        <v>3.987969581878688</v>
      </c>
      <c r="C246" s="15">
        <f t="shared" si="40"/>
        <v>-2.8921496821372514</v>
      </c>
      <c r="D246" s="15">
        <f t="shared" si="40"/>
        <v>3.3674022238078862</v>
      </c>
      <c r="E246" s="15">
        <f t="shared" si="40"/>
        <v>5.4784828613560341</v>
      </c>
      <c r="F246" s="15">
        <f t="shared" si="40"/>
        <v>1.1388553720572456</v>
      </c>
      <c r="G246" s="15">
        <f t="shared" si="40"/>
        <v>3.2017332155105089</v>
      </c>
      <c r="H246" s="15">
        <f t="shared" si="40"/>
        <v>2.2833013496632368</v>
      </c>
      <c r="I246" s="15">
        <f t="shared" si="40"/>
        <v>-0.65574005461591633</v>
      </c>
      <c r="J246" s="15">
        <f t="shared" si="40"/>
        <v>4.0264018670424253</v>
      </c>
      <c r="K246" s="15">
        <f t="shared" si="40"/>
        <v>-2.6776536648567424</v>
      </c>
      <c r="L246" s="15">
        <f t="shared" si="40"/>
        <v>1.5727716068195305</v>
      </c>
    </row>
    <row r="247" spans="1:12" x14ac:dyDescent="0.3">
      <c r="A247" s="13" t="str">
        <f t="shared" si="11"/>
        <v>2002 Q3</v>
      </c>
      <c r="B247" s="15">
        <f t="shared" ref="B247:L247" si="41">LN(B40/B36)*100</f>
        <v>1.1847543997285332</v>
      </c>
      <c r="C247" s="15">
        <f t="shared" si="41"/>
        <v>-1.9020036294675924</v>
      </c>
      <c r="D247" s="15">
        <f t="shared" si="41"/>
        <v>7.1109102131853685</v>
      </c>
      <c r="E247" s="15">
        <f t="shared" si="41"/>
        <v>4.7486666265987871</v>
      </c>
      <c r="F247" s="15">
        <f t="shared" si="41"/>
        <v>1.261945098524772</v>
      </c>
      <c r="G247" s="15">
        <f t="shared" si="41"/>
        <v>3.7734053689567593</v>
      </c>
      <c r="H247" s="15">
        <f t="shared" si="41"/>
        <v>2.1155973450763637</v>
      </c>
      <c r="I247" s="15">
        <f t="shared" si="41"/>
        <v>-1.0162104515612058</v>
      </c>
      <c r="J247" s="15">
        <f t="shared" si="41"/>
        <v>3.520162325615841</v>
      </c>
      <c r="K247" s="15">
        <f t="shared" si="41"/>
        <v>0.62730629966042972</v>
      </c>
      <c r="L247" s="15">
        <f t="shared" si="41"/>
        <v>1.9493794681001133</v>
      </c>
    </row>
    <row r="248" spans="1:12" x14ac:dyDescent="0.3">
      <c r="A248" s="13" t="str">
        <f t="shared" si="11"/>
        <v>2002 Q4</v>
      </c>
      <c r="B248" s="15">
        <f t="shared" ref="B248:L248" si="42">LN(B41/B37)*100</f>
        <v>3.4556283861926302</v>
      </c>
      <c r="C248" s="15">
        <f t="shared" si="42"/>
        <v>-1.8236978378153694</v>
      </c>
      <c r="D248" s="15">
        <f t="shared" si="42"/>
        <v>6.7097272786135544</v>
      </c>
      <c r="E248" s="15">
        <f t="shared" si="42"/>
        <v>3.3647559367269415</v>
      </c>
      <c r="F248" s="15">
        <f t="shared" si="42"/>
        <v>2.2384640157475633</v>
      </c>
      <c r="G248" s="15">
        <f t="shared" si="42"/>
        <v>4.0881605262128335</v>
      </c>
      <c r="H248" s="15">
        <f t="shared" si="42"/>
        <v>3.9720572245969108</v>
      </c>
      <c r="I248" s="15">
        <f t="shared" si="42"/>
        <v>1.9151373609859721</v>
      </c>
      <c r="J248" s="15">
        <f t="shared" si="42"/>
        <v>2.3221744255886372</v>
      </c>
      <c r="K248" s="15">
        <f t="shared" si="42"/>
        <v>0.22011895306395907</v>
      </c>
      <c r="L248" s="15">
        <f t="shared" si="42"/>
        <v>2.456490682428254</v>
      </c>
    </row>
    <row r="249" spans="1:12" x14ac:dyDescent="0.3">
      <c r="A249" s="13" t="str">
        <f t="shared" si="11"/>
        <v>2003 Q1</v>
      </c>
      <c r="B249" s="15">
        <f t="shared" ref="B249:L249" si="43">LN(B42/B38)*100</f>
        <v>-0.30639926551566538</v>
      </c>
      <c r="C249" s="15">
        <f t="shared" si="43"/>
        <v>-2.3438572972017582</v>
      </c>
      <c r="D249" s="15">
        <f t="shared" si="43"/>
        <v>3.3933180480036151</v>
      </c>
      <c r="E249" s="15">
        <f t="shared" si="43"/>
        <v>2.0908461821528679</v>
      </c>
      <c r="F249" s="15">
        <f t="shared" si="43"/>
        <v>3.9647470868069243</v>
      </c>
      <c r="G249" s="15">
        <f t="shared" si="43"/>
        <v>5.5022152025105822</v>
      </c>
      <c r="H249" s="15">
        <f t="shared" si="43"/>
        <v>8.2956830171601936</v>
      </c>
      <c r="I249" s="15">
        <f t="shared" si="43"/>
        <v>6.5395339414140832</v>
      </c>
      <c r="J249" s="15">
        <f t="shared" si="43"/>
        <v>0.84406274055872921</v>
      </c>
      <c r="K249" s="15">
        <f t="shared" si="43"/>
        <v>3.1259423898764007</v>
      </c>
      <c r="L249" s="15">
        <f t="shared" si="43"/>
        <v>2.9584151105283034</v>
      </c>
    </row>
    <row r="250" spans="1:12" x14ac:dyDescent="0.3">
      <c r="A250" s="13" t="str">
        <f t="shared" si="11"/>
        <v>2003 Q2</v>
      </c>
      <c r="B250" s="15">
        <f t="shared" ref="B250:L250" si="44">LN(B43/B39)*100</f>
        <v>-3.1505439438775746</v>
      </c>
      <c r="C250" s="15">
        <f t="shared" si="44"/>
        <v>-0.55424135428383448</v>
      </c>
      <c r="D250" s="15">
        <f t="shared" si="44"/>
        <v>5.3682613038640801</v>
      </c>
      <c r="E250" s="15">
        <f t="shared" si="44"/>
        <v>3.1832592775397908</v>
      </c>
      <c r="F250" s="15">
        <f t="shared" si="44"/>
        <v>5.0959870197447774</v>
      </c>
      <c r="G250" s="15">
        <f t="shared" si="44"/>
        <v>7.8622547446913602</v>
      </c>
      <c r="H250" s="15">
        <f t="shared" si="44"/>
        <v>9.4902203869245945</v>
      </c>
      <c r="I250" s="15">
        <f t="shared" si="44"/>
        <v>4.2986832229797258</v>
      </c>
      <c r="J250" s="15">
        <f t="shared" si="44"/>
        <v>0.35999010334701881</v>
      </c>
      <c r="K250" s="15">
        <f t="shared" si="44"/>
        <v>3.2822112656539506</v>
      </c>
      <c r="L250" s="15">
        <f t="shared" si="44"/>
        <v>3.5763709284571106</v>
      </c>
    </row>
    <row r="251" spans="1:12" x14ac:dyDescent="0.3">
      <c r="A251" s="13" t="str">
        <f t="shared" si="11"/>
        <v>2003 Q3</v>
      </c>
      <c r="B251" s="15">
        <f t="shared" ref="B251:L251" si="45">LN(B44/B40)*100</f>
        <v>-0.2515724597247247</v>
      </c>
      <c r="C251" s="15">
        <f t="shared" si="45"/>
        <v>-0.72894626037572297</v>
      </c>
      <c r="D251" s="15">
        <f t="shared" si="45"/>
        <v>4.4199324187969822</v>
      </c>
      <c r="E251" s="15">
        <f t="shared" si="45"/>
        <v>2.8083356508733526</v>
      </c>
      <c r="F251" s="15">
        <f t="shared" si="45"/>
        <v>2.5377397876307444</v>
      </c>
      <c r="G251" s="15">
        <f t="shared" si="45"/>
        <v>6.4130607609581824</v>
      </c>
      <c r="H251" s="15">
        <f t="shared" si="45"/>
        <v>10.340294737943532</v>
      </c>
      <c r="I251" s="15">
        <f t="shared" si="45"/>
        <v>6.2742247018213932</v>
      </c>
      <c r="J251" s="15">
        <f t="shared" si="45"/>
        <v>1.1362013831771749</v>
      </c>
      <c r="K251" s="15">
        <f t="shared" si="45"/>
        <v>2.3527946028557025</v>
      </c>
      <c r="L251" s="15">
        <f t="shared" si="45"/>
        <v>3.7883317902301283</v>
      </c>
    </row>
    <row r="252" spans="1:12" x14ac:dyDescent="0.3">
      <c r="A252" s="13" t="str">
        <f t="shared" si="11"/>
        <v>2003 Q4</v>
      </c>
      <c r="B252" s="15">
        <f t="shared" ref="B252:L252" si="46">LN(B45/B41)*100</f>
        <v>-3.0666000681553118</v>
      </c>
      <c r="C252" s="15">
        <f t="shared" si="46"/>
        <v>1.9031023084887231</v>
      </c>
      <c r="D252" s="15">
        <f t="shared" si="46"/>
        <v>5.5269909777467268</v>
      </c>
      <c r="E252" s="15">
        <f t="shared" si="46"/>
        <v>1.8065326731431921</v>
      </c>
      <c r="F252" s="15">
        <f t="shared" si="46"/>
        <v>4.0200735695608847</v>
      </c>
      <c r="G252" s="15">
        <f t="shared" si="46"/>
        <v>6.1344345548378403</v>
      </c>
      <c r="H252" s="15">
        <f t="shared" si="46"/>
        <v>5.230288558890309</v>
      </c>
      <c r="I252" s="15">
        <f t="shared" si="46"/>
        <v>8.6404435476963464</v>
      </c>
      <c r="J252" s="15">
        <f t="shared" si="46"/>
        <v>1.7448532055364123</v>
      </c>
      <c r="K252" s="15">
        <f t="shared" si="46"/>
        <v>-7.6986531160146365E-2</v>
      </c>
      <c r="L252" s="15">
        <f t="shared" si="46"/>
        <v>3.8827670011737232</v>
      </c>
    </row>
    <row r="253" spans="1:12" x14ac:dyDescent="0.3">
      <c r="A253" s="13" t="str">
        <f t="shared" si="11"/>
        <v>2004 Q1</v>
      </c>
      <c r="B253" s="15">
        <f t="shared" ref="B253:L253" si="47">LN(B46/B42)*100</f>
        <v>-2.2438879076075851</v>
      </c>
      <c r="C253" s="15">
        <f t="shared" si="47"/>
        <v>2.9164156234378393</v>
      </c>
      <c r="D253" s="15">
        <f t="shared" si="47"/>
        <v>11.028987355848743</v>
      </c>
      <c r="E253" s="15">
        <f t="shared" si="47"/>
        <v>4.6107020034308919</v>
      </c>
      <c r="F253" s="15">
        <f t="shared" si="47"/>
        <v>3.1598045941440325</v>
      </c>
      <c r="G253" s="15">
        <f t="shared" si="47"/>
        <v>1.8089723355380609</v>
      </c>
      <c r="H253" s="15">
        <f t="shared" si="47"/>
        <v>5.3648824136708582</v>
      </c>
      <c r="I253" s="15">
        <f t="shared" si="47"/>
        <v>3.9607330471393074</v>
      </c>
      <c r="J253" s="15">
        <f t="shared" si="47"/>
        <v>1.0528586109911733</v>
      </c>
      <c r="K253" s="15">
        <f t="shared" si="47"/>
        <v>1.0134857639042001</v>
      </c>
      <c r="L253" s="15">
        <f t="shared" si="47"/>
        <v>3.7317763007195284</v>
      </c>
    </row>
    <row r="254" spans="1:12" x14ac:dyDescent="0.3">
      <c r="A254" s="13" t="str">
        <f t="shared" si="11"/>
        <v>2004 Q2</v>
      </c>
      <c r="B254" s="15">
        <f t="shared" ref="B254:L254" si="48">LN(B47/B43)*100</f>
        <v>-0.87747850832468177</v>
      </c>
      <c r="C254" s="15">
        <f t="shared" si="48"/>
        <v>2.7704811310386512</v>
      </c>
      <c r="D254" s="15">
        <f t="shared" si="48"/>
        <v>6.6219316877256418</v>
      </c>
      <c r="E254" s="15">
        <f t="shared" si="48"/>
        <v>3.1210627884052036</v>
      </c>
      <c r="F254" s="15">
        <f t="shared" si="48"/>
        <v>-0.39300700556962115</v>
      </c>
      <c r="G254" s="15">
        <f t="shared" si="48"/>
        <v>1.0210298911430702</v>
      </c>
      <c r="H254" s="15">
        <f t="shared" si="48"/>
        <v>3.0392895671234665</v>
      </c>
      <c r="I254" s="15">
        <f t="shared" si="48"/>
        <v>4.6890660561300566</v>
      </c>
      <c r="J254" s="15">
        <f t="shared" si="48"/>
        <v>-0.20554991820959989</v>
      </c>
      <c r="K254" s="15">
        <f t="shared" si="48"/>
        <v>1.4425638842363844</v>
      </c>
      <c r="L254" s="15">
        <f t="shared" si="48"/>
        <v>2.8449661468083822</v>
      </c>
    </row>
    <row r="255" spans="1:12" x14ac:dyDescent="0.3">
      <c r="A255" s="13" t="str">
        <f t="shared" si="11"/>
        <v>2004 Q3</v>
      </c>
      <c r="B255" s="15">
        <f t="shared" ref="B255:L255" si="49">LN(B48/B44)*100</f>
        <v>-3.598288752470411</v>
      </c>
      <c r="C255" s="15">
        <f t="shared" si="49"/>
        <v>0.61944448247376438</v>
      </c>
      <c r="D255" s="15">
        <f t="shared" si="49"/>
        <v>3.4467716793258947</v>
      </c>
      <c r="E255" s="15">
        <f t="shared" si="49"/>
        <v>1.8814659508660625</v>
      </c>
      <c r="F255" s="15">
        <f t="shared" si="49"/>
        <v>-4.0424457346841115E-2</v>
      </c>
      <c r="G255" s="15">
        <f t="shared" si="49"/>
        <v>5.7812694515700418</v>
      </c>
      <c r="H255" s="15">
        <f t="shared" si="49"/>
        <v>4.5520329012671219</v>
      </c>
      <c r="I255" s="15">
        <f t="shared" si="49"/>
        <v>3.9220713153281328</v>
      </c>
      <c r="J255" s="15">
        <f t="shared" si="49"/>
        <v>0.39616081067181996</v>
      </c>
      <c r="K255" s="15">
        <f t="shared" si="49"/>
        <v>-5.7902494335861112</v>
      </c>
      <c r="L255" s="15">
        <f t="shared" si="49"/>
        <v>2.0846861639522931</v>
      </c>
    </row>
    <row r="256" spans="1:12" x14ac:dyDescent="0.3">
      <c r="A256" s="13" t="str">
        <f t="shared" si="11"/>
        <v>2004 Q4</v>
      </c>
      <c r="B256" s="15">
        <f t="shared" ref="B256:L256" si="50">LN(B49/B45)*100</f>
        <v>-4.1912128912937385</v>
      </c>
      <c r="C256" s="15">
        <f t="shared" si="50"/>
        <v>1.0167404107403299</v>
      </c>
      <c r="D256" s="15">
        <f t="shared" si="50"/>
        <v>-0.23359534937260076</v>
      </c>
      <c r="E256" s="15">
        <f t="shared" si="50"/>
        <v>1.484934783028159</v>
      </c>
      <c r="F256" s="15">
        <f t="shared" si="50"/>
        <v>3.8549940401827354</v>
      </c>
      <c r="G256" s="15">
        <f t="shared" si="50"/>
        <v>3.3228578980450645</v>
      </c>
      <c r="H256" s="15">
        <f t="shared" si="50"/>
        <v>8.4148217138954493</v>
      </c>
      <c r="I256" s="15">
        <f t="shared" si="50"/>
        <v>2.3105344716743406</v>
      </c>
      <c r="J256" s="15">
        <f t="shared" si="50"/>
        <v>2.1613809161093238</v>
      </c>
      <c r="K256" s="15">
        <f t="shared" si="50"/>
        <v>-5.1820386041296853</v>
      </c>
      <c r="L256" s="15">
        <f t="shared" si="50"/>
        <v>1.946533478810325</v>
      </c>
    </row>
    <row r="257" spans="1:12" x14ac:dyDescent="0.3">
      <c r="A257" s="13" t="str">
        <f t="shared" si="11"/>
        <v>2005 Q1</v>
      </c>
      <c r="B257" s="15">
        <f t="shared" ref="B257:L257" si="51">LN(B50/B46)*100</f>
        <v>-1.0109674037681016</v>
      </c>
      <c r="C257" s="15">
        <f t="shared" si="51"/>
        <v>-0.58245882621941114</v>
      </c>
      <c r="D257" s="15">
        <f t="shared" si="51"/>
        <v>-2.7798364837412359</v>
      </c>
      <c r="E257" s="15">
        <f t="shared" si="51"/>
        <v>-0.67698517743396946</v>
      </c>
      <c r="F257" s="15">
        <f t="shared" si="51"/>
        <v>3.4093656181122802</v>
      </c>
      <c r="G257" s="15">
        <f t="shared" si="51"/>
        <v>4.9521614409646588</v>
      </c>
      <c r="H257" s="15">
        <f t="shared" si="51"/>
        <v>6.6635604494156286</v>
      </c>
      <c r="I257" s="15">
        <f t="shared" si="51"/>
        <v>6.4449039682543035</v>
      </c>
      <c r="J257" s="15">
        <f t="shared" si="51"/>
        <v>7.3807221374820999</v>
      </c>
      <c r="K257" s="15">
        <f t="shared" si="51"/>
        <v>-3.0939286961461332</v>
      </c>
      <c r="L257" s="15">
        <f t="shared" si="51"/>
        <v>2.2934016629013536</v>
      </c>
    </row>
    <row r="258" spans="1:12" x14ac:dyDescent="0.3">
      <c r="A258" s="13" t="str">
        <f t="shared" si="11"/>
        <v>2005 Q2</v>
      </c>
      <c r="B258" s="15">
        <f t="shared" ref="B258:L258" si="52">LN(B51/B47)*100</f>
        <v>-0.73177922952655439</v>
      </c>
      <c r="C258" s="15">
        <f t="shared" si="52"/>
        <v>0.18657637857024764</v>
      </c>
      <c r="D258" s="15">
        <f t="shared" si="52"/>
        <v>-1.7290889401090428</v>
      </c>
      <c r="E258" s="15">
        <f t="shared" si="52"/>
        <v>-0.91644196206809636</v>
      </c>
      <c r="F258" s="15">
        <f t="shared" si="52"/>
        <v>3.7066972627797456</v>
      </c>
      <c r="G258" s="15">
        <f t="shared" si="52"/>
        <v>5.2808429229558227</v>
      </c>
      <c r="H258" s="15">
        <f t="shared" si="52"/>
        <v>12.244530447510902</v>
      </c>
      <c r="I258" s="15">
        <f t="shared" si="52"/>
        <v>7.5433587654280378</v>
      </c>
      <c r="J258" s="15">
        <f t="shared" si="52"/>
        <v>8.8835843325528661</v>
      </c>
      <c r="K258" s="15">
        <f t="shared" si="52"/>
        <v>1.118273073495645</v>
      </c>
      <c r="L258" s="15">
        <f t="shared" si="52"/>
        <v>3.3576295533604306</v>
      </c>
    </row>
    <row r="259" spans="1:12" x14ac:dyDescent="0.3">
      <c r="A259" s="13" t="str">
        <f t="shared" si="11"/>
        <v>2005 Q3</v>
      </c>
      <c r="B259" s="15">
        <f t="shared" ref="B259:L259" si="53">LN(B52/B48)*100</f>
        <v>-1.7533477937819804</v>
      </c>
      <c r="C259" s="15">
        <f t="shared" si="53"/>
        <v>1.0798064203097815</v>
      </c>
      <c r="D259" s="15">
        <f t="shared" si="53"/>
        <v>-3.0663157608762015</v>
      </c>
      <c r="E259" s="15">
        <f t="shared" si="53"/>
        <v>-0.49424487326398581</v>
      </c>
      <c r="F259" s="15">
        <f t="shared" si="53"/>
        <v>3.8956311011638758</v>
      </c>
      <c r="G259" s="15">
        <f t="shared" si="53"/>
        <v>6.0106330805678096</v>
      </c>
      <c r="H259" s="15">
        <f t="shared" si="53"/>
        <v>11.784895914560581</v>
      </c>
      <c r="I259" s="15">
        <f t="shared" si="53"/>
        <v>9.1728162121734975</v>
      </c>
      <c r="J259" s="15">
        <f t="shared" si="53"/>
        <v>10.681930512148636</v>
      </c>
      <c r="K259" s="15">
        <f t="shared" si="53"/>
        <v>3.0747572852436975</v>
      </c>
      <c r="L259" s="15">
        <f t="shared" si="53"/>
        <v>3.9267388688308023</v>
      </c>
    </row>
    <row r="260" spans="1:12" x14ac:dyDescent="0.3">
      <c r="A260" s="13" t="str">
        <f t="shared" si="11"/>
        <v>2005 Q4</v>
      </c>
      <c r="B260" s="15">
        <f t="shared" ref="B260:L260" si="54">LN(B53/B49)*100</f>
        <v>0.19811794494093571</v>
      </c>
      <c r="C260" s="15">
        <f t="shared" si="54"/>
        <v>-0.2359883101090913</v>
      </c>
      <c r="D260" s="15">
        <f t="shared" si="54"/>
        <v>-2.2794234933529913</v>
      </c>
      <c r="E260" s="15">
        <f t="shared" si="54"/>
        <v>1.5940890081597916</v>
      </c>
      <c r="F260" s="15">
        <f t="shared" si="54"/>
        <v>1.6158858854108393</v>
      </c>
      <c r="G260" s="15">
        <f t="shared" si="54"/>
        <v>8.9045941193318043</v>
      </c>
      <c r="H260" s="15">
        <f t="shared" si="54"/>
        <v>11.737066451651936</v>
      </c>
      <c r="I260" s="15">
        <f t="shared" si="54"/>
        <v>13.054307492918793</v>
      </c>
      <c r="J260" s="15">
        <f t="shared" si="54"/>
        <v>6.3009189565911434</v>
      </c>
      <c r="K260" s="15">
        <f t="shared" si="54"/>
        <v>13.890510907760742</v>
      </c>
      <c r="L260" s="15">
        <f t="shared" si="54"/>
        <v>4.9363723118336029</v>
      </c>
    </row>
    <row r="261" spans="1:12" x14ac:dyDescent="0.3">
      <c r="A261" s="13" t="str">
        <f t="shared" si="11"/>
        <v>2006 Q1</v>
      </c>
      <c r="B261" s="15">
        <f t="shared" ref="B261:L261" si="55">LN(B54/B50)*100</f>
        <v>-1.4492413962629589</v>
      </c>
      <c r="C261" s="15">
        <f t="shared" si="55"/>
        <v>1.6302040290897675</v>
      </c>
      <c r="D261" s="15">
        <f t="shared" si="55"/>
        <v>-1.9616833746059474</v>
      </c>
      <c r="E261" s="15">
        <f t="shared" si="55"/>
        <v>3.5977674193620559</v>
      </c>
      <c r="F261" s="15">
        <f t="shared" si="55"/>
        <v>-1.5583725331054463</v>
      </c>
      <c r="G261" s="15">
        <f t="shared" si="55"/>
        <v>6.1981491280567127</v>
      </c>
      <c r="H261" s="15">
        <f t="shared" si="55"/>
        <v>14.032434949238098</v>
      </c>
      <c r="I261" s="15">
        <f t="shared" si="55"/>
        <v>9.8964264259967454</v>
      </c>
      <c r="J261" s="15">
        <f t="shared" si="55"/>
        <v>3.5785009726831283</v>
      </c>
      <c r="K261" s="15">
        <f t="shared" si="55"/>
        <v>3.2225736538536012</v>
      </c>
      <c r="L261" s="15">
        <f t="shared" si="55"/>
        <v>4.4347990454308341</v>
      </c>
    </row>
    <row r="262" spans="1:12" x14ac:dyDescent="0.3">
      <c r="A262" s="13" t="str">
        <f t="shared" si="11"/>
        <v>2006 Q2</v>
      </c>
      <c r="B262" s="15">
        <f t="shared" ref="B262:L262" si="56">LN(B55/B51)*100</f>
        <v>-6.13260380499249</v>
      </c>
      <c r="C262" s="15">
        <f t="shared" si="56"/>
        <v>1.7986970759272123</v>
      </c>
      <c r="D262" s="15">
        <f t="shared" si="56"/>
        <v>-0.55454978416300438</v>
      </c>
      <c r="E262" s="15">
        <f t="shared" si="56"/>
        <v>4.071054070199855</v>
      </c>
      <c r="F262" s="15">
        <f t="shared" si="56"/>
        <v>2.6025380129633784</v>
      </c>
      <c r="G262" s="15">
        <f t="shared" si="56"/>
        <v>4.5837030318300434</v>
      </c>
      <c r="H262" s="15">
        <f t="shared" si="56"/>
        <v>8.0101637921186768</v>
      </c>
      <c r="I262" s="15">
        <f t="shared" si="56"/>
        <v>7.9878679132202715</v>
      </c>
      <c r="J262" s="15">
        <f t="shared" si="56"/>
        <v>0.79696638602296654</v>
      </c>
      <c r="K262" s="15">
        <f t="shared" si="56"/>
        <v>-2.5716006410748444</v>
      </c>
      <c r="L262" s="15">
        <f t="shared" si="56"/>
        <v>3.3626356580280086</v>
      </c>
    </row>
    <row r="263" spans="1:12" x14ac:dyDescent="0.3">
      <c r="A263" s="13" t="str">
        <f t="shared" si="11"/>
        <v>2006 Q3</v>
      </c>
      <c r="B263" s="15">
        <f t="shared" ref="B263:L263" si="57">LN(B56/B52)*100</f>
        <v>-3.2836881451129849</v>
      </c>
      <c r="C263" s="15">
        <f t="shared" si="57"/>
        <v>2.8748216541848031</v>
      </c>
      <c r="D263" s="15">
        <f t="shared" si="57"/>
        <v>1.7743354894738974</v>
      </c>
      <c r="E263" s="15">
        <f t="shared" si="57"/>
        <v>3.6777573086312083</v>
      </c>
      <c r="F263" s="15">
        <f t="shared" si="57"/>
        <v>1.1214347998156229</v>
      </c>
      <c r="G263" s="15">
        <f t="shared" si="57"/>
        <v>0.97429728758081058</v>
      </c>
      <c r="H263" s="15">
        <f t="shared" si="57"/>
        <v>3.4010535646356552</v>
      </c>
      <c r="I263" s="15">
        <f t="shared" si="57"/>
        <v>5.54368099397335</v>
      </c>
      <c r="J263" s="15">
        <f t="shared" si="57"/>
        <v>-3.4668408417915102</v>
      </c>
      <c r="K263" s="15">
        <f t="shared" si="57"/>
        <v>1.9625575382801015</v>
      </c>
      <c r="L263" s="15">
        <f t="shared" si="57"/>
        <v>2.4208675037336822</v>
      </c>
    </row>
    <row r="264" spans="1:12" x14ac:dyDescent="0.3">
      <c r="A264" s="13" t="str">
        <f t="shared" si="11"/>
        <v>2006 Q4</v>
      </c>
      <c r="B264" s="15">
        <f t="shared" ref="B264:L264" si="58">LN(B57/B53)*100</f>
        <v>-5.5006874951007738</v>
      </c>
      <c r="C264" s="15">
        <f t="shared" si="58"/>
        <v>3.1874822473214839</v>
      </c>
      <c r="D264" s="15">
        <f t="shared" si="58"/>
        <v>3.8300056911485796</v>
      </c>
      <c r="E264" s="15">
        <f t="shared" si="58"/>
        <v>2.8253447213380651</v>
      </c>
      <c r="F264" s="15">
        <f t="shared" si="58"/>
        <v>-1.1322323985960021</v>
      </c>
      <c r="G264" s="15">
        <f t="shared" si="58"/>
        <v>-0.83693613739186912</v>
      </c>
      <c r="H264" s="15">
        <f t="shared" si="58"/>
        <v>0.25745341443595282</v>
      </c>
      <c r="I264" s="15">
        <f t="shared" si="58"/>
        <v>2.6620651454604101</v>
      </c>
      <c r="J264" s="15">
        <f t="shared" si="58"/>
        <v>-2.2654538444619692</v>
      </c>
      <c r="K264" s="15">
        <f t="shared" si="58"/>
        <v>-5.2376660575655833</v>
      </c>
      <c r="L264" s="15">
        <f t="shared" si="58"/>
        <v>1.3667638728663836</v>
      </c>
    </row>
    <row r="265" spans="1:12" x14ac:dyDescent="0.3">
      <c r="A265" s="13" t="str">
        <f t="shared" si="11"/>
        <v>2007 Q1</v>
      </c>
      <c r="B265" s="15">
        <f t="shared" ref="B265:L265" si="59">LN(B58/B54)*100</f>
        <v>-4.7113220510282421</v>
      </c>
      <c r="C265" s="15">
        <f t="shared" si="59"/>
        <v>1.7477391717259594</v>
      </c>
      <c r="D265" s="15">
        <f t="shared" si="59"/>
        <v>4.0718630005201106</v>
      </c>
      <c r="E265" s="15">
        <f t="shared" si="59"/>
        <v>3.3257768549826485</v>
      </c>
      <c r="F265" s="15">
        <f t="shared" si="59"/>
        <v>1.3468543309871472</v>
      </c>
      <c r="G265" s="15">
        <f t="shared" si="59"/>
        <v>3.5086673154655674</v>
      </c>
      <c r="H265" s="15">
        <f t="shared" si="59"/>
        <v>0.2607040481910663</v>
      </c>
      <c r="I265" s="15">
        <f t="shared" si="59"/>
        <v>6.9560086476634613</v>
      </c>
      <c r="J265" s="15">
        <f t="shared" si="59"/>
        <v>-3.3498641197255044</v>
      </c>
      <c r="K265" s="15">
        <f t="shared" si="59"/>
        <v>-2.8030080610028598</v>
      </c>
      <c r="L265" s="15">
        <f t="shared" si="59"/>
        <v>2.59169435352289</v>
      </c>
    </row>
    <row r="266" spans="1:12" x14ac:dyDescent="0.3">
      <c r="A266" s="13" t="str">
        <f t="shared" si="11"/>
        <v>2007 Q2</v>
      </c>
      <c r="B266" s="15">
        <f t="shared" ref="B266:L266" si="60">LN(B59/B55)*100</f>
        <v>-0.72345505443744185</v>
      </c>
      <c r="C266" s="15">
        <f t="shared" si="60"/>
        <v>0.72964993451823379</v>
      </c>
      <c r="D266" s="15">
        <f t="shared" si="60"/>
        <v>2.9192230467515845</v>
      </c>
      <c r="E266" s="15">
        <f t="shared" si="60"/>
        <v>3.3734832343413172</v>
      </c>
      <c r="F266" s="15">
        <f t="shared" si="60"/>
        <v>0.16102300424524649</v>
      </c>
      <c r="G266" s="15">
        <f t="shared" si="60"/>
        <v>7.5074323864956298</v>
      </c>
      <c r="H266" s="15">
        <f t="shared" si="60"/>
        <v>3.9904309205723085</v>
      </c>
      <c r="I266" s="15">
        <f t="shared" si="60"/>
        <v>8.5988746467785511</v>
      </c>
      <c r="J266" s="15">
        <f t="shared" si="60"/>
        <v>-2.1427031470065763</v>
      </c>
      <c r="K266" s="15">
        <f t="shared" si="60"/>
        <v>-2.0114839646175988</v>
      </c>
      <c r="L266" s="15">
        <f t="shared" si="60"/>
        <v>3.6937607138712747</v>
      </c>
    </row>
    <row r="267" spans="1:12" x14ac:dyDescent="0.3">
      <c r="A267" s="13" t="str">
        <f t="shared" si="11"/>
        <v>2007 Q3</v>
      </c>
      <c r="B267" s="15">
        <f t="shared" ref="B267:L267" si="61">LN(B60/B56)*100</f>
        <v>-0.8531960232052388</v>
      </c>
      <c r="C267" s="15">
        <f t="shared" si="61"/>
        <v>-5.7460258236772255E-2</v>
      </c>
      <c r="D267" s="15">
        <f t="shared" si="61"/>
        <v>1.1024067549123728</v>
      </c>
      <c r="E267" s="15">
        <f t="shared" si="61"/>
        <v>4.5651316298529467</v>
      </c>
      <c r="F267" s="15">
        <f t="shared" si="61"/>
        <v>2.7123521443409153</v>
      </c>
      <c r="G267" s="15">
        <f t="shared" si="61"/>
        <v>8.0684735675583603</v>
      </c>
      <c r="H267" s="15">
        <f t="shared" si="61"/>
        <v>9.0488520418198988</v>
      </c>
      <c r="I267" s="15">
        <f t="shared" si="61"/>
        <v>10.55407607916958</v>
      </c>
      <c r="J267" s="15">
        <f t="shared" si="61"/>
        <v>-2.3862924807069597</v>
      </c>
      <c r="K267" s="15">
        <f t="shared" si="61"/>
        <v>2.3053315486836374</v>
      </c>
      <c r="L267" s="15">
        <f t="shared" si="61"/>
        <v>4.7813442620190187</v>
      </c>
    </row>
    <row r="268" spans="1:12" x14ac:dyDescent="0.3">
      <c r="A268" s="13" t="str">
        <f t="shared" si="11"/>
        <v>2007 Q4</v>
      </c>
      <c r="B268" s="15">
        <f t="shared" ref="B268:L268" si="62">LN(B61/B57)*100</f>
        <v>1.5733381252623146</v>
      </c>
      <c r="C268" s="15">
        <f t="shared" si="62"/>
        <v>-0.37258223181928124</v>
      </c>
      <c r="D268" s="15">
        <f t="shared" si="62"/>
        <v>0.45948284682836882</v>
      </c>
      <c r="E268" s="15">
        <f t="shared" si="62"/>
        <v>3.8326686393024834</v>
      </c>
      <c r="F268" s="15">
        <f t="shared" si="62"/>
        <v>3.5174503552556904</v>
      </c>
      <c r="G268" s="15">
        <f t="shared" si="62"/>
        <v>5.4390148396854601</v>
      </c>
      <c r="H268" s="15">
        <f t="shared" si="62"/>
        <v>13.17299149260116</v>
      </c>
      <c r="I268" s="15">
        <f t="shared" si="62"/>
        <v>9.6456892465148769</v>
      </c>
      <c r="J268" s="15">
        <f t="shared" si="62"/>
        <v>-0.71561776697409474</v>
      </c>
      <c r="K268" s="15">
        <f t="shared" si="62"/>
        <v>4.6408909086013628</v>
      </c>
      <c r="L268" s="15">
        <f t="shared" si="62"/>
        <v>4.8574670148556969</v>
      </c>
    </row>
    <row r="269" spans="1:12" x14ac:dyDescent="0.3">
      <c r="A269" s="13" t="str">
        <f t="shared" si="11"/>
        <v>2008 Q1</v>
      </c>
      <c r="B269" s="15">
        <f t="shared" ref="B269:L269" si="63">LN(B62/B58)*100</f>
        <v>-0.47662467281977428</v>
      </c>
      <c r="C269" s="15">
        <f t="shared" si="63"/>
        <v>4.7849180299499812E-2</v>
      </c>
      <c r="D269" s="15">
        <f t="shared" si="63"/>
        <v>0.26840111085457607</v>
      </c>
      <c r="E269" s="15">
        <f t="shared" si="63"/>
        <v>1.5387510886302156</v>
      </c>
      <c r="F269" s="15">
        <f t="shared" si="63"/>
        <v>2.8932537423232985</v>
      </c>
      <c r="G269" s="15">
        <f t="shared" si="63"/>
        <v>4.2911924628866753</v>
      </c>
      <c r="H269" s="15">
        <f t="shared" si="63"/>
        <v>6.2119715950334085</v>
      </c>
      <c r="I269" s="15">
        <f t="shared" si="63"/>
        <v>8.5024715345720381</v>
      </c>
      <c r="J269" s="15">
        <f t="shared" si="63"/>
        <v>1.7357288891060192</v>
      </c>
      <c r="K269" s="15">
        <f t="shared" si="63"/>
        <v>6.6182992404813774</v>
      </c>
      <c r="L269" s="15">
        <f t="shared" si="63"/>
        <v>3.4976242805446587</v>
      </c>
    </row>
    <row r="270" spans="1:12" x14ac:dyDescent="0.3">
      <c r="A270" s="13" t="str">
        <f t="shared" si="11"/>
        <v>2008 Q2</v>
      </c>
      <c r="B270" s="15">
        <f t="shared" ref="B270:L270" si="64">LN(B63/B59)*100</f>
        <v>-1.7289073348727799E-2</v>
      </c>
      <c r="C270" s="15">
        <f t="shared" si="64"/>
        <v>-1.6200932938005717</v>
      </c>
      <c r="D270" s="15">
        <f t="shared" si="64"/>
        <v>-0.35376168409533965</v>
      </c>
      <c r="E270" s="15">
        <f t="shared" si="64"/>
        <v>-0.14628934134243804</v>
      </c>
      <c r="F270" s="15">
        <f t="shared" si="64"/>
        <v>1.0544251335870474</v>
      </c>
      <c r="G270" s="15">
        <f t="shared" si="64"/>
        <v>1.7796499803620167</v>
      </c>
      <c r="H270" s="15">
        <f t="shared" si="64"/>
        <v>1.5793856806622639</v>
      </c>
      <c r="I270" s="15">
        <f t="shared" si="64"/>
        <v>4.920691766577435</v>
      </c>
      <c r="J270" s="15">
        <f t="shared" si="64"/>
        <v>-0.4111100966818878</v>
      </c>
      <c r="K270" s="15">
        <f t="shared" si="64"/>
        <v>8.0676140265819054</v>
      </c>
      <c r="L270" s="15">
        <f t="shared" si="64"/>
        <v>1.3100624045698057</v>
      </c>
    </row>
    <row r="271" spans="1:12" x14ac:dyDescent="0.3">
      <c r="A271" s="13" t="str">
        <f t="shared" si="11"/>
        <v>2008 Q3</v>
      </c>
      <c r="B271" s="15">
        <f t="shared" ref="B271:L271" si="65">LN(B64/B60)*100</f>
        <v>-0.53805562420306929</v>
      </c>
      <c r="C271" s="15">
        <f t="shared" si="65"/>
        <v>-2.8764980032302701</v>
      </c>
      <c r="D271" s="15">
        <f t="shared" si="65"/>
        <v>-1.7547108376369982</v>
      </c>
      <c r="E271" s="15">
        <f t="shared" si="65"/>
        <v>-4.8334002925213824</v>
      </c>
      <c r="F271" s="15">
        <f t="shared" si="65"/>
        <v>-4.1843911209872733</v>
      </c>
      <c r="G271" s="15">
        <f t="shared" si="65"/>
        <v>-0.72310500842196168</v>
      </c>
      <c r="H271" s="15">
        <f t="shared" si="65"/>
        <v>-1.9085804744225361</v>
      </c>
      <c r="I271" s="15">
        <f t="shared" si="65"/>
        <v>8.1070130098886126E-2</v>
      </c>
      <c r="J271" s="15">
        <f t="shared" si="65"/>
        <v>0.14479465824303031</v>
      </c>
      <c r="K271" s="15">
        <f t="shared" si="65"/>
        <v>0.45265617581576628</v>
      </c>
      <c r="L271" s="15">
        <f t="shared" si="65"/>
        <v>-1.8630675863130244</v>
      </c>
    </row>
    <row r="272" spans="1:12" x14ac:dyDescent="0.3">
      <c r="A272" s="13" t="str">
        <f t="shared" si="11"/>
        <v>2008 Q4</v>
      </c>
      <c r="B272" s="15">
        <f t="shared" ref="B272:L272" si="66">LN(B65/B61)*100</f>
        <v>-4.9583857566597063</v>
      </c>
      <c r="C272" s="15">
        <f t="shared" si="66"/>
        <v>-7.1196676336161584</v>
      </c>
      <c r="D272" s="15">
        <f t="shared" si="66"/>
        <v>-9.067414143943644</v>
      </c>
      <c r="E272" s="15">
        <f t="shared" si="66"/>
        <v>-8.6637252260171742</v>
      </c>
      <c r="F272" s="15">
        <f t="shared" si="66"/>
        <v>-9.7483211758017916</v>
      </c>
      <c r="G272" s="15">
        <f t="shared" si="66"/>
        <v>1.3552723438543357</v>
      </c>
      <c r="H272" s="15">
        <f t="shared" si="66"/>
        <v>-1.7553085846357082</v>
      </c>
      <c r="I272" s="15">
        <f t="shared" si="66"/>
        <v>-3.4021035322648308</v>
      </c>
      <c r="J272" s="15">
        <f t="shared" si="66"/>
        <v>-2.5899890899645257</v>
      </c>
      <c r="K272" s="15">
        <f t="shared" si="66"/>
        <v>-6.9630765299265578</v>
      </c>
      <c r="L272" s="15">
        <f t="shared" si="66"/>
        <v>-5.1974106850021151</v>
      </c>
    </row>
    <row r="273" spans="1:12" x14ac:dyDescent="0.3">
      <c r="A273" s="13" t="str">
        <f t="shared" si="11"/>
        <v>2009 Q1</v>
      </c>
      <c r="B273" s="15">
        <f t="shared" ref="B273:L273" si="67">LN(B66/B62)*100</f>
        <v>-7.5860187950638949</v>
      </c>
      <c r="C273" s="15">
        <f t="shared" si="67"/>
        <v>-12.35761900478929</v>
      </c>
      <c r="D273" s="15">
        <f t="shared" si="67"/>
        <v>-17.496722302434279</v>
      </c>
      <c r="E273" s="15">
        <f t="shared" si="67"/>
        <v>-9.6827156849794918</v>
      </c>
      <c r="F273" s="15">
        <f t="shared" si="67"/>
        <v>-13.343789535924955</v>
      </c>
      <c r="G273" s="15">
        <f t="shared" si="67"/>
        <v>-2.9343195422797894</v>
      </c>
      <c r="H273" s="15">
        <f t="shared" si="67"/>
        <v>4.1205884687219791</v>
      </c>
      <c r="I273" s="15">
        <f t="shared" si="67"/>
        <v>-9.185262238428562</v>
      </c>
      <c r="J273" s="15">
        <f t="shared" si="67"/>
        <v>-4.4069257497978072</v>
      </c>
      <c r="K273" s="15">
        <f t="shared" si="67"/>
        <v>-6.6734047689602214</v>
      </c>
      <c r="L273" s="15">
        <f t="shared" si="67"/>
        <v>-8.0490355292811611</v>
      </c>
    </row>
    <row r="274" spans="1:12" x14ac:dyDescent="0.3">
      <c r="A274" s="13" t="str">
        <f t="shared" si="11"/>
        <v>2009 Q2</v>
      </c>
      <c r="B274" s="15">
        <f t="shared" ref="B274:L274" si="68">LN(B67/B63)*100</f>
        <v>-7.7445294271618446</v>
      </c>
      <c r="C274" s="15">
        <f t="shared" si="68"/>
        <v>-10.432404474817005</v>
      </c>
      <c r="D274" s="15">
        <f t="shared" si="68"/>
        <v>-17.670881988899712</v>
      </c>
      <c r="E274" s="15">
        <f t="shared" si="68"/>
        <v>-8.8363642239643312</v>
      </c>
      <c r="F274" s="15">
        <f t="shared" si="68"/>
        <v>-18.168493610475068</v>
      </c>
      <c r="G274" s="15">
        <f t="shared" si="68"/>
        <v>-5.6846459078113449</v>
      </c>
      <c r="H274" s="15">
        <f t="shared" si="68"/>
        <v>3.2062164371012369</v>
      </c>
      <c r="I274" s="15">
        <f t="shared" si="68"/>
        <v>-7.638977576783601</v>
      </c>
      <c r="J274" s="15">
        <f t="shared" si="68"/>
        <v>-2.0421711397345716</v>
      </c>
      <c r="K274" s="15">
        <f t="shared" si="68"/>
        <v>-10.659960339732439</v>
      </c>
      <c r="L274" s="15">
        <f t="shared" si="68"/>
        <v>-7.8958696727278079</v>
      </c>
    </row>
    <row r="275" spans="1:12" x14ac:dyDescent="0.3">
      <c r="A275" s="13" t="str">
        <f t="shared" si="11"/>
        <v>2009 Q3</v>
      </c>
      <c r="B275" s="15">
        <f t="shared" ref="B275:L275" si="69">LN(B68/B64)*100</f>
        <v>-8.5335725702029652</v>
      </c>
      <c r="C275" s="15">
        <f t="shared" si="69"/>
        <v>-9.37831987426555</v>
      </c>
      <c r="D275" s="15">
        <f t="shared" si="69"/>
        <v>-13.021108753377527</v>
      </c>
      <c r="E275" s="15">
        <f t="shared" si="69"/>
        <v>-5.0666485377850057</v>
      </c>
      <c r="F275" s="15">
        <f t="shared" si="69"/>
        <v>-11.768547943953616</v>
      </c>
      <c r="G275" s="15">
        <f t="shared" si="69"/>
        <v>-4.0212195500491044</v>
      </c>
      <c r="H275" s="15">
        <f t="shared" si="69"/>
        <v>0.56791444641100741</v>
      </c>
      <c r="I275" s="15">
        <f t="shared" si="69"/>
        <v>-5.9831446457791841</v>
      </c>
      <c r="J275" s="15">
        <f t="shared" si="69"/>
        <v>-0.41564024846076753</v>
      </c>
      <c r="K275" s="15">
        <f t="shared" si="69"/>
        <v>-8.6161941717534472</v>
      </c>
      <c r="L275" s="15">
        <f t="shared" si="69"/>
        <v>-6.0417231818802488</v>
      </c>
    </row>
    <row r="276" spans="1:12" x14ac:dyDescent="0.3">
      <c r="A276" s="13" t="str">
        <f t="shared" si="11"/>
        <v>2009 Q4</v>
      </c>
      <c r="B276" s="15">
        <f t="shared" ref="B276:L276" si="70">LN(B69/B65)*100</f>
        <v>-5.9796888772190551</v>
      </c>
      <c r="C276" s="15">
        <f t="shared" si="70"/>
        <v>-3.6420936291647483</v>
      </c>
      <c r="D276" s="15">
        <f t="shared" si="70"/>
        <v>-8.111751124491013</v>
      </c>
      <c r="E276" s="15">
        <f t="shared" si="70"/>
        <v>0.35119624349826517</v>
      </c>
      <c r="F276" s="15">
        <f t="shared" si="70"/>
        <v>-5.0661072105243754</v>
      </c>
      <c r="G276" s="15">
        <f t="shared" si="70"/>
        <v>-1.2163922003275638</v>
      </c>
      <c r="H276" s="15">
        <f t="shared" si="70"/>
        <v>-5.013982213965976</v>
      </c>
      <c r="I276" s="15">
        <f t="shared" si="70"/>
        <v>-3.8079767698431208</v>
      </c>
      <c r="J276" s="15">
        <f t="shared" si="70"/>
        <v>0.56835037851337555</v>
      </c>
      <c r="K276" s="15">
        <f t="shared" si="70"/>
        <v>-7.8955632884453326</v>
      </c>
      <c r="L276" s="15">
        <f t="shared" si="70"/>
        <v>-3.1126432147609502</v>
      </c>
    </row>
    <row r="277" spans="1:12" x14ac:dyDescent="0.3">
      <c r="A277" s="13" t="str">
        <f t="shared" si="11"/>
        <v>2010 Q1</v>
      </c>
      <c r="B277" s="15">
        <f t="shared" ref="B277:L277" si="71">LN(B70/B66)*100</f>
        <v>0.14046919011518605</v>
      </c>
      <c r="C277" s="15">
        <f t="shared" si="71"/>
        <v>2.7232180963044192</v>
      </c>
      <c r="D277" s="15">
        <f t="shared" si="71"/>
        <v>3.9371846178968717</v>
      </c>
      <c r="E277" s="15">
        <f t="shared" si="71"/>
        <v>0.70965671617004666</v>
      </c>
      <c r="F277" s="15">
        <f t="shared" si="71"/>
        <v>-4.1672696400568077</v>
      </c>
      <c r="G277" s="15">
        <f t="shared" si="71"/>
        <v>3.9882007241032453</v>
      </c>
      <c r="H277" s="15">
        <f t="shared" si="71"/>
        <v>-10.232469974326532</v>
      </c>
      <c r="I277" s="15">
        <f t="shared" si="71"/>
        <v>3.0364998079970866</v>
      </c>
      <c r="J277" s="15">
        <f t="shared" si="71"/>
        <v>-0.18586456805796922</v>
      </c>
      <c r="K277" s="15">
        <f t="shared" si="71"/>
        <v>-2.9535651809484675</v>
      </c>
      <c r="L277" s="15">
        <f t="shared" si="71"/>
        <v>0.34863486794377374</v>
      </c>
    </row>
    <row r="278" spans="1:12" x14ac:dyDescent="0.3">
      <c r="A278" s="13" t="str">
        <f t="shared" si="11"/>
        <v>2010 Q2</v>
      </c>
      <c r="B278" s="15">
        <f t="shared" ref="B278:L278" si="72">LN(B71/B67)*100</f>
        <v>-0.44939688028270031</v>
      </c>
      <c r="C278" s="15">
        <f t="shared" si="72"/>
        <v>4.2568606860648543</v>
      </c>
      <c r="D278" s="15">
        <f t="shared" si="72"/>
        <v>10.004792132284173</v>
      </c>
      <c r="E278" s="15">
        <f t="shared" si="72"/>
        <v>1.5623410670856113</v>
      </c>
      <c r="F278" s="15">
        <f t="shared" si="72"/>
        <v>2.9218545999140004</v>
      </c>
      <c r="G278" s="15">
        <f t="shared" si="72"/>
        <v>5.7216441199865002</v>
      </c>
      <c r="H278" s="15">
        <f t="shared" si="72"/>
        <v>-8.8467722661858694</v>
      </c>
      <c r="I278" s="15">
        <f t="shared" si="72"/>
        <v>5.0936291777639715</v>
      </c>
      <c r="J278" s="15">
        <f t="shared" si="72"/>
        <v>2.0421711397345668</v>
      </c>
      <c r="K278" s="15">
        <f t="shared" si="72"/>
        <v>0.20267994777474213</v>
      </c>
      <c r="L278" s="15">
        <f t="shared" si="72"/>
        <v>2.3202897079663791</v>
      </c>
    </row>
    <row r="279" spans="1:12" x14ac:dyDescent="0.3">
      <c r="A279" s="13" t="str">
        <f t="shared" si="11"/>
        <v>2010 Q3</v>
      </c>
      <c r="B279" s="15">
        <f t="shared" ref="B279:L279" si="73">LN(B72/B68)*100</f>
        <v>-0.50354008822092355</v>
      </c>
      <c r="C279" s="15">
        <f t="shared" si="73"/>
        <v>5.7849987196836299</v>
      </c>
      <c r="D279" s="15">
        <f t="shared" si="73"/>
        <v>10.092689622604633</v>
      </c>
      <c r="E279" s="15">
        <f t="shared" si="73"/>
        <v>2.1393790299986626</v>
      </c>
      <c r="F279" s="15">
        <f t="shared" si="73"/>
        <v>1.9669202430321324</v>
      </c>
      <c r="G279" s="15">
        <f t="shared" si="73"/>
        <v>7.2105559276444797</v>
      </c>
      <c r="H279" s="15">
        <f t="shared" si="73"/>
        <v>-5.8697503969380938</v>
      </c>
      <c r="I279" s="15">
        <f t="shared" si="73"/>
        <v>6.8036482737694541</v>
      </c>
      <c r="J279" s="15">
        <f t="shared" si="73"/>
        <v>0.59874635657598874</v>
      </c>
      <c r="K279" s="15">
        <f t="shared" si="73"/>
        <v>0.43408795602270805</v>
      </c>
      <c r="L279" s="15">
        <f t="shared" si="73"/>
        <v>3.3509778898878135</v>
      </c>
    </row>
    <row r="280" spans="1:12" x14ac:dyDescent="0.3">
      <c r="A280" s="13" t="str">
        <f t="shared" si="11"/>
        <v>2010 Q4</v>
      </c>
      <c r="B280" s="15">
        <f t="shared" ref="B280:L280" si="74">LN(B73/B69)*100</f>
        <v>1.0943631129757456</v>
      </c>
      <c r="C280" s="15">
        <f t="shared" si="74"/>
        <v>5.030154290528019</v>
      </c>
      <c r="D280" s="15">
        <f t="shared" si="74"/>
        <v>8.612434919638071</v>
      </c>
      <c r="E280" s="15">
        <f t="shared" si="74"/>
        <v>0.26560440581162104</v>
      </c>
      <c r="F280" s="15">
        <f t="shared" si="74"/>
        <v>9.7186984594773401E-2</v>
      </c>
      <c r="G280" s="15">
        <f t="shared" si="74"/>
        <v>4.8032875227523082</v>
      </c>
      <c r="H280" s="15">
        <f t="shared" si="74"/>
        <v>-5.7885034292222981</v>
      </c>
      <c r="I280" s="15">
        <f t="shared" si="74"/>
        <v>7.7947218823459643</v>
      </c>
      <c r="J280" s="15">
        <f t="shared" si="74"/>
        <v>0.6913703959522135</v>
      </c>
      <c r="K280" s="15">
        <f t="shared" si="74"/>
        <v>1.888828452020586</v>
      </c>
      <c r="L280" s="15">
        <f t="shared" si="74"/>
        <v>2.6575798583613097</v>
      </c>
    </row>
    <row r="281" spans="1:12" x14ac:dyDescent="0.3">
      <c r="A281" s="13" t="str">
        <f t="shared" si="11"/>
        <v>2011 Q1</v>
      </c>
      <c r="B281" s="15">
        <f t="shared" ref="B281:L281" si="75">LN(B74/B70)*100</f>
        <v>-2.3768933006415538</v>
      </c>
      <c r="C281" s="15">
        <f t="shared" si="75"/>
        <v>4.511113948356396</v>
      </c>
      <c r="D281" s="15">
        <f t="shared" si="75"/>
        <v>5.6574483711261534</v>
      </c>
      <c r="E281" s="15">
        <f t="shared" si="75"/>
        <v>1.9319605964505961</v>
      </c>
      <c r="F281" s="15">
        <f t="shared" si="75"/>
        <v>5.1348990731100042</v>
      </c>
      <c r="G281" s="15">
        <f t="shared" si="75"/>
        <v>1.6027748743699393</v>
      </c>
      <c r="H281" s="15">
        <f t="shared" si="75"/>
        <v>-2.769080014518583</v>
      </c>
      <c r="I281" s="15">
        <f t="shared" si="75"/>
        <v>6.8235638490818458</v>
      </c>
      <c r="J281" s="15">
        <f t="shared" si="75"/>
        <v>-2.2677606968890021</v>
      </c>
      <c r="K281" s="15">
        <f t="shared" si="75"/>
        <v>4.5611234474994156</v>
      </c>
      <c r="L281" s="15">
        <f t="shared" si="75"/>
        <v>2.6332374344236493</v>
      </c>
    </row>
    <row r="282" spans="1:12" x14ac:dyDescent="0.3">
      <c r="A282" s="13" t="str">
        <f t="shared" ref="A282:A316" si="76">A75</f>
        <v>2011 Q2</v>
      </c>
      <c r="B282" s="15">
        <f t="shared" ref="B282:L282" si="77">LN(B75/B71)*100</f>
        <v>-5.4374838982096545</v>
      </c>
      <c r="C282" s="15">
        <f t="shared" si="77"/>
        <v>2.9849921597516116</v>
      </c>
      <c r="D282" s="15">
        <f t="shared" si="77"/>
        <v>1.0745570151829591</v>
      </c>
      <c r="E282" s="15">
        <f t="shared" si="77"/>
        <v>1.7884411147633485</v>
      </c>
      <c r="F282" s="15">
        <f t="shared" si="77"/>
        <v>4.1345417719852504</v>
      </c>
      <c r="G282" s="15">
        <f t="shared" si="77"/>
        <v>2.0865865924241618</v>
      </c>
      <c r="H282" s="15">
        <f t="shared" si="77"/>
        <v>-1.538256787035122</v>
      </c>
      <c r="I282" s="15">
        <f t="shared" si="77"/>
        <v>5.8755208539236357</v>
      </c>
      <c r="J282" s="15">
        <f t="shared" si="77"/>
        <v>-5.3827740463517797</v>
      </c>
      <c r="K282" s="15">
        <f t="shared" si="77"/>
        <v>1.1074558065448894</v>
      </c>
      <c r="L282" s="15">
        <f t="shared" si="77"/>
        <v>1.7055558400599788</v>
      </c>
    </row>
    <row r="283" spans="1:12" x14ac:dyDescent="0.3">
      <c r="A283" s="13" t="str">
        <f t="shared" si="76"/>
        <v>2011 Q3</v>
      </c>
      <c r="B283" s="15">
        <f t="shared" ref="B283:L283" si="78">LN(B76/B72)*100</f>
        <v>-4.6696918876085451</v>
      </c>
      <c r="C283" s="15">
        <f t="shared" si="78"/>
        <v>1.4508447054266527</v>
      </c>
      <c r="D283" s="15">
        <f t="shared" si="78"/>
        <v>-1.8846389983727052</v>
      </c>
      <c r="E283" s="15">
        <f t="shared" si="78"/>
        <v>1.3379724145325287</v>
      </c>
      <c r="F283" s="15">
        <f t="shared" si="78"/>
        <v>1.8761876426160797</v>
      </c>
      <c r="G283" s="15">
        <f t="shared" si="78"/>
        <v>2.5723736976525693</v>
      </c>
      <c r="H283" s="15">
        <f t="shared" si="78"/>
        <v>-0.42126441436588735</v>
      </c>
      <c r="I283" s="15">
        <f t="shared" si="78"/>
        <v>5.2959688169159298</v>
      </c>
      <c r="J283" s="15">
        <f t="shared" si="78"/>
        <v>-2.4266649021864599</v>
      </c>
      <c r="K283" s="15">
        <f t="shared" si="78"/>
        <v>0.90775614826652462</v>
      </c>
      <c r="L283" s="15">
        <f t="shared" si="78"/>
        <v>1.2422519998557111</v>
      </c>
    </row>
    <row r="284" spans="1:12" x14ac:dyDescent="0.3">
      <c r="A284" s="13" t="str">
        <f t="shared" si="76"/>
        <v>2011 Q4</v>
      </c>
      <c r="B284" s="15">
        <f t="shared" ref="B284:L284" si="79">LN(B77/B73)*100</f>
        <v>-6.0068747571622696</v>
      </c>
      <c r="C284" s="15">
        <f t="shared" si="79"/>
        <v>0.35412593288310895</v>
      </c>
      <c r="D284" s="15">
        <f t="shared" si="79"/>
        <v>0.85895645656286679</v>
      </c>
      <c r="E284" s="15">
        <f t="shared" si="79"/>
        <v>1.1627341063742755</v>
      </c>
      <c r="F284" s="15">
        <f t="shared" si="79"/>
        <v>2.2201787156074362</v>
      </c>
      <c r="G284" s="15">
        <f t="shared" si="79"/>
        <v>1.0288402751423806</v>
      </c>
      <c r="H284" s="15">
        <f t="shared" si="79"/>
        <v>2.9807865897449126</v>
      </c>
      <c r="I284" s="15">
        <f t="shared" si="79"/>
        <v>4.73507154569287</v>
      </c>
      <c r="J284" s="15">
        <f t="shared" si="79"/>
        <v>-0.27208256994862945</v>
      </c>
      <c r="K284" s="15">
        <f t="shared" si="79"/>
        <v>1.5017190562719429</v>
      </c>
      <c r="L284" s="15">
        <f t="shared" si="79"/>
        <v>1.6959140207826326</v>
      </c>
    </row>
    <row r="285" spans="1:12" x14ac:dyDescent="0.3">
      <c r="A285" s="13" t="str">
        <f t="shared" si="76"/>
        <v>2012 Q1</v>
      </c>
      <c r="B285" s="15">
        <f t="shared" ref="B285:L285" si="80">LN(B78/B74)*100</f>
        <v>-8.1529197673693066</v>
      </c>
      <c r="C285" s="15">
        <f t="shared" si="80"/>
        <v>4.0273862807750777E-2</v>
      </c>
      <c r="D285" s="15">
        <f t="shared" si="80"/>
        <v>-5.2098095037233838</v>
      </c>
      <c r="E285" s="15">
        <f t="shared" si="80"/>
        <v>0.97584970517007319</v>
      </c>
      <c r="F285" s="15">
        <f t="shared" si="80"/>
        <v>-0.82882208601022</v>
      </c>
      <c r="G285" s="15">
        <f t="shared" si="80"/>
        <v>5.8802353195791204</v>
      </c>
      <c r="H285" s="15">
        <f t="shared" si="80"/>
        <v>1.8848298799593128</v>
      </c>
      <c r="I285" s="15">
        <f t="shared" si="80"/>
        <v>5.595777383375574</v>
      </c>
      <c r="J285" s="15">
        <f t="shared" si="80"/>
        <v>3.6195926131472773</v>
      </c>
      <c r="K285" s="15">
        <f t="shared" si="80"/>
        <v>-2.3267072418936654</v>
      </c>
      <c r="L285" s="15">
        <f t="shared" si="80"/>
        <v>1.2352767967000906</v>
      </c>
    </row>
    <row r="286" spans="1:12" x14ac:dyDescent="0.3">
      <c r="A286" s="13" t="str">
        <f t="shared" si="76"/>
        <v>2012 Q2</v>
      </c>
      <c r="B286" s="15">
        <f t="shared" ref="B286:L286" si="81">LN(B79/B75)*100</f>
        <v>-4.9766564600886785</v>
      </c>
      <c r="C286" s="15">
        <f t="shared" si="81"/>
        <v>-1.7312505292748848</v>
      </c>
      <c r="D286" s="15">
        <f t="shared" si="81"/>
        <v>-8.3919059836966223</v>
      </c>
      <c r="E286" s="15">
        <f t="shared" si="81"/>
        <v>0.64034370352067871</v>
      </c>
      <c r="F286" s="15">
        <f t="shared" si="81"/>
        <v>-1.7312793869759817</v>
      </c>
      <c r="G286" s="15">
        <f t="shared" si="81"/>
        <v>2.5160809789446588</v>
      </c>
      <c r="H286" s="15">
        <f t="shared" si="81"/>
        <v>5.4634385706445032</v>
      </c>
      <c r="I286" s="15">
        <f t="shared" si="81"/>
        <v>3.9879892744551309</v>
      </c>
      <c r="J286" s="15">
        <f t="shared" si="81"/>
        <v>4.3039733699753695</v>
      </c>
      <c r="K286" s="15">
        <f t="shared" si="81"/>
        <v>-0.37895720785871523</v>
      </c>
      <c r="L286" s="15">
        <f t="shared" si="81"/>
        <v>0.5621150270429911</v>
      </c>
    </row>
    <row r="287" spans="1:12" x14ac:dyDescent="0.3">
      <c r="A287" s="13" t="str">
        <f t="shared" si="76"/>
        <v>2012 Q3</v>
      </c>
      <c r="B287" s="15">
        <f t="shared" ref="B287:L287" si="82">LN(B80/B76)*100</f>
        <v>-5.2975557427540521</v>
      </c>
      <c r="C287" s="15">
        <f t="shared" si="82"/>
        <v>-0.83953358112171994</v>
      </c>
      <c r="D287" s="15">
        <f t="shared" si="82"/>
        <v>-8.8455420561863427</v>
      </c>
      <c r="E287" s="15">
        <f t="shared" si="82"/>
        <v>2.4151232463169374</v>
      </c>
      <c r="F287" s="15">
        <f t="shared" si="82"/>
        <v>-0.45514764998238388</v>
      </c>
      <c r="G287" s="15">
        <f t="shared" si="82"/>
        <v>0.82343719007203275</v>
      </c>
      <c r="H287" s="15">
        <f t="shared" si="82"/>
        <v>3.7773831626371304</v>
      </c>
      <c r="I287" s="15">
        <f t="shared" si="82"/>
        <v>5.6918404238412466</v>
      </c>
      <c r="J287" s="15">
        <f t="shared" si="82"/>
        <v>3.7561283168182573</v>
      </c>
      <c r="K287" s="15">
        <f t="shared" si="82"/>
        <v>7.3163536383852641</v>
      </c>
      <c r="L287" s="15">
        <f t="shared" si="82"/>
        <v>1.4484932921367231</v>
      </c>
    </row>
    <row r="288" spans="1:12" x14ac:dyDescent="0.3">
      <c r="A288" s="13" t="str">
        <f t="shared" si="76"/>
        <v>2012 Q4</v>
      </c>
      <c r="B288" s="15">
        <f t="shared" ref="B288:L288" si="83">LN(B81/B77)*100</f>
        <v>-7.5872186916919535</v>
      </c>
      <c r="C288" s="15">
        <f t="shared" si="83"/>
        <v>-2.0819202817968461</v>
      </c>
      <c r="D288" s="15">
        <f t="shared" si="83"/>
        <v>-8.0952792317923663</v>
      </c>
      <c r="E288" s="15">
        <f t="shared" si="83"/>
        <v>2.4718772681410219</v>
      </c>
      <c r="F288" s="15">
        <f t="shared" si="83"/>
        <v>0.30566558713321457</v>
      </c>
      <c r="G288" s="15">
        <f t="shared" si="83"/>
        <v>2.6195190170233125</v>
      </c>
      <c r="H288" s="15">
        <f t="shared" si="83"/>
        <v>0.66254877717572724</v>
      </c>
      <c r="I288" s="15">
        <f t="shared" si="83"/>
        <v>6.7542911696907613</v>
      </c>
      <c r="J288" s="15">
        <f t="shared" si="83"/>
        <v>3.4242060009264566</v>
      </c>
      <c r="K288" s="15">
        <f t="shared" si="83"/>
        <v>3.7297757780829213</v>
      </c>
      <c r="L288" s="15">
        <f t="shared" si="83"/>
        <v>1.0039125028328402</v>
      </c>
    </row>
    <row r="289" spans="1:12" x14ac:dyDescent="0.3">
      <c r="A289" s="13" t="str">
        <f t="shared" si="76"/>
        <v>2013 Q1</v>
      </c>
      <c r="B289" s="15">
        <f t="shared" ref="B289:L289" si="84">LN(B82/B78)*100</f>
        <v>-2.3033042217306692</v>
      </c>
      <c r="C289" s="15">
        <f t="shared" si="84"/>
        <v>-3.1391565889329316</v>
      </c>
      <c r="D289" s="15">
        <f t="shared" si="84"/>
        <v>-4.5445973778271576</v>
      </c>
      <c r="E289" s="15">
        <f t="shared" si="84"/>
        <v>3.0671169860404373</v>
      </c>
      <c r="F289" s="15">
        <f t="shared" si="84"/>
        <v>1.7452449951226208</v>
      </c>
      <c r="G289" s="15">
        <f t="shared" si="84"/>
        <v>0.74112419495249138</v>
      </c>
      <c r="H289" s="15">
        <f t="shared" si="84"/>
        <v>4.2096918237879786</v>
      </c>
      <c r="I289" s="15">
        <f t="shared" si="84"/>
        <v>4.1443056360320547</v>
      </c>
      <c r="J289" s="15">
        <f t="shared" si="84"/>
        <v>2.1691166246092921</v>
      </c>
      <c r="K289" s="15">
        <f t="shared" si="84"/>
        <v>1.1262126322113273</v>
      </c>
      <c r="L289" s="15">
        <f t="shared" si="84"/>
        <v>1.1098893068048765</v>
      </c>
    </row>
    <row r="290" spans="1:12" x14ac:dyDescent="0.3">
      <c r="A290" s="13" t="str">
        <f t="shared" si="76"/>
        <v>2013 Q2</v>
      </c>
      <c r="B290" s="15">
        <f t="shared" ref="B290:L290" si="85">LN(B83/B79)*100</f>
        <v>-1.764937083532228</v>
      </c>
      <c r="C290" s="15">
        <f t="shared" si="85"/>
        <v>-1.31580845775112</v>
      </c>
      <c r="D290" s="15">
        <f t="shared" si="85"/>
        <v>0.16936853794659817</v>
      </c>
      <c r="E290" s="15">
        <f t="shared" si="85"/>
        <v>3.9743398860637194</v>
      </c>
      <c r="F290" s="15">
        <f t="shared" si="85"/>
        <v>1.0697554751040641</v>
      </c>
      <c r="G290" s="15">
        <f t="shared" si="85"/>
        <v>2.9814864283117792</v>
      </c>
      <c r="H290" s="15">
        <f t="shared" si="85"/>
        <v>-1.3504462007467206</v>
      </c>
      <c r="I290" s="15">
        <f t="shared" si="85"/>
        <v>5.8148279742754987</v>
      </c>
      <c r="J290" s="15">
        <f t="shared" si="85"/>
        <v>1.5948075547169798</v>
      </c>
      <c r="K290" s="15">
        <f t="shared" si="85"/>
        <v>2.0667144396877628</v>
      </c>
      <c r="L290" s="15">
        <f t="shared" si="85"/>
        <v>1.9978466930886296</v>
      </c>
    </row>
    <row r="291" spans="1:12" x14ac:dyDescent="0.3">
      <c r="A291" s="13" t="str">
        <f t="shared" si="76"/>
        <v>2013 Q3</v>
      </c>
      <c r="B291" s="15">
        <f t="shared" ref="B291:L291" si="86">LN(B84/B80)*100</f>
        <v>-0.16850978184384008</v>
      </c>
      <c r="C291" s="15">
        <f t="shared" si="86"/>
        <v>-0.9388782101210944</v>
      </c>
      <c r="D291" s="15">
        <f t="shared" si="86"/>
        <v>5.2583815383987851</v>
      </c>
      <c r="E291" s="15">
        <f t="shared" si="86"/>
        <v>2.8884935260331179</v>
      </c>
      <c r="F291" s="15">
        <f t="shared" si="86"/>
        <v>0.45514764998238921</v>
      </c>
      <c r="G291" s="15">
        <f t="shared" si="86"/>
        <v>-1.701364290545617</v>
      </c>
      <c r="H291" s="15">
        <f t="shared" si="86"/>
        <v>-2.5387298273049872</v>
      </c>
      <c r="I291" s="15">
        <f t="shared" si="86"/>
        <v>5.4079854790796107</v>
      </c>
      <c r="J291" s="15">
        <f t="shared" si="86"/>
        <v>-3.3131924088300959</v>
      </c>
      <c r="K291" s="15">
        <f t="shared" si="86"/>
        <v>-5.0492399551937535</v>
      </c>
      <c r="L291" s="15">
        <f t="shared" si="86"/>
        <v>1.1001211061973584</v>
      </c>
    </row>
    <row r="292" spans="1:12" x14ac:dyDescent="0.3">
      <c r="A292" s="13" t="str">
        <f t="shared" si="76"/>
        <v>2013 Q4</v>
      </c>
      <c r="B292" s="15">
        <f t="shared" ref="B292:L292" si="87">LN(B85/B81)*100</f>
        <v>3.2639416112469433</v>
      </c>
      <c r="C292" s="15">
        <f t="shared" si="87"/>
        <v>0.9340586258016037</v>
      </c>
      <c r="D292" s="15">
        <f t="shared" si="87"/>
        <v>5.7151634615559486</v>
      </c>
      <c r="E292" s="15">
        <f t="shared" si="87"/>
        <v>3.4622138403901221</v>
      </c>
      <c r="F292" s="15">
        <f t="shared" si="87"/>
        <v>0.40959990049792627</v>
      </c>
      <c r="G292" s="15">
        <f t="shared" si="87"/>
        <v>2.1222477030664622</v>
      </c>
      <c r="H292" s="15">
        <f t="shared" si="87"/>
        <v>-2.6061082521917989</v>
      </c>
      <c r="I292" s="15">
        <f t="shared" si="87"/>
        <v>4.5596218117157683</v>
      </c>
      <c r="J292" s="15">
        <f t="shared" si="87"/>
        <v>-3.1327172597544855</v>
      </c>
      <c r="K292" s="15">
        <f t="shared" si="87"/>
        <v>1.7709192234392637</v>
      </c>
      <c r="L292" s="15">
        <f t="shared" si="87"/>
        <v>2.303996594825596</v>
      </c>
    </row>
    <row r="293" spans="1:12" x14ac:dyDescent="0.3">
      <c r="A293" s="13" t="str">
        <f t="shared" si="76"/>
        <v>2014 Q1</v>
      </c>
      <c r="B293" s="15">
        <f t="shared" ref="B293:L293" si="88">LN(B86/B82)*100</f>
        <v>1.0583229269880987</v>
      </c>
      <c r="C293" s="15">
        <f t="shared" si="88"/>
        <v>2.8568983370216494</v>
      </c>
      <c r="D293" s="15">
        <f t="shared" si="88"/>
        <v>9.7209303427119842</v>
      </c>
      <c r="E293" s="15">
        <f t="shared" si="88"/>
        <v>3.8084819000780019</v>
      </c>
      <c r="F293" s="15">
        <f t="shared" si="88"/>
        <v>1.9623741384818709</v>
      </c>
      <c r="G293" s="15">
        <f t="shared" si="88"/>
        <v>-1.2574468381841737</v>
      </c>
      <c r="H293" s="15">
        <f t="shared" si="88"/>
        <v>-4.4926918105216425</v>
      </c>
      <c r="I293" s="15">
        <f t="shared" si="88"/>
        <v>6.0879953593861531</v>
      </c>
      <c r="J293" s="15">
        <f t="shared" si="88"/>
        <v>-1.5047902994347258</v>
      </c>
      <c r="K293" s="15">
        <f t="shared" si="88"/>
        <v>5.1880517634317416</v>
      </c>
      <c r="L293" s="15">
        <f t="shared" si="88"/>
        <v>2.9365894804364538</v>
      </c>
    </row>
    <row r="294" spans="1:12" x14ac:dyDescent="0.3">
      <c r="A294" s="13" t="str">
        <f t="shared" si="76"/>
        <v>2014 Q2</v>
      </c>
      <c r="B294" s="15">
        <f t="shared" ref="B294:L294" si="89">LN(B87/B83)*100</f>
        <v>0.14827369799752835</v>
      </c>
      <c r="C294" s="15">
        <f t="shared" si="89"/>
        <v>3.0871994792860038</v>
      </c>
      <c r="D294" s="15">
        <f t="shared" si="89"/>
        <v>10.685824518700374</v>
      </c>
      <c r="E294" s="15">
        <f t="shared" si="89"/>
        <v>4.0517506500869587</v>
      </c>
      <c r="F294" s="15">
        <f t="shared" si="89"/>
        <v>3.9961953488819861</v>
      </c>
      <c r="G294" s="15">
        <f t="shared" si="89"/>
        <v>1.6662329384099013</v>
      </c>
      <c r="H294" s="15">
        <f t="shared" si="89"/>
        <v>-0.79129987573253802</v>
      </c>
      <c r="I294" s="15">
        <f t="shared" si="89"/>
        <v>6.7932881368630778</v>
      </c>
      <c r="J294" s="15">
        <f t="shared" si="89"/>
        <v>-1.7110866375859999</v>
      </c>
      <c r="K294" s="15">
        <f t="shared" si="89"/>
        <v>5.3664141737227347</v>
      </c>
      <c r="L294" s="15">
        <f t="shared" si="89"/>
        <v>3.8797969540982411</v>
      </c>
    </row>
    <row r="295" spans="1:12" x14ac:dyDescent="0.3">
      <c r="A295" s="13" t="str">
        <f t="shared" si="76"/>
        <v>2014 Q3</v>
      </c>
      <c r="B295" s="15">
        <f t="shared" ref="B295:L295" si="90">LN(B88/B84)*100</f>
        <v>-5.271759308133174E-2</v>
      </c>
      <c r="C295" s="15">
        <f t="shared" si="90"/>
        <v>2.8205053900686763</v>
      </c>
      <c r="D295" s="15">
        <f t="shared" si="90"/>
        <v>9.1377560610483108</v>
      </c>
      <c r="E295" s="15">
        <f t="shared" si="90"/>
        <v>4.0686941511744106</v>
      </c>
      <c r="F295" s="15">
        <f t="shared" si="90"/>
        <v>6.6490358857956515</v>
      </c>
      <c r="G295" s="15">
        <f t="shared" si="90"/>
        <v>6.5379742521445268</v>
      </c>
      <c r="H295" s="15">
        <f t="shared" si="90"/>
        <v>-1.047861491544674</v>
      </c>
      <c r="I295" s="15">
        <f t="shared" si="90"/>
        <v>6.4502988954292473</v>
      </c>
      <c r="J295" s="15">
        <f t="shared" si="90"/>
        <v>0.91896237674929104</v>
      </c>
      <c r="K295" s="15">
        <f t="shared" si="90"/>
        <v>7.0140622462726023</v>
      </c>
      <c r="L295" s="15">
        <f t="shared" si="90"/>
        <v>4.3880769026580229</v>
      </c>
    </row>
    <row r="296" spans="1:12" x14ac:dyDescent="0.3">
      <c r="A296" s="13" t="str">
        <f t="shared" si="76"/>
        <v>2014 Q4</v>
      </c>
      <c r="B296" s="15">
        <f t="shared" ref="B296:L296" si="91">LN(B89/B85)*100</f>
        <v>-3.1487798738255371E-2</v>
      </c>
      <c r="C296" s="15">
        <f t="shared" si="91"/>
        <v>2.5818295714913297</v>
      </c>
      <c r="D296" s="15">
        <f t="shared" si="91"/>
        <v>8.5656304631894589</v>
      </c>
      <c r="E296" s="15">
        <f t="shared" si="91"/>
        <v>5.346411703913474</v>
      </c>
      <c r="F296" s="15">
        <f t="shared" si="91"/>
        <v>7.6545593465881296</v>
      </c>
      <c r="G296" s="15">
        <f t="shared" si="91"/>
        <v>2.9415530239403833</v>
      </c>
      <c r="H296" s="15">
        <f t="shared" si="91"/>
        <v>2.5074986396257684</v>
      </c>
      <c r="I296" s="15">
        <f t="shared" si="91"/>
        <v>7.2882086459197835</v>
      </c>
      <c r="J296" s="15">
        <f t="shared" si="91"/>
        <v>-0.81831922797785861</v>
      </c>
      <c r="K296" s="15">
        <f t="shared" si="91"/>
        <v>5.3262063682395677</v>
      </c>
      <c r="L296" s="15">
        <f t="shared" si="91"/>
        <v>4.5582877782392162</v>
      </c>
    </row>
    <row r="297" spans="1:12" x14ac:dyDescent="0.3">
      <c r="A297" s="13" t="str">
        <f t="shared" si="76"/>
        <v>2015 Q1</v>
      </c>
      <c r="B297" s="15">
        <f t="shared" ref="B297:L297" si="92">LN(B90/B86)*100</f>
        <v>2.3101963930886473</v>
      </c>
      <c r="C297" s="15">
        <f t="shared" si="92"/>
        <v>1.3735240245156151</v>
      </c>
      <c r="D297" s="15">
        <f t="shared" si="92"/>
        <v>6.5340375905377277</v>
      </c>
      <c r="E297" s="15">
        <f t="shared" si="92"/>
        <v>4.9184937377354094</v>
      </c>
      <c r="F297" s="15">
        <f t="shared" si="92"/>
        <v>4.6113337697175005</v>
      </c>
      <c r="G297" s="15">
        <f t="shared" si="92"/>
        <v>7.0395315647799093</v>
      </c>
      <c r="H297" s="15">
        <f t="shared" si="92"/>
        <v>0.80645598367304949</v>
      </c>
      <c r="I297" s="15">
        <f t="shared" si="92"/>
        <v>5.7906398302031743</v>
      </c>
      <c r="J297" s="15">
        <f t="shared" si="92"/>
        <v>-3.2278166644772752</v>
      </c>
      <c r="K297" s="15">
        <f t="shared" si="92"/>
        <v>3.2207912155082479</v>
      </c>
      <c r="L297" s="15">
        <f t="shared" si="92"/>
        <v>4.1978881338661322</v>
      </c>
    </row>
    <row r="298" spans="1:12" x14ac:dyDescent="0.3">
      <c r="A298" s="13" t="str">
        <f t="shared" si="76"/>
        <v>2015 Q2</v>
      </c>
      <c r="B298" s="15">
        <f t="shared" ref="B298:L298" si="93">LN(B91/B87)*100</f>
        <v>5.3270384058723916</v>
      </c>
      <c r="C298" s="15">
        <f t="shared" si="93"/>
        <v>0.4304957341809898</v>
      </c>
      <c r="D298" s="15">
        <f t="shared" si="93"/>
        <v>4.7206091529949274</v>
      </c>
      <c r="E298" s="15">
        <f t="shared" si="93"/>
        <v>4.7610290492130467</v>
      </c>
      <c r="F298" s="15">
        <f t="shared" si="93"/>
        <v>3.3641707546949591</v>
      </c>
      <c r="G298" s="15">
        <f t="shared" si="93"/>
        <v>6.7793111295047392</v>
      </c>
      <c r="H298" s="15">
        <f t="shared" si="93"/>
        <v>-6.1537401729107923</v>
      </c>
      <c r="I298" s="15">
        <f t="shared" si="93"/>
        <v>5.2668743385175398</v>
      </c>
      <c r="J298" s="15">
        <f t="shared" si="93"/>
        <v>-2.3941488898296237</v>
      </c>
      <c r="K298" s="15">
        <f t="shared" si="93"/>
        <v>3.7041271680349075</v>
      </c>
      <c r="L298" s="15">
        <f t="shared" si="93"/>
        <v>3.3267100982939004</v>
      </c>
    </row>
    <row r="299" spans="1:12" x14ac:dyDescent="0.3">
      <c r="A299" s="13" t="str">
        <f t="shared" si="76"/>
        <v>2015 Q3</v>
      </c>
      <c r="B299" s="15">
        <f t="shared" ref="B299:L299" si="94">LN(B92/B88)*100</f>
        <v>5.1187825843445962</v>
      </c>
      <c r="C299" s="15">
        <f t="shared" si="94"/>
        <v>-0.84084579494065526</v>
      </c>
      <c r="D299" s="15">
        <f t="shared" si="94"/>
        <v>1.8256192147233921</v>
      </c>
      <c r="E299" s="15">
        <f t="shared" si="94"/>
        <v>4.2933216509911816</v>
      </c>
      <c r="F299" s="15">
        <f t="shared" si="94"/>
        <v>0.51251837005536871</v>
      </c>
      <c r="G299" s="15">
        <f t="shared" si="94"/>
        <v>6.2205743167192473</v>
      </c>
      <c r="H299" s="15">
        <f t="shared" si="94"/>
        <v>-6.5609185051411512</v>
      </c>
      <c r="I299" s="15">
        <f t="shared" si="94"/>
        <v>4.7464419386807037</v>
      </c>
      <c r="J299" s="15">
        <f t="shared" si="94"/>
        <v>-0.64434470710630909</v>
      </c>
      <c r="K299" s="15">
        <f t="shared" si="94"/>
        <v>2.4908521025949466</v>
      </c>
      <c r="L299" s="15">
        <f t="shared" si="94"/>
        <v>2.2775311562052454</v>
      </c>
    </row>
    <row r="300" spans="1:12" x14ac:dyDescent="0.3">
      <c r="A300" s="13" t="str">
        <f t="shared" si="76"/>
        <v>2015 Q4</v>
      </c>
      <c r="B300" s="15">
        <f t="shared" ref="B300:L300" si="95">LN(B93/B89)*100</f>
        <v>2.9886925349755828</v>
      </c>
      <c r="C300" s="15">
        <f t="shared" si="95"/>
        <v>-1.3128414244578124</v>
      </c>
      <c r="D300" s="15">
        <f t="shared" si="95"/>
        <v>2.6206020198501783</v>
      </c>
      <c r="E300" s="15">
        <f t="shared" si="95"/>
        <v>3.853256645257745</v>
      </c>
      <c r="F300" s="15">
        <f t="shared" si="95"/>
        <v>-3.4470846602565013</v>
      </c>
      <c r="G300" s="15">
        <f t="shared" si="95"/>
        <v>4.8721932191176753</v>
      </c>
      <c r="H300" s="15">
        <f t="shared" si="95"/>
        <v>-3.6776976964146493</v>
      </c>
      <c r="I300" s="15">
        <f t="shared" si="95"/>
        <v>3.4541296638534003</v>
      </c>
      <c r="J300" s="15">
        <f t="shared" si="95"/>
        <v>-0.35276861669477411</v>
      </c>
      <c r="K300" s="15">
        <f t="shared" si="95"/>
        <v>2.6896610029787982</v>
      </c>
      <c r="L300" s="15">
        <f t="shared" si="95"/>
        <v>1.1334485074106424</v>
      </c>
    </row>
    <row r="301" spans="1:12" x14ac:dyDescent="0.3">
      <c r="A301" s="13" t="str">
        <f t="shared" si="76"/>
        <v>2016 Q1</v>
      </c>
      <c r="B301" s="15">
        <f t="shared" ref="B301:L301" si="96">LN(B94/B90)*100</f>
        <v>1.2167217225230214</v>
      </c>
      <c r="C301" s="15">
        <f t="shared" si="96"/>
        <v>-1.3937158468961697</v>
      </c>
      <c r="D301" s="15">
        <f t="shared" si="96"/>
        <v>2.5699334775495375</v>
      </c>
      <c r="E301" s="15">
        <f t="shared" si="96"/>
        <v>3.8507983612058512</v>
      </c>
      <c r="F301" s="15">
        <f t="shared" si="96"/>
        <v>-1.6233158602577382</v>
      </c>
      <c r="G301" s="15">
        <f t="shared" si="96"/>
        <v>4.9468965931799742</v>
      </c>
      <c r="H301" s="15">
        <f t="shared" si="96"/>
        <v>-1.2426285065885883</v>
      </c>
      <c r="I301" s="15">
        <f t="shared" si="96"/>
        <v>3.0980013704490328</v>
      </c>
      <c r="J301" s="15">
        <f t="shared" si="96"/>
        <v>0.61258960465688783</v>
      </c>
      <c r="K301" s="15">
        <f t="shared" si="96"/>
        <v>0.18152485823610076</v>
      </c>
      <c r="L301" s="15">
        <f t="shared" si="96"/>
        <v>1.7320860942630629</v>
      </c>
    </row>
    <row r="302" spans="1:12" x14ac:dyDescent="0.3">
      <c r="A302" s="13" t="str">
        <f t="shared" si="76"/>
        <v>2016 Q2</v>
      </c>
      <c r="B302" s="15">
        <f t="shared" ref="B302:L302" si="97">LN(B95/B91)*100</f>
        <v>1.3257109185206923</v>
      </c>
      <c r="C302" s="15">
        <f t="shared" si="97"/>
        <v>0.64725145056175193</v>
      </c>
      <c r="D302" s="15">
        <f t="shared" si="97"/>
        <v>3.3020425850928112</v>
      </c>
      <c r="E302" s="15">
        <f t="shared" si="97"/>
        <v>3.1634925460335586</v>
      </c>
      <c r="F302" s="15">
        <f t="shared" si="97"/>
        <v>-1.7974017360985262</v>
      </c>
      <c r="G302" s="15">
        <f t="shared" si="97"/>
        <v>3.3975078384291244</v>
      </c>
      <c r="H302" s="15">
        <f t="shared" si="97"/>
        <v>3.8330774882265328</v>
      </c>
      <c r="I302" s="15">
        <f t="shared" si="97"/>
        <v>2.2568813959564258</v>
      </c>
      <c r="J302" s="15">
        <f t="shared" si="97"/>
        <v>0.24795450343299211</v>
      </c>
      <c r="K302" s="15">
        <f t="shared" si="97"/>
        <v>-0.79234154059076356</v>
      </c>
      <c r="L302" s="15">
        <f t="shared" si="97"/>
        <v>2.1245108613736279</v>
      </c>
    </row>
    <row r="303" spans="1:12" x14ac:dyDescent="0.3">
      <c r="A303" s="13" t="str">
        <f t="shared" si="76"/>
        <v>2016 Q3</v>
      </c>
      <c r="B303" s="15">
        <f t="shared" ref="B303:L303" si="98">LN(B96/B92)*100</f>
        <v>1.0267747087705721</v>
      </c>
      <c r="C303" s="15">
        <f t="shared" si="98"/>
        <v>0.21087520994087297</v>
      </c>
      <c r="D303" s="15">
        <f t="shared" si="98"/>
        <v>4.8974389043796505</v>
      </c>
      <c r="E303" s="15">
        <f t="shared" si="98"/>
        <v>3.5886951372380445</v>
      </c>
      <c r="F303" s="15">
        <f t="shared" si="98"/>
        <v>-2.136302615392605</v>
      </c>
      <c r="G303" s="15">
        <f t="shared" si="98"/>
        <v>5.9748116424130044</v>
      </c>
      <c r="H303" s="15">
        <f t="shared" si="98"/>
        <v>9.0477955636386156</v>
      </c>
      <c r="I303" s="15">
        <f t="shared" si="98"/>
        <v>1.6934181505075814</v>
      </c>
      <c r="J303" s="15">
        <f t="shared" si="98"/>
        <v>-2.6297719870638616</v>
      </c>
      <c r="K303" s="15">
        <f t="shared" si="98"/>
        <v>0.21064253738701058</v>
      </c>
      <c r="L303" s="15">
        <f t="shared" si="98"/>
        <v>2.4268127272437696</v>
      </c>
    </row>
    <row r="304" spans="1:12" x14ac:dyDescent="0.3">
      <c r="A304" s="13" t="str">
        <f t="shared" si="76"/>
        <v>2016 Q4</v>
      </c>
      <c r="B304" s="15">
        <f t="shared" ref="B304:L304" si="99">LN(B97/B93)*100</f>
        <v>1.6370616202945529</v>
      </c>
      <c r="C304" s="15">
        <f t="shared" si="99"/>
        <v>1.3924592630585384</v>
      </c>
      <c r="D304" s="15">
        <f t="shared" si="99"/>
        <v>4.6707362245403843</v>
      </c>
      <c r="E304" s="15">
        <f t="shared" si="99"/>
        <v>4.2713259652254809</v>
      </c>
      <c r="F304" s="15">
        <f t="shared" si="99"/>
        <v>0.361119862797256</v>
      </c>
      <c r="G304" s="15">
        <f t="shared" si="99"/>
        <v>7.1299677584866323</v>
      </c>
      <c r="H304" s="15">
        <f t="shared" si="99"/>
        <v>3.3713884800892893</v>
      </c>
      <c r="I304" s="15">
        <f t="shared" si="99"/>
        <v>2.7982239421916155</v>
      </c>
      <c r="J304" s="15">
        <f t="shared" si="99"/>
        <v>-3.8015981197746123</v>
      </c>
      <c r="K304" s="15">
        <f t="shared" si="99"/>
        <v>1.0087110845715819</v>
      </c>
      <c r="L304" s="15">
        <f t="shared" si="99"/>
        <v>3.4243023422212659</v>
      </c>
    </row>
    <row r="305" spans="1:12" x14ac:dyDescent="0.3">
      <c r="A305" s="13" t="str">
        <f t="shared" si="76"/>
        <v>2017 Q1</v>
      </c>
      <c r="B305" s="15">
        <f t="shared" ref="B305:L305" si="100">LN(B98/B94)*100</f>
        <v>3.0130901565697177</v>
      </c>
      <c r="C305" s="15">
        <f t="shared" si="100"/>
        <v>2.4140823202257873</v>
      </c>
      <c r="D305" s="15">
        <f t="shared" si="100"/>
        <v>7.6666633742111499</v>
      </c>
      <c r="E305" s="15">
        <f t="shared" si="100"/>
        <v>2.8159624005761019</v>
      </c>
      <c r="F305" s="15">
        <f t="shared" si="100"/>
        <v>2.4057159394705216</v>
      </c>
      <c r="G305" s="15">
        <f t="shared" si="100"/>
        <v>3.518983712576794</v>
      </c>
      <c r="H305" s="15">
        <f t="shared" si="100"/>
        <v>1.5233585886905778</v>
      </c>
      <c r="I305" s="15">
        <f t="shared" si="100"/>
        <v>2.8970220706012229</v>
      </c>
      <c r="J305" s="15">
        <f t="shared" si="100"/>
        <v>1.3696164007411273</v>
      </c>
      <c r="K305" s="15">
        <f t="shared" si="100"/>
        <v>2.635002066137937</v>
      </c>
      <c r="L305" s="15">
        <f t="shared" si="100"/>
        <v>3.181182763501412</v>
      </c>
    </row>
    <row r="306" spans="1:12" x14ac:dyDescent="0.3">
      <c r="A306" s="13" t="str">
        <f t="shared" si="76"/>
        <v>2017 Q2</v>
      </c>
      <c r="B306" s="15">
        <f t="shared" ref="B306:L306" si="101">LN(B99/B95)*100</f>
        <v>6.9289782529704372E-2</v>
      </c>
      <c r="C306" s="15">
        <f t="shared" si="101"/>
        <v>0.56416243066821048</v>
      </c>
      <c r="D306" s="15">
        <f t="shared" si="101"/>
        <v>6.3033629958150819</v>
      </c>
      <c r="E306" s="15">
        <f t="shared" si="101"/>
        <v>2.7434381336276465</v>
      </c>
      <c r="F306" s="15">
        <f t="shared" si="101"/>
        <v>1.2871464832008506</v>
      </c>
      <c r="G306" s="15">
        <f t="shared" si="101"/>
        <v>6.2194167000475122</v>
      </c>
      <c r="H306" s="15">
        <f t="shared" si="101"/>
        <v>1.2524151179090814</v>
      </c>
      <c r="I306" s="15">
        <f t="shared" si="101"/>
        <v>2.6975058834400234</v>
      </c>
      <c r="J306" s="15">
        <f t="shared" si="101"/>
        <v>2.2237287961734511</v>
      </c>
      <c r="K306" s="15">
        <f t="shared" si="101"/>
        <v>3.9391105210325565</v>
      </c>
      <c r="L306" s="15">
        <f t="shared" si="101"/>
        <v>2.5693112923954895</v>
      </c>
    </row>
    <row r="307" spans="1:12" x14ac:dyDescent="0.3">
      <c r="A307" s="13" t="str">
        <f t="shared" si="76"/>
        <v>2017 Q3</v>
      </c>
      <c r="B307" s="15">
        <f t="shared" ref="B307:L307" si="102">LN(B100/B96)*100</f>
        <v>1.2320889191355655</v>
      </c>
      <c r="C307" s="15">
        <f t="shared" si="102"/>
        <v>2.56487793883732</v>
      </c>
      <c r="D307" s="15">
        <f t="shared" si="102"/>
        <v>5.7462614858325907</v>
      </c>
      <c r="E307" s="15">
        <f t="shared" si="102"/>
        <v>2.8159781327837101</v>
      </c>
      <c r="F307" s="15">
        <f t="shared" si="102"/>
        <v>2.1756185191819202</v>
      </c>
      <c r="G307" s="15">
        <f t="shared" si="102"/>
        <v>4.4069359139151603</v>
      </c>
      <c r="H307" s="15">
        <f t="shared" si="102"/>
        <v>-3.2522382970902237</v>
      </c>
      <c r="I307" s="15">
        <f t="shared" si="102"/>
        <v>4.1025871786847334</v>
      </c>
      <c r="J307" s="15">
        <f t="shared" si="102"/>
        <v>2.5807883955872502</v>
      </c>
      <c r="K307" s="15">
        <f t="shared" si="102"/>
        <v>3.4469192808174549</v>
      </c>
      <c r="L307" s="15">
        <f t="shared" si="102"/>
        <v>2.855930190846089</v>
      </c>
    </row>
    <row r="308" spans="1:12" x14ac:dyDescent="0.3">
      <c r="A308" s="13" t="str">
        <f t="shared" si="76"/>
        <v>2017 Q4</v>
      </c>
      <c r="B308" s="15">
        <f t="shared" ref="B308:L308" si="103">LN(B101/B97)*100</f>
        <v>-0.36148247013620088</v>
      </c>
      <c r="C308" s="15">
        <f t="shared" si="103"/>
        <v>3.2398233639971066</v>
      </c>
      <c r="D308" s="15">
        <f t="shared" si="103"/>
        <v>5.2585731843707046</v>
      </c>
      <c r="E308" s="15">
        <f t="shared" si="103"/>
        <v>1.2679385705247608</v>
      </c>
      <c r="F308" s="15">
        <f t="shared" si="103"/>
        <v>2.570073255658325</v>
      </c>
      <c r="G308" s="15">
        <f t="shared" si="103"/>
        <v>4.7066387274473609</v>
      </c>
      <c r="H308" s="15">
        <f t="shared" si="103"/>
        <v>-2.9424224459341435</v>
      </c>
      <c r="I308" s="15">
        <f t="shared" si="103"/>
        <v>4.0841704585200498</v>
      </c>
      <c r="J308" s="15">
        <f t="shared" si="103"/>
        <v>1.8087695668234367</v>
      </c>
      <c r="K308" s="15">
        <f t="shared" si="103"/>
        <v>4.4079499183773176</v>
      </c>
      <c r="L308" s="15">
        <f t="shared" si="103"/>
        <v>2.6381598394222214</v>
      </c>
    </row>
    <row r="309" spans="1:12" x14ac:dyDescent="0.3">
      <c r="A309" s="13" t="str">
        <f t="shared" si="76"/>
        <v>2018 Q1</v>
      </c>
      <c r="B309" s="15">
        <f t="shared" ref="B309:L316" si="104">LN(B102/B98)*100</f>
        <v>-0.45463608650584253</v>
      </c>
      <c r="C309" s="15">
        <f t="shared" si="104"/>
        <v>2.0679628857201466</v>
      </c>
      <c r="D309" s="15">
        <f t="shared" si="104"/>
        <v>-0.65331861406354941</v>
      </c>
      <c r="E309" s="15">
        <f t="shared" si="104"/>
        <v>1.4370451120498944</v>
      </c>
      <c r="F309" s="15">
        <f t="shared" si="104"/>
        <v>-0.72350726243404406</v>
      </c>
      <c r="G309" s="15">
        <f t="shared" si="104"/>
        <v>5.6123497649704301</v>
      </c>
      <c r="H309" s="15">
        <f t="shared" si="104"/>
        <v>-0.71339162135386536</v>
      </c>
      <c r="I309" s="15">
        <f t="shared" si="104"/>
        <v>3.6136320895567495</v>
      </c>
      <c r="J309" s="15">
        <f t="shared" si="104"/>
        <v>-6.8037131457732894E-2</v>
      </c>
      <c r="K309" s="15">
        <f t="shared" si="104"/>
        <v>2.347115794966355</v>
      </c>
      <c r="L309" s="15">
        <f t="shared" si="104"/>
        <v>1.649722033557762</v>
      </c>
    </row>
    <row r="310" spans="1:12" x14ac:dyDescent="0.3">
      <c r="A310" s="13" t="str">
        <f t="shared" si="76"/>
        <v>2018 Q2</v>
      </c>
      <c r="B310" s="15">
        <f t="shared" si="104"/>
        <v>-0.18818407970184781</v>
      </c>
      <c r="C310" s="15">
        <f t="shared" si="104"/>
        <v>1.799735587966957</v>
      </c>
      <c r="D310" s="15">
        <f t="shared" si="104"/>
        <v>-0.14128952569434128</v>
      </c>
      <c r="E310" s="15">
        <f t="shared" si="104"/>
        <v>2.860927700421525</v>
      </c>
      <c r="F310" s="15">
        <f t="shared" si="104"/>
        <v>1.8808720921389748</v>
      </c>
      <c r="G310" s="15">
        <f t="shared" si="104"/>
        <v>3.9473886536204401</v>
      </c>
      <c r="H310" s="15">
        <f t="shared" si="104"/>
        <v>-1.0189243260784806</v>
      </c>
      <c r="I310" s="15">
        <f t="shared" si="104"/>
        <v>4.1588823719249017</v>
      </c>
      <c r="J310" s="15">
        <f t="shared" si="104"/>
        <v>-0.40772796995163219</v>
      </c>
      <c r="K310" s="15">
        <f t="shared" si="104"/>
        <v>1.5656085044226955</v>
      </c>
      <c r="L310" s="15">
        <f t="shared" si="104"/>
        <v>2.0280753052359675</v>
      </c>
    </row>
    <row r="311" spans="1:12" x14ac:dyDescent="0.3">
      <c r="A311" s="13" t="str">
        <f t="shared" si="76"/>
        <v>2018 Q3</v>
      </c>
      <c r="B311" s="15">
        <f t="shared" si="104"/>
        <v>0.64447054426419637</v>
      </c>
      <c r="C311" s="15">
        <f t="shared" si="104"/>
        <v>0.95359290285172049</v>
      </c>
      <c r="D311" s="15">
        <f t="shared" si="104"/>
        <v>0.79592161358180213</v>
      </c>
      <c r="E311" s="15">
        <f t="shared" si="104"/>
        <v>3.6416186681988387</v>
      </c>
      <c r="F311" s="15">
        <f t="shared" si="104"/>
        <v>3.3816380333820777</v>
      </c>
      <c r="G311" s="15">
        <f t="shared" si="104"/>
        <v>5.4549780735193609</v>
      </c>
      <c r="H311" s="15">
        <f t="shared" si="104"/>
        <v>-1.333149546634179</v>
      </c>
      <c r="I311" s="15">
        <f t="shared" si="104"/>
        <v>3.4601613559052655</v>
      </c>
      <c r="J311" s="15">
        <f t="shared" si="104"/>
        <v>0.19579056670574116</v>
      </c>
      <c r="K311" s="15">
        <f t="shared" si="104"/>
        <v>0.2127454626997623</v>
      </c>
      <c r="L311" s="15">
        <f t="shared" si="104"/>
        <v>2.2084430910293951</v>
      </c>
    </row>
    <row r="312" spans="1:12" x14ac:dyDescent="0.3">
      <c r="A312" s="13" t="str">
        <f t="shared" si="76"/>
        <v>2018 Q4</v>
      </c>
      <c r="B312" s="15">
        <f t="shared" si="104"/>
        <v>0.27123428150894119</v>
      </c>
      <c r="C312" s="15">
        <f t="shared" si="104"/>
        <v>-1.3770582228016355</v>
      </c>
      <c r="D312" s="15">
        <f t="shared" si="104"/>
        <v>4.6643967448592366E-2</v>
      </c>
      <c r="E312" s="15">
        <f t="shared" si="104"/>
        <v>3.9712637406867834</v>
      </c>
      <c r="F312" s="15">
        <f t="shared" si="104"/>
        <v>3.5471510213855098</v>
      </c>
      <c r="G312" s="15">
        <f t="shared" si="104"/>
        <v>5.356153970632108</v>
      </c>
      <c r="H312" s="15">
        <f t="shared" si="104"/>
        <v>-1.3131087320430781</v>
      </c>
      <c r="I312" s="15">
        <f t="shared" si="104"/>
        <v>3.3125470091379698</v>
      </c>
      <c r="J312" s="15">
        <f t="shared" si="104"/>
        <v>-0.84473551391862289</v>
      </c>
      <c r="K312" s="15">
        <f t="shared" si="104"/>
        <v>-0.16018849126233781</v>
      </c>
      <c r="L312" s="15">
        <f t="shared" si="104"/>
        <v>1.8156256036679332</v>
      </c>
    </row>
    <row r="313" spans="1:12" x14ac:dyDescent="0.3">
      <c r="A313" s="13" t="str">
        <f t="shared" si="76"/>
        <v>2019 Q1</v>
      </c>
      <c r="B313" s="15">
        <f t="shared" si="104"/>
        <v>-1.4970339458865243</v>
      </c>
      <c r="C313" s="15">
        <f t="shared" si="104"/>
        <v>0.54879067112356583</v>
      </c>
      <c r="D313" s="15">
        <f t="shared" si="104"/>
        <v>3.9213405909245007</v>
      </c>
      <c r="E313" s="15">
        <f t="shared" si="104"/>
        <v>4.6277338418665597</v>
      </c>
      <c r="F313" s="15">
        <f t="shared" si="104"/>
        <v>4.1798850182194993</v>
      </c>
      <c r="G313" s="15">
        <f t="shared" si="104"/>
        <v>7.0128484234771955</v>
      </c>
      <c r="H313" s="15">
        <f t="shared" si="104"/>
        <v>-4.0225553825319356</v>
      </c>
      <c r="I313" s="15">
        <f t="shared" si="104"/>
        <v>2.4955732221306373</v>
      </c>
      <c r="J313" s="15">
        <f t="shared" si="104"/>
        <v>-1.7854113659325186</v>
      </c>
      <c r="K313" s="15">
        <f t="shared" si="104"/>
        <v>-2.4747732974502616</v>
      </c>
      <c r="L313" s="15">
        <f t="shared" si="104"/>
        <v>2.0953147514755668</v>
      </c>
    </row>
    <row r="314" spans="1:12" x14ac:dyDescent="0.3">
      <c r="A314" s="13" t="s">
        <v>275</v>
      </c>
      <c r="B314" s="15">
        <f t="shared" si="104"/>
        <v>-0.16867593422274743</v>
      </c>
      <c r="C314" s="15">
        <f t="shared" si="104"/>
        <v>-2.1358703582374332</v>
      </c>
      <c r="D314" s="15">
        <f t="shared" si="104"/>
        <v>1.9046416486265576</v>
      </c>
      <c r="E314" s="15">
        <f t="shared" si="104"/>
        <v>3.0035106132425802</v>
      </c>
      <c r="F314" s="15">
        <f t="shared" si="104"/>
        <v>2.7237185113742921</v>
      </c>
      <c r="G314" s="15">
        <f t="shared" si="104"/>
        <v>6.5409461579047017</v>
      </c>
      <c r="H314" s="15">
        <f t="shared" si="104"/>
        <v>-4.0982556317878167</v>
      </c>
      <c r="I314" s="15">
        <f t="shared" si="104"/>
        <v>1.8782514037760674</v>
      </c>
      <c r="J314" s="15">
        <f t="shared" si="104"/>
        <v>-1.9448604366579993</v>
      </c>
      <c r="K314" s="15">
        <f t="shared" si="104"/>
        <v>-3.9857530764695697</v>
      </c>
      <c r="L314" s="15">
        <f t="shared" si="104"/>
        <v>1.1406967793376599</v>
      </c>
    </row>
    <row r="315" spans="1:12" x14ac:dyDescent="0.3">
      <c r="A315" s="13" t="str">
        <f t="shared" si="76"/>
        <v>2019 Q3</v>
      </c>
      <c r="B315" s="15">
        <f t="shared" si="104"/>
        <v>-1.5300416175331633</v>
      </c>
      <c r="C315" s="15">
        <f t="shared" si="104"/>
        <v>-2.5104279726986443</v>
      </c>
      <c r="D315" s="15">
        <f t="shared" si="104"/>
        <v>1.7107079541259913</v>
      </c>
      <c r="E315" s="15">
        <f t="shared" si="104"/>
        <v>1.9468492893934728</v>
      </c>
      <c r="F315" s="15">
        <f t="shared" si="104"/>
        <v>1.2087021563220144</v>
      </c>
      <c r="G315" s="15">
        <f t="shared" si="104"/>
        <v>4.8747532063186387</v>
      </c>
      <c r="H315" s="15">
        <f t="shared" si="104"/>
        <v>-2.26917470989128</v>
      </c>
      <c r="I315" s="15">
        <f t="shared" si="104"/>
        <v>2.1090090327808193</v>
      </c>
      <c r="J315" s="15">
        <f t="shared" si="104"/>
        <v>-1.0420857181242547</v>
      </c>
      <c r="K315" s="15">
        <f t="shared" si="104"/>
        <v>-1.0780466665244233</v>
      </c>
      <c r="L315" s="15">
        <f t="shared" si="104"/>
        <v>0.94518662079724181</v>
      </c>
    </row>
    <row r="316" spans="1:12" x14ac:dyDescent="0.3">
      <c r="A316" s="13" t="str">
        <f t="shared" si="76"/>
        <v>2019 Q4</v>
      </c>
      <c r="B316" s="15">
        <f t="shared" si="104"/>
        <v>0</v>
      </c>
      <c r="C316" s="15">
        <f t="shared" si="104"/>
        <v>-2.7922606143798006</v>
      </c>
      <c r="D316" s="15">
        <f t="shared" si="104"/>
        <v>1.6465083829752005</v>
      </c>
      <c r="E316" s="15">
        <f t="shared" si="104"/>
        <v>0</v>
      </c>
      <c r="F316" s="15">
        <f t="shared" si="104"/>
        <v>0.25398630840066289</v>
      </c>
      <c r="G316" s="15">
        <f t="shared" si="104"/>
        <v>3.0468930764583142</v>
      </c>
      <c r="H316" s="15">
        <f t="shared" si="104"/>
        <v>-1.9604381768445269</v>
      </c>
      <c r="I316" s="15">
        <f t="shared" si="104"/>
        <v>0</v>
      </c>
      <c r="J316" s="15">
        <f t="shared" si="104"/>
        <v>0</v>
      </c>
      <c r="K316" s="15">
        <f t="shared" si="104"/>
        <v>0</v>
      </c>
      <c r="L316" s="15">
        <f t="shared" si="104"/>
        <v>0.56657375356775208</v>
      </c>
    </row>
  </sheetData>
  <phoneticPr fontId="22" type="noConversion"/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90625" defaultRowHeight="12" x14ac:dyDescent="0.3"/>
  <cols>
    <col min="1" max="1" width="24.54296875" style="13" customWidth="1"/>
    <col min="2" max="24" width="9.08984375" style="13" customWidth="1"/>
    <col min="25" max="16384" width="8.90625" style="13"/>
  </cols>
  <sheetData>
    <row r="1" spans="1:33" ht="13" x14ac:dyDescent="0.3">
      <c r="A1" s="26" t="s">
        <v>186</v>
      </c>
      <c r="B1" s="9" t="s">
        <v>218</v>
      </c>
      <c r="N1" s="9" t="s">
        <v>219</v>
      </c>
    </row>
    <row r="2" spans="1:33" x14ac:dyDescent="0.3">
      <c r="B2" s="9" t="s">
        <v>157</v>
      </c>
      <c r="N2" s="9" t="s">
        <v>178</v>
      </c>
    </row>
    <row r="3" spans="1:33" x14ac:dyDescent="0.3">
      <c r="A3" s="16"/>
      <c r="B3" s="9"/>
    </row>
    <row r="4" spans="1:33" x14ac:dyDescent="0.3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17" t="str">
        <f>Base_year</f>
        <v>2016=100</v>
      </c>
    </row>
    <row r="6" spans="1:33" x14ac:dyDescent="0.3">
      <c r="A6" s="48" t="s">
        <v>52</v>
      </c>
      <c r="B6" s="34">
        <v>104.71</v>
      </c>
      <c r="C6" s="34">
        <v>153.49</v>
      </c>
      <c r="D6" s="34">
        <v>84.54</v>
      </c>
      <c r="E6" s="34">
        <v>84.99</v>
      </c>
      <c r="F6" s="34">
        <v>87.65</v>
      </c>
      <c r="G6" s="34">
        <v>57.54</v>
      </c>
      <c r="H6" s="34">
        <v>93</v>
      </c>
      <c r="I6" s="34">
        <v>52.17</v>
      </c>
      <c r="J6" s="34">
        <v>49.55</v>
      </c>
      <c r="K6" s="34">
        <v>72</v>
      </c>
      <c r="L6" s="34">
        <v>81.45</v>
      </c>
      <c r="M6" s="15"/>
    </row>
    <row r="7" spans="1:33" x14ac:dyDescent="0.3">
      <c r="A7" s="48" t="s">
        <v>53</v>
      </c>
      <c r="B7" s="34">
        <v>102.51</v>
      </c>
      <c r="C7" s="34">
        <v>155.07</v>
      </c>
      <c r="D7" s="34">
        <v>85.06</v>
      </c>
      <c r="E7" s="34">
        <v>85.48</v>
      </c>
      <c r="F7" s="34">
        <v>87.66</v>
      </c>
      <c r="G7" s="34">
        <v>57.46</v>
      </c>
      <c r="H7" s="34">
        <v>92.9</v>
      </c>
      <c r="I7" s="34">
        <v>52.39</v>
      </c>
      <c r="J7" s="34">
        <v>51.14</v>
      </c>
      <c r="K7" s="34">
        <v>72.89</v>
      </c>
      <c r="L7" s="34">
        <v>81.92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104.19</v>
      </c>
      <c r="C8" s="34">
        <v>157.38999999999999</v>
      </c>
      <c r="D8" s="34">
        <v>85.72</v>
      </c>
      <c r="E8" s="34">
        <v>86.15</v>
      </c>
      <c r="F8" s="34">
        <v>88.88</v>
      </c>
      <c r="G8" s="34">
        <v>58.35</v>
      </c>
      <c r="H8" s="34">
        <v>92.38</v>
      </c>
      <c r="I8" s="34">
        <v>52.76</v>
      </c>
      <c r="J8" s="34">
        <v>53.86</v>
      </c>
      <c r="K8" s="34">
        <v>74</v>
      </c>
      <c r="L8" s="34">
        <v>82.9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102.3</v>
      </c>
      <c r="C9" s="34">
        <v>158.97999999999999</v>
      </c>
      <c r="D9" s="34">
        <v>85.84</v>
      </c>
      <c r="E9" s="34">
        <v>87.09</v>
      </c>
      <c r="F9" s="34">
        <v>88.74</v>
      </c>
      <c r="G9" s="34">
        <v>58.6</v>
      </c>
      <c r="H9" s="34">
        <v>94.01</v>
      </c>
      <c r="I9" s="34">
        <v>53.82</v>
      </c>
      <c r="J9" s="34">
        <v>52.21</v>
      </c>
      <c r="K9" s="34">
        <v>74.09</v>
      </c>
      <c r="L9" s="34">
        <v>83.46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104.77</v>
      </c>
      <c r="C10" s="34">
        <v>158.71</v>
      </c>
      <c r="D10" s="34">
        <v>85.26</v>
      </c>
      <c r="E10" s="34">
        <v>87.2</v>
      </c>
      <c r="F10" s="34">
        <v>87.96</v>
      </c>
      <c r="G10" s="34">
        <v>58.74</v>
      </c>
      <c r="H10" s="34">
        <v>92.01</v>
      </c>
      <c r="I10" s="34">
        <v>54.08</v>
      </c>
      <c r="J10" s="34">
        <v>52.78</v>
      </c>
      <c r="K10" s="34">
        <v>77.02</v>
      </c>
      <c r="L10" s="34">
        <v>83.58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104.18</v>
      </c>
      <c r="C11" s="34">
        <v>159.97</v>
      </c>
      <c r="D11" s="34">
        <v>85.08</v>
      </c>
      <c r="E11" s="34">
        <v>86.67</v>
      </c>
      <c r="F11" s="34">
        <v>88.52</v>
      </c>
      <c r="G11" s="34">
        <v>59.57</v>
      </c>
      <c r="H11" s="34">
        <v>93.37</v>
      </c>
      <c r="I11" s="34">
        <v>54.24</v>
      </c>
      <c r="J11" s="34">
        <v>54.08</v>
      </c>
      <c r="K11" s="34">
        <v>77.55</v>
      </c>
      <c r="L11" s="34">
        <v>83.85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101.06</v>
      </c>
      <c r="C12" s="34">
        <v>160.81</v>
      </c>
      <c r="D12" s="34">
        <v>86.6</v>
      </c>
      <c r="E12" s="34">
        <v>85.98</v>
      </c>
      <c r="F12" s="34">
        <v>88.74</v>
      </c>
      <c r="G12" s="34">
        <v>60.05</v>
      </c>
      <c r="H12" s="34">
        <v>94.26</v>
      </c>
      <c r="I12" s="34">
        <v>54.87</v>
      </c>
      <c r="J12" s="34">
        <v>54.71</v>
      </c>
      <c r="K12" s="34">
        <v>76.849999999999994</v>
      </c>
      <c r="L12" s="34">
        <v>84.05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103.01</v>
      </c>
      <c r="C13" s="34">
        <v>163.51</v>
      </c>
      <c r="D13" s="34">
        <v>86.44</v>
      </c>
      <c r="E13" s="34">
        <v>85.59</v>
      </c>
      <c r="F13" s="34">
        <v>88.31</v>
      </c>
      <c r="G13" s="34">
        <v>61.14</v>
      </c>
      <c r="H13" s="34">
        <v>95.74</v>
      </c>
      <c r="I13" s="34">
        <v>55.25</v>
      </c>
      <c r="J13" s="34">
        <v>53.19</v>
      </c>
      <c r="K13" s="34">
        <v>77.45</v>
      </c>
      <c r="L13" s="34">
        <v>84.41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100.49</v>
      </c>
      <c r="C14" s="34">
        <v>164.13</v>
      </c>
      <c r="D14" s="34">
        <v>85.47</v>
      </c>
      <c r="E14" s="34">
        <v>85.34</v>
      </c>
      <c r="F14" s="34">
        <v>88.69</v>
      </c>
      <c r="G14" s="34">
        <v>61.56</v>
      </c>
      <c r="H14" s="34">
        <v>94.72</v>
      </c>
      <c r="I14" s="34">
        <v>55.4</v>
      </c>
      <c r="J14" s="34">
        <v>54.9</v>
      </c>
      <c r="K14" s="34">
        <v>76.430000000000007</v>
      </c>
      <c r="L14" s="34">
        <v>84.35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101.74</v>
      </c>
      <c r="C15" s="34">
        <v>163.27000000000001</v>
      </c>
      <c r="D15" s="34">
        <v>85.89</v>
      </c>
      <c r="E15" s="34">
        <v>85.8</v>
      </c>
      <c r="F15" s="34">
        <v>88.24</v>
      </c>
      <c r="G15" s="34">
        <v>62.85</v>
      </c>
      <c r="H15" s="34">
        <v>92.32</v>
      </c>
      <c r="I15" s="34">
        <v>55.93</v>
      </c>
      <c r="J15" s="34">
        <v>54.52</v>
      </c>
      <c r="K15" s="34">
        <v>77.84</v>
      </c>
      <c r="L15" s="34">
        <v>84.55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101.87</v>
      </c>
      <c r="C16" s="34">
        <v>162.36000000000001</v>
      </c>
      <c r="D16" s="34">
        <v>85.6</v>
      </c>
      <c r="E16" s="34">
        <v>85.94</v>
      </c>
      <c r="F16" s="34">
        <v>87.4</v>
      </c>
      <c r="G16" s="34">
        <v>64.14</v>
      </c>
      <c r="H16" s="34">
        <v>92.24</v>
      </c>
      <c r="I16" s="34">
        <v>56.4</v>
      </c>
      <c r="J16" s="34">
        <v>57.64</v>
      </c>
      <c r="K16" s="34">
        <v>80.540000000000006</v>
      </c>
      <c r="L16" s="34">
        <v>84.94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101.69</v>
      </c>
      <c r="C17" s="34">
        <v>164.41</v>
      </c>
      <c r="D17" s="34">
        <v>84.63</v>
      </c>
      <c r="E17" s="34">
        <v>86.63</v>
      </c>
      <c r="F17" s="34">
        <v>89.28</v>
      </c>
      <c r="G17" s="34">
        <v>63.41</v>
      </c>
      <c r="H17" s="34">
        <v>91.82</v>
      </c>
      <c r="I17" s="34">
        <v>56.91</v>
      </c>
      <c r="J17" s="34">
        <v>53.67</v>
      </c>
      <c r="K17" s="34">
        <v>77.47</v>
      </c>
      <c r="L17" s="34">
        <v>84.97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104.64</v>
      </c>
      <c r="C18" s="34">
        <v>163.16</v>
      </c>
      <c r="D18" s="34">
        <v>85.51</v>
      </c>
      <c r="E18" s="34">
        <v>88.04</v>
      </c>
      <c r="F18" s="34">
        <v>89.29</v>
      </c>
      <c r="G18" s="34">
        <v>67.12</v>
      </c>
      <c r="H18" s="34">
        <v>92.98</v>
      </c>
      <c r="I18" s="34">
        <v>57.96</v>
      </c>
      <c r="J18" s="34">
        <v>55.62</v>
      </c>
      <c r="K18" s="34">
        <v>78.13</v>
      </c>
      <c r="L18" s="34">
        <v>86.06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103.93</v>
      </c>
      <c r="C19" s="34">
        <v>164.8</v>
      </c>
      <c r="D19" s="34">
        <v>85.31</v>
      </c>
      <c r="E19" s="34">
        <v>89.23</v>
      </c>
      <c r="F19" s="34">
        <v>89.84</v>
      </c>
      <c r="G19" s="34">
        <v>67.930000000000007</v>
      </c>
      <c r="H19" s="34">
        <v>94.08</v>
      </c>
      <c r="I19" s="34">
        <v>58.21</v>
      </c>
      <c r="J19" s="34">
        <v>55.03</v>
      </c>
      <c r="K19" s="34">
        <v>81.290000000000006</v>
      </c>
      <c r="L19" s="34">
        <v>86.77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106.13</v>
      </c>
      <c r="C20" s="34">
        <v>163.19999999999999</v>
      </c>
      <c r="D20" s="34">
        <v>85.34</v>
      </c>
      <c r="E20" s="34">
        <v>90.04</v>
      </c>
      <c r="F20" s="34">
        <v>89.1</v>
      </c>
      <c r="G20" s="34">
        <v>68.959999999999994</v>
      </c>
      <c r="H20" s="34">
        <v>93.37</v>
      </c>
      <c r="I20" s="34">
        <v>58.77</v>
      </c>
      <c r="J20" s="34">
        <v>57.96</v>
      </c>
      <c r="K20" s="34">
        <v>80.75</v>
      </c>
      <c r="L20" s="34">
        <v>87.18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104.16</v>
      </c>
      <c r="C21" s="34">
        <v>162.08000000000001</v>
      </c>
      <c r="D21" s="34">
        <v>87.3</v>
      </c>
      <c r="E21" s="34">
        <v>90.08</v>
      </c>
      <c r="F21" s="34">
        <v>87.61</v>
      </c>
      <c r="G21" s="34">
        <v>70.239999999999995</v>
      </c>
      <c r="H21" s="34">
        <v>93.23</v>
      </c>
      <c r="I21" s="34">
        <v>59.3</v>
      </c>
      <c r="J21" s="34">
        <v>54.34</v>
      </c>
      <c r="K21" s="34">
        <v>79.92</v>
      </c>
      <c r="L21" s="34">
        <v>86.97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101.6</v>
      </c>
      <c r="C22" s="34">
        <v>163.32</v>
      </c>
      <c r="D22" s="34">
        <v>89.47</v>
      </c>
      <c r="E22" s="34">
        <v>89.94</v>
      </c>
      <c r="F22" s="34">
        <v>89.58</v>
      </c>
      <c r="G22" s="34">
        <v>70.25</v>
      </c>
      <c r="H22" s="34">
        <v>95.01</v>
      </c>
      <c r="I22" s="34">
        <v>60.19</v>
      </c>
      <c r="J22" s="34">
        <v>54.86</v>
      </c>
      <c r="K22" s="34">
        <v>79.83</v>
      </c>
      <c r="L22" s="34">
        <v>87.63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101.14</v>
      </c>
      <c r="C23" s="34">
        <v>163.69999999999999</v>
      </c>
      <c r="D23" s="34">
        <v>88.03</v>
      </c>
      <c r="E23" s="34">
        <v>90.07</v>
      </c>
      <c r="F23" s="34">
        <v>91.8</v>
      </c>
      <c r="G23" s="34">
        <v>70.569999999999993</v>
      </c>
      <c r="H23" s="34">
        <v>94.38</v>
      </c>
      <c r="I23" s="34">
        <v>60.53</v>
      </c>
      <c r="J23" s="34">
        <v>55.98</v>
      </c>
      <c r="K23" s="34">
        <v>78.209999999999994</v>
      </c>
      <c r="L23" s="34">
        <v>87.77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98.52</v>
      </c>
      <c r="C24" s="34">
        <v>163.41</v>
      </c>
      <c r="D24" s="34">
        <v>87.5</v>
      </c>
      <c r="E24" s="34">
        <v>91.35</v>
      </c>
      <c r="F24" s="34">
        <v>93.06</v>
      </c>
      <c r="G24" s="34">
        <v>71.680000000000007</v>
      </c>
      <c r="H24" s="34">
        <v>94.36</v>
      </c>
      <c r="I24" s="34">
        <v>61.23</v>
      </c>
      <c r="J24" s="34">
        <v>59.32</v>
      </c>
      <c r="K24" s="34">
        <v>77.34</v>
      </c>
      <c r="L24" s="34">
        <v>88.42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95.2</v>
      </c>
      <c r="C25" s="34">
        <v>159.58000000000001</v>
      </c>
      <c r="D25" s="34">
        <v>87.93</v>
      </c>
      <c r="E25" s="34">
        <v>90.54</v>
      </c>
      <c r="F25" s="34">
        <v>92.84</v>
      </c>
      <c r="G25" s="34">
        <v>71.03</v>
      </c>
      <c r="H25" s="34">
        <v>94.26</v>
      </c>
      <c r="I25" s="34">
        <v>61.1</v>
      </c>
      <c r="J25" s="34">
        <v>58.02</v>
      </c>
      <c r="K25" s="34">
        <v>77.72</v>
      </c>
      <c r="L25" s="34">
        <v>87.56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92.65</v>
      </c>
      <c r="C26" s="34">
        <v>156.75</v>
      </c>
      <c r="D26" s="34">
        <v>88.24</v>
      </c>
      <c r="E26" s="34">
        <v>91.51</v>
      </c>
      <c r="F26" s="34">
        <v>92.4</v>
      </c>
      <c r="G26" s="34">
        <v>71.680000000000007</v>
      </c>
      <c r="H26" s="34">
        <v>95.48</v>
      </c>
      <c r="I26" s="34">
        <v>62.58</v>
      </c>
      <c r="J26" s="34">
        <v>57.92</v>
      </c>
      <c r="K26" s="34">
        <v>78.87</v>
      </c>
      <c r="L26" s="34">
        <v>87.87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91.72</v>
      </c>
      <c r="C27" s="34">
        <v>154.97999999999999</v>
      </c>
      <c r="D27" s="34">
        <v>88.23</v>
      </c>
      <c r="E27" s="34">
        <v>91.71</v>
      </c>
      <c r="F27" s="34">
        <v>93.31</v>
      </c>
      <c r="G27" s="34">
        <v>72.08</v>
      </c>
      <c r="H27" s="34">
        <v>96.69</v>
      </c>
      <c r="I27" s="34">
        <v>63.09</v>
      </c>
      <c r="J27" s="34">
        <v>58.94</v>
      </c>
      <c r="K27" s="34">
        <v>78.39</v>
      </c>
      <c r="L27" s="34">
        <v>87.99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90.88</v>
      </c>
      <c r="C28" s="34">
        <v>154.11000000000001</v>
      </c>
      <c r="D28" s="34">
        <v>88.32</v>
      </c>
      <c r="E28" s="34">
        <v>91.67</v>
      </c>
      <c r="F28" s="34">
        <v>95.14</v>
      </c>
      <c r="G28" s="34">
        <v>71.84</v>
      </c>
      <c r="H28" s="34">
        <v>98.68</v>
      </c>
      <c r="I28" s="34">
        <v>63.71</v>
      </c>
      <c r="J28" s="34">
        <v>61.12</v>
      </c>
      <c r="K28" s="34">
        <v>82.15</v>
      </c>
      <c r="L28" s="34">
        <v>88.53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89.39</v>
      </c>
      <c r="C29" s="34">
        <v>154.01</v>
      </c>
      <c r="D29" s="34">
        <v>88.33</v>
      </c>
      <c r="E29" s="34">
        <v>91.48</v>
      </c>
      <c r="F29" s="34">
        <v>96.38</v>
      </c>
      <c r="G29" s="34">
        <v>72.38</v>
      </c>
      <c r="H29" s="34">
        <v>98.43</v>
      </c>
      <c r="I29" s="34">
        <v>64.540000000000006</v>
      </c>
      <c r="J29" s="34">
        <v>59.45</v>
      </c>
      <c r="K29" s="34">
        <v>83.31</v>
      </c>
      <c r="L29" s="34">
        <v>88.63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86.4</v>
      </c>
      <c r="C30" s="34">
        <v>150.71</v>
      </c>
      <c r="D30" s="34">
        <v>87.25</v>
      </c>
      <c r="E30" s="34">
        <v>90.21</v>
      </c>
      <c r="F30" s="34">
        <v>93.82</v>
      </c>
      <c r="G30" s="34">
        <v>72.09</v>
      </c>
      <c r="H30" s="34">
        <v>95.92</v>
      </c>
      <c r="I30" s="34">
        <v>64.92</v>
      </c>
      <c r="J30" s="34">
        <v>59.67</v>
      </c>
      <c r="K30" s="34">
        <v>80.22</v>
      </c>
      <c r="L30" s="34">
        <v>87.42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87.27</v>
      </c>
      <c r="C31" s="34">
        <v>150.84</v>
      </c>
      <c r="D31" s="34">
        <v>90.38</v>
      </c>
      <c r="E31" s="34">
        <v>91.24</v>
      </c>
      <c r="F31" s="34">
        <v>93.68</v>
      </c>
      <c r="G31" s="34">
        <v>72.89</v>
      </c>
      <c r="H31" s="34">
        <v>96.73</v>
      </c>
      <c r="I31" s="34">
        <v>65.44</v>
      </c>
      <c r="J31" s="34">
        <v>60.73</v>
      </c>
      <c r="K31" s="34">
        <v>83.36</v>
      </c>
      <c r="L31" s="34">
        <v>88.43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87.97</v>
      </c>
      <c r="C32" s="34">
        <v>148.25</v>
      </c>
      <c r="D32" s="34">
        <v>90.41</v>
      </c>
      <c r="E32" s="34">
        <v>91.15</v>
      </c>
      <c r="F32" s="34">
        <v>93.48</v>
      </c>
      <c r="G32" s="34">
        <v>74.31</v>
      </c>
      <c r="H32" s="34">
        <v>96.19</v>
      </c>
      <c r="I32" s="34">
        <v>66.319999999999993</v>
      </c>
      <c r="J32" s="34">
        <v>64.78</v>
      </c>
      <c r="K32" s="34">
        <v>82.55</v>
      </c>
      <c r="L32" s="34">
        <v>88.66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88.06</v>
      </c>
      <c r="C33" s="34">
        <v>145.76</v>
      </c>
      <c r="D33" s="34">
        <v>89.53</v>
      </c>
      <c r="E33" s="34">
        <v>92.52</v>
      </c>
      <c r="F33" s="34">
        <v>96.05</v>
      </c>
      <c r="G33" s="34">
        <v>76.88</v>
      </c>
      <c r="H33" s="34">
        <v>98.76</v>
      </c>
      <c r="I33" s="34">
        <v>67.62</v>
      </c>
      <c r="J33" s="34">
        <v>62.79</v>
      </c>
      <c r="K33" s="34">
        <v>83.9</v>
      </c>
      <c r="L33" s="34">
        <v>89.28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84.44</v>
      </c>
      <c r="C34" s="34">
        <v>144.88</v>
      </c>
      <c r="D34" s="34">
        <v>88.85</v>
      </c>
      <c r="E34" s="34">
        <v>92.48</v>
      </c>
      <c r="F34" s="34">
        <v>96.67</v>
      </c>
      <c r="G34" s="34">
        <v>75.900000000000006</v>
      </c>
      <c r="H34" s="34">
        <v>97.91</v>
      </c>
      <c r="I34" s="34">
        <v>68.13</v>
      </c>
      <c r="J34" s="34">
        <v>63.23</v>
      </c>
      <c r="K34" s="34">
        <v>86.25</v>
      </c>
      <c r="L34" s="34">
        <v>89.17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82.33</v>
      </c>
      <c r="C35" s="34">
        <v>144.07</v>
      </c>
      <c r="D35" s="34">
        <v>90.53</v>
      </c>
      <c r="E35" s="34">
        <v>92.34</v>
      </c>
      <c r="F35" s="34">
        <v>96.23</v>
      </c>
      <c r="G35" s="34">
        <v>77.930000000000007</v>
      </c>
      <c r="H35" s="34">
        <v>98.81</v>
      </c>
      <c r="I35" s="34">
        <v>69.27</v>
      </c>
      <c r="J35" s="34">
        <v>63.47</v>
      </c>
      <c r="K35" s="34">
        <v>84.87</v>
      </c>
      <c r="L35" s="34">
        <v>89.48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82.22</v>
      </c>
      <c r="C36" s="34">
        <v>141.19999999999999</v>
      </c>
      <c r="D36" s="34">
        <v>91.19</v>
      </c>
      <c r="E36" s="34">
        <v>93.12</v>
      </c>
      <c r="F36" s="34">
        <v>97.47</v>
      </c>
      <c r="G36" s="34">
        <v>76.97</v>
      </c>
      <c r="H36" s="34">
        <v>99.19</v>
      </c>
      <c r="I36" s="34">
        <v>68.33</v>
      </c>
      <c r="J36" s="34">
        <v>64.680000000000007</v>
      </c>
      <c r="K36" s="34">
        <v>86.72</v>
      </c>
      <c r="L36" s="34">
        <v>89.41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82.94</v>
      </c>
      <c r="C37" s="34">
        <v>138.88999999999999</v>
      </c>
      <c r="D37" s="34">
        <v>92.09</v>
      </c>
      <c r="E37" s="34">
        <v>92.77</v>
      </c>
      <c r="F37" s="34">
        <v>94.82</v>
      </c>
      <c r="G37" s="34">
        <v>77.680000000000007</v>
      </c>
      <c r="H37" s="34">
        <v>99.33</v>
      </c>
      <c r="I37" s="34">
        <v>68.03</v>
      </c>
      <c r="J37" s="34">
        <v>63.17</v>
      </c>
      <c r="K37" s="34">
        <v>85.78</v>
      </c>
      <c r="L37" s="34">
        <v>88.84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82.16</v>
      </c>
      <c r="C38" s="34">
        <v>137.24</v>
      </c>
      <c r="D38" s="34">
        <v>91.59</v>
      </c>
      <c r="E38" s="34">
        <v>92.36</v>
      </c>
      <c r="F38" s="34">
        <v>96.31</v>
      </c>
      <c r="G38" s="34">
        <v>77.2</v>
      </c>
      <c r="H38" s="34">
        <v>98.68</v>
      </c>
      <c r="I38" s="34">
        <v>67.47</v>
      </c>
      <c r="J38" s="34">
        <v>62.51</v>
      </c>
      <c r="K38" s="34">
        <v>86.34</v>
      </c>
      <c r="L38" s="34">
        <v>88.37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80.23</v>
      </c>
      <c r="C39" s="34">
        <v>134.16999999999999</v>
      </c>
      <c r="D39" s="34">
        <v>90.47</v>
      </c>
      <c r="E39" s="34">
        <v>92.42</v>
      </c>
      <c r="F39" s="34">
        <v>95.72</v>
      </c>
      <c r="G39" s="34">
        <v>76.62</v>
      </c>
      <c r="H39" s="34">
        <v>98.58</v>
      </c>
      <c r="I39" s="34">
        <v>67.36</v>
      </c>
      <c r="J39" s="34">
        <v>62.38</v>
      </c>
      <c r="K39" s="34">
        <v>86.93</v>
      </c>
      <c r="L39" s="34">
        <v>87.78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80.819999999999993</v>
      </c>
      <c r="C40" s="34">
        <v>133.29</v>
      </c>
      <c r="D40" s="34">
        <v>91.6</v>
      </c>
      <c r="E40" s="34">
        <v>92.91</v>
      </c>
      <c r="F40" s="34">
        <v>97.95</v>
      </c>
      <c r="G40" s="34">
        <v>77.38</v>
      </c>
      <c r="H40" s="34">
        <v>99.26</v>
      </c>
      <c r="I40" s="34">
        <v>68.03</v>
      </c>
      <c r="J40" s="34">
        <v>64.7</v>
      </c>
      <c r="K40" s="34">
        <v>87.92</v>
      </c>
      <c r="L40" s="34">
        <v>88.52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76.5</v>
      </c>
      <c r="C41" s="34">
        <v>131.88999999999999</v>
      </c>
      <c r="D41" s="34">
        <v>91.96</v>
      </c>
      <c r="E41" s="34">
        <v>93.58</v>
      </c>
      <c r="F41" s="34">
        <v>99.22</v>
      </c>
      <c r="G41" s="34">
        <v>76.75</v>
      </c>
      <c r="H41" s="34">
        <v>97.98</v>
      </c>
      <c r="I41" s="34">
        <v>68.16</v>
      </c>
      <c r="J41" s="34">
        <v>63.64</v>
      </c>
      <c r="K41" s="34">
        <v>86.58</v>
      </c>
      <c r="L41" s="34">
        <v>88.29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78.87</v>
      </c>
      <c r="C42" s="34">
        <v>128.49</v>
      </c>
      <c r="D42" s="34">
        <v>91.58</v>
      </c>
      <c r="E42" s="34">
        <v>93.36</v>
      </c>
      <c r="F42" s="34">
        <v>99.18</v>
      </c>
      <c r="G42" s="34">
        <v>76.87</v>
      </c>
      <c r="H42" s="34">
        <v>98.69</v>
      </c>
      <c r="I42" s="34">
        <v>68.77</v>
      </c>
      <c r="J42" s="34">
        <v>63.56</v>
      </c>
      <c r="K42" s="34">
        <v>86.33</v>
      </c>
      <c r="L42" s="34">
        <v>88.07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79.73</v>
      </c>
      <c r="C43" s="34">
        <v>126.79</v>
      </c>
      <c r="D43" s="34">
        <v>92.21</v>
      </c>
      <c r="E43" s="34">
        <v>93.64</v>
      </c>
      <c r="F43" s="34">
        <v>98.29</v>
      </c>
      <c r="G43" s="34">
        <v>77.8</v>
      </c>
      <c r="H43" s="34">
        <v>98.39</v>
      </c>
      <c r="I43" s="34">
        <v>69.53</v>
      </c>
      <c r="J43" s="34">
        <v>65.349999999999994</v>
      </c>
      <c r="K43" s="34">
        <v>86.94</v>
      </c>
      <c r="L43" s="34">
        <v>88.36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80.959999999999994</v>
      </c>
      <c r="C44" s="34">
        <v>124.87</v>
      </c>
      <c r="D44" s="34">
        <v>92.97</v>
      </c>
      <c r="E44" s="34">
        <v>94.48</v>
      </c>
      <c r="F44" s="34">
        <v>96.42</v>
      </c>
      <c r="G44" s="34">
        <v>78.12</v>
      </c>
      <c r="H44" s="34">
        <v>97.55</v>
      </c>
      <c r="I44" s="34">
        <v>69.75</v>
      </c>
      <c r="J44" s="34">
        <v>68.290000000000006</v>
      </c>
      <c r="K44" s="34">
        <v>86.87</v>
      </c>
      <c r="L44" s="34">
        <v>88.6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79.650000000000006</v>
      </c>
      <c r="C45" s="34">
        <v>123.73</v>
      </c>
      <c r="D45" s="34">
        <v>93.06</v>
      </c>
      <c r="E45" s="34">
        <v>94.52</v>
      </c>
      <c r="F45" s="34">
        <v>94.64</v>
      </c>
      <c r="G45" s="34">
        <v>76.62</v>
      </c>
      <c r="H45" s="34">
        <v>97.19</v>
      </c>
      <c r="I45" s="34">
        <v>69.33</v>
      </c>
      <c r="J45" s="34">
        <v>64.17</v>
      </c>
      <c r="K45" s="34">
        <v>87.79</v>
      </c>
      <c r="L45" s="34">
        <v>87.87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78.44</v>
      </c>
      <c r="C46" s="34">
        <v>122.72</v>
      </c>
      <c r="D46" s="34">
        <v>94.8</v>
      </c>
      <c r="E46" s="34">
        <v>94.68</v>
      </c>
      <c r="F46" s="34">
        <v>91.07</v>
      </c>
      <c r="G46" s="34">
        <v>75.39</v>
      </c>
      <c r="H46" s="34">
        <v>97.64</v>
      </c>
      <c r="I46" s="34">
        <v>70.760000000000005</v>
      </c>
      <c r="J46" s="34">
        <v>65.41</v>
      </c>
      <c r="K46" s="34">
        <v>88.79</v>
      </c>
      <c r="L46" s="34">
        <v>88.11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79.64</v>
      </c>
      <c r="C47" s="34">
        <v>121.38</v>
      </c>
      <c r="D47" s="34">
        <v>94.49</v>
      </c>
      <c r="E47" s="34">
        <v>95.67</v>
      </c>
      <c r="F47" s="34">
        <v>91.09</v>
      </c>
      <c r="G47" s="34">
        <v>75.03</v>
      </c>
      <c r="H47" s="34">
        <v>94.66</v>
      </c>
      <c r="I47" s="34">
        <v>70.430000000000007</v>
      </c>
      <c r="J47" s="34">
        <v>66.5</v>
      </c>
      <c r="K47" s="34">
        <v>87.77</v>
      </c>
      <c r="L47" s="34">
        <v>88.02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80.36</v>
      </c>
      <c r="C48" s="34">
        <v>120.95</v>
      </c>
      <c r="D48" s="34">
        <v>93.53</v>
      </c>
      <c r="E48" s="34">
        <v>94.78</v>
      </c>
      <c r="F48" s="34">
        <v>92</v>
      </c>
      <c r="G48" s="34">
        <v>74.959999999999994</v>
      </c>
      <c r="H48" s="34">
        <v>93.95</v>
      </c>
      <c r="I48" s="34">
        <v>71.62</v>
      </c>
      <c r="J48" s="34">
        <v>67.17</v>
      </c>
      <c r="K48" s="34">
        <v>90.14</v>
      </c>
      <c r="L48" s="34">
        <v>88.14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81</v>
      </c>
      <c r="C49" s="34">
        <v>120.69</v>
      </c>
      <c r="D49" s="34">
        <v>95.25</v>
      </c>
      <c r="E49" s="34">
        <v>95.91</v>
      </c>
      <c r="F49" s="34">
        <v>92.7</v>
      </c>
      <c r="G49" s="34">
        <v>76.56</v>
      </c>
      <c r="H49" s="34">
        <v>95.66</v>
      </c>
      <c r="I49" s="34">
        <v>73.209999999999994</v>
      </c>
      <c r="J49" s="34">
        <v>66.97</v>
      </c>
      <c r="K49" s="34">
        <v>87.6</v>
      </c>
      <c r="L49" s="34">
        <v>89.03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82.92</v>
      </c>
      <c r="C50" s="34">
        <v>118.51</v>
      </c>
      <c r="D50" s="34">
        <v>95.38</v>
      </c>
      <c r="E50" s="34">
        <v>95.64</v>
      </c>
      <c r="F50" s="34">
        <v>92.33</v>
      </c>
      <c r="G50" s="34">
        <v>77.709999999999994</v>
      </c>
      <c r="H50" s="34">
        <v>97.03</v>
      </c>
      <c r="I50" s="34">
        <v>73.599999999999994</v>
      </c>
      <c r="J50" s="34">
        <v>68.28</v>
      </c>
      <c r="K50" s="34">
        <v>87.59</v>
      </c>
      <c r="L50" s="34">
        <v>89.09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81.96</v>
      </c>
      <c r="C51" s="34">
        <v>116.9</v>
      </c>
      <c r="D51" s="34">
        <v>96.4</v>
      </c>
      <c r="E51" s="34">
        <v>93.86</v>
      </c>
      <c r="F51" s="34">
        <v>92.3</v>
      </c>
      <c r="G51" s="34">
        <v>78.290000000000006</v>
      </c>
      <c r="H51" s="34">
        <v>97.75</v>
      </c>
      <c r="I51" s="34">
        <v>74.58</v>
      </c>
      <c r="J51" s="34">
        <v>70.319999999999993</v>
      </c>
      <c r="K51" s="34">
        <v>89.04</v>
      </c>
      <c r="L51" s="34">
        <v>89.04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79.430000000000007</v>
      </c>
      <c r="C52" s="34">
        <v>115.8</v>
      </c>
      <c r="D52" s="34">
        <v>97.45</v>
      </c>
      <c r="E52" s="34">
        <v>94.4</v>
      </c>
      <c r="F52" s="34">
        <v>92.96</v>
      </c>
      <c r="G52" s="34">
        <v>78.84</v>
      </c>
      <c r="H52" s="34">
        <v>98.19</v>
      </c>
      <c r="I52" s="34">
        <v>76.349999999999994</v>
      </c>
      <c r="J52" s="34">
        <v>72.19</v>
      </c>
      <c r="K52" s="34">
        <v>87.84</v>
      </c>
      <c r="L52" s="34">
        <v>89.65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82.49</v>
      </c>
      <c r="C53" s="34">
        <v>113.28</v>
      </c>
      <c r="D53" s="34">
        <v>97.56</v>
      </c>
      <c r="E53" s="34">
        <v>93.94</v>
      </c>
      <c r="F53" s="34">
        <v>93.35</v>
      </c>
      <c r="G53" s="34">
        <v>78.599999999999994</v>
      </c>
      <c r="H53" s="34">
        <v>96.98</v>
      </c>
      <c r="I53" s="34">
        <v>77.06</v>
      </c>
      <c r="J53" s="34">
        <v>71.16</v>
      </c>
      <c r="K53" s="34">
        <v>89.42</v>
      </c>
      <c r="L53" s="34">
        <v>89.48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82.4</v>
      </c>
      <c r="C54" s="34">
        <v>112.98</v>
      </c>
      <c r="D54" s="34">
        <v>97.77</v>
      </c>
      <c r="E54" s="34">
        <v>93.48</v>
      </c>
      <c r="F54" s="34">
        <v>92.98</v>
      </c>
      <c r="G54" s="34">
        <v>78.72</v>
      </c>
      <c r="H54" s="34">
        <v>96.28</v>
      </c>
      <c r="I54" s="34">
        <v>77.91</v>
      </c>
      <c r="J54" s="34">
        <v>73.39</v>
      </c>
      <c r="K54" s="34">
        <v>91.26</v>
      </c>
      <c r="L54" s="34">
        <v>89.75</v>
      </c>
    </row>
    <row r="55" spans="1:33" x14ac:dyDescent="0.3">
      <c r="A55" s="48" t="s">
        <v>101</v>
      </c>
      <c r="B55" s="34">
        <v>81.27</v>
      </c>
      <c r="C55" s="34">
        <v>112.73</v>
      </c>
      <c r="D55" s="34">
        <v>97.04</v>
      </c>
      <c r="E55" s="34">
        <v>93.36</v>
      </c>
      <c r="F55" s="34">
        <v>94.45</v>
      </c>
      <c r="G55" s="34">
        <v>79.64</v>
      </c>
      <c r="H55" s="34">
        <v>95.67</v>
      </c>
      <c r="I55" s="34">
        <v>77.88</v>
      </c>
      <c r="J55" s="34">
        <v>75.45</v>
      </c>
      <c r="K55" s="34">
        <v>92.82</v>
      </c>
      <c r="L55" s="34">
        <v>89.91</v>
      </c>
    </row>
    <row r="56" spans="1:33" x14ac:dyDescent="0.3">
      <c r="A56" s="48" t="s">
        <v>102</v>
      </c>
      <c r="B56" s="34">
        <v>83.15</v>
      </c>
      <c r="C56" s="34">
        <v>112.35</v>
      </c>
      <c r="D56" s="34">
        <v>98.12</v>
      </c>
      <c r="E56" s="34">
        <v>93.49</v>
      </c>
      <c r="F56" s="34">
        <v>93.91</v>
      </c>
      <c r="G56" s="34">
        <v>80.040000000000006</v>
      </c>
      <c r="H56" s="34">
        <v>97.87</v>
      </c>
      <c r="I56" s="34">
        <v>77.45</v>
      </c>
      <c r="J56" s="34">
        <v>76.05</v>
      </c>
      <c r="K56" s="34">
        <v>93.19</v>
      </c>
      <c r="L56" s="34">
        <v>90.12</v>
      </c>
    </row>
    <row r="57" spans="1:33" x14ac:dyDescent="0.3">
      <c r="A57" s="48" t="s">
        <v>103</v>
      </c>
      <c r="B57" s="34">
        <v>84.13</v>
      </c>
      <c r="C57" s="34">
        <v>112.6</v>
      </c>
      <c r="D57" s="34">
        <v>98.87</v>
      </c>
      <c r="E57" s="34">
        <v>94.12</v>
      </c>
      <c r="F57" s="34">
        <v>93.1</v>
      </c>
      <c r="G57" s="34">
        <v>81.08</v>
      </c>
      <c r="H57" s="34">
        <v>98.21</v>
      </c>
      <c r="I57" s="34">
        <v>78.489999999999995</v>
      </c>
      <c r="J57" s="34">
        <v>75.06</v>
      </c>
      <c r="K57" s="34">
        <v>90.18</v>
      </c>
      <c r="L57" s="34">
        <v>90.47</v>
      </c>
    </row>
    <row r="58" spans="1:33" x14ac:dyDescent="0.3">
      <c r="A58" s="48" t="s">
        <v>104</v>
      </c>
      <c r="B58" s="34">
        <v>79.180000000000007</v>
      </c>
      <c r="C58" s="34">
        <v>112.19</v>
      </c>
      <c r="D58" s="34">
        <v>99.9</v>
      </c>
      <c r="E58" s="34">
        <v>94.26</v>
      </c>
      <c r="F58" s="34">
        <v>92.19</v>
      </c>
      <c r="G58" s="34">
        <v>80.400000000000006</v>
      </c>
      <c r="H58" s="34">
        <v>98.68</v>
      </c>
      <c r="I58" s="34">
        <v>79.900000000000006</v>
      </c>
      <c r="J58" s="34">
        <v>75.239999999999995</v>
      </c>
      <c r="K58" s="34">
        <v>91.49</v>
      </c>
      <c r="L58" s="34">
        <v>90.7</v>
      </c>
    </row>
    <row r="59" spans="1:33" x14ac:dyDescent="0.3">
      <c r="A59" s="48" t="s">
        <v>105</v>
      </c>
      <c r="B59" s="34">
        <v>83.95</v>
      </c>
      <c r="C59" s="34">
        <v>110.59</v>
      </c>
      <c r="D59" s="34">
        <v>101.67</v>
      </c>
      <c r="E59" s="34">
        <v>95</v>
      </c>
      <c r="F59" s="34">
        <v>91.16</v>
      </c>
      <c r="G59" s="34">
        <v>80.83</v>
      </c>
      <c r="H59" s="34">
        <v>100.59</v>
      </c>
      <c r="I59" s="34">
        <v>80.58</v>
      </c>
      <c r="J59" s="34">
        <v>76.55</v>
      </c>
      <c r="K59" s="34">
        <v>92.22</v>
      </c>
      <c r="L59" s="34">
        <v>91.38</v>
      </c>
    </row>
    <row r="60" spans="1:33" x14ac:dyDescent="0.3">
      <c r="A60" s="48" t="s">
        <v>106</v>
      </c>
      <c r="B60" s="34">
        <v>84.47</v>
      </c>
      <c r="C60" s="34">
        <v>110.17</v>
      </c>
      <c r="D60" s="34">
        <v>100.73</v>
      </c>
      <c r="E60" s="34">
        <v>94.5</v>
      </c>
      <c r="F60" s="34">
        <v>90.07</v>
      </c>
      <c r="G60" s="34">
        <v>81.430000000000007</v>
      </c>
      <c r="H60" s="34">
        <v>100.83</v>
      </c>
      <c r="I60" s="34">
        <v>82.1</v>
      </c>
      <c r="J60" s="34">
        <v>79.84</v>
      </c>
      <c r="K60" s="34">
        <v>91.6</v>
      </c>
      <c r="L60" s="34">
        <v>91.68</v>
      </c>
    </row>
    <row r="61" spans="1:33" x14ac:dyDescent="0.3">
      <c r="A61" s="48" t="s">
        <v>107</v>
      </c>
      <c r="B61" s="34">
        <v>82.25</v>
      </c>
      <c r="C61" s="34">
        <v>108.79</v>
      </c>
      <c r="D61" s="34">
        <v>100.99</v>
      </c>
      <c r="E61" s="34">
        <v>94.44</v>
      </c>
      <c r="F61" s="34">
        <v>91.36</v>
      </c>
      <c r="G61" s="34">
        <v>81.790000000000006</v>
      </c>
      <c r="H61" s="34">
        <v>101.39</v>
      </c>
      <c r="I61" s="34">
        <v>82.52</v>
      </c>
      <c r="J61" s="34">
        <v>75.64</v>
      </c>
      <c r="K61" s="34">
        <v>93.1</v>
      </c>
      <c r="L61" s="34">
        <v>91.43</v>
      </c>
    </row>
    <row r="62" spans="1:33" x14ac:dyDescent="0.3">
      <c r="A62" s="48" t="s">
        <v>108</v>
      </c>
      <c r="B62" s="34">
        <v>83.33</v>
      </c>
      <c r="C62" s="34">
        <v>109.62</v>
      </c>
      <c r="D62" s="34">
        <v>100.92</v>
      </c>
      <c r="E62" s="34">
        <v>96.95</v>
      </c>
      <c r="F62" s="34">
        <v>93.97</v>
      </c>
      <c r="G62" s="34">
        <v>82.19</v>
      </c>
      <c r="H62" s="34">
        <v>103.14</v>
      </c>
      <c r="I62" s="34">
        <v>83.14</v>
      </c>
      <c r="J62" s="34">
        <v>76.59</v>
      </c>
      <c r="K62" s="34">
        <v>93.38</v>
      </c>
      <c r="L62" s="34">
        <v>92.66</v>
      </c>
    </row>
    <row r="63" spans="1:33" x14ac:dyDescent="0.3">
      <c r="A63" s="48" t="s">
        <v>109</v>
      </c>
      <c r="B63" s="34">
        <v>86.06</v>
      </c>
      <c r="C63" s="34">
        <v>107.93</v>
      </c>
      <c r="D63" s="34">
        <v>99.92</v>
      </c>
      <c r="E63" s="34">
        <v>95.84</v>
      </c>
      <c r="F63" s="34">
        <v>93.16</v>
      </c>
      <c r="G63" s="34">
        <v>80</v>
      </c>
      <c r="H63" s="34">
        <v>101.04</v>
      </c>
      <c r="I63" s="34">
        <v>82.93</v>
      </c>
      <c r="J63" s="34">
        <v>76.41</v>
      </c>
      <c r="K63" s="34">
        <v>93.71</v>
      </c>
      <c r="L63" s="34">
        <v>91.88</v>
      </c>
    </row>
    <row r="64" spans="1:33" x14ac:dyDescent="0.3">
      <c r="A64" s="48" t="s">
        <v>110</v>
      </c>
      <c r="B64" s="34">
        <v>84.78</v>
      </c>
      <c r="C64" s="34">
        <v>106.6</v>
      </c>
      <c r="D64" s="34">
        <v>100.42</v>
      </c>
      <c r="E64" s="34">
        <v>95.05</v>
      </c>
      <c r="F64" s="34">
        <v>91.08</v>
      </c>
      <c r="G64" s="34">
        <v>80.150000000000006</v>
      </c>
      <c r="H64" s="34">
        <v>101.93</v>
      </c>
      <c r="I64" s="34">
        <v>83.3</v>
      </c>
      <c r="J64" s="34">
        <v>78.59</v>
      </c>
      <c r="K64" s="34">
        <v>93.05</v>
      </c>
      <c r="L64" s="34">
        <v>91.68</v>
      </c>
    </row>
    <row r="65" spans="1:12" x14ac:dyDescent="0.3">
      <c r="A65" s="48" t="s">
        <v>111</v>
      </c>
      <c r="B65" s="34">
        <v>88.81</v>
      </c>
      <c r="C65" s="34">
        <v>103.99</v>
      </c>
      <c r="D65" s="34">
        <v>99.29</v>
      </c>
      <c r="E65" s="34">
        <v>94.27</v>
      </c>
      <c r="F65" s="34">
        <v>90.63</v>
      </c>
      <c r="G65" s="34">
        <v>78.52</v>
      </c>
      <c r="H65" s="34">
        <v>102.36</v>
      </c>
      <c r="I65" s="34">
        <v>81.11</v>
      </c>
      <c r="J65" s="34">
        <v>78.349999999999994</v>
      </c>
      <c r="K65" s="34">
        <v>94.85</v>
      </c>
      <c r="L65" s="34">
        <v>90.7</v>
      </c>
    </row>
    <row r="66" spans="1:12" x14ac:dyDescent="0.3">
      <c r="A66" s="48" t="s">
        <v>112</v>
      </c>
      <c r="B66" s="34">
        <v>94.28</v>
      </c>
      <c r="C66" s="34">
        <v>99.81</v>
      </c>
      <c r="D66" s="34">
        <v>98.26</v>
      </c>
      <c r="E66" s="34">
        <v>91.85</v>
      </c>
      <c r="F66" s="34">
        <v>89.46</v>
      </c>
      <c r="G66" s="34">
        <v>81.5</v>
      </c>
      <c r="H66" s="34">
        <v>100.65</v>
      </c>
      <c r="I66" s="34">
        <v>77.61</v>
      </c>
      <c r="J66" s="34">
        <v>73.290000000000006</v>
      </c>
      <c r="K66" s="34">
        <v>90.81</v>
      </c>
      <c r="L66" s="34">
        <v>88.4</v>
      </c>
    </row>
    <row r="67" spans="1:12" x14ac:dyDescent="0.3">
      <c r="A67" s="48" t="s">
        <v>113</v>
      </c>
      <c r="B67" s="34">
        <v>91.35</v>
      </c>
      <c r="C67" s="34">
        <v>99.45</v>
      </c>
      <c r="D67" s="34">
        <v>96.42</v>
      </c>
      <c r="E67" s="34">
        <v>91.04</v>
      </c>
      <c r="F67" s="34">
        <v>91.56</v>
      </c>
      <c r="G67" s="34">
        <v>81.59</v>
      </c>
      <c r="H67" s="34">
        <v>100.13</v>
      </c>
      <c r="I67" s="34">
        <v>77.5</v>
      </c>
      <c r="J67" s="34">
        <v>75.209999999999994</v>
      </c>
      <c r="K67" s="34">
        <v>88.93</v>
      </c>
      <c r="L67" s="34">
        <v>88.03</v>
      </c>
    </row>
    <row r="68" spans="1:12" x14ac:dyDescent="0.3">
      <c r="A68" s="48" t="s">
        <v>114</v>
      </c>
      <c r="B68" s="34">
        <v>92.05</v>
      </c>
      <c r="C68" s="34">
        <v>98.58</v>
      </c>
      <c r="D68" s="34">
        <v>94.44</v>
      </c>
      <c r="E68" s="34">
        <v>91.04</v>
      </c>
      <c r="F68" s="34">
        <v>93.54</v>
      </c>
      <c r="G68" s="34">
        <v>80.239999999999995</v>
      </c>
      <c r="H68" s="34">
        <v>97.34</v>
      </c>
      <c r="I68" s="34">
        <v>77.42</v>
      </c>
      <c r="J68" s="34">
        <v>79.03</v>
      </c>
      <c r="K68" s="34">
        <v>89.3</v>
      </c>
      <c r="L68" s="34">
        <v>87.97</v>
      </c>
    </row>
    <row r="69" spans="1:12" x14ac:dyDescent="0.3">
      <c r="A69" s="48" t="s">
        <v>115</v>
      </c>
      <c r="B69" s="34">
        <v>93.09</v>
      </c>
      <c r="C69" s="34">
        <v>98.18</v>
      </c>
      <c r="D69" s="34">
        <v>93.1</v>
      </c>
      <c r="E69" s="34">
        <v>90.35</v>
      </c>
      <c r="F69" s="34">
        <v>93.04</v>
      </c>
      <c r="G69" s="34">
        <v>80.14</v>
      </c>
      <c r="H69" s="34">
        <v>95.81</v>
      </c>
      <c r="I69" s="34">
        <v>78.41</v>
      </c>
      <c r="J69" s="34">
        <v>78.62</v>
      </c>
      <c r="K69" s="34">
        <v>87.57</v>
      </c>
      <c r="L69" s="34">
        <v>87.68</v>
      </c>
    </row>
    <row r="70" spans="1:12" x14ac:dyDescent="0.3">
      <c r="A70" s="48" t="s">
        <v>116</v>
      </c>
      <c r="B70" s="34">
        <v>95.06</v>
      </c>
      <c r="C70" s="34">
        <v>98.23</v>
      </c>
      <c r="D70" s="34">
        <v>91.12</v>
      </c>
      <c r="E70" s="34">
        <v>89.75</v>
      </c>
      <c r="F70" s="34">
        <v>90.66</v>
      </c>
      <c r="G70" s="34">
        <v>79.599999999999994</v>
      </c>
      <c r="H70" s="34">
        <v>95.25</v>
      </c>
      <c r="I70" s="34">
        <v>79.069999999999993</v>
      </c>
      <c r="J70" s="34">
        <v>77.22</v>
      </c>
      <c r="K70" s="34">
        <v>87.13</v>
      </c>
      <c r="L70" s="34">
        <v>87.24</v>
      </c>
    </row>
    <row r="71" spans="1:12" x14ac:dyDescent="0.3">
      <c r="A71" s="48" t="s">
        <v>117</v>
      </c>
      <c r="B71" s="34">
        <v>100.14</v>
      </c>
      <c r="C71" s="34">
        <v>98.24</v>
      </c>
      <c r="D71" s="34">
        <v>92.02</v>
      </c>
      <c r="E71" s="34">
        <v>90.68</v>
      </c>
      <c r="F71" s="34">
        <v>89.65</v>
      </c>
      <c r="G71" s="34">
        <v>79.790000000000006</v>
      </c>
      <c r="H71" s="34">
        <v>96.82</v>
      </c>
      <c r="I71" s="34">
        <v>79.77</v>
      </c>
      <c r="J71" s="34">
        <v>78.290000000000006</v>
      </c>
      <c r="K71" s="34">
        <v>87.99</v>
      </c>
      <c r="L71" s="34">
        <v>88.03</v>
      </c>
    </row>
    <row r="72" spans="1:12" x14ac:dyDescent="0.3">
      <c r="A72" s="48" t="s">
        <v>118</v>
      </c>
      <c r="B72" s="34">
        <v>101.04</v>
      </c>
      <c r="C72" s="34">
        <v>98.58</v>
      </c>
      <c r="D72" s="34">
        <v>91.9</v>
      </c>
      <c r="E72" s="34">
        <v>91.41</v>
      </c>
      <c r="F72" s="34">
        <v>89.53</v>
      </c>
      <c r="G72" s="34">
        <v>82.67</v>
      </c>
      <c r="H72" s="34">
        <v>96.88</v>
      </c>
      <c r="I72" s="34">
        <v>79.430000000000007</v>
      </c>
      <c r="J72" s="34">
        <v>80.23</v>
      </c>
      <c r="K72" s="34">
        <v>90.49</v>
      </c>
      <c r="L72" s="34">
        <v>88.61</v>
      </c>
    </row>
    <row r="73" spans="1:12" x14ac:dyDescent="0.3">
      <c r="A73" s="48" t="s">
        <v>119</v>
      </c>
      <c r="B73" s="34">
        <v>102.48</v>
      </c>
      <c r="C73" s="34">
        <v>100.78</v>
      </c>
      <c r="D73" s="34">
        <v>91.3</v>
      </c>
      <c r="E73" s="34">
        <v>91.68</v>
      </c>
      <c r="F73" s="34">
        <v>88.71</v>
      </c>
      <c r="G73" s="34">
        <v>83.92</v>
      </c>
      <c r="H73" s="34">
        <v>99.12</v>
      </c>
      <c r="I73" s="34">
        <v>79.77</v>
      </c>
      <c r="J73" s="34">
        <v>79.78</v>
      </c>
      <c r="K73" s="34">
        <v>89.23</v>
      </c>
      <c r="L73" s="34">
        <v>89.02</v>
      </c>
    </row>
    <row r="74" spans="1:12" x14ac:dyDescent="0.3">
      <c r="A74" s="48" t="s">
        <v>120</v>
      </c>
      <c r="B74" s="34">
        <v>103.14</v>
      </c>
      <c r="C74" s="34">
        <v>100.13</v>
      </c>
      <c r="D74" s="34">
        <v>89.26</v>
      </c>
      <c r="E74" s="34">
        <v>91.64</v>
      </c>
      <c r="F74" s="34">
        <v>88.47</v>
      </c>
      <c r="G74" s="34">
        <v>84.32</v>
      </c>
      <c r="H74" s="34">
        <v>101.19</v>
      </c>
      <c r="I74" s="34">
        <v>80.209999999999994</v>
      </c>
      <c r="J74" s="34">
        <v>81.39</v>
      </c>
      <c r="K74" s="34">
        <v>89.9</v>
      </c>
      <c r="L74" s="34">
        <v>89.12</v>
      </c>
    </row>
    <row r="75" spans="1:12" x14ac:dyDescent="0.3">
      <c r="A75" s="48" t="s">
        <v>121</v>
      </c>
      <c r="B75" s="34">
        <v>99.16</v>
      </c>
      <c r="C75" s="34">
        <v>97.85</v>
      </c>
      <c r="D75" s="34">
        <v>88.65</v>
      </c>
      <c r="E75" s="34">
        <v>90.97</v>
      </c>
      <c r="F75" s="34">
        <v>87.92</v>
      </c>
      <c r="G75" s="34">
        <v>85.62</v>
      </c>
      <c r="H75" s="34">
        <v>100</v>
      </c>
      <c r="I75" s="34">
        <v>79.45</v>
      </c>
      <c r="J75" s="34">
        <v>82.09</v>
      </c>
      <c r="K75" s="34">
        <v>91.22</v>
      </c>
      <c r="L75" s="34">
        <v>88.43</v>
      </c>
    </row>
    <row r="76" spans="1:12" x14ac:dyDescent="0.3">
      <c r="A76" s="48" t="s">
        <v>122</v>
      </c>
      <c r="B76" s="34">
        <v>101.22</v>
      </c>
      <c r="C76" s="34">
        <v>97.06</v>
      </c>
      <c r="D76" s="34">
        <v>91.13</v>
      </c>
      <c r="E76" s="34">
        <v>90.08</v>
      </c>
      <c r="F76" s="34">
        <v>87.41</v>
      </c>
      <c r="G76" s="34">
        <v>86.19</v>
      </c>
      <c r="H76" s="34">
        <v>100.46</v>
      </c>
      <c r="I76" s="34">
        <v>82.08</v>
      </c>
      <c r="J76" s="34">
        <v>84.82</v>
      </c>
      <c r="K76" s="34">
        <v>93.32</v>
      </c>
      <c r="L76" s="34">
        <v>89.35</v>
      </c>
    </row>
    <row r="77" spans="1:12" x14ac:dyDescent="0.3">
      <c r="A77" s="48" t="s">
        <v>123</v>
      </c>
      <c r="B77" s="34">
        <v>100.73</v>
      </c>
      <c r="C77" s="34">
        <v>96.47</v>
      </c>
      <c r="D77" s="34">
        <v>88.76</v>
      </c>
      <c r="E77" s="34">
        <v>91.41</v>
      </c>
      <c r="F77" s="34">
        <v>88.73</v>
      </c>
      <c r="G77" s="34">
        <v>87.85</v>
      </c>
      <c r="H77" s="34">
        <v>100.23</v>
      </c>
      <c r="I77" s="34">
        <v>82.45</v>
      </c>
      <c r="J77" s="34">
        <v>81.260000000000005</v>
      </c>
      <c r="K77" s="34">
        <v>89.18</v>
      </c>
      <c r="L77" s="34">
        <v>89.17</v>
      </c>
    </row>
    <row r="78" spans="1:12" x14ac:dyDescent="0.3">
      <c r="A78" s="48" t="s">
        <v>124</v>
      </c>
      <c r="B78" s="34">
        <v>99.79</v>
      </c>
      <c r="C78" s="34">
        <v>97.31</v>
      </c>
      <c r="D78" s="34">
        <v>89.63</v>
      </c>
      <c r="E78" s="34">
        <v>92.23</v>
      </c>
      <c r="F78" s="34">
        <v>89.16</v>
      </c>
      <c r="G78" s="34">
        <v>87.31</v>
      </c>
      <c r="H78" s="34">
        <v>100.67</v>
      </c>
      <c r="I78" s="34">
        <v>84.29</v>
      </c>
      <c r="J78" s="34">
        <v>79.650000000000006</v>
      </c>
      <c r="K78" s="34">
        <v>88.62</v>
      </c>
      <c r="L78" s="34">
        <v>89.81</v>
      </c>
    </row>
    <row r="79" spans="1:12" x14ac:dyDescent="0.3">
      <c r="A79" s="48" t="s">
        <v>125</v>
      </c>
      <c r="B79" s="34">
        <v>102.57</v>
      </c>
      <c r="C79" s="34">
        <v>98.59</v>
      </c>
      <c r="D79" s="34">
        <v>88.59</v>
      </c>
      <c r="E79" s="34">
        <v>92.03</v>
      </c>
      <c r="F79" s="34">
        <v>89.39</v>
      </c>
      <c r="G79" s="34">
        <v>85.61</v>
      </c>
      <c r="H79" s="34">
        <v>101.67</v>
      </c>
      <c r="I79" s="34">
        <v>85.39</v>
      </c>
      <c r="J79" s="34">
        <v>83.71</v>
      </c>
      <c r="K79" s="34">
        <v>88.01</v>
      </c>
      <c r="L79" s="34">
        <v>90.39</v>
      </c>
    </row>
    <row r="80" spans="1:12" x14ac:dyDescent="0.3">
      <c r="A80" s="48" t="s">
        <v>126</v>
      </c>
      <c r="B80" s="34">
        <v>103</v>
      </c>
      <c r="C80" s="34">
        <v>99.35</v>
      </c>
      <c r="D80" s="34">
        <v>88.57</v>
      </c>
      <c r="E80" s="34">
        <v>93.63</v>
      </c>
      <c r="F80" s="34">
        <v>90.33</v>
      </c>
      <c r="G80" s="34">
        <v>86.52</v>
      </c>
      <c r="H80" s="34">
        <v>102.59</v>
      </c>
      <c r="I80" s="34">
        <v>86.54</v>
      </c>
      <c r="J80" s="34">
        <v>85.28</v>
      </c>
      <c r="K80" s="34">
        <v>89.28</v>
      </c>
      <c r="L80" s="34">
        <v>91.47</v>
      </c>
    </row>
    <row r="81" spans="1:12" x14ac:dyDescent="0.3">
      <c r="A81" s="48" t="s">
        <v>127</v>
      </c>
      <c r="B81" s="34">
        <v>94.98</v>
      </c>
      <c r="C81" s="34">
        <v>98.28</v>
      </c>
      <c r="D81" s="34">
        <v>90.32</v>
      </c>
      <c r="E81" s="34">
        <v>94.36</v>
      </c>
      <c r="F81" s="34">
        <v>91.23</v>
      </c>
      <c r="G81" s="34">
        <v>86.03</v>
      </c>
      <c r="H81" s="34">
        <v>101.33</v>
      </c>
      <c r="I81" s="34">
        <v>86.25</v>
      </c>
      <c r="J81" s="34">
        <v>87.7</v>
      </c>
      <c r="K81" s="34">
        <v>91.21</v>
      </c>
      <c r="L81" s="34">
        <v>91.58</v>
      </c>
    </row>
    <row r="82" spans="1:12" x14ac:dyDescent="0.3">
      <c r="A82" s="48" t="s">
        <v>128</v>
      </c>
      <c r="B82" s="34">
        <v>95.51</v>
      </c>
      <c r="C82" s="34">
        <v>98.78</v>
      </c>
      <c r="D82" s="34">
        <v>89.64</v>
      </c>
      <c r="E82" s="34">
        <v>94.75</v>
      </c>
      <c r="F82" s="34">
        <v>90.95</v>
      </c>
      <c r="G82" s="34">
        <v>89.35</v>
      </c>
      <c r="H82" s="34">
        <v>100.31</v>
      </c>
      <c r="I82" s="34">
        <v>86.89</v>
      </c>
      <c r="J82" s="34">
        <v>86.09</v>
      </c>
      <c r="K82" s="34">
        <v>89.64</v>
      </c>
      <c r="L82" s="34">
        <v>91.77</v>
      </c>
    </row>
    <row r="83" spans="1:12" x14ac:dyDescent="0.3">
      <c r="A83" s="48" t="s">
        <v>129</v>
      </c>
      <c r="B83" s="34">
        <v>96.21</v>
      </c>
      <c r="C83" s="34">
        <v>98.97</v>
      </c>
      <c r="D83" s="34">
        <v>90.59</v>
      </c>
      <c r="E83" s="34">
        <v>95.13</v>
      </c>
      <c r="F83" s="34">
        <v>89.63</v>
      </c>
      <c r="G83" s="34">
        <v>89.45</v>
      </c>
      <c r="H83" s="34">
        <v>99.35</v>
      </c>
      <c r="I83" s="34">
        <v>87.66</v>
      </c>
      <c r="J83" s="34">
        <v>88.66</v>
      </c>
      <c r="K83" s="34">
        <v>89.44</v>
      </c>
      <c r="L83" s="34">
        <v>92.24</v>
      </c>
    </row>
    <row r="84" spans="1:12" x14ac:dyDescent="0.3">
      <c r="A84" s="48" t="s">
        <v>130</v>
      </c>
      <c r="B84" s="34">
        <v>100.22</v>
      </c>
      <c r="C84" s="34">
        <v>100.29</v>
      </c>
      <c r="D84" s="34">
        <v>92.47</v>
      </c>
      <c r="E84" s="34">
        <v>95.93</v>
      </c>
      <c r="F84" s="34">
        <v>90.81</v>
      </c>
      <c r="G84" s="34">
        <v>91.22</v>
      </c>
      <c r="H84" s="34">
        <v>99.55</v>
      </c>
      <c r="I84" s="34">
        <v>88.53</v>
      </c>
      <c r="J84" s="34">
        <v>89.91</v>
      </c>
      <c r="K84" s="34">
        <v>92.38</v>
      </c>
      <c r="L84" s="34">
        <v>93.51</v>
      </c>
    </row>
    <row r="85" spans="1:12" x14ac:dyDescent="0.3">
      <c r="A85" s="48" t="s">
        <v>131</v>
      </c>
      <c r="B85" s="34">
        <v>99.61</v>
      </c>
      <c r="C85" s="34">
        <v>99.36</v>
      </c>
      <c r="D85" s="34">
        <v>92.81</v>
      </c>
      <c r="E85" s="34">
        <v>96.05</v>
      </c>
      <c r="F85" s="34">
        <v>90.74</v>
      </c>
      <c r="G85" s="34">
        <v>92.43</v>
      </c>
      <c r="H85" s="34">
        <v>98.96</v>
      </c>
      <c r="I85" s="34">
        <v>88.85</v>
      </c>
      <c r="J85" s="34">
        <v>91.14</v>
      </c>
      <c r="K85" s="34">
        <v>97.15</v>
      </c>
      <c r="L85" s="34">
        <v>93.86</v>
      </c>
    </row>
    <row r="86" spans="1:12" x14ac:dyDescent="0.3">
      <c r="A86" s="48" t="s">
        <v>132</v>
      </c>
      <c r="B86" s="34">
        <v>104.48</v>
      </c>
      <c r="C86" s="34">
        <v>99.23</v>
      </c>
      <c r="D86" s="34">
        <v>95.74</v>
      </c>
      <c r="E86" s="34">
        <v>96.38</v>
      </c>
      <c r="F86" s="34">
        <v>91.44</v>
      </c>
      <c r="G86" s="34">
        <v>93.8</v>
      </c>
      <c r="H86" s="34">
        <v>100.1</v>
      </c>
      <c r="I86" s="34">
        <v>89.93</v>
      </c>
      <c r="J86" s="34">
        <v>93.33</v>
      </c>
      <c r="K86" s="34">
        <v>98.28</v>
      </c>
      <c r="L86" s="34">
        <v>95.01</v>
      </c>
    </row>
    <row r="87" spans="1:12" x14ac:dyDescent="0.3">
      <c r="A87" s="48" t="s">
        <v>133</v>
      </c>
      <c r="B87" s="34">
        <v>105.47</v>
      </c>
      <c r="C87" s="34">
        <v>99.73</v>
      </c>
      <c r="D87" s="34">
        <v>96.33</v>
      </c>
      <c r="E87" s="34">
        <v>97.27</v>
      </c>
      <c r="F87" s="34">
        <v>91.27</v>
      </c>
      <c r="G87" s="34">
        <v>95.22</v>
      </c>
      <c r="H87" s="34">
        <v>100.21</v>
      </c>
      <c r="I87" s="34">
        <v>91.93</v>
      </c>
      <c r="J87" s="34">
        <v>95.9</v>
      </c>
      <c r="K87" s="34">
        <v>99.2</v>
      </c>
      <c r="L87" s="34">
        <v>96.14</v>
      </c>
    </row>
    <row r="88" spans="1:12" x14ac:dyDescent="0.3">
      <c r="A88" s="48" t="s">
        <v>134</v>
      </c>
      <c r="B88" s="34">
        <v>106.04</v>
      </c>
      <c r="C88" s="34">
        <v>99.57</v>
      </c>
      <c r="D88" s="34">
        <v>96.16</v>
      </c>
      <c r="E88" s="34">
        <v>98.16</v>
      </c>
      <c r="F88" s="34">
        <v>90.62</v>
      </c>
      <c r="G88" s="34">
        <v>96</v>
      </c>
      <c r="H88" s="34">
        <v>100.39</v>
      </c>
      <c r="I88" s="34">
        <v>92.79</v>
      </c>
      <c r="J88" s="34">
        <v>98.26</v>
      </c>
      <c r="K88" s="34">
        <v>98.99</v>
      </c>
      <c r="L88" s="34">
        <v>96.72</v>
      </c>
    </row>
    <row r="89" spans="1:12" x14ac:dyDescent="0.3">
      <c r="A89" s="48" t="s">
        <v>135</v>
      </c>
      <c r="B89" s="34">
        <v>105.98</v>
      </c>
      <c r="C89" s="34">
        <v>100.35</v>
      </c>
      <c r="D89" s="34">
        <v>97.58</v>
      </c>
      <c r="E89" s="34">
        <v>98.17</v>
      </c>
      <c r="F89" s="34">
        <v>90.04</v>
      </c>
      <c r="G89" s="34">
        <v>97.09</v>
      </c>
      <c r="H89" s="34">
        <v>99.38</v>
      </c>
      <c r="I89" s="34">
        <v>94.6</v>
      </c>
      <c r="J89" s="34">
        <v>98.37</v>
      </c>
      <c r="K89" s="34">
        <v>98.13</v>
      </c>
      <c r="L89" s="34">
        <v>97.31</v>
      </c>
    </row>
    <row r="90" spans="1:12" x14ac:dyDescent="0.3">
      <c r="A90" s="48" t="s">
        <v>136</v>
      </c>
      <c r="B90" s="34">
        <v>99.42</v>
      </c>
      <c r="C90" s="34">
        <v>100.97</v>
      </c>
      <c r="D90" s="34">
        <v>97.56</v>
      </c>
      <c r="E90" s="34">
        <v>99</v>
      </c>
      <c r="F90" s="34">
        <v>91.21</v>
      </c>
      <c r="G90" s="34">
        <v>96.9</v>
      </c>
      <c r="H90" s="34">
        <v>97.69</v>
      </c>
      <c r="I90" s="34">
        <v>95.79</v>
      </c>
      <c r="J90" s="34">
        <v>98.93</v>
      </c>
      <c r="K90" s="34">
        <v>99.85</v>
      </c>
      <c r="L90" s="34">
        <v>97.72</v>
      </c>
    </row>
    <row r="91" spans="1:12" x14ac:dyDescent="0.3">
      <c r="A91" s="48" t="s">
        <v>137</v>
      </c>
      <c r="B91" s="34">
        <v>99.19</v>
      </c>
      <c r="C91" s="34">
        <v>100.31</v>
      </c>
      <c r="D91" s="34">
        <v>95.85</v>
      </c>
      <c r="E91" s="34">
        <v>98.94</v>
      </c>
      <c r="F91" s="34">
        <v>93.73</v>
      </c>
      <c r="G91" s="34">
        <v>97.33</v>
      </c>
      <c r="H91" s="34">
        <v>97.15</v>
      </c>
      <c r="I91" s="34">
        <v>96.28</v>
      </c>
      <c r="J91" s="34">
        <v>100.46</v>
      </c>
      <c r="K91" s="34">
        <v>100.06</v>
      </c>
      <c r="L91" s="34">
        <v>97.86</v>
      </c>
    </row>
    <row r="92" spans="1:12" x14ac:dyDescent="0.3">
      <c r="A92" s="48" t="s">
        <v>138</v>
      </c>
      <c r="B92" s="34">
        <v>97.94</v>
      </c>
      <c r="C92" s="34">
        <v>99.78</v>
      </c>
      <c r="D92" s="34">
        <v>97.13</v>
      </c>
      <c r="E92" s="34">
        <v>98.46</v>
      </c>
      <c r="F92" s="34">
        <v>95.84</v>
      </c>
      <c r="G92" s="34">
        <v>95.78</v>
      </c>
      <c r="H92" s="34">
        <v>96.5</v>
      </c>
      <c r="I92" s="34">
        <v>97.08</v>
      </c>
      <c r="J92" s="34">
        <v>103</v>
      </c>
      <c r="K92" s="34">
        <v>98.84</v>
      </c>
      <c r="L92" s="34">
        <v>98.09</v>
      </c>
    </row>
    <row r="93" spans="1:12" x14ac:dyDescent="0.3">
      <c r="A93" s="48" t="s">
        <v>139</v>
      </c>
      <c r="B93" s="34">
        <v>100.17</v>
      </c>
      <c r="C93" s="34">
        <v>102</v>
      </c>
      <c r="D93" s="34">
        <v>99.8</v>
      </c>
      <c r="E93" s="34">
        <v>99.98</v>
      </c>
      <c r="F93" s="34">
        <v>99.32</v>
      </c>
      <c r="G93" s="34">
        <v>97.25</v>
      </c>
      <c r="H93" s="34">
        <v>98.94</v>
      </c>
      <c r="I93" s="34">
        <v>99.41</v>
      </c>
      <c r="J93" s="34">
        <v>101.73</v>
      </c>
      <c r="K93" s="34">
        <v>100.2</v>
      </c>
      <c r="L93" s="34">
        <v>99.95</v>
      </c>
    </row>
    <row r="94" spans="1:12" x14ac:dyDescent="0.3">
      <c r="A94" s="48" t="s">
        <v>140</v>
      </c>
      <c r="B94" s="34">
        <v>100.68</v>
      </c>
      <c r="C94" s="34">
        <v>100.36</v>
      </c>
      <c r="D94" s="34">
        <v>98.27</v>
      </c>
      <c r="E94" s="34">
        <v>100.02</v>
      </c>
      <c r="F94" s="34">
        <v>97.49</v>
      </c>
      <c r="G94" s="34">
        <v>97.76</v>
      </c>
      <c r="H94" s="34">
        <v>100.09</v>
      </c>
      <c r="I94" s="34">
        <v>98.72</v>
      </c>
      <c r="J94" s="34">
        <v>100.29</v>
      </c>
      <c r="K94" s="34">
        <v>99.12</v>
      </c>
      <c r="L94" s="34">
        <v>99.31</v>
      </c>
    </row>
    <row r="95" spans="1:12" x14ac:dyDescent="0.3">
      <c r="A95" s="48" t="s">
        <v>141</v>
      </c>
      <c r="B95" s="34">
        <v>98.29</v>
      </c>
      <c r="C95" s="34">
        <v>100.29</v>
      </c>
      <c r="D95" s="34">
        <v>101.06</v>
      </c>
      <c r="E95" s="34">
        <v>99.68</v>
      </c>
      <c r="F95" s="34">
        <v>100.24</v>
      </c>
      <c r="G95" s="34">
        <v>98.79</v>
      </c>
      <c r="H95" s="34">
        <v>99.08</v>
      </c>
      <c r="I95" s="34">
        <v>100.8</v>
      </c>
      <c r="J95" s="34">
        <v>96.81</v>
      </c>
      <c r="K95" s="34">
        <v>99.6</v>
      </c>
      <c r="L95" s="34">
        <v>99.82</v>
      </c>
    </row>
    <row r="96" spans="1:12" x14ac:dyDescent="0.3">
      <c r="A96" s="48" t="s">
        <v>142</v>
      </c>
      <c r="B96" s="34">
        <v>98.1</v>
      </c>
      <c r="C96" s="34">
        <v>99.57</v>
      </c>
      <c r="D96" s="34">
        <v>99.57</v>
      </c>
      <c r="E96" s="34">
        <v>100.19</v>
      </c>
      <c r="F96" s="34">
        <v>101.21</v>
      </c>
      <c r="G96" s="34">
        <v>101.8</v>
      </c>
      <c r="H96" s="34">
        <v>101.71</v>
      </c>
      <c r="I96" s="34">
        <v>99.66</v>
      </c>
      <c r="J96" s="34">
        <v>101.97</v>
      </c>
      <c r="K96" s="34">
        <v>100.43</v>
      </c>
      <c r="L96" s="34">
        <v>100.23</v>
      </c>
    </row>
    <row r="97" spans="1:24" x14ac:dyDescent="0.3">
      <c r="A97" s="48" t="s">
        <v>143</v>
      </c>
      <c r="B97" s="34">
        <v>103.01</v>
      </c>
      <c r="C97" s="34">
        <v>99.78</v>
      </c>
      <c r="D97" s="34">
        <v>101.13</v>
      </c>
      <c r="E97" s="34">
        <v>100.11</v>
      </c>
      <c r="F97" s="34">
        <v>101.1</v>
      </c>
      <c r="G97" s="34">
        <v>101.72</v>
      </c>
      <c r="H97" s="34">
        <v>99.14</v>
      </c>
      <c r="I97" s="34">
        <v>100.83</v>
      </c>
      <c r="J97" s="34">
        <v>101.01</v>
      </c>
      <c r="K97" s="34">
        <v>100.86</v>
      </c>
      <c r="L97" s="34">
        <v>100.64</v>
      </c>
    </row>
    <row r="98" spans="1:24" x14ac:dyDescent="0.3">
      <c r="A98" s="48" t="s">
        <v>144</v>
      </c>
      <c r="B98" s="34">
        <v>105.96</v>
      </c>
      <c r="C98" s="34">
        <v>99.47</v>
      </c>
      <c r="D98" s="34">
        <v>103.11</v>
      </c>
      <c r="E98" s="34">
        <v>101.02</v>
      </c>
      <c r="F98" s="34">
        <v>99.15</v>
      </c>
      <c r="G98" s="34">
        <v>104.23</v>
      </c>
      <c r="H98" s="34">
        <v>97.05</v>
      </c>
      <c r="I98" s="34">
        <v>100.55</v>
      </c>
      <c r="J98" s="34">
        <v>104.68</v>
      </c>
      <c r="K98" s="34">
        <v>102.64</v>
      </c>
      <c r="L98" s="34">
        <v>101.34</v>
      </c>
    </row>
    <row r="99" spans="1:24" x14ac:dyDescent="0.3">
      <c r="A99" s="48" t="s">
        <v>145</v>
      </c>
      <c r="B99" s="34">
        <v>103.74</v>
      </c>
      <c r="C99" s="34">
        <v>100.88</v>
      </c>
      <c r="D99" s="34">
        <v>105.71</v>
      </c>
      <c r="E99" s="34">
        <v>101.64</v>
      </c>
      <c r="F99" s="34">
        <v>98.33</v>
      </c>
      <c r="G99" s="34">
        <v>107.05</v>
      </c>
      <c r="H99" s="34">
        <v>97.98</v>
      </c>
      <c r="I99" s="34">
        <v>99.81</v>
      </c>
      <c r="J99" s="34">
        <v>104.07</v>
      </c>
      <c r="K99" s="34">
        <v>103.64</v>
      </c>
      <c r="L99" s="34">
        <v>101.81</v>
      </c>
    </row>
    <row r="100" spans="1:24" x14ac:dyDescent="0.3">
      <c r="A100" s="48" t="s">
        <v>230</v>
      </c>
      <c r="B100" s="34">
        <v>102.41</v>
      </c>
      <c r="C100" s="34">
        <v>101.23</v>
      </c>
      <c r="D100" s="34">
        <v>104.91</v>
      </c>
      <c r="E100" s="34">
        <v>100.42</v>
      </c>
      <c r="F100" s="34">
        <v>97.06</v>
      </c>
      <c r="G100" s="34">
        <v>104.1</v>
      </c>
      <c r="H100" s="34">
        <v>97.73</v>
      </c>
      <c r="I100" s="34">
        <v>98.12</v>
      </c>
      <c r="J100" s="34">
        <v>104.15</v>
      </c>
      <c r="K100" s="34">
        <v>109.44</v>
      </c>
      <c r="L100" s="34">
        <v>101.03</v>
      </c>
    </row>
    <row r="101" spans="1:24" x14ac:dyDescent="0.3">
      <c r="A101" s="48" t="s">
        <v>231</v>
      </c>
      <c r="B101" s="34">
        <v>104.02</v>
      </c>
      <c r="C101" s="34">
        <v>101.11</v>
      </c>
      <c r="D101" s="34">
        <v>102.27</v>
      </c>
      <c r="E101" s="34">
        <v>101.67</v>
      </c>
      <c r="F101" s="34">
        <v>97.77</v>
      </c>
      <c r="G101" s="34">
        <v>102.3</v>
      </c>
      <c r="H101" s="34">
        <v>97.29</v>
      </c>
      <c r="I101" s="34">
        <v>99.18</v>
      </c>
      <c r="J101" s="34">
        <v>102</v>
      </c>
      <c r="K101" s="34">
        <v>106.85</v>
      </c>
      <c r="L101" s="34">
        <v>101.02</v>
      </c>
    </row>
    <row r="102" spans="1:24" x14ac:dyDescent="0.3">
      <c r="A102" s="48" t="s">
        <v>232</v>
      </c>
      <c r="B102" s="34">
        <v>103.72</v>
      </c>
      <c r="C102" s="34">
        <v>101.33</v>
      </c>
      <c r="D102" s="34">
        <v>102.52</v>
      </c>
      <c r="E102" s="34">
        <v>100.48</v>
      </c>
      <c r="F102" s="34">
        <v>99.8</v>
      </c>
      <c r="G102" s="34">
        <v>103.63</v>
      </c>
      <c r="H102" s="34">
        <v>98.99</v>
      </c>
      <c r="I102" s="34">
        <v>100.82</v>
      </c>
      <c r="J102" s="34">
        <v>105.4</v>
      </c>
      <c r="K102" s="34">
        <v>106.95</v>
      </c>
      <c r="L102" s="34">
        <v>101.67</v>
      </c>
    </row>
    <row r="103" spans="1:24" x14ac:dyDescent="0.3">
      <c r="A103" s="48" t="s">
        <v>233</v>
      </c>
      <c r="B103" s="34">
        <v>108.1</v>
      </c>
      <c r="C103" s="34">
        <v>101</v>
      </c>
      <c r="D103" s="34">
        <v>104.18</v>
      </c>
      <c r="E103" s="34">
        <v>100.42</v>
      </c>
      <c r="F103" s="34">
        <v>99.5</v>
      </c>
      <c r="G103" s="34">
        <v>103.02</v>
      </c>
      <c r="H103" s="34">
        <v>98.84</v>
      </c>
      <c r="I103" s="34">
        <v>100.65</v>
      </c>
      <c r="J103" s="34">
        <v>105.65</v>
      </c>
      <c r="K103" s="34">
        <v>106.65</v>
      </c>
      <c r="L103" s="34">
        <v>101.85</v>
      </c>
    </row>
    <row r="104" spans="1:24" x14ac:dyDescent="0.3">
      <c r="A104" s="48" t="s">
        <v>266</v>
      </c>
      <c r="B104" s="34">
        <v>106.07</v>
      </c>
      <c r="C104" s="34">
        <v>100.69</v>
      </c>
      <c r="D104" s="34">
        <v>104.92</v>
      </c>
      <c r="E104" s="34">
        <v>101.56</v>
      </c>
      <c r="F104" s="34">
        <v>101.52</v>
      </c>
      <c r="G104" s="34">
        <v>104.08</v>
      </c>
      <c r="H104" s="34">
        <v>99.75</v>
      </c>
      <c r="I104" s="34">
        <v>102.85</v>
      </c>
      <c r="J104" s="34">
        <v>110.25</v>
      </c>
      <c r="K104" s="34">
        <v>102.41</v>
      </c>
      <c r="L104" s="34">
        <v>102.98</v>
      </c>
    </row>
    <row r="105" spans="1:24" x14ac:dyDescent="0.3">
      <c r="A105" s="48" t="s">
        <v>271</v>
      </c>
      <c r="B105" s="34">
        <v>102.35</v>
      </c>
      <c r="C105" s="34">
        <v>100.51</v>
      </c>
      <c r="D105" s="34">
        <v>105.8</v>
      </c>
      <c r="E105" s="34">
        <v>101.16</v>
      </c>
      <c r="F105" s="34">
        <v>103.34</v>
      </c>
      <c r="G105" s="34">
        <v>105.13</v>
      </c>
      <c r="H105" s="34">
        <v>99.83</v>
      </c>
      <c r="I105" s="34">
        <v>103.19</v>
      </c>
      <c r="J105" s="34">
        <v>107.89</v>
      </c>
      <c r="K105" s="34">
        <v>98.95</v>
      </c>
      <c r="L105" s="34">
        <v>102.74</v>
      </c>
    </row>
    <row r="106" spans="1:24" x14ac:dyDescent="0.3">
      <c r="A106" s="48" t="s">
        <v>272</v>
      </c>
      <c r="B106" s="34">
        <v>102.57</v>
      </c>
      <c r="C106" s="34">
        <v>102.72</v>
      </c>
      <c r="D106" s="34">
        <v>107.21</v>
      </c>
      <c r="E106" s="34">
        <v>102.68</v>
      </c>
      <c r="F106" s="34">
        <v>105.65</v>
      </c>
      <c r="G106" s="34">
        <v>105.7</v>
      </c>
      <c r="H106" s="34">
        <v>98.81</v>
      </c>
      <c r="I106" s="34">
        <v>103.28</v>
      </c>
      <c r="J106" s="34">
        <v>108.2</v>
      </c>
      <c r="K106" s="34">
        <v>105.9</v>
      </c>
      <c r="L106" s="34">
        <v>103.98</v>
      </c>
    </row>
    <row r="107" spans="1:24" x14ac:dyDescent="0.3">
      <c r="A107" s="48" t="s">
        <v>275</v>
      </c>
      <c r="B107" s="34">
        <v>102.88</v>
      </c>
      <c r="C107" s="34">
        <v>101.36</v>
      </c>
      <c r="D107" s="34">
        <v>102.99</v>
      </c>
      <c r="E107" s="34">
        <v>102.18</v>
      </c>
      <c r="F107" s="34">
        <v>107.63</v>
      </c>
      <c r="G107" s="34">
        <v>106.1</v>
      </c>
      <c r="H107" s="34">
        <v>98.13</v>
      </c>
      <c r="I107" s="34">
        <v>103.87</v>
      </c>
      <c r="J107" s="34">
        <v>112.87</v>
      </c>
      <c r="K107" s="34">
        <v>106.95</v>
      </c>
      <c r="L107" s="34">
        <v>103.96</v>
      </c>
    </row>
    <row r="108" spans="1:24" x14ac:dyDescent="0.3">
      <c r="A108" s="48" t="s">
        <v>277</v>
      </c>
      <c r="B108" s="34">
        <v>103.96</v>
      </c>
      <c r="C108" s="34">
        <v>101.53</v>
      </c>
      <c r="D108" s="34">
        <v>101.26</v>
      </c>
      <c r="E108" s="34">
        <v>101.86</v>
      </c>
      <c r="F108" s="34">
        <v>106.78</v>
      </c>
      <c r="G108" s="34">
        <v>107.73</v>
      </c>
      <c r="H108" s="34">
        <v>96.89</v>
      </c>
      <c r="I108" s="34">
        <v>104.47</v>
      </c>
      <c r="J108" s="34">
        <v>115.89</v>
      </c>
      <c r="K108" s="34">
        <v>105.06</v>
      </c>
      <c r="L108" s="34">
        <v>104.03</v>
      </c>
    </row>
    <row r="109" spans="1:24" x14ac:dyDescent="0.3">
      <c r="A109" s="48" t="s">
        <v>282</v>
      </c>
      <c r="B109" s="34">
        <v>100.3</v>
      </c>
      <c r="C109" s="34">
        <v>99.3</v>
      </c>
      <c r="D109" s="34">
        <v>100.28</v>
      </c>
      <c r="E109" s="34">
        <v>100.53</v>
      </c>
      <c r="F109" s="34">
        <v>108.6</v>
      </c>
      <c r="G109" s="34">
        <v>109.17</v>
      </c>
      <c r="H109" s="34">
        <v>98.32</v>
      </c>
      <c r="I109" s="34">
        <v>104.18</v>
      </c>
      <c r="J109" s="34">
        <v>112.51</v>
      </c>
      <c r="K109" s="34">
        <v>108.69</v>
      </c>
      <c r="L109" s="34">
        <v>103.34</v>
      </c>
    </row>
    <row r="110" spans="1:24" x14ac:dyDescent="0.3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24" x14ac:dyDescent="0.3">
      <c r="A111" s="9" t="s">
        <v>169</v>
      </c>
    </row>
    <row r="112" spans="1:24" x14ac:dyDescent="0.3">
      <c r="A112" s="13" t="str">
        <f>A7</f>
        <v>1994 Q2</v>
      </c>
      <c r="B112" s="11">
        <f>LN(B7/B6)*100</f>
        <v>-2.1234269504060399</v>
      </c>
      <c r="C112" s="11">
        <f t="shared" ref="C112:L112" si="0">LN(C7/C6)*100</f>
        <v>1.0241209550740888</v>
      </c>
      <c r="D112" s="11">
        <f t="shared" si="0"/>
        <v>0.61320946868435289</v>
      </c>
      <c r="E112" s="11">
        <f t="shared" si="0"/>
        <v>0.57488279404121978</v>
      </c>
      <c r="F112" s="11">
        <f t="shared" si="0"/>
        <v>1.1408362341951805E-2</v>
      </c>
      <c r="G112" s="11">
        <f t="shared" si="0"/>
        <v>-0.13913045722583578</v>
      </c>
      <c r="H112" s="11">
        <f t="shared" si="0"/>
        <v>-0.10758473334630142</v>
      </c>
      <c r="I112" s="11">
        <f t="shared" si="0"/>
        <v>0.42081163858268822</v>
      </c>
      <c r="J112" s="11">
        <f t="shared" si="0"/>
        <v>3.1584709087043721</v>
      </c>
      <c r="K112" s="11">
        <f t="shared" si="0"/>
        <v>1.2285336378066205</v>
      </c>
      <c r="L112" s="11">
        <f t="shared" si="0"/>
        <v>0.57538262431435694</v>
      </c>
      <c r="N112" s="15">
        <f>B112*'Table Q8'!B7</f>
        <v>-0.65720064115066934</v>
      </c>
      <c r="O112" s="15">
        <f>C112*'Table Q8'!C7</f>
        <v>0.6696726925229467</v>
      </c>
      <c r="P112" s="15">
        <f>D112*'Table Q8'!D7</f>
        <v>0.39104367818001184</v>
      </c>
      <c r="Q112" s="15">
        <f>E112*'Table Q8'!E7</f>
        <v>0.35430026596760372</v>
      </c>
      <c r="R112" s="15">
        <f>F112*'Table Q8'!F7</f>
        <v>9.7883748893946489E-3</v>
      </c>
      <c r="S112" s="15">
        <f>G112*'Table Q8'!G7</f>
        <v>-7.0789576636505244E-2</v>
      </c>
      <c r="T112" s="15">
        <f>H112*'Table Q8'!H7</f>
        <v>-6.012910746724786E-2</v>
      </c>
      <c r="U112" s="15">
        <f>I112*'Table Q8'!I7</f>
        <v>0.23447624501827388</v>
      </c>
      <c r="V112" s="15">
        <f>J112*'Table Q8'!J7</f>
        <v>2.263991947359294</v>
      </c>
      <c r="W112" s="15">
        <f>K112*'Table Q8'!K7</f>
        <v>0.76734211017401521</v>
      </c>
      <c r="X112" s="15">
        <f>L112*'Table Q8'!L7</f>
        <v>0.34453911543943694</v>
      </c>
    </row>
    <row r="113" spans="1:24" x14ac:dyDescent="0.3">
      <c r="A113" s="13" t="str">
        <f t="shared" ref="A113:A176" si="1">A8</f>
        <v>1994 Q3</v>
      </c>
      <c r="B113" s="11">
        <f t="shared" ref="B113:L128" si="2">LN(B8/B7)*100</f>
        <v>1.6255800628782129</v>
      </c>
      <c r="C113" s="11">
        <f t="shared" si="2"/>
        <v>1.4850173687451895</v>
      </c>
      <c r="D113" s="11">
        <f t="shared" si="2"/>
        <v>0.77292807798886887</v>
      </c>
      <c r="E113" s="11">
        <f t="shared" si="2"/>
        <v>0.78075325229918724</v>
      </c>
      <c r="F113" s="11">
        <f t="shared" si="2"/>
        <v>1.3821450340711345</v>
      </c>
      <c r="G113" s="11">
        <f t="shared" si="2"/>
        <v>1.5370305181421593</v>
      </c>
      <c r="H113" s="11">
        <f t="shared" si="2"/>
        <v>-0.56131408173335806</v>
      </c>
      <c r="I113" s="11">
        <f t="shared" si="2"/>
        <v>0.70375944289854209</v>
      </c>
      <c r="J113" s="11">
        <f t="shared" si="2"/>
        <v>5.1821117520412194</v>
      </c>
      <c r="K113" s="11">
        <f t="shared" si="2"/>
        <v>1.5113637810048106</v>
      </c>
      <c r="L113" s="11">
        <f t="shared" si="2"/>
        <v>1.1891900850051635</v>
      </c>
      <c r="N113" s="15">
        <f>B113*'Table Q8'!B8</f>
        <v>0.50701842161171462</v>
      </c>
      <c r="O113" s="15">
        <f>C113*'Table Q8'!C8</f>
        <v>0.97179536610685202</v>
      </c>
      <c r="P113" s="15">
        <f>D113*'Table Q8'!D8</f>
        <v>0.49227789287111062</v>
      </c>
      <c r="Q113" s="15">
        <f>E113*'Table Q8'!E8</f>
        <v>0.48430124240118583</v>
      </c>
      <c r="R113" s="15">
        <f>F113*'Table Q8'!F8</f>
        <v>1.1886447293011757</v>
      </c>
      <c r="S113" s="15">
        <f>G113*'Table Q8'!G8</f>
        <v>0.7788133635426322</v>
      </c>
      <c r="T113" s="15">
        <f>H113*'Table Q8'!H8</f>
        <v>-0.30737559115718688</v>
      </c>
      <c r="U113" s="15">
        <f>I113*'Table Q8'!I8</f>
        <v>0.39283852102596623</v>
      </c>
      <c r="V113" s="15">
        <f>J113*'Table Q8'!J8</f>
        <v>3.7036552691838596</v>
      </c>
      <c r="W113" s="15">
        <f>K113*'Table Q8'!K8</f>
        <v>0.94958986360532249</v>
      </c>
      <c r="X113" s="15">
        <f>L113*'Table Q8'!L8</f>
        <v>0.71268161794359453</v>
      </c>
    </row>
    <row r="114" spans="1:24" x14ac:dyDescent="0.3">
      <c r="A114" s="13" t="str">
        <f t="shared" si="1"/>
        <v>1994 Q4</v>
      </c>
      <c r="B114" s="11">
        <f t="shared" si="2"/>
        <v>-1.8306482466511533</v>
      </c>
      <c r="C114" s="11">
        <f t="shared" si="2"/>
        <v>1.0051606581457044</v>
      </c>
      <c r="D114" s="11">
        <f t="shared" si="2"/>
        <v>0.13989277170667624</v>
      </c>
      <c r="E114" s="11">
        <f t="shared" si="2"/>
        <v>1.0852103730709606</v>
      </c>
      <c r="F114" s="11">
        <f t="shared" si="2"/>
        <v>-0.15763993806110946</v>
      </c>
      <c r="G114" s="11">
        <f t="shared" si="2"/>
        <v>0.42753378504019457</v>
      </c>
      <c r="H114" s="11">
        <f t="shared" si="2"/>
        <v>1.7490654588000347</v>
      </c>
      <c r="I114" s="11">
        <f t="shared" si="2"/>
        <v>1.9891817449645874</v>
      </c>
      <c r="J114" s="11">
        <f t="shared" si="2"/>
        <v>-3.1114039960991833</v>
      </c>
      <c r="K114" s="11">
        <f t="shared" si="2"/>
        <v>0.1215477224395945</v>
      </c>
      <c r="L114" s="11">
        <f t="shared" si="2"/>
        <v>0.67324130221571687</v>
      </c>
      <c r="N114" s="15">
        <f>B114*'Table Q8'!B9</f>
        <v>-0.56109368759857847</v>
      </c>
      <c r="O114" s="15">
        <f>C114*'Table Q8'!C9</f>
        <v>0.65506320091355552</v>
      </c>
      <c r="P114" s="15">
        <f>D114*'Table Q8'!D9</f>
        <v>8.7768724968768669E-2</v>
      </c>
      <c r="Q114" s="15">
        <f>E114*'Table Q8'!E9</f>
        <v>0.66827254773709754</v>
      </c>
      <c r="R114" s="15">
        <f>F114*'Table Q8'!F9</f>
        <v>-0.13520777487501359</v>
      </c>
      <c r="S114" s="15">
        <f>G114*'Table Q8'!G9</f>
        <v>0.2156052877957701</v>
      </c>
      <c r="T114" s="15">
        <f>H114*'Table Q8'!H9</f>
        <v>0.9581380583306589</v>
      </c>
      <c r="U114" s="15">
        <f>I114*'Table Q8'!I9</f>
        <v>1.1085709864687645</v>
      </c>
      <c r="V114" s="15">
        <f>J114*'Table Q8'!J9</f>
        <v>-2.2078522756319803</v>
      </c>
      <c r="W114" s="15">
        <f>K114*'Table Q8'!K9</f>
        <v>7.5882243119038836E-2</v>
      </c>
      <c r="X114" s="15">
        <f>L114*'Table Q8'!L9</f>
        <v>0.40098251959968101</v>
      </c>
    </row>
    <row r="115" spans="1:24" x14ac:dyDescent="0.3">
      <c r="A115" s="13" t="str">
        <f t="shared" si="1"/>
        <v>1995 Q1</v>
      </c>
      <c r="B115" s="11">
        <f t="shared" si="2"/>
        <v>2.3857798407292781</v>
      </c>
      <c r="C115" s="11">
        <f t="shared" si="2"/>
        <v>-0.16997706254992781</v>
      </c>
      <c r="D115" s="11">
        <f t="shared" si="2"/>
        <v>-0.67796869853786923</v>
      </c>
      <c r="E115" s="11">
        <f t="shared" si="2"/>
        <v>0.12622642102858095</v>
      </c>
      <c r="F115" s="11">
        <f t="shared" si="2"/>
        <v>-0.88285802642030387</v>
      </c>
      <c r="G115" s="11">
        <f t="shared" si="2"/>
        <v>0.23862291875071856</v>
      </c>
      <c r="H115" s="11">
        <f t="shared" si="2"/>
        <v>-2.1503892796189699</v>
      </c>
      <c r="I115" s="11">
        <f t="shared" si="2"/>
        <v>0.48192864359489218</v>
      </c>
      <c r="J115" s="11">
        <f t="shared" si="2"/>
        <v>1.0858283652716962</v>
      </c>
      <c r="K115" s="11">
        <f t="shared" si="2"/>
        <v>3.878455795819729</v>
      </c>
      <c r="L115" s="11">
        <f t="shared" si="2"/>
        <v>0.14367818563628254</v>
      </c>
      <c r="N115" s="15">
        <f>B115*'Table Q8'!B10</f>
        <v>0.70499794293550166</v>
      </c>
      <c r="O115" s="15">
        <f>C115*'Table Q8'!C10</f>
        <v>-0.11072305854502297</v>
      </c>
      <c r="P115" s="15">
        <f>D115*'Table Q8'!D10</f>
        <v>-0.42583213955163568</v>
      </c>
      <c r="Q115" s="15">
        <f>E115*'Table Q8'!E10</f>
        <v>7.7957437627251602E-2</v>
      </c>
      <c r="R115" s="15">
        <f>F115*'Table Q8'!F10</f>
        <v>-0.75616789962899034</v>
      </c>
      <c r="S115" s="15">
        <f>G115*'Table Q8'!G10</f>
        <v>0.12167382627099139</v>
      </c>
      <c r="T115" s="15">
        <f>H115*'Table Q8'!H10</f>
        <v>-1.1788434030871193</v>
      </c>
      <c r="U115" s="15">
        <f>I115*'Table Q8'!I10</f>
        <v>0.26877160453287136</v>
      </c>
      <c r="V115" s="15">
        <f>J115*'Table Q8'!J10</f>
        <v>0.7672463229009806</v>
      </c>
      <c r="W115" s="15">
        <f>K115*'Table Q8'!K10</f>
        <v>2.4178293431140188</v>
      </c>
      <c r="X115" s="15">
        <f>L115*'Table Q8'!L10</f>
        <v>8.5560359546406256E-2</v>
      </c>
    </row>
    <row r="116" spans="1:24" x14ac:dyDescent="0.3">
      <c r="A116" s="13" t="str">
        <f t="shared" si="1"/>
        <v>1995 Q2</v>
      </c>
      <c r="B116" s="11">
        <f t="shared" si="2"/>
        <v>-0.56472990478279605</v>
      </c>
      <c r="C116" s="11">
        <f t="shared" si="2"/>
        <v>0.79076601340371466</v>
      </c>
      <c r="D116" s="11">
        <f t="shared" si="2"/>
        <v>-0.21134210050278582</v>
      </c>
      <c r="E116" s="11">
        <f t="shared" si="2"/>
        <v>-0.60965277686804131</v>
      </c>
      <c r="F116" s="11">
        <f t="shared" si="2"/>
        <v>0.63463494962885714</v>
      </c>
      <c r="G116" s="11">
        <f t="shared" si="2"/>
        <v>1.403116587012212</v>
      </c>
      <c r="H116" s="11">
        <f t="shared" si="2"/>
        <v>1.4672827701564728</v>
      </c>
      <c r="I116" s="11">
        <f t="shared" si="2"/>
        <v>0.29542118974316045</v>
      </c>
      <c r="J116" s="11">
        <f t="shared" si="2"/>
        <v>2.43321006595305</v>
      </c>
      <c r="K116" s="11">
        <f t="shared" si="2"/>
        <v>0.68577612357849393</v>
      </c>
      <c r="L116" s="11">
        <f t="shared" si="2"/>
        <v>0.32252312494484037</v>
      </c>
      <c r="N116" s="15">
        <f>B116*'Table Q8'!B11</f>
        <v>-0.16495760518705474</v>
      </c>
      <c r="O116" s="15">
        <f>C116*'Table Q8'!C11</f>
        <v>0.51747727917139086</v>
      </c>
      <c r="P116" s="15">
        <f>D116*'Table Q8'!D11</f>
        <v>-0.13270170490569921</v>
      </c>
      <c r="Q116" s="15">
        <f>E116*'Table Q8'!E11</f>
        <v>-0.37780182582512523</v>
      </c>
      <c r="R116" s="15">
        <f>F116*'Table Q8'!F11</f>
        <v>0.54318405338733877</v>
      </c>
      <c r="S116" s="15">
        <f>G116*'Table Q8'!G11</f>
        <v>0.72372753558089897</v>
      </c>
      <c r="T116" s="15">
        <f>H116*'Table Q8'!H11</f>
        <v>0.80994008912637305</v>
      </c>
      <c r="U116" s="15">
        <f>I116*'Table Q8'!I11</f>
        <v>0.16573128744591303</v>
      </c>
      <c r="V116" s="15">
        <f>J116*'Table Q8'!J11</f>
        <v>1.7100600343518035</v>
      </c>
      <c r="W116" s="15">
        <f>K116*'Table Q8'!K11</f>
        <v>0.42716994737704389</v>
      </c>
      <c r="X116" s="15">
        <f>L116*'Table Q8'!L11</f>
        <v>0.19264306252955316</v>
      </c>
    </row>
    <row r="117" spans="1:24" x14ac:dyDescent="0.3">
      <c r="A117" s="13" t="str">
        <f t="shared" si="1"/>
        <v>1995 Q3</v>
      </c>
      <c r="B117" s="11">
        <f t="shared" si="2"/>
        <v>-3.0405772453283011</v>
      </c>
      <c r="C117" s="11">
        <f t="shared" si="2"/>
        <v>0.52372462124289265</v>
      </c>
      <c r="D117" s="11">
        <f t="shared" si="2"/>
        <v>1.7707825236353003</v>
      </c>
      <c r="E117" s="11">
        <f t="shared" si="2"/>
        <v>-0.79930920781180648</v>
      </c>
      <c r="F117" s="11">
        <f t="shared" si="2"/>
        <v>0.24822307679144362</v>
      </c>
      <c r="G117" s="11">
        <f t="shared" si="2"/>
        <v>0.80254568853964781</v>
      </c>
      <c r="H117" s="11">
        <f t="shared" si="2"/>
        <v>0.94868269997502952</v>
      </c>
      <c r="I117" s="11">
        <f t="shared" si="2"/>
        <v>1.1548107438743869</v>
      </c>
      <c r="J117" s="11">
        <f t="shared" si="2"/>
        <v>1.1582076341025955</v>
      </c>
      <c r="K117" s="11">
        <f t="shared" si="2"/>
        <v>-0.9067419637943015</v>
      </c>
      <c r="L117" s="11">
        <f t="shared" si="2"/>
        <v>0.23823715854068461</v>
      </c>
      <c r="N117" s="15">
        <f>B117*'Table Q8'!B12</f>
        <v>-0.86960509216389403</v>
      </c>
      <c r="O117" s="15">
        <f>C117*'Table Q8'!C12</f>
        <v>0.34377284138383474</v>
      </c>
      <c r="P117" s="15">
        <f>D117*'Table Q8'!D12</f>
        <v>1.1007184166917028</v>
      </c>
      <c r="Q117" s="15">
        <f>E117*'Table Q8'!E12</f>
        <v>-0.49581150160566351</v>
      </c>
      <c r="R117" s="15">
        <f>F117*'Table Q8'!F12</f>
        <v>0.21213144142596774</v>
      </c>
      <c r="S117" s="15">
        <f>G117*'Table Q8'!G12</f>
        <v>0.41732375804061689</v>
      </c>
      <c r="T117" s="15">
        <f>H117*'Table Q8'!H12</f>
        <v>0.53154691679600907</v>
      </c>
      <c r="U117" s="15">
        <f>I117*'Table Q8'!I12</f>
        <v>0.65165970276831653</v>
      </c>
      <c r="V117" s="15">
        <f>J117*'Table Q8'!J12</f>
        <v>0.80692325867927828</v>
      </c>
      <c r="W117" s="15">
        <f>K117*'Table Q8'!K12</f>
        <v>-0.55955046585746349</v>
      </c>
      <c r="X117" s="15">
        <f>L117*'Table Q8'!L12</f>
        <v>0.14241817337562127</v>
      </c>
    </row>
    <row r="118" spans="1:24" x14ac:dyDescent="0.3">
      <c r="A118" s="13" t="str">
        <f t="shared" si="1"/>
        <v>1995 Q4</v>
      </c>
      <c r="B118" s="11">
        <f t="shared" si="2"/>
        <v>1.9111671031839566</v>
      </c>
      <c r="C118" s="11">
        <f t="shared" si="2"/>
        <v>1.6650606680561686</v>
      </c>
      <c r="D118" s="11">
        <f t="shared" si="2"/>
        <v>-0.18492839297042207</v>
      </c>
      <c r="E118" s="11">
        <f t="shared" si="2"/>
        <v>-0.45462571746171349</v>
      </c>
      <c r="F118" s="11">
        <f t="shared" si="2"/>
        <v>-0.48573944700525368</v>
      </c>
      <c r="G118" s="11">
        <f t="shared" si="2"/>
        <v>1.7988767936695886</v>
      </c>
      <c r="H118" s="11">
        <f t="shared" si="2"/>
        <v>1.5579262468778139</v>
      </c>
      <c r="I118" s="11">
        <f t="shared" si="2"/>
        <v>0.69015893269781636</v>
      </c>
      <c r="J118" s="11">
        <f t="shared" si="2"/>
        <v>-2.8176099321508423</v>
      </c>
      <c r="K118" s="11">
        <f t="shared" si="2"/>
        <v>0.77770968782728056</v>
      </c>
      <c r="L118" s="11">
        <f t="shared" si="2"/>
        <v>0.42740181410040273</v>
      </c>
      <c r="N118" s="15">
        <f>B118*'Table Q8'!B13</f>
        <v>0.53493567218118943</v>
      </c>
      <c r="O118" s="15">
        <f>C118*'Table Q8'!C13</f>
        <v>1.0937783528460971</v>
      </c>
      <c r="P118" s="15">
        <f>D118*'Table Q8'!D13</f>
        <v>-0.114359718212909</v>
      </c>
      <c r="Q118" s="15">
        <f>E118*'Table Q8'!E13</f>
        <v>-0.28264080854594731</v>
      </c>
      <c r="R118" s="15">
        <f>F118*'Table Q8'!F13</f>
        <v>-0.41467576590838506</v>
      </c>
      <c r="S118" s="15">
        <f>G118*'Table Q8'!G13</f>
        <v>0.9411723384479288</v>
      </c>
      <c r="T118" s="15">
        <f>H118*'Table Q8'!H13</f>
        <v>0.87368503924907792</v>
      </c>
      <c r="U118" s="15">
        <f>I118*'Table Q8'!I13</f>
        <v>0.39145814662620149</v>
      </c>
      <c r="V118" s="15">
        <f>J118*'Table Q8'!J13</f>
        <v>-1.9497860730483827</v>
      </c>
      <c r="W118" s="15">
        <f>K118*'Table Q8'!K13</f>
        <v>0.47883585479525664</v>
      </c>
      <c r="X118" s="15">
        <f>L118*'Table Q8'!L13</f>
        <v>0.25554354465063078</v>
      </c>
    </row>
    <row r="119" spans="1:24" x14ac:dyDescent="0.3">
      <c r="A119" s="13" t="str">
        <f t="shared" si="1"/>
        <v>1996 Q1</v>
      </c>
      <c r="B119" s="11">
        <f t="shared" si="2"/>
        <v>-2.4767850834734833</v>
      </c>
      <c r="C119" s="11">
        <f t="shared" si="2"/>
        <v>0.37846461973492007</v>
      </c>
      <c r="D119" s="11">
        <f t="shared" si="2"/>
        <v>-1.1285094460758647</v>
      </c>
      <c r="E119" s="11">
        <f t="shared" si="2"/>
        <v>-0.29251761336644438</v>
      </c>
      <c r="F119" s="11">
        <f t="shared" si="2"/>
        <v>0.42937919076501208</v>
      </c>
      <c r="G119" s="11">
        <f t="shared" si="2"/>
        <v>0.68459925079900597</v>
      </c>
      <c r="H119" s="11">
        <f t="shared" si="2"/>
        <v>-1.071101282866733</v>
      </c>
      <c r="I119" s="11">
        <f t="shared" si="2"/>
        <v>0.27112533553759183</v>
      </c>
      <c r="J119" s="11">
        <f t="shared" si="2"/>
        <v>3.1642939761258795</v>
      </c>
      <c r="K119" s="11">
        <f t="shared" si="2"/>
        <v>-1.3257277608084894</v>
      </c>
      <c r="L119" s="11">
        <f t="shared" si="2"/>
        <v>-7.1106900365132675E-2</v>
      </c>
      <c r="N119" s="15">
        <f>B119*'Table Q8'!B14</f>
        <v>-0.68235429049694474</v>
      </c>
      <c r="O119" s="15">
        <f>C119*'Table Q8'!C14</f>
        <v>0.24918110563347137</v>
      </c>
      <c r="P119" s="15">
        <f>D119*'Table Q8'!D14</f>
        <v>-0.69437186217047953</v>
      </c>
      <c r="Q119" s="15">
        <f>E119*'Table Q8'!E14</f>
        <v>-0.18203371079793834</v>
      </c>
      <c r="R119" s="15">
        <f>F119*'Table Q8'!F14</f>
        <v>0.36643220139886135</v>
      </c>
      <c r="S119" s="15">
        <f>G119*'Table Q8'!G14</f>
        <v>0.3612630246466354</v>
      </c>
      <c r="T119" s="15">
        <f>H119*'Table Q8'!H14</f>
        <v>-0.6074215375137243</v>
      </c>
      <c r="U119" s="15">
        <f>I119*'Table Q8'!I14</f>
        <v>0.15429742845444352</v>
      </c>
      <c r="V119" s="15">
        <f>J119*'Table Q8'!J14</f>
        <v>2.1716549558151912</v>
      </c>
      <c r="W119" s="15">
        <f>K119*'Table Q8'!K14</f>
        <v>-0.81068252573439137</v>
      </c>
      <c r="X119" s="15">
        <f>L119*'Table Q8'!L14</f>
        <v>-4.256459055856842E-2</v>
      </c>
    </row>
    <row r="120" spans="1:24" x14ac:dyDescent="0.3">
      <c r="A120" s="13" t="str">
        <f t="shared" si="1"/>
        <v>1996 Q2</v>
      </c>
      <c r="B120" s="11">
        <f t="shared" si="2"/>
        <v>1.2362319333751692</v>
      </c>
      <c r="C120" s="11">
        <f t="shared" si="2"/>
        <v>-0.52535246057711504</v>
      </c>
      <c r="D120" s="11">
        <f t="shared" si="2"/>
        <v>0.49019706002066876</v>
      </c>
      <c r="E120" s="11">
        <f t="shared" si="2"/>
        <v>0.5375728734062698</v>
      </c>
      <c r="F120" s="11">
        <f t="shared" si="2"/>
        <v>-0.50867684431139437</v>
      </c>
      <c r="G120" s="11">
        <f t="shared" si="2"/>
        <v>2.0738626065577881</v>
      </c>
      <c r="H120" s="11">
        <f t="shared" si="2"/>
        <v>-2.5664368375906226</v>
      </c>
      <c r="I120" s="11">
        <f t="shared" si="2"/>
        <v>0.95213150802583946</v>
      </c>
      <c r="J120" s="11">
        <f t="shared" si="2"/>
        <v>-0.69457416871530087</v>
      </c>
      <c r="K120" s="11">
        <f t="shared" si="2"/>
        <v>1.8280148622956836</v>
      </c>
      <c r="L120" s="11">
        <f t="shared" si="2"/>
        <v>0.23682663526119896</v>
      </c>
      <c r="N120" s="15">
        <f>B120*'Table Q8'!B15</f>
        <v>0.339345665711484</v>
      </c>
      <c r="O120" s="15">
        <f>C120*'Table Q8'!C15</f>
        <v>-0.34295008626474072</v>
      </c>
      <c r="P120" s="15">
        <f>D120*'Table Q8'!D15</f>
        <v>0.29857902925858931</v>
      </c>
      <c r="Q120" s="15">
        <f>E120*'Table Q8'!E15</f>
        <v>0.33205876390305289</v>
      </c>
      <c r="R120" s="15">
        <f>F120*'Table Q8'!F15</f>
        <v>-0.43318920061558347</v>
      </c>
      <c r="S120" s="15">
        <f>G120*'Table Q8'!G15</f>
        <v>1.0873261646182484</v>
      </c>
      <c r="T120" s="15">
        <f>H120*'Table Q8'!H15</f>
        <v>-1.446700445349834</v>
      </c>
      <c r="U120" s="15">
        <f>I120*'Table Q8'!I15</f>
        <v>0.53985856505065088</v>
      </c>
      <c r="V120" s="15">
        <f>J120*'Table Q8'!J15</f>
        <v>-0.47411632756506433</v>
      </c>
      <c r="W120" s="15">
        <f>K120*'Table Q8'!K15</f>
        <v>1.0993681381846241</v>
      </c>
      <c r="X120" s="15">
        <f>L120*'Table Q8'!L15</f>
        <v>0.14069870400867829</v>
      </c>
    </row>
    <row r="121" spans="1:24" x14ac:dyDescent="0.3">
      <c r="A121" s="13" t="str">
        <f t="shared" si="1"/>
        <v>1996 Q3</v>
      </c>
      <c r="B121" s="11">
        <f t="shared" si="2"/>
        <v>0.12769512073561687</v>
      </c>
      <c r="C121" s="11">
        <f t="shared" si="2"/>
        <v>-0.55891801673760899</v>
      </c>
      <c r="D121" s="11">
        <f t="shared" si="2"/>
        <v>-0.33821246304370278</v>
      </c>
      <c r="E121" s="11">
        <f t="shared" si="2"/>
        <v>0.16303718529323863</v>
      </c>
      <c r="F121" s="11">
        <f t="shared" si="2"/>
        <v>-0.95650922837570773</v>
      </c>
      <c r="G121" s="11">
        <f t="shared" si="2"/>
        <v>2.0317259228752347</v>
      </c>
      <c r="H121" s="11">
        <f t="shared" si="2"/>
        <v>-8.6692679898583758E-2</v>
      </c>
      <c r="I121" s="11">
        <f t="shared" si="2"/>
        <v>0.83682496705165788</v>
      </c>
      <c r="J121" s="11">
        <f t="shared" si="2"/>
        <v>5.564916430298938</v>
      </c>
      <c r="K121" s="11">
        <f t="shared" si="2"/>
        <v>3.4098517545558522</v>
      </c>
      <c r="L121" s="11">
        <f t="shared" si="2"/>
        <v>0.46020495405358741</v>
      </c>
      <c r="N121" s="15">
        <f>B121*'Table Q8'!B16</f>
        <v>3.4720303328014221E-2</v>
      </c>
      <c r="O121" s="15">
        <f>C121*'Table Q8'!C16</f>
        <v>-0.36257011745768697</v>
      </c>
      <c r="P121" s="15">
        <f>D121*'Table Q8'!D16</f>
        <v>-0.20384065147643968</v>
      </c>
      <c r="Q121" s="15">
        <f>E121*'Table Q8'!E16</f>
        <v>9.9778757399462042E-2</v>
      </c>
      <c r="R121" s="15">
        <f>F121*'Table Q8'!F16</f>
        <v>-0.81245893858232621</v>
      </c>
      <c r="S121" s="15">
        <f>G121*'Table Q8'!G16</f>
        <v>1.0697036983938111</v>
      </c>
      <c r="T121" s="15">
        <f>H121*'Table Q8'!H16</f>
        <v>-4.8209799291602434E-2</v>
      </c>
      <c r="U121" s="15">
        <f>I121*'Table Q8'!I16</f>
        <v>0.4733082013644177</v>
      </c>
      <c r="V121" s="15">
        <f>J121*'Table Q8'!J16</f>
        <v>3.8064028383244737</v>
      </c>
      <c r="W121" s="15">
        <f>K121*'Table Q8'!K16</f>
        <v>2.0421602158034999</v>
      </c>
      <c r="X121" s="15">
        <f>L121*'Table Q8'!L16</f>
        <v>0.27170500487323801</v>
      </c>
    </row>
    <row r="122" spans="1:24" x14ac:dyDescent="0.3">
      <c r="A122" s="13" t="str">
        <f t="shared" si="1"/>
        <v>1996 Q4</v>
      </c>
      <c r="B122" s="11">
        <f t="shared" si="2"/>
        <v>-0.17685207989289273</v>
      </c>
      <c r="C122" s="11">
        <f t="shared" si="2"/>
        <v>1.2547216052088555</v>
      </c>
      <c r="D122" s="11">
        <f t="shared" si="2"/>
        <v>-1.1396469465681804</v>
      </c>
      <c r="E122" s="11">
        <f t="shared" si="2"/>
        <v>0.79967975551999593</v>
      </c>
      <c r="F122" s="11">
        <f t="shared" si="2"/>
        <v>2.1282215971510898</v>
      </c>
      <c r="G122" s="11">
        <f t="shared" si="2"/>
        <v>-1.1446616553068709</v>
      </c>
      <c r="H122" s="11">
        <f t="shared" si="2"/>
        <v>-0.45637371397276133</v>
      </c>
      <c r="I122" s="11">
        <f t="shared" si="2"/>
        <v>0.90019141110192313</v>
      </c>
      <c r="J122" s="11">
        <f t="shared" si="2"/>
        <v>-7.1362584942583807</v>
      </c>
      <c r="K122" s="11">
        <f t="shared" si="2"/>
        <v>-3.8863190779497008</v>
      </c>
      <c r="L122" s="11">
        <f t="shared" si="2"/>
        <v>3.531281303247779E-2</v>
      </c>
      <c r="N122" s="15">
        <f>B122*'Table Q8'!B17</f>
        <v>-4.7979969274941796E-2</v>
      </c>
      <c r="O122" s="15">
        <f>C122*'Table Q8'!C17</f>
        <v>0.81092657344648322</v>
      </c>
      <c r="P122" s="15">
        <f>D122*'Table Q8'!D17</f>
        <v>-0.68093905057448789</v>
      </c>
      <c r="Q122" s="15">
        <f>E122*'Table Q8'!E17</f>
        <v>0.48692500313612552</v>
      </c>
      <c r="R122" s="15">
        <f>F122*'Table Q8'!F17</f>
        <v>1.8053703808632695</v>
      </c>
      <c r="S122" s="15">
        <f>G122*'Table Q8'!G17</f>
        <v>-0.60037503820845373</v>
      </c>
      <c r="T122" s="15">
        <f>H122*'Table Q8'!H17</f>
        <v>-0.25251157594112883</v>
      </c>
      <c r="U122" s="15">
        <f>I122*'Table Q8'!I17</f>
        <v>0.50707782187371331</v>
      </c>
      <c r="V122" s="15">
        <f>J122*'Table Q8'!J17</f>
        <v>-4.8341015040106274</v>
      </c>
      <c r="W122" s="15">
        <f>K122*'Table Q8'!K17</f>
        <v>-2.3073076365787375</v>
      </c>
      <c r="X122" s="15">
        <f>L122*'Table Q8'!L17</f>
        <v>2.0746277656580703E-2</v>
      </c>
    </row>
    <row r="123" spans="1:24" x14ac:dyDescent="0.3">
      <c r="A123" s="13" t="str">
        <f t="shared" si="1"/>
        <v>1997 Q1</v>
      </c>
      <c r="B123" s="11">
        <f t="shared" si="2"/>
        <v>2.8596917905842609</v>
      </c>
      <c r="C123" s="11">
        <f t="shared" si="2"/>
        <v>-0.76319935734278666</v>
      </c>
      <c r="D123" s="11">
        <f t="shared" si="2"/>
        <v>1.0344514485849343</v>
      </c>
      <c r="E123" s="11">
        <f t="shared" si="2"/>
        <v>1.6145080756212202</v>
      </c>
      <c r="F123" s="11">
        <f t="shared" si="2"/>
        <v>1.1200089612429435E-2</v>
      </c>
      <c r="G123" s="11">
        <f t="shared" si="2"/>
        <v>5.6860484447010657</v>
      </c>
      <c r="H123" s="11">
        <f t="shared" si="2"/>
        <v>1.2554277441362833</v>
      </c>
      <c r="I123" s="11">
        <f t="shared" si="2"/>
        <v>1.8282044837449072</v>
      </c>
      <c r="J123" s="11">
        <f t="shared" si="2"/>
        <v>3.5688662617081306</v>
      </c>
      <c r="K123" s="11">
        <f t="shared" si="2"/>
        <v>0.84833413648418254</v>
      </c>
      <c r="L123" s="11">
        <f t="shared" si="2"/>
        <v>1.2746474395003582</v>
      </c>
      <c r="N123" s="15">
        <f>B123*'Table Q8'!B18</f>
        <v>0.77926601293421116</v>
      </c>
      <c r="O123" s="15">
        <f>C123*'Table Q8'!C18</f>
        <v>-0.4930267848434402</v>
      </c>
      <c r="P123" s="15">
        <f>D123*'Table Q8'!D18</f>
        <v>0.62077431429581909</v>
      </c>
      <c r="Q123" s="15">
        <f>E123*'Table Q8'!E18</f>
        <v>0.98339686886088518</v>
      </c>
      <c r="R123" s="15">
        <f>F123*'Table Q8'!F18</f>
        <v>9.4931959554951893E-3</v>
      </c>
      <c r="S123" s="15">
        <f>G123*'Table Q8'!G18</f>
        <v>2.9999591594242823</v>
      </c>
      <c r="T123" s="15">
        <f>H123*'Table Q8'!H18</f>
        <v>0.6940004569585374</v>
      </c>
      <c r="U123" s="15">
        <f>I123*'Table Q8'!I18</f>
        <v>1.0336668151093706</v>
      </c>
      <c r="V123" s="15">
        <f>J123*'Table Q8'!J18</f>
        <v>2.4204050986904542</v>
      </c>
      <c r="W123" s="15">
        <f>K123*'Table Q8'!K18</f>
        <v>0.50094130759390987</v>
      </c>
      <c r="X123" s="15">
        <f>L123*'Table Q8'!L18</f>
        <v>0.74949269442621058</v>
      </c>
    </row>
    <row r="124" spans="1:24" x14ac:dyDescent="0.3">
      <c r="A124" s="13" t="str">
        <f t="shared" si="1"/>
        <v>1997 Q2</v>
      </c>
      <c r="B124" s="11">
        <f t="shared" si="2"/>
        <v>-0.68082921085582349</v>
      </c>
      <c r="C124" s="11">
        <f t="shared" si="2"/>
        <v>1.0001303026013806</v>
      </c>
      <c r="D124" s="11">
        <f t="shared" si="2"/>
        <v>-0.23416472472605307</v>
      </c>
      <c r="E124" s="11">
        <f t="shared" si="2"/>
        <v>1.3426049253799222</v>
      </c>
      <c r="F124" s="11">
        <f t="shared" si="2"/>
        <v>0.61408109010626111</v>
      </c>
      <c r="G124" s="11">
        <f t="shared" si="2"/>
        <v>1.199570104425983</v>
      </c>
      <c r="H124" s="11">
        <f t="shared" si="2"/>
        <v>1.1761067887877952</v>
      </c>
      <c r="I124" s="11">
        <f t="shared" si="2"/>
        <v>0.4304043831162469</v>
      </c>
      <c r="J124" s="11">
        <f t="shared" si="2"/>
        <v>-1.0664357734151257</v>
      </c>
      <c r="K124" s="11">
        <f t="shared" si="2"/>
        <v>3.9648901749828132</v>
      </c>
      <c r="L124" s="11">
        <f t="shared" si="2"/>
        <v>0.82162123949446553</v>
      </c>
      <c r="N124" s="15">
        <f>B124*'Table Q8'!B19</f>
        <v>-0.18450471614192818</v>
      </c>
      <c r="O124" s="15">
        <f>C124*'Table Q8'!C19</f>
        <v>0.64668425366205262</v>
      </c>
      <c r="P124" s="15">
        <f>D124*'Table Q8'!D19</f>
        <v>-0.14059250072552226</v>
      </c>
      <c r="Q124" s="15">
        <f>E124*'Table Q8'!E19</f>
        <v>0.82060013039220836</v>
      </c>
      <c r="R124" s="15">
        <f>F124*'Table Q8'!F19</f>
        <v>0.51963541844791816</v>
      </c>
      <c r="S124" s="15">
        <f>G124*'Table Q8'!G19</f>
        <v>0.64404918906631037</v>
      </c>
      <c r="T124" s="15">
        <f>H124*'Table Q8'!H19</f>
        <v>0.65273926777722635</v>
      </c>
      <c r="U124" s="15">
        <f>I124*'Table Q8'!I19</f>
        <v>0.24434056829509335</v>
      </c>
      <c r="V124" s="15">
        <f>J124*'Table Q8'!J19</f>
        <v>-0.72784241535582328</v>
      </c>
      <c r="W124" s="15">
        <f>K124*'Table Q8'!K19</f>
        <v>2.3761586818672003</v>
      </c>
      <c r="X124" s="15">
        <f>L124*'Table Q8'!L19</f>
        <v>0.48459220705383577</v>
      </c>
    </row>
    <row r="125" spans="1:24" x14ac:dyDescent="0.3">
      <c r="A125" s="13" t="str">
        <f t="shared" si="1"/>
        <v>1997 Q3</v>
      </c>
      <c r="B125" s="11">
        <f t="shared" si="2"/>
        <v>2.0947162173400673</v>
      </c>
      <c r="C125" s="11">
        <f t="shared" si="2"/>
        <v>-0.97561749453647983</v>
      </c>
      <c r="D125" s="11">
        <f t="shared" si="2"/>
        <v>3.5159683925045794E-2</v>
      </c>
      <c r="E125" s="11">
        <f t="shared" si="2"/>
        <v>0.90367101264714533</v>
      </c>
      <c r="F125" s="11">
        <f t="shared" si="2"/>
        <v>-0.827097595342418</v>
      </c>
      <c r="G125" s="11">
        <f t="shared" si="2"/>
        <v>1.5048863152226895</v>
      </c>
      <c r="H125" s="11">
        <f t="shared" si="2"/>
        <v>-0.75753896544822164</v>
      </c>
      <c r="I125" s="11">
        <f t="shared" si="2"/>
        <v>0.95743593409150407</v>
      </c>
      <c r="J125" s="11">
        <f t="shared" si="2"/>
        <v>5.1874626380814099</v>
      </c>
      <c r="K125" s="11">
        <f t="shared" si="2"/>
        <v>-0.66650456557151216</v>
      </c>
      <c r="L125" s="11">
        <f t="shared" si="2"/>
        <v>0.47140070048482852</v>
      </c>
      <c r="N125" s="15">
        <f>B125*'Table Q8'!B20</f>
        <v>0.5775132611206566</v>
      </c>
      <c r="O125" s="15">
        <f>C125*'Table Q8'!C20</f>
        <v>-0.63366356270144364</v>
      </c>
      <c r="P125" s="15">
        <f>D125*'Table Q8'!D20</f>
        <v>2.1489598814987989E-2</v>
      </c>
      <c r="Q125" s="15">
        <f>E125*'Table Q8'!E20</f>
        <v>0.55684207799317098</v>
      </c>
      <c r="R125" s="15">
        <f>F125*'Table Q8'!F20</f>
        <v>-0.70013811445735685</v>
      </c>
      <c r="S125" s="15">
        <f>G125*'Table Q8'!G20</f>
        <v>0.81760473506048714</v>
      </c>
      <c r="T125" s="15">
        <f>H125*'Table Q8'!H20</f>
        <v>-0.4202068641341285</v>
      </c>
      <c r="U125" s="15">
        <f>I125*'Table Q8'!I20</f>
        <v>0.54669591836624876</v>
      </c>
      <c r="V125" s="15">
        <f>J125*'Table Q8'!J20</f>
        <v>3.5648243248895453</v>
      </c>
      <c r="W125" s="15">
        <f>K125*'Table Q8'!K20</f>
        <v>-0.39996938979946445</v>
      </c>
      <c r="X125" s="15">
        <f>L125*'Table Q8'!L20</f>
        <v>0.27987059587784269</v>
      </c>
    </row>
    <row r="126" spans="1:24" x14ac:dyDescent="0.3">
      <c r="A126" s="13" t="str">
        <f t="shared" si="1"/>
        <v>1997 Q4</v>
      </c>
      <c r="B126" s="11">
        <f t="shared" si="2"/>
        <v>-1.8736579313471959</v>
      </c>
      <c r="C126" s="11">
        <f t="shared" si="2"/>
        <v>-0.68864020296332484</v>
      </c>
      <c r="D126" s="11">
        <f t="shared" si="2"/>
        <v>2.2707185085702442</v>
      </c>
      <c r="E126" s="11">
        <f t="shared" si="2"/>
        <v>4.4414835284862703E-2</v>
      </c>
      <c r="F126" s="11">
        <f t="shared" si="2"/>
        <v>-1.6864187798491106</v>
      </c>
      <c r="G126" s="11">
        <f t="shared" si="2"/>
        <v>1.8391322971423669</v>
      </c>
      <c r="H126" s="11">
        <f t="shared" si="2"/>
        <v>-0.15005361872322881</v>
      </c>
      <c r="I126" s="11">
        <f t="shared" si="2"/>
        <v>0.89777853791205287</v>
      </c>
      <c r="J126" s="11">
        <f t="shared" si="2"/>
        <v>-6.4492513454279923</v>
      </c>
      <c r="K126" s="11">
        <f t="shared" si="2"/>
        <v>-1.0331827762467778</v>
      </c>
      <c r="L126" s="11">
        <f t="shared" si="2"/>
        <v>-0.24117152085728072</v>
      </c>
      <c r="N126" s="15">
        <f>B126*'Table Q8'!B21</f>
        <v>-0.53530407098589394</v>
      </c>
      <c r="O126" s="15">
        <f>C126*'Table Q8'!C21</f>
        <v>-0.45291866148897869</v>
      </c>
      <c r="P126" s="15">
        <f>D126*'Table Q8'!D21</f>
        <v>1.4339587381621091</v>
      </c>
      <c r="Q126" s="15">
        <f>E126*'Table Q8'!E21</f>
        <v>2.7870309141251343E-2</v>
      </c>
      <c r="R126" s="15">
        <f>F126*'Table Q8'!F21</f>
        <v>-1.4337932466277137</v>
      </c>
      <c r="S126" s="15">
        <f>G126*'Table Q8'!G21</f>
        <v>1.0249484291974411</v>
      </c>
      <c r="T126" s="15">
        <f>H126*'Table Q8'!H21</f>
        <v>-8.3924988951901883E-2</v>
      </c>
      <c r="U126" s="15">
        <f>I126*'Table Q8'!I21</f>
        <v>0.52044221842761706</v>
      </c>
      <c r="V126" s="15">
        <f>J126*'Table Q8'!J21</f>
        <v>-4.5196353428759366</v>
      </c>
      <c r="W126" s="15">
        <f>K126*'Table Q8'!K21</f>
        <v>-0.62600544412792269</v>
      </c>
      <c r="X126" s="15">
        <f>L126*'Table Q8'!L21</f>
        <v>-0.14564348144571182</v>
      </c>
    </row>
    <row r="127" spans="1:24" x14ac:dyDescent="0.3">
      <c r="A127" s="13" t="str">
        <f t="shared" si="1"/>
        <v>1998 Q1</v>
      </c>
      <c r="B127" s="11">
        <f t="shared" si="2"/>
        <v>-2.4884643315877639</v>
      </c>
      <c r="C127" s="11">
        <f t="shared" si="2"/>
        <v>0.76214259510016513</v>
      </c>
      <c r="D127" s="11">
        <f t="shared" si="2"/>
        <v>2.4552910713948011</v>
      </c>
      <c r="E127" s="11">
        <f t="shared" si="2"/>
        <v>-0.15553830488189394</v>
      </c>
      <c r="F127" s="11">
        <f t="shared" si="2"/>
        <v>2.2236934100881527</v>
      </c>
      <c r="G127" s="11">
        <f t="shared" si="2"/>
        <v>1.4235888699391956E-2</v>
      </c>
      <c r="H127" s="11">
        <f t="shared" si="2"/>
        <v>1.8912590910055938</v>
      </c>
      <c r="I127" s="11">
        <f t="shared" si="2"/>
        <v>1.489691955599961</v>
      </c>
      <c r="J127" s="11">
        <f t="shared" si="2"/>
        <v>0.9523881511255321</v>
      </c>
      <c r="K127" s="11">
        <f t="shared" si="2"/>
        <v>-0.11267606825906176</v>
      </c>
      <c r="L127" s="11">
        <f t="shared" si="2"/>
        <v>0.75601734660853726</v>
      </c>
      <c r="N127" s="15">
        <f>B127*'Table Q8'!B22</f>
        <v>-0.71468695603200583</v>
      </c>
      <c r="O127" s="15">
        <f>C127*'Table Q8'!C22</f>
        <v>0.50095632775933852</v>
      </c>
      <c r="P127" s="15">
        <f>D127*'Table Q8'!D22</f>
        <v>1.535784565157448</v>
      </c>
      <c r="Q127" s="15">
        <f>E127*'Table Q8'!E22</f>
        <v>-9.7600286313388435E-2</v>
      </c>
      <c r="R127" s="15">
        <f>F127*'Table Q8'!F22</f>
        <v>1.8841354263676919</v>
      </c>
      <c r="S127" s="15">
        <f>G127*'Table Q8'!G22</f>
        <v>7.9478966608705296E-3</v>
      </c>
      <c r="T127" s="15">
        <f>H127*'Table Q8'!H22</f>
        <v>1.0492705436899032</v>
      </c>
      <c r="U127" s="15">
        <f>I127*'Table Q8'!I22</f>
        <v>0.86104195033677744</v>
      </c>
      <c r="V127" s="15">
        <f>J127*'Table Q8'!J22</f>
        <v>0.66629075052742226</v>
      </c>
      <c r="W127" s="15">
        <f>K127*'Table Q8'!K22</f>
        <v>-6.8845077706286742E-2</v>
      </c>
      <c r="X127" s="15">
        <f>L127*'Table Q8'!L22</f>
        <v>0.45595406173960878</v>
      </c>
    </row>
    <row r="128" spans="1:24" x14ac:dyDescent="0.3">
      <c r="A128" s="13" t="str">
        <f t="shared" si="1"/>
        <v>1998 Q2</v>
      </c>
      <c r="B128" s="11">
        <f t="shared" si="2"/>
        <v>-0.45378394925444721</v>
      </c>
      <c r="C128" s="11">
        <f t="shared" si="2"/>
        <v>0.23240179257141488</v>
      </c>
      <c r="D128" s="11">
        <f t="shared" si="2"/>
        <v>-1.6225708086689834</v>
      </c>
      <c r="E128" s="11">
        <f t="shared" si="2"/>
        <v>0.14443644530901079</v>
      </c>
      <c r="F128" s="11">
        <f t="shared" si="2"/>
        <v>2.4480216847290714</v>
      </c>
      <c r="G128" s="11">
        <f t="shared" si="2"/>
        <v>0.45448167988835547</v>
      </c>
      <c r="H128" s="11">
        <f t="shared" si="2"/>
        <v>-0.66529629204167606</v>
      </c>
      <c r="I128" s="11">
        <f t="shared" si="2"/>
        <v>0.56328843439165099</v>
      </c>
      <c r="J128" s="11">
        <f t="shared" si="2"/>
        <v>2.0209998577850259</v>
      </c>
      <c r="K128" s="11">
        <f t="shared" si="2"/>
        <v>-2.0501857044187473</v>
      </c>
      <c r="L128" s="11">
        <f t="shared" si="2"/>
        <v>0.15963515362669523</v>
      </c>
      <c r="N128" s="15">
        <f>B128*'Table Q8'!B23</f>
        <v>-0.13177885886349147</v>
      </c>
      <c r="O128" s="15">
        <f>C128*'Table Q8'!C23</f>
        <v>0.15324574202159097</v>
      </c>
      <c r="P128" s="15">
        <f>D128*'Table Q8'!D23</f>
        <v>-1.0123219275285789</v>
      </c>
      <c r="Q128" s="15">
        <f>E128*'Table Q8'!E23</f>
        <v>9.1081622411862212E-2</v>
      </c>
      <c r="R128" s="15">
        <f>F128*'Table Q8'!F23</f>
        <v>2.0705367409438487</v>
      </c>
      <c r="S128" s="15">
        <f>G128*'Table Q8'!G23</f>
        <v>0.25419160356155723</v>
      </c>
      <c r="T128" s="15">
        <f>H128*'Table Q8'!H23</f>
        <v>-0.37549322722832196</v>
      </c>
      <c r="U128" s="15">
        <f>I128*'Table Q8'!I23</f>
        <v>0.32620033235620505</v>
      </c>
      <c r="V128" s="15">
        <f>J128*'Table Q8'!J23</f>
        <v>1.414699900449518</v>
      </c>
      <c r="W128" s="15">
        <f>K128*'Table Q8'!K23</f>
        <v>-1.2762406010006704</v>
      </c>
      <c r="X128" s="15">
        <f>L128*'Table Q8'!L23</f>
        <v>9.6770830128502641E-2</v>
      </c>
    </row>
    <row r="129" spans="1:24" x14ac:dyDescent="0.3">
      <c r="A129" s="13" t="str">
        <f t="shared" si="1"/>
        <v>1998 Q3</v>
      </c>
      <c r="B129" s="11">
        <f t="shared" ref="B129:L144" si="3">LN(B24/B23)*100</f>
        <v>-2.6246122399499878</v>
      </c>
      <c r="C129" s="11">
        <f t="shared" si="3"/>
        <v>-0.17731043133963725</v>
      </c>
      <c r="D129" s="11">
        <f t="shared" si="3"/>
        <v>-0.60388721092460484</v>
      </c>
      <c r="E129" s="11">
        <f t="shared" si="3"/>
        <v>1.4111137028364222</v>
      </c>
      <c r="F129" s="11">
        <f t="shared" si="3"/>
        <v>1.3632148790057628</v>
      </c>
      <c r="G129" s="11">
        <f t="shared" si="3"/>
        <v>1.5606643653936336</v>
      </c>
      <c r="H129" s="11">
        <f t="shared" si="3"/>
        <v>-2.1193175876711889E-2</v>
      </c>
      <c r="I129" s="11">
        <f t="shared" si="3"/>
        <v>1.1498155586267225</v>
      </c>
      <c r="J129" s="11">
        <f t="shared" si="3"/>
        <v>5.7952033182424003</v>
      </c>
      <c r="K129" s="11">
        <f t="shared" si="3"/>
        <v>-1.1186230434368873</v>
      </c>
      <c r="L129" s="11">
        <f t="shared" si="3"/>
        <v>0.73784317940708977</v>
      </c>
      <c r="N129" s="15">
        <f>B129*'Table Q8'!B24</f>
        <v>-0.76901138630534638</v>
      </c>
      <c r="O129" s="15">
        <f>C129*'Table Q8'!C24</f>
        <v>-0.11727311928803608</v>
      </c>
      <c r="P129" s="15">
        <f>D129*'Table Q8'!D24</f>
        <v>-0.3762217324060288</v>
      </c>
      <c r="Q129" s="15">
        <f>E129*'Table Q8'!E24</f>
        <v>0.89577497856056087</v>
      </c>
      <c r="R129" s="15">
        <f>F129*'Table Q8'!F24</f>
        <v>1.151780251271969</v>
      </c>
      <c r="S129" s="15">
        <f>G129*'Table Q8'!G24</f>
        <v>0.87334777887427739</v>
      </c>
      <c r="T129" s="15">
        <f>H129*'Table Q8'!H24</f>
        <v>-1.2179718176346322E-2</v>
      </c>
      <c r="U129" s="15">
        <f>I129*'Table Q8'!I24</f>
        <v>0.66827280267385114</v>
      </c>
      <c r="V129" s="15">
        <f>J129*'Table Q8'!J24</f>
        <v>4.0688122497379888</v>
      </c>
      <c r="W129" s="15">
        <f>K129*'Table Q8'!K24</f>
        <v>-0.71155611793020401</v>
      </c>
      <c r="X129" s="15">
        <f>L129*'Table Q8'!L24</f>
        <v>0.45001055512038407</v>
      </c>
    </row>
    <row r="130" spans="1:24" x14ac:dyDescent="0.3">
      <c r="A130" s="13" t="str">
        <f t="shared" si="1"/>
        <v>1998 Q4</v>
      </c>
      <c r="B130" s="11">
        <f t="shared" si="3"/>
        <v>-3.4279631455017445</v>
      </c>
      <c r="C130" s="11">
        <f t="shared" si="3"/>
        <v>-2.3717016183557806</v>
      </c>
      <c r="D130" s="11">
        <f t="shared" si="3"/>
        <v>0.4902250027342166</v>
      </c>
      <c r="E130" s="11">
        <f t="shared" si="3"/>
        <v>-0.89065408162031134</v>
      </c>
      <c r="F130" s="11">
        <f t="shared" si="3"/>
        <v>-0.23668650102661679</v>
      </c>
      <c r="G130" s="11">
        <f t="shared" si="3"/>
        <v>-0.9109445656956483</v>
      </c>
      <c r="H130" s="11">
        <f t="shared" si="3"/>
        <v>-0.10603330438894716</v>
      </c>
      <c r="I130" s="11">
        <f t="shared" si="3"/>
        <v>-0.21253993123133663</v>
      </c>
      <c r="J130" s="11">
        <f t="shared" si="3"/>
        <v>-2.2158738576473382</v>
      </c>
      <c r="K130" s="11">
        <f t="shared" si="3"/>
        <v>0.49013383300883057</v>
      </c>
      <c r="L130" s="11">
        <f t="shared" si="3"/>
        <v>-0.97739157434349966</v>
      </c>
      <c r="N130" s="15">
        <f>B130*'Table Q8'!B25</f>
        <v>-1.0091923500357136</v>
      </c>
      <c r="O130" s="15">
        <f>C130*'Table Q8'!C25</f>
        <v>-1.5650858979529798</v>
      </c>
      <c r="P130" s="15">
        <f>D130*'Table Q8'!D25</f>
        <v>0.30340025419220668</v>
      </c>
      <c r="Q130" s="15">
        <f>E130*'Table Q8'!E25</f>
        <v>-0.56690132295132811</v>
      </c>
      <c r="R130" s="15">
        <f>F130*'Table Q8'!F25</f>
        <v>-0.19947938306523263</v>
      </c>
      <c r="S130" s="15">
        <f>G130*'Table Q8'!G25</f>
        <v>-0.50858035102788046</v>
      </c>
      <c r="T130" s="15">
        <f>H130*'Table Q8'!H25</f>
        <v>-6.1838623119633992E-2</v>
      </c>
      <c r="U130" s="15">
        <f>I130*'Table Q8'!I25</f>
        <v>-0.12354946202477599</v>
      </c>
      <c r="V130" s="15">
        <f>J130*'Table Q8'!J25</f>
        <v>-1.5604183705552557</v>
      </c>
      <c r="W130" s="15">
        <f>K130*'Table Q8'!K25</f>
        <v>0.31623434905729747</v>
      </c>
      <c r="X130" s="15">
        <f>L130*'Table Q8'!L25</f>
        <v>-0.59718625192387831</v>
      </c>
    </row>
    <row r="131" spans="1:24" x14ac:dyDescent="0.3">
      <c r="A131" s="13" t="str">
        <f t="shared" si="1"/>
        <v>1999 Q1</v>
      </c>
      <c r="B131" s="11">
        <f t="shared" si="3"/>
        <v>-2.7150989065950859</v>
      </c>
      <c r="C131" s="11">
        <f t="shared" si="3"/>
        <v>-1.7893184367104895</v>
      </c>
      <c r="D131" s="11">
        <f t="shared" si="3"/>
        <v>0.35193315543361009</v>
      </c>
      <c r="E131" s="11">
        <f t="shared" si="3"/>
        <v>1.0656513919474218</v>
      </c>
      <c r="F131" s="11">
        <f t="shared" si="3"/>
        <v>-0.47506027585977528</v>
      </c>
      <c r="G131" s="11">
        <f t="shared" si="3"/>
        <v>0.91094456569565574</v>
      </c>
      <c r="H131" s="11">
        <f t="shared" si="3"/>
        <v>1.285987997504453</v>
      </c>
      <c r="I131" s="11">
        <f t="shared" si="3"/>
        <v>2.3933872063186459</v>
      </c>
      <c r="J131" s="11">
        <f t="shared" si="3"/>
        <v>-0.1725030615797109</v>
      </c>
      <c r="K131" s="11">
        <f t="shared" si="3"/>
        <v>1.4688302900660282</v>
      </c>
      <c r="L131" s="11">
        <f t="shared" si="3"/>
        <v>0.35341768530896694</v>
      </c>
      <c r="N131" s="15">
        <f>B131*'Table Q8'!B26</f>
        <v>-0.81398665219720678</v>
      </c>
      <c r="O131" s="15">
        <f>C131*'Table Q8'!C26</f>
        <v>-1.187928510132094</v>
      </c>
      <c r="P131" s="15">
        <f>D131*'Table Q8'!D26</f>
        <v>0.21805778310666482</v>
      </c>
      <c r="Q131" s="15">
        <f>E131*'Table Q8'!E26</f>
        <v>0.68372193307346574</v>
      </c>
      <c r="R131" s="15">
        <f>F131*'Table Q8'!F26</f>
        <v>-0.40000075227393078</v>
      </c>
      <c r="S131" s="15">
        <f>G131*'Table Q8'!G26</f>
        <v>0.5106755235289846</v>
      </c>
      <c r="T131" s="15">
        <f>H131*'Table Q8'!H26</f>
        <v>0.77069260690441876</v>
      </c>
      <c r="U131" s="15">
        <f>I131*'Table Q8'!I26</f>
        <v>1.3974987897694573</v>
      </c>
      <c r="V131" s="15">
        <f>J131*'Table Q8'!J26</f>
        <v>-0.12308093443712373</v>
      </c>
      <c r="W131" s="15">
        <f>K131*'Table Q8'!K26</f>
        <v>0.96105565879020227</v>
      </c>
      <c r="X131" s="15">
        <f>L131*'Table Q8'!L26</f>
        <v>0.21774063591885454</v>
      </c>
    </row>
    <row r="132" spans="1:24" x14ac:dyDescent="0.3">
      <c r="A132" s="13" t="str">
        <f t="shared" si="1"/>
        <v>1999 Q2</v>
      </c>
      <c r="B132" s="11">
        <f t="shared" si="3"/>
        <v>-1.0088494741665119</v>
      </c>
      <c r="C132" s="11">
        <f t="shared" si="3"/>
        <v>-1.1356103177226062</v>
      </c>
      <c r="D132" s="11">
        <f t="shared" si="3"/>
        <v>-1.1333371123353406E-2</v>
      </c>
      <c r="E132" s="11">
        <f t="shared" si="3"/>
        <v>0.21831686435659983</v>
      </c>
      <c r="F132" s="11">
        <f t="shared" si="3"/>
        <v>0.98003045982920556</v>
      </c>
      <c r="G132" s="11">
        <f t="shared" si="3"/>
        <v>0.55648446334072865</v>
      </c>
      <c r="H132" s="11">
        <f t="shared" si="3"/>
        <v>1.2593183024826693</v>
      </c>
      <c r="I132" s="11">
        <f t="shared" si="3"/>
        <v>0.81165401419821481</v>
      </c>
      <c r="J132" s="11">
        <f t="shared" si="3"/>
        <v>1.7457229232087701</v>
      </c>
      <c r="K132" s="11">
        <f t="shared" si="3"/>
        <v>-0.61045592092687706</v>
      </c>
      <c r="L132" s="11">
        <f t="shared" si="3"/>
        <v>0.13647221497174752</v>
      </c>
      <c r="N132" s="15">
        <f>B132*'Table Q8'!B27</f>
        <v>-0.3123397972019521</v>
      </c>
      <c r="O132" s="15">
        <f>C132*'Table Q8'!C27</f>
        <v>-0.76199452319186878</v>
      </c>
      <c r="P132" s="15">
        <f>D132*'Table Q8'!D27</f>
        <v>-7.0901569747698909E-3</v>
      </c>
      <c r="Q132" s="15">
        <f>E132*'Table Q8'!E27</f>
        <v>0.14236442724693876</v>
      </c>
      <c r="R132" s="15">
        <f>F132*'Table Q8'!F27</f>
        <v>0.82753772027978123</v>
      </c>
      <c r="S132" s="15">
        <f>G132*'Table Q8'!G27</f>
        <v>0.31669530808720869</v>
      </c>
      <c r="T132" s="15">
        <f>H132*'Table Q8'!H27</f>
        <v>0.79500764435730908</v>
      </c>
      <c r="U132" s="15">
        <f>I132*'Table Q8'!I27</f>
        <v>0.48179782282806033</v>
      </c>
      <c r="V132" s="15">
        <f>J132*'Table Q8'!J27</f>
        <v>1.2850266437739757</v>
      </c>
      <c r="W132" s="15">
        <f>K132*'Table Q8'!K27</f>
        <v>-0.40473227557451952</v>
      </c>
      <c r="X132" s="15">
        <f>L132*'Table Q8'!L27</f>
        <v>8.5527137122794181E-2</v>
      </c>
    </row>
    <row r="133" spans="1:24" x14ac:dyDescent="0.3">
      <c r="A133" s="13" t="str">
        <f t="shared" si="1"/>
        <v>1999 Q3</v>
      </c>
      <c r="B133" s="11">
        <f t="shared" si="3"/>
        <v>-0.92005030168624669</v>
      </c>
      <c r="C133" s="11">
        <f t="shared" si="3"/>
        <v>-0.56294431885178253</v>
      </c>
      <c r="D133" s="11">
        <f t="shared" si="3"/>
        <v>0.10195412947717605</v>
      </c>
      <c r="E133" s="11">
        <f t="shared" si="3"/>
        <v>-4.3625259716853618E-2</v>
      </c>
      <c r="F133" s="11">
        <f t="shared" si="3"/>
        <v>1.942220775820479</v>
      </c>
      <c r="G133" s="11">
        <f t="shared" si="3"/>
        <v>-0.33351893061382393</v>
      </c>
      <c r="H133" s="11">
        <f t="shared" si="3"/>
        <v>2.0372307165699812</v>
      </c>
      <c r="I133" s="11">
        <f t="shared" si="3"/>
        <v>0.97792577456786189</v>
      </c>
      <c r="J133" s="11">
        <f t="shared" si="3"/>
        <v>3.6319167548716358</v>
      </c>
      <c r="K133" s="11">
        <f t="shared" si="3"/>
        <v>4.6850476282646332</v>
      </c>
      <c r="L133" s="11">
        <f t="shared" si="3"/>
        <v>0.61183059654884075</v>
      </c>
      <c r="N133" s="15">
        <f>B133*'Table Q8'!B28</f>
        <v>-0.29248399090605781</v>
      </c>
      <c r="O133" s="15">
        <f>C133*'Table Q8'!C28</f>
        <v>-0.38026888738437908</v>
      </c>
      <c r="P133" s="15">
        <f>D133*'Table Q8'!D28</f>
        <v>6.4027193311666564E-2</v>
      </c>
      <c r="Q133" s="15">
        <f>E133*'Table Q8'!E28</f>
        <v>-2.8753408679378221E-2</v>
      </c>
      <c r="R133" s="15">
        <f>F133*'Table Q8'!F28</f>
        <v>1.6407881114131406</v>
      </c>
      <c r="S133" s="15">
        <f>G133*'Table Q8'!G28</f>
        <v>-0.19257383053642194</v>
      </c>
      <c r="T133" s="15">
        <f>H133*'Table Q8'!H28</f>
        <v>1.3472206728677285</v>
      </c>
      <c r="U133" s="15">
        <f>I133*'Table Q8'!I28</f>
        <v>0.58753780536037148</v>
      </c>
      <c r="V133" s="15">
        <f>J133*'Table Q8'!J28</f>
        <v>2.7341069330673675</v>
      </c>
      <c r="W133" s="15">
        <f>K133*'Table Q8'!K28</f>
        <v>3.1268007871038161</v>
      </c>
      <c r="X133" s="15">
        <f>L133*'Table Q8'!L28</f>
        <v>0.38820651351023944</v>
      </c>
    </row>
    <row r="134" spans="1:24" x14ac:dyDescent="0.3">
      <c r="A134" s="13" t="str">
        <f t="shared" si="1"/>
        <v>1999 Q4</v>
      </c>
      <c r="B134" s="11">
        <f t="shared" si="3"/>
        <v>-1.6531135873079887</v>
      </c>
      <c r="C134" s="11">
        <f t="shared" si="3"/>
        <v>-6.4909777691218112E-2</v>
      </c>
      <c r="D134" s="11">
        <f t="shared" si="3"/>
        <v>1.1321822825566267E-2</v>
      </c>
      <c r="E134" s="11">
        <f t="shared" si="3"/>
        <v>-0.20748028191037984</v>
      </c>
      <c r="F134" s="11">
        <f t="shared" si="3"/>
        <v>1.2949220208051222</v>
      </c>
      <c r="G134" s="11">
        <f t="shared" si="3"/>
        <v>0.74885941416520818</v>
      </c>
      <c r="H134" s="11">
        <f t="shared" si="3"/>
        <v>-0.25366560200359861</v>
      </c>
      <c r="I134" s="11">
        <f t="shared" si="3"/>
        <v>1.2943650495418952</v>
      </c>
      <c r="J134" s="11">
        <f t="shared" si="3"/>
        <v>-2.7703521721474078</v>
      </c>
      <c r="K134" s="11">
        <f t="shared" si="3"/>
        <v>1.4021745503540677</v>
      </c>
      <c r="L134" s="11">
        <f t="shared" si="3"/>
        <v>0.11289231273488989</v>
      </c>
      <c r="N134" s="15">
        <f>B134*'Table Q8'!B29</f>
        <v>-0.53296382054809566</v>
      </c>
      <c r="O134" s="15">
        <f>C134*'Table Q8'!C29</f>
        <v>-4.415163078556656E-2</v>
      </c>
      <c r="P134" s="15">
        <f>D134*'Table Q8'!D29</f>
        <v>7.1225587395637386E-3</v>
      </c>
      <c r="Q134" s="15">
        <f>E134*'Table Q8'!E29</f>
        <v>-0.13809887563954881</v>
      </c>
      <c r="R134" s="15">
        <f>F134*'Table Q8'!F29</f>
        <v>1.0939501231761672</v>
      </c>
      <c r="S134" s="15">
        <f>G134*'Table Q8'!G29</f>
        <v>0.4391311604664781</v>
      </c>
      <c r="T134" s="15">
        <f>H134*'Table Q8'!H29</f>
        <v>-0.17513073162328449</v>
      </c>
      <c r="U134" s="15">
        <f>I134*'Table Q8'!I29</f>
        <v>0.78580902157688459</v>
      </c>
      <c r="V134" s="15">
        <f>J134*'Table Q8'!J29</f>
        <v>-2.134279313422363</v>
      </c>
      <c r="W134" s="15">
        <f>K134*'Table Q8'!K29</f>
        <v>0.94660803894403112</v>
      </c>
      <c r="X134" s="15">
        <f>L134*'Table Q8'!L29</f>
        <v>7.2454286313252333E-2</v>
      </c>
    </row>
    <row r="135" spans="1:24" x14ac:dyDescent="0.3">
      <c r="A135" s="13" t="str">
        <f t="shared" si="1"/>
        <v>2000 Q1</v>
      </c>
      <c r="B135" s="11">
        <f t="shared" si="3"/>
        <v>-3.4021143289751206</v>
      </c>
      <c r="C135" s="11">
        <f t="shared" si="3"/>
        <v>-2.1660074938789067</v>
      </c>
      <c r="D135" s="11">
        <f t="shared" si="3"/>
        <v>-1.2302239674504323</v>
      </c>
      <c r="E135" s="11">
        <f t="shared" si="3"/>
        <v>-1.3980083486033119</v>
      </c>
      <c r="F135" s="11">
        <f t="shared" si="3"/>
        <v>-2.6920658311874681</v>
      </c>
      <c r="G135" s="11">
        <f t="shared" si="3"/>
        <v>-0.40146797191090799</v>
      </c>
      <c r="H135" s="11">
        <f t="shared" si="3"/>
        <v>-2.5831124921861215</v>
      </c>
      <c r="I135" s="11">
        <f t="shared" si="3"/>
        <v>0.58705560225746578</v>
      </c>
      <c r="J135" s="11">
        <f t="shared" si="3"/>
        <v>0.36937583971996651</v>
      </c>
      <c r="K135" s="11">
        <f t="shared" si="3"/>
        <v>-3.7795729644911078</v>
      </c>
      <c r="L135" s="11">
        <f t="shared" si="3"/>
        <v>-1.3746311315138038</v>
      </c>
      <c r="N135" s="15">
        <f>B135*'Table Q8'!B30</f>
        <v>-1.1043263111853241</v>
      </c>
      <c r="O135" s="15">
        <f>C135*'Table Q8'!C30</f>
        <v>-1.4843649355552149</v>
      </c>
      <c r="P135" s="15">
        <f>D135*'Table Q8'!D30</f>
        <v>-0.7786087489993786</v>
      </c>
      <c r="Q135" s="15">
        <f>E135*'Table Q8'!E30</f>
        <v>-0.94449444031639751</v>
      </c>
      <c r="R135" s="15">
        <f>F135*'Table Q8'!F30</f>
        <v>-2.2826026182638541</v>
      </c>
      <c r="S135" s="15">
        <f>G135*'Table Q8'!G30</f>
        <v>-0.23766903937125752</v>
      </c>
      <c r="T135" s="15">
        <f>H135*'Table Q8'!H30</f>
        <v>-1.8458921869162024</v>
      </c>
      <c r="U135" s="15">
        <f>I135*'Table Q8'!I30</f>
        <v>0.36115660650879294</v>
      </c>
      <c r="V135" s="15">
        <f>J135*'Table Q8'!J30</f>
        <v>0.28973840867634171</v>
      </c>
      <c r="W135" s="15">
        <f>K135*'Table Q8'!K30</f>
        <v>-2.5988343703840857</v>
      </c>
      <c r="X135" s="15">
        <f>L135*'Table Q8'!L30</f>
        <v>-0.89323530925766981</v>
      </c>
    </row>
    <row r="136" spans="1:24" x14ac:dyDescent="0.3">
      <c r="A136" s="13" t="str">
        <f t="shared" si="1"/>
        <v>2000 Q2</v>
      </c>
      <c r="B136" s="11">
        <f t="shared" si="3"/>
        <v>1.0019085365209817</v>
      </c>
      <c r="C136" s="11">
        <f t="shared" si="3"/>
        <v>8.6221195857137473E-2</v>
      </c>
      <c r="D136" s="11">
        <f t="shared" si="3"/>
        <v>3.5245442900597066</v>
      </c>
      <c r="E136" s="11">
        <f t="shared" si="3"/>
        <v>1.1353111747639921</v>
      </c>
      <c r="F136" s="11">
        <f t="shared" si="3"/>
        <v>-0.14933336108499679</v>
      </c>
      <c r="G136" s="11">
        <f t="shared" si="3"/>
        <v>1.1036116977634398</v>
      </c>
      <c r="H136" s="11">
        <f t="shared" si="3"/>
        <v>0.84090814751967957</v>
      </c>
      <c r="I136" s="11">
        <f t="shared" si="3"/>
        <v>0.7977949648101178</v>
      </c>
      <c r="J136" s="11">
        <f t="shared" si="3"/>
        <v>1.7608428375493319</v>
      </c>
      <c r="K136" s="11">
        <f t="shared" si="3"/>
        <v>3.8395717663149922</v>
      </c>
      <c r="L136" s="11">
        <f t="shared" si="3"/>
        <v>1.148718915247537</v>
      </c>
      <c r="N136" s="15">
        <f>B136*'Table Q8'!B31</f>
        <v>0.31389794449202357</v>
      </c>
      <c r="O136" s="15">
        <f>C136*'Table Q8'!C31</f>
        <v>5.9096007640482028E-2</v>
      </c>
      <c r="P136" s="15">
        <f>D136*'Table Q8'!D31</f>
        <v>2.2137662685865016</v>
      </c>
      <c r="Q136" s="15">
        <f>E136*'Table Q8'!E31</f>
        <v>0.76917332090260471</v>
      </c>
      <c r="R136" s="15">
        <f>F136*'Table Q8'!F31</f>
        <v>-0.12653015684731778</v>
      </c>
      <c r="S136" s="15">
        <f>G136*'Table Q8'!G31</f>
        <v>0.65554534847148327</v>
      </c>
      <c r="T136" s="15">
        <f>H136*'Table Q8'!H31</f>
        <v>0.61352658443035823</v>
      </c>
      <c r="U136" s="15">
        <f>I136*'Table Q8'!I31</f>
        <v>0.49088324184766546</v>
      </c>
      <c r="V136" s="15">
        <f>J136*'Table Q8'!J31</f>
        <v>1.3863115660025891</v>
      </c>
      <c r="W136" s="15">
        <f>K136*'Table Q8'!K31</f>
        <v>2.6827087931242848</v>
      </c>
      <c r="X136" s="15">
        <f>L136*'Table Q8'!L31</f>
        <v>0.74632267923632489</v>
      </c>
    </row>
    <row r="137" spans="1:24" x14ac:dyDescent="0.3">
      <c r="A137" s="13" t="str">
        <f t="shared" si="1"/>
        <v>2000 Q3</v>
      </c>
      <c r="B137" s="11">
        <f t="shared" si="3"/>
        <v>0.79890860893632543</v>
      </c>
      <c r="C137" s="11">
        <f t="shared" si="3"/>
        <v>-1.7319634512321509</v>
      </c>
      <c r="D137" s="11">
        <f t="shared" si="3"/>
        <v>3.3187676614140717E-2</v>
      </c>
      <c r="E137" s="11">
        <f t="shared" si="3"/>
        <v>-9.8689629151509861E-2</v>
      </c>
      <c r="F137" s="11">
        <f t="shared" si="3"/>
        <v>-0.21372096188047329</v>
      </c>
      <c r="G137" s="11">
        <f t="shared" si="3"/>
        <v>1.9294076775256366</v>
      </c>
      <c r="H137" s="11">
        <f t="shared" si="3"/>
        <v>-0.55981900299315424</v>
      </c>
      <c r="I137" s="11">
        <f t="shared" si="3"/>
        <v>1.3357818532547951</v>
      </c>
      <c r="J137" s="11">
        <f t="shared" si="3"/>
        <v>6.4559103833699254</v>
      </c>
      <c r="K137" s="11">
        <f t="shared" si="3"/>
        <v>-0.97644076389197498</v>
      </c>
      <c r="L137" s="11">
        <f t="shared" si="3"/>
        <v>0.25975507292636602</v>
      </c>
      <c r="N137" s="15">
        <f>B137*'Table Q8'!B32</f>
        <v>0.24190952678591934</v>
      </c>
      <c r="O137" s="15">
        <f>C137*'Table Q8'!C32</f>
        <v>-1.1905516763769806</v>
      </c>
      <c r="P137" s="15">
        <f>D137*'Table Q8'!D32</f>
        <v>2.0738979116176535E-2</v>
      </c>
      <c r="Q137" s="15">
        <f>E137*'Table Q8'!E32</f>
        <v>-6.7365540858820627E-2</v>
      </c>
      <c r="R137" s="15">
        <f>F137*'Table Q8'!F32</f>
        <v>-0.18136360825176964</v>
      </c>
      <c r="S137" s="15">
        <f>G137*'Table Q8'!G32</f>
        <v>1.1588022511218974</v>
      </c>
      <c r="T137" s="15">
        <f>H137*'Table Q8'!H32</f>
        <v>-0.41824077713618552</v>
      </c>
      <c r="U137" s="15">
        <f>I137*'Table Q8'!I32</f>
        <v>0.82684896716471823</v>
      </c>
      <c r="V137" s="15">
        <f>J137*'Table Q8'!J32</f>
        <v>5.1240560712807097</v>
      </c>
      <c r="W137" s="15">
        <f>K137*'Table Q8'!K32</f>
        <v>-0.69942451917582171</v>
      </c>
      <c r="X137" s="15">
        <f>L137*'Table Q8'!L32</f>
        <v>0.16954213609903909</v>
      </c>
    </row>
    <row r="138" spans="1:24" x14ac:dyDescent="0.3">
      <c r="A138" s="13" t="str">
        <f t="shared" si="1"/>
        <v>2000 Q4</v>
      </c>
      <c r="B138" s="11">
        <f t="shared" si="3"/>
        <v>0.10225530630245819</v>
      </c>
      <c r="C138" s="11">
        <f t="shared" si="3"/>
        <v>-1.693860436618674</v>
      </c>
      <c r="D138" s="11">
        <f t="shared" si="3"/>
        <v>-0.97811161032103788</v>
      </c>
      <c r="E138" s="11">
        <f t="shared" si="3"/>
        <v>1.4918336238566345</v>
      </c>
      <c r="F138" s="11">
        <f t="shared" si="3"/>
        <v>2.7121379543908408</v>
      </c>
      <c r="G138" s="11">
        <f t="shared" si="3"/>
        <v>3.4000232492659008</v>
      </c>
      <c r="H138" s="11">
        <f t="shared" si="3"/>
        <v>2.6367262312454542</v>
      </c>
      <c r="I138" s="11">
        <f t="shared" si="3"/>
        <v>1.9412286452700482</v>
      </c>
      <c r="J138" s="11">
        <f t="shared" si="3"/>
        <v>-3.120108861716524</v>
      </c>
      <c r="K138" s="11">
        <f t="shared" si="3"/>
        <v>1.6221443107023565</v>
      </c>
      <c r="L138" s="11">
        <f t="shared" si="3"/>
        <v>0.69686693160934354</v>
      </c>
      <c r="N138" s="15">
        <f>B138*'Table Q8'!B33</f>
        <v>3.0512983400653525E-2</v>
      </c>
      <c r="O138" s="15">
        <f>C138*'Table Q8'!C33</f>
        <v>-1.1719820360964606</v>
      </c>
      <c r="P138" s="15">
        <f>D138*'Table Q8'!D33</f>
        <v>-0.61141756761168076</v>
      </c>
      <c r="Q138" s="15">
        <f>E138*'Table Q8'!E33</f>
        <v>1.0311554008097059</v>
      </c>
      <c r="R138" s="15">
        <f>F138*'Table Q8'!F33</f>
        <v>2.3104703233455575</v>
      </c>
      <c r="S138" s="15">
        <f>G138*'Table Q8'!G33</f>
        <v>2.0678941402035207</v>
      </c>
      <c r="T138" s="15">
        <f>H138*'Table Q8'!H33</f>
        <v>2.0149861859177762</v>
      </c>
      <c r="U138" s="15">
        <f>I138*'Table Q8'!I33</f>
        <v>1.2163738691262123</v>
      </c>
      <c r="V138" s="15">
        <f>J138*'Table Q8'!J33</f>
        <v>-2.4979591546902489</v>
      </c>
      <c r="W138" s="15">
        <f>K138*'Table Q8'!K33</f>
        <v>1.1903294951933892</v>
      </c>
      <c r="X138" s="15">
        <f>L138*'Table Q8'!L33</f>
        <v>0.45895656115791361</v>
      </c>
    </row>
    <row r="139" spans="1:24" x14ac:dyDescent="0.3">
      <c r="A139" s="13" t="str">
        <f t="shared" si="1"/>
        <v>2001 Q1</v>
      </c>
      <c r="B139" s="11">
        <f t="shared" si="3"/>
        <v>-4.1977177347487968</v>
      </c>
      <c r="C139" s="11">
        <f t="shared" si="3"/>
        <v>-0.60556199364902485</v>
      </c>
      <c r="D139" s="11">
        <f t="shared" si="3"/>
        <v>-0.7624210045404356</v>
      </c>
      <c r="E139" s="11">
        <f t="shared" si="3"/>
        <v>-4.3243243917097982E-2</v>
      </c>
      <c r="F139" s="11">
        <f t="shared" si="3"/>
        <v>0.6434227261948483</v>
      </c>
      <c r="G139" s="11">
        <f t="shared" si="3"/>
        <v>-1.282908026045273</v>
      </c>
      <c r="H139" s="11">
        <f t="shared" si="3"/>
        <v>-0.86439751109988416</v>
      </c>
      <c r="I139" s="11">
        <f t="shared" si="3"/>
        <v>0.75138475058368326</v>
      </c>
      <c r="J139" s="11">
        <f t="shared" si="3"/>
        <v>0.69830469445037668</v>
      </c>
      <c r="K139" s="11">
        <f t="shared" si="3"/>
        <v>2.7624442438308567</v>
      </c>
      <c r="L139" s="11">
        <f t="shared" si="3"/>
        <v>-0.12328384862126886</v>
      </c>
      <c r="N139" s="15">
        <f>B139*'Table Q8'!B34</f>
        <v>-1.2345487857896211</v>
      </c>
      <c r="O139" s="15">
        <f>C139*'Table Q8'!C34</f>
        <v>-0.42128947898162661</v>
      </c>
      <c r="P139" s="15">
        <f>D139*'Table Q8'!D34</f>
        <v>-0.47750427514367477</v>
      </c>
      <c r="Q139" s="15">
        <f>E139*'Table Q8'!E34</f>
        <v>-2.9911351817456674E-2</v>
      </c>
      <c r="R139" s="15">
        <f>F139*'Table Q8'!F34</f>
        <v>0.54993340407873681</v>
      </c>
      <c r="S139" s="15">
        <f>G139*'Table Q8'!G34</f>
        <v>-0.7888601452152384</v>
      </c>
      <c r="T139" s="15">
        <f>H139*'Table Q8'!H34</f>
        <v>-0.67094534811573003</v>
      </c>
      <c r="U139" s="15">
        <f>I139*'Table Q8'!I34</f>
        <v>0.47337239286772048</v>
      </c>
      <c r="V139" s="15">
        <f>J139*'Table Q8'!J34</f>
        <v>0.55885324696863647</v>
      </c>
      <c r="W139" s="15">
        <f>K139*'Table Q8'!K34</f>
        <v>2.0422750294641521</v>
      </c>
      <c r="X139" s="15">
        <f>L139*'Table Q8'!L34</f>
        <v>-8.1539937478107227E-2</v>
      </c>
    </row>
    <row r="140" spans="1:24" x14ac:dyDescent="0.3">
      <c r="A140" s="13" t="str">
        <f t="shared" si="1"/>
        <v>2001 Q2</v>
      </c>
      <c r="B140" s="11">
        <f t="shared" si="3"/>
        <v>-2.5305661669785198</v>
      </c>
      <c r="C140" s="11">
        <f t="shared" si="3"/>
        <v>-0.56065210017763134</v>
      </c>
      <c r="D140" s="11">
        <f t="shared" si="3"/>
        <v>1.8731732886688734</v>
      </c>
      <c r="E140" s="11">
        <f t="shared" si="3"/>
        <v>-0.15149878452244628</v>
      </c>
      <c r="F140" s="11">
        <f t="shared" si="3"/>
        <v>-0.45619571082045124</v>
      </c>
      <c r="G140" s="11">
        <f t="shared" si="3"/>
        <v>2.6394303453885319</v>
      </c>
      <c r="H140" s="11">
        <f t="shared" si="3"/>
        <v>0.91501248408915303</v>
      </c>
      <c r="I140" s="11">
        <f t="shared" si="3"/>
        <v>1.659426724893688</v>
      </c>
      <c r="J140" s="11">
        <f t="shared" si="3"/>
        <v>0.37884812478569702</v>
      </c>
      <c r="K140" s="11">
        <f t="shared" si="3"/>
        <v>-1.6129381929883531</v>
      </c>
      <c r="L140" s="11">
        <f t="shared" si="3"/>
        <v>0.34704764751407147</v>
      </c>
      <c r="N140" s="15">
        <f>B140*'Table Q8'!B35</f>
        <v>-0.74373339647498693</v>
      </c>
      <c r="O140" s="15">
        <f>C140*'Table Q8'!C35</f>
        <v>-0.39228827449428866</v>
      </c>
      <c r="P140" s="15">
        <f>D140*'Table Q8'!D35</f>
        <v>1.1793499025459229</v>
      </c>
      <c r="Q140" s="15">
        <f>E140*'Table Q8'!E35</f>
        <v>-0.1044887116851312</v>
      </c>
      <c r="R140" s="15">
        <f>F140*'Table Q8'!F35</f>
        <v>-0.39237393087667011</v>
      </c>
      <c r="S140" s="15">
        <f>G140*'Table Q8'!G35</f>
        <v>1.6427814469698221</v>
      </c>
      <c r="T140" s="15">
        <f>H140*'Table Q8'!H35</f>
        <v>0.70968368265954707</v>
      </c>
      <c r="U140" s="15">
        <f>I140*'Table Q8'!I35</f>
        <v>1.055063511687407</v>
      </c>
      <c r="V140" s="15">
        <f>J140*'Table Q8'!J35</f>
        <v>0.30061598701745057</v>
      </c>
      <c r="W140" s="15">
        <f>K140*'Table Q8'!K35</f>
        <v>-1.1801868758095779</v>
      </c>
      <c r="X140" s="15">
        <f>L140*'Table Q8'!L35</f>
        <v>0.23037022841984062</v>
      </c>
    </row>
    <row r="141" spans="1:24" x14ac:dyDescent="0.3">
      <c r="A141" s="13" t="str">
        <f t="shared" si="1"/>
        <v>2001 Q3</v>
      </c>
      <c r="B141" s="11">
        <f t="shared" si="3"/>
        <v>-0.13369798406023126</v>
      </c>
      <c r="C141" s="11">
        <f t="shared" si="3"/>
        <v>-2.0121967514239971</v>
      </c>
      <c r="D141" s="11">
        <f t="shared" si="3"/>
        <v>0.7263954458225057</v>
      </c>
      <c r="E141" s="11">
        <f t="shared" si="3"/>
        <v>0.84115669042847796</v>
      </c>
      <c r="F141" s="11">
        <f t="shared" si="3"/>
        <v>1.2803478980809155</v>
      </c>
      <c r="G141" s="11">
        <f t="shared" si="3"/>
        <v>-1.2395252309243667</v>
      </c>
      <c r="H141" s="11">
        <f t="shared" si="3"/>
        <v>0.38383885510309934</v>
      </c>
      <c r="I141" s="11">
        <f t="shared" si="3"/>
        <v>-1.3663003241826741</v>
      </c>
      <c r="J141" s="11">
        <f t="shared" si="3"/>
        <v>1.888468139052742</v>
      </c>
      <c r="K141" s="11">
        <f t="shared" si="3"/>
        <v>2.1563863709750426</v>
      </c>
      <c r="L141" s="11">
        <f t="shared" si="3"/>
        <v>-7.8260387470226039E-2</v>
      </c>
      <c r="N141" s="15">
        <f>B141*'Table Q8'!B36</f>
        <v>-3.9320577112114008E-2</v>
      </c>
      <c r="O141" s="15">
        <f>C141*'Table Q8'!C36</f>
        <v>-1.4177938310533484</v>
      </c>
      <c r="P141" s="15">
        <f>D141*'Table Q8'!D36</f>
        <v>0.46184222445394912</v>
      </c>
      <c r="Q141" s="15">
        <f>E141*'Table Q8'!E36</f>
        <v>0.57837934033862148</v>
      </c>
      <c r="R141" s="15">
        <f>F141*'Table Q8'!F36</f>
        <v>1.1080130709992242</v>
      </c>
      <c r="S141" s="15">
        <f>G141*'Table Q8'!G36</f>
        <v>-0.77619069960483844</v>
      </c>
      <c r="T141" s="15">
        <f>H141*'Table Q8'!H36</f>
        <v>0.29709127384979889</v>
      </c>
      <c r="U141" s="15">
        <f>I141*'Table Q8'!I36</f>
        <v>-0.87456883750932968</v>
      </c>
      <c r="V141" s="15">
        <f>J141*'Table Q8'!J36</f>
        <v>1.4760266974836231</v>
      </c>
      <c r="W141" s="15">
        <f>K141*'Table Q8'!K36</f>
        <v>1.5573422371181758</v>
      </c>
      <c r="X141" s="15">
        <f>L141*'Table Q8'!L36</f>
        <v>-5.2105765977676494E-2</v>
      </c>
    </row>
    <row r="142" spans="1:24" x14ac:dyDescent="0.3">
      <c r="A142" s="13" t="str">
        <f t="shared" si="1"/>
        <v>2001 Q4</v>
      </c>
      <c r="B142" s="11">
        <f t="shared" si="3"/>
        <v>0.87188733485028602</v>
      </c>
      <c r="C142" s="11">
        <f t="shared" si="3"/>
        <v>-1.6495072131014126</v>
      </c>
      <c r="D142" s="11">
        <f t="shared" si="3"/>
        <v>0.98211177877014599</v>
      </c>
      <c r="E142" s="11">
        <f t="shared" si="3"/>
        <v>-0.37656723179476559</v>
      </c>
      <c r="F142" s="11">
        <f t="shared" si="3"/>
        <v>-2.7564280875146387</v>
      </c>
      <c r="G142" s="11">
        <f t="shared" si="3"/>
        <v>0.91820884368435052</v>
      </c>
      <c r="H142" s="11">
        <f t="shared" si="3"/>
        <v>0.14104374693623334</v>
      </c>
      <c r="I142" s="11">
        <f t="shared" si="3"/>
        <v>-0.44001244357174613</v>
      </c>
      <c r="J142" s="11">
        <f t="shared" si="3"/>
        <v>-2.3622529798297176</v>
      </c>
      <c r="K142" s="11">
        <f t="shared" si="3"/>
        <v>-1.0898658602601601</v>
      </c>
      <c r="L142" s="11">
        <f t="shared" si="3"/>
        <v>-0.63955337209999774</v>
      </c>
      <c r="N142" s="15">
        <f>B142*'Table Q8'!B37</f>
        <v>0.25223700597218773</v>
      </c>
      <c r="O142" s="15">
        <f>C142*'Table Q8'!C37</f>
        <v>-1.166531501105319</v>
      </c>
      <c r="P142" s="15">
        <f>D142*'Table Q8'!D37</f>
        <v>0.62835511605713945</v>
      </c>
      <c r="Q142" s="15">
        <f>E142*'Table Q8'!E37</f>
        <v>-0.25696947897674804</v>
      </c>
      <c r="R142" s="15">
        <f>F142*'Table Q8'!F37</f>
        <v>-2.3953360080502208</v>
      </c>
      <c r="S142" s="15">
        <f>G142*'Table Q8'!G37</f>
        <v>0.57635969118066688</v>
      </c>
      <c r="T142" s="15">
        <f>H142*'Table Q8'!H37</f>
        <v>0.10840622389518893</v>
      </c>
      <c r="U142" s="15">
        <f>I142*'Table Q8'!I37</f>
        <v>-0.28209197757384646</v>
      </c>
      <c r="V142" s="15">
        <f>J142*'Table Q8'!J37</f>
        <v>-1.8201159209587974</v>
      </c>
      <c r="W142" s="15">
        <f>K142*'Table Q8'!K37</f>
        <v>-0.77652942543536407</v>
      </c>
      <c r="X142" s="15">
        <f>L142*'Table Q8'!L37</f>
        <v>-0.4253029924464985</v>
      </c>
    </row>
    <row r="143" spans="1:24" x14ac:dyDescent="0.3">
      <c r="A143" s="13" t="str">
        <f t="shared" si="1"/>
        <v>2002 Q1</v>
      </c>
      <c r="B143" s="11">
        <f t="shared" si="3"/>
        <v>-0.94488891979325074</v>
      </c>
      <c r="C143" s="11">
        <f t="shared" si="3"/>
        <v>-1.1951034937878504</v>
      </c>
      <c r="D143" s="11">
        <f t="shared" si="3"/>
        <v>-0.54442643183794881</v>
      </c>
      <c r="E143" s="11">
        <f t="shared" si="3"/>
        <v>-0.44293271788854632</v>
      </c>
      <c r="F143" s="11">
        <f t="shared" si="3"/>
        <v>1.5591798098800709</v>
      </c>
      <c r="G143" s="11">
        <f t="shared" si="3"/>
        <v>-0.61983669523390184</v>
      </c>
      <c r="H143" s="11">
        <f t="shared" si="3"/>
        <v>-0.65653485661085509</v>
      </c>
      <c r="I143" s="11">
        <f t="shared" si="3"/>
        <v>-0.8265729717635466</v>
      </c>
      <c r="J143" s="11">
        <f t="shared" si="3"/>
        <v>-1.0502960966888102</v>
      </c>
      <c r="K143" s="11">
        <f t="shared" si="3"/>
        <v>0.65071110385971553</v>
      </c>
      <c r="L143" s="11">
        <f t="shared" si="3"/>
        <v>-0.53044534963135836</v>
      </c>
      <c r="N143" s="15">
        <f>B143*'Table Q8'!B38</f>
        <v>-0.27760836463525707</v>
      </c>
      <c r="O143" s="15">
        <f>C143*'Table Q8'!C38</f>
        <v>-0.84828445989061618</v>
      </c>
      <c r="P143" s="15">
        <f>D143*'Table Q8'!D38</f>
        <v>-0.34941288395359554</v>
      </c>
      <c r="Q143" s="15">
        <f>E143*'Table Q8'!E38</f>
        <v>-0.30363037811259852</v>
      </c>
      <c r="R143" s="15">
        <f>F143*'Table Q8'!F38</f>
        <v>1.36209948191123</v>
      </c>
      <c r="S143" s="15">
        <f>G143*'Table Q8'!G38</f>
        <v>-0.39421613816876155</v>
      </c>
      <c r="T143" s="15">
        <f>H143*'Table Q8'!H38</f>
        <v>-0.50329962107788151</v>
      </c>
      <c r="U143" s="15">
        <f>I143*'Table Q8'!I38</f>
        <v>-0.53471005543383832</v>
      </c>
      <c r="V143" s="15">
        <f>J143*'Table Q8'!J38</f>
        <v>-0.8087279944503839</v>
      </c>
      <c r="W143" s="15">
        <f>K143*'Table Q8'!K38</f>
        <v>0.46246038151309982</v>
      </c>
      <c r="X143" s="15">
        <f>L143*'Table Q8'!L38</f>
        <v>-0.35465576076352617</v>
      </c>
    </row>
    <row r="144" spans="1:24" x14ac:dyDescent="0.3">
      <c r="A144" s="13" t="str">
        <f t="shared" si="1"/>
        <v>2002 Q2</v>
      </c>
      <c r="B144" s="11">
        <f t="shared" si="3"/>
        <v>-2.3771055854738132</v>
      </c>
      <c r="C144" s="11">
        <f t="shared" si="3"/>
        <v>-2.2623565387868783</v>
      </c>
      <c r="D144" s="11">
        <f t="shared" si="3"/>
        <v>-1.2303791377245918</v>
      </c>
      <c r="E144" s="11">
        <f t="shared" si="3"/>
        <v>6.4942095582570886E-2</v>
      </c>
      <c r="F144" s="11">
        <f t="shared" si="3"/>
        <v>-0.61448925326004222</v>
      </c>
      <c r="G144" s="11">
        <f t="shared" si="3"/>
        <v>-0.75413177582275226</v>
      </c>
      <c r="H144" s="11">
        <f t="shared" si="3"/>
        <v>-0.10138903839243002</v>
      </c>
      <c r="I144" s="11">
        <f t="shared" si="3"/>
        <v>-0.16316847052626743</v>
      </c>
      <c r="J144" s="11">
        <f t="shared" si="3"/>
        <v>-0.20818327640636816</v>
      </c>
      <c r="K144" s="11">
        <f t="shared" si="3"/>
        <v>0.68102069636415274</v>
      </c>
      <c r="L144" s="11">
        <f t="shared" si="3"/>
        <v>-0.66988612698251315</v>
      </c>
      <c r="N144" s="15">
        <f>B144*'Table Q8'!B39</f>
        <v>-0.69886904212930101</v>
      </c>
      <c r="O144" s="15">
        <f>C144*'Table Q8'!C39</f>
        <v>-1.5947351241908705</v>
      </c>
      <c r="P144" s="15">
        <f>D144*'Table Q8'!D39</f>
        <v>-0.78559707943715185</v>
      </c>
      <c r="Q144" s="15">
        <f>E144*'Table Q8'!E39</f>
        <v>4.462171387478446E-2</v>
      </c>
      <c r="R144" s="15">
        <f>F144*'Table Q8'!F39</f>
        <v>-0.53687926057329893</v>
      </c>
      <c r="S144" s="15">
        <f>G144*'Table Q8'!G39</f>
        <v>-0.47917533035777676</v>
      </c>
      <c r="T144" s="15">
        <f>H144*'Table Q8'!H39</f>
        <v>-7.5504416890842641E-2</v>
      </c>
      <c r="U144" s="15">
        <f>I144*'Table Q8'!I39</f>
        <v>-0.10521102979533724</v>
      </c>
      <c r="V144" s="15">
        <f>J144*'Table Q8'!J39</f>
        <v>-0.15948920805491865</v>
      </c>
      <c r="W144" s="15">
        <f>K144*'Table Q8'!K39</f>
        <v>0.48556775650764089</v>
      </c>
      <c r="X144" s="15">
        <f>L144*'Table Q8'!L39</f>
        <v>-0.44614416057035378</v>
      </c>
    </row>
    <row r="145" spans="1:24" x14ac:dyDescent="0.3">
      <c r="A145" s="13" t="str">
        <f t="shared" si="1"/>
        <v>2002 Q3</v>
      </c>
      <c r="B145" s="11">
        <f t="shared" ref="B145:L160" si="4">LN(B40/B39)*100</f>
        <v>0.73269498847628611</v>
      </c>
      <c r="C145" s="11">
        <f t="shared" si="4"/>
        <v>-0.65804469864535331</v>
      </c>
      <c r="D145" s="11">
        <f t="shared" si="4"/>
        <v>1.2412967642434254</v>
      </c>
      <c r="E145" s="11">
        <f t="shared" si="4"/>
        <v>0.52878772111007921</v>
      </c>
      <c r="F145" s="11">
        <f t="shared" si="4"/>
        <v>2.3029881350377259</v>
      </c>
      <c r="G145" s="11">
        <f t="shared" si="4"/>
        <v>0.98702099998637882</v>
      </c>
      <c r="H145" s="11">
        <f t="shared" si="4"/>
        <v>0.68742688820631803</v>
      </c>
      <c r="I145" s="11">
        <f t="shared" si="4"/>
        <v>0.98974144228982497</v>
      </c>
      <c r="J145" s="11">
        <f t="shared" si="4"/>
        <v>3.6516490327197739</v>
      </c>
      <c r="K145" s="11">
        <f t="shared" si="4"/>
        <v>1.1324113004392953</v>
      </c>
      <c r="L145" s="11">
        <f t="shared" si="4"/>
        <v>0.83948309227609219</v>
      </c>
      <c r="N145" s="15">
        <f>B145*'Table Q8'!B40</f>
        <v>0.2155588656097234</v>
      </c>
      <c r="O145" s="15">
        <f>C145*'Table Q8'!C40</f>
        <v>-0.45905198177499845</v>
      </c>
      <c r="P145" s="15">
        <f>D145*'Table Q8'!D40</f>
        <v>0.78288586920832848</v>
      </c>
      <c r="Q145" s="15">
        <f>E145*'Table Q8'!E40</f>
        <v>0.36280125545362535</v>
      </c>
      <c r="R145" s="15">
        <f>F145*'Table Q8'!F40</f>
        <v>2.0091268490069121</v>
      </c>
      <c r="S145" s="15">
        <f>G145*'Table Q8'!G40</f>
        <v>0.62379727199139146</v>
      </c>
      <c r="T145" s="15">
        <f>H145*'Table Q8'!H40</f>
        <v>0.49570352908557591</v>
      </c>
      <c r="U145" s="15">
        <f>I145*'Table Q8'!I40</f>
        <v>0.63224683333474019</v>
      </c>
      <c r="V145" s="15">
        <f>J145*'Table Q8'!J40</f>
        <v>2.7774442542866602</v>
      </c>
      <c r="W145" s="15">
        <f>K145*'Table Q8'!K40</f>
        <v>0.80378554105181177</v>
      </c>
      <c r="X145" s="15">
        <f>L145*'Table Q8'!L40</f>
        <v>0.55439463413913126</v>
      </c>
    </row>
    <row r="146" spans="1:24" x14ac:dyDescent="0.3">
      <c r="A146" s="13" t="str">
        <f t="shared" si="1"/>
        <v>2002 Q4</v>
      </c>
      <c r="B146" s="11">
        <f t="shared" si="4"/>
        <v>-5.49337188178374</v>
      </c>
      <c r="C146" s="11">
        <f t="shared" si="4"/>
        <v>-1.0558963778133399</v>
      </c>
      <c r="D146" s="11">
        <f t="shared" si="4"/>
        <v>0.39224282148963024</v>
      </c>
      <c r="E146" s="11">
        <f t="shared" si="4"/>
        <v>0.71854027848490964</v>
      </c>
      <c r="F146" s="11">
        <f t="shared" si="4"/>
        <v>1.2882462482353043</v>
      </c>
      <c r="G146" s="11">
        <f t="shared" si="4"/>
        <v>-0.81749628050603262</v>
      </c>
      <c r="H146" s="11">
        <f t="shared" si="4"/>
        <v>-1.2979293948866062</v>
      </c>
      <c r="I146" s="11">
        <f t="shared" si="4"/>
        <v>0.19090981640908081</v>
      </c>
      <c r="J146" s="11">
        <f t="shared" si="4"/>
        <v>-1.6518998037268771</v>
      </c>
      <c r="K146" s="11">
        <f t="shared" si="4"/>
        <v>-1.5358468081531422</v>
      </c>
      <c r="L146" s="11">
        <f t="shared" si="4"/>
        <v>-0.26016642693577313</v>
      </c>
      <c r="N146" s="15">
        <f>B146*'Table Q8'!B41</f>
        <v>-1.6123046473035276</v>
      </c>
      <c r="O146" s="15">
        <f>C146*'Table Q8'!C41</f>
        <v>-0.72730142503782846</v>
      </c>
      <c r="P146" s="15">
        <f>D146*'Table Q8'!D41</f>
        <v>0.24334744645216658</v>
      </c>
      <c r="Q146" s="15">
        <f>E146*'Table Q8'!E41</f>
        <v>0.49191267465076915</v>
      </c>
      <c r="R146" s="15">
        <f>F146*'Table Q8'!F41</f>
        <v>1.1219336575881265</v>
      </c>
      <c r="S146" s="15">
        <f>G146*'Table Q8'!G41</f>
        <v>-0.51224316936508008</v>
      </c>
      <c r="T146" s="15">
        <f>H146*'Table Q8'!H41</f>
        <v>-0.90348865178056659</v>
      </c>
      <c r="U146" s="15">
        <f>I146*'Table Q8'!I41</f>
        <v>0.12027318433772091</v>
      </c>
      <c r="V146" s="15">
        <f>J146*'Table Q8'!J41</f>
        <v>-1.2463584019119287</v>
      </c>
      <c r="W146" s="15">
        <f>K146*'Table Q8'!K41</f>
        <v>-1.0780108746426904</v>
      </c>
      <c r="X146" s="15">
        <f>L146*'Table Q8'!L41</f>
        <v>-0.169940710074447</v>
      </c>
    </row>
    <row r="147" spans="1:24" x14ac:dyDescent="0.3">
      <c r="A147" s="13" t="str">
        <f t="shared" si="1"/>
        <v>2003 Q1</v>
      </c>
      <c r="B147" s="11">
        <f t="shared" si="4"/>
        <v>3.0510186577409404</v>
      </c>
      <c r="C147" s="11">
        <f t="shared" si="4"/>
        <v>-2.6117161542403888</v>
      </c>
      <c r="D147" s="11">
        <f t="shared" si="4"/>
        <v>-0.41407926660313882</v>
      </c>
      <c r="E147" s="11">
        <f t="shared" si="4"/>
        <v>-0.23536974597696617</v>
      </c>
      <c r="F147" s="11">
        <f t="shared" si="4"/>
        <v>-4.032258119149177E-2</v>
      </c>
      <c r="G147" s="11">
        <f t="shared" si="4"/>
        <v>0.1562296893734145</v>
      </c>
      <c r="H147" s="11">
        <f t="shared" si="4"/>
        <v>0.72202479734870972</v>
      </c>
      <c r="I147" s="11">
        <f t="shared" si="4"/>
        <v>0.89097208106845238</v>
      </c>
      <c r="J147" s="11">
        <f t="shared" si="4"/>
        <v>-0.12578618010708928</v>
      </c>
      <c r="K147" s="11">
        <f t="shared" si="4"/>
        <v>-0.28916797664031602</v>
      </c>
      <c r="L147" s="11">
        <f t="shared" si="4"/>
        <v>-0.24948980961230963</v>
      </c>
      <c r="N147" s="15">
        <f>B147*'Table Q8'!B42</f>
        <v>0.89089744806035454</v>
      </c>
      <c r="O147" s="15">
        <f>C147*'Table Q8'!C42</f>
        <v>-1.7939878263477229</v>
      </c>
      <c r="P147" s="15">
        <f>D147*'Table Q8'!D42</f>
        <v>-0.25871672577364113</v>
      </c>
      <c r="Q147" s="15">
        <f>E147*'Table Q8'!E42</f>
        <v>-0.16167547851157804</v>
      </c>
      <c r="R147" s="15">
        <f>F147*'Table Q8'!F42</f>
        <v>-3.5044355313525496E-2</v>
      </c>
      <c r="S147" s="15">
        <f>G147*'Table Q8'!G42</f>
        <v>9.7706047734133425E-2</v>
      </c>
      <c r="T147" s="15">
        <f>H147*'Table Q8'!H42</f>
        <v>0.48794435804825798</v>
      </c>
      <c r="U147" s="15">
        <f>I147*'Table Q8'!I42</f>
        <v>0.56113421665691132</v>
      </c>
      <c r="V147" s="15">
        <f>J147*'Table Q8'!J42</f>
        <v>-9.4465421260424051E-2</v>
      </c>
      <c r="W147" s="15">
        <f>K147*'Table Q8'!K42</f>
        <v>-0.20181033089727654</v>
      </c>
      <c r="X147" s="15">
        <f>L147*'Table Q8'!L42</f>
        <v>-0.16251766198145848</v>
      </c>
    </row>
    <row r="148" spans="1:24" x14ac:dyDescent="0.3">
      <c r="A148" s="13" t="str">
        <f t="shared" si="1"/>
        <v>2003 Q2</v>
      </c>
      <c r="B148" s="11">
        <f t="shared" si="4"/>
        <v>1.0844999104504502</v>
      </c>
      <c r="C148" s="11">
        <f t="shared" si="4"/>
        <v>-1.3318905755532706</v>
      </c>
      <c r="D148" s="11">
        <f t="shared" si="4"/>
        <v>0.68556773221004974</v>
      </c>
      <c r="E148" s="11">
        <f t="shared" si="4"/>
        <v>0.29946546444095201</v>
      </c>
      <c r="F148" s="11">
        <f t="shared" si="4"/>
        <v>-0.90140884824498713</v>
      </c>
      <c r="G148" s="11">
        <f t="shared" si="4"/>
        <v>1.2025747823305282</v>
      </c>
      <c r="H148" s="11">
        <f t="shared" si="4"/>
        <v>-0.30444513062416695</v>
      </c>
      <c r="I148" s="11">
        <f t="shared" si="4"/>
        <v>1.0990710779181865</v>
      </c>
      <c r="J148" s="11">
        <f t="shared" si="4"/>
        <v>2.7773098401715575</v>
      </c>
      <c r="K148" s="11">
        <f t="shared" si="4"/>
        <v>0.70410633132147915</v>
      </c>
      <c r="L148" s="11">
        <f t="shared" si="4"/>
        <v>0.32874257345482871</v>
      </c>
      <c r="N148" s="15">
        <f>B148*'Table Q8'!B43</f>
        <v>0.31439652403958551</v>
      </c>
      <c r="O148" s="15">
        <f>C148*'Table Q8'!C43</f>
        <v>-0.912211855196435</v>
      </c>
      <c r="P148" s="15">
        <f>D148*'Table Q8'!D43</f>
        <v>0.43122210356012131</v>
      </c>
      <c r="Q148" s="15">
        <f>E148*'Table Q8'!E43</f>
        <v>0.20597234644248677</v>
      </c>
      <c r="R148" s="15">
        <f>F148*'Table Q8'!F43</f>
        <v>-0.77881724488366888</v>
      </c>
      <c r="S148" s="15">
        <f>G148*'Table Q8'!G43</f>
        <v>0.74523559261022831</v>
      </c>
      <c r="T148" s="15">
        <f>H148*'Table Q8'!H43</f>
        <v>-0.19868089224533134</v>
      </c>
      <c r="U148" s="15">
        <f>I148*'Table Q8'!I43</f>
        <v>0.68801849477678478</v>
      </c>
      <c r="V148" s="15">
        <f>J148*'Table Q8'!J43</f>
        <v>2.0885369998090111</v>
      </c>
      <c r="W148" s="15">
        <f>K148*'Table Q8'!K43</f>
        <v>0.48710076000819924</v>
      </c>
      <c r="X148" s="15">
        <f>L148*'Table Q8'!L43</f>
        <v>0.21302518759872902</v>
      </c>
    </row>
    <row r="149" spans="1:24" x14ac:dyDescent="0.3">
      <c r="A149" s="13" t="str">
        <f t="shared" si="1"/>
        <v>2003 Q3</v>
      </c>
      <c r="B149" s="11">
        <f t="shared" si="4"/>
        <v>1.530927902475125</v>
      </c>
      <c r="C149" s="11">
        <f t="shared" si="4"/>
        <v>-1.5258978412802935</v>
      </c>
      <c r="D149" s="11">
        <f t="shared" si="4"/>
        <v>0.82082759167168007</v>
      </c>
      <c r="E149" s="11">
        <f t="shared" si="4"/>
        <v>0.89305292663968516</v>
      </c>
      <c r="F149" s="11">
        <f t="shared" si="4"/>
        <v>-1.9208643601061832</v>
      </c>
      <c r="G149" s="11">
        <f t="shared" si="4"/>
        <v>0.41046748241322623</v>
      </c>
      <c r="H149" s="11">
        <f t="shared" si="4"/>
        <v>-0.85741058085539379</v>
      </c>
      <c r="I149" s="11">
        <f t="shared" si="4"/>
        <v>0.31591065905484428</v>
      </c>
      <c r="J149" s="11">
        <f t="shared" si="4"/>
        <v>4.4005902902767211</v>
      </c>
      <c r="K149" s="11">
        <f t="shared" si="4"/>
        <v>-8.0547728881675745E-2</v>
      </c>
      <c r="L149" s="11">
        <f t="shared" si="4"/>
        <v>0.2712479059118692</v>
      </c>
      <c r="N149" s="15">
        <f>B149*'Table Q8'!B44</f>
        <v>0.43937630801036082</v>
      </c>
      <c r="O149" s="15">
        <f>C149*'Table Q8'!C44</f>
        <v>-1.0463081497658973</v>
      </c>
      <c r="P149" s="15">
        <f>D149*'Table Q8'!D44</f>
        <v>0.52138968622985116</v>
      </c>
      <c r="Q149" s="15">
        <f>E149*'Table Q8'!E44</f>
        <v>0.61709957230802237</v>
      </c>
      <c r="R149" s="15">
        <f>F149*'Table Q8'!F44</f>
        <v>-1.6521354361273282</v>
      </c>
      <c r="S149" s="15">
        <f>G149*'Table Q8'!G44</f>
        <v>0.25366890413137383</v>
      </c>
      <c r="T149" s="15">
        <f>H149*'Table Q8'!H44</f>
        <v>-0.54291237979763529</v>
      </c>
      <c r="U149" s="15">
        <f>I149*'Table Q8'!I44</f>
        <v>0.19788643683195445</v>
      </c>
      <c r="V149" s="15">
        <f>J149*'Table Q8'!J44</f>
        <v>3.3286064955653116</v>
      </c>
      <c r="W149" s="15">
        <f>K149*'Table Q8'!K44</f>
        <v>-5.5400727924816574E-2</v>
      </c>
      <c r="X149" s="15">
        <f>L149*'Table Q8'!L44</f>
        <v>0.17568726865911768</v>
      </c>
    </row>
    <row r="150" spans="1:24" x14ac:dyDescent="0.3">
      <c r="A150" s="13" t="str">
        <f t="shared" si="1"/>
        <v>2003 Q4</v>
      </c>
      <c r="B150" s="11">
        <f t="shared" si="4"/>
        <v>-1.6313169183097715</v>
      </c>
      <c r="C150" s="11">
        <f t="shared" si="4"/>
        <v>-0.91714239011693799</v>
      </c>
      <c r="D150" s="11">
        <f t="shared" si="4"/>
        <v>9.6758594873603804E-2</v>
      </c>
      <c r="E150" s="11">
        <f t="shared" si="4"/>
        <v>4.2328042960018027E-2</v>
      </c>
      <c r="F150" s="11">
        <f t="shared" si="4"/>
        <v>-1.8633429307344942</v>
      </c>
      <c r="G150" s="11">
        <f t="shared" si="4"/>
        <v>-1.9387966735975308</v>
      </c>
      <c r="H150" s="11">
        <f t="shared" si="4"/>
        <v>-0.36972415537409309</v>
      </c>
      <c r="I150" s="11">
        <f t="shared" si="4"/>
        <v>-0.60397077470760352</v>
      </c>
      <c r="J150" s="11">
        <f t="shared" si="4"/>
        <v>-6.2227531210573988</v>
      </c>
      <c r="K150" s="11">
        <f t="shared" si="4"/>
        <v>1.0534850666288176</v>
      </c>
      <c r="L150" s="11">
        <f t="shared" si="4"/>
        <v>-0.82734081032833506</v>
      </c>
      <c r="N150" s="15">
        <f>B150*'Table Q8'!B45</f>
        <v>-0.46786169217124246</v>
      </c>
      <c r="O150" s="15">
        <f>C150*'Table Q8'!C45</f>
        <v>-0.63081053592242997</v>
      </c>
      <c r="P150" s="15">
        <f>D150*'Table Q8'!D45</f>
        <v>6.2399617833987099E-2</v>
      </c>
      <c r="Q150" s="15">
        <f>E150*'Table Q8'!E45</f>
        <v>2.9481481921652557E-2</v>
      </c>
      <c r="R150" s="15">
        <f>F150*'Table Q8'!F45</f>
        <v>-1.5981892316909756</v>
      </c>
      <c r="S150" s="15">
        <f>G150*'Table Q8'!G45</f>
        <v>-1.200502900291591</v>
      </c>
      <c r="T150" s="15">
        <f>H150*'Table Q8'!H45</f>
        <v>-0.22871136251441401</v>
      </c>
      <c r="U150" s="15">
        <f>I150*'Table Q8'!I45</f>
        <v>-0.38074317637567323</v>
      </c>
      <c r="V150" s="15">
        <f>J150*'Table Q8'!J45</f>
        <v>-4.7336482991883635</v>
      </c>
      <c r="W150" s="15">
        <f>K150*'Table Q8'!K45</f>
        <v>0.72532446837394093</v>
      </c>
      <c r="X150" s="15">
        <f>L150*'Table Q8'!L45</f>
        <v>-0.53777152671341777</v>
      </c>
    </row>
    <row r="151" spans="1:24" x14ac:dyDescent="0.3">
      <c r="A151" s="13" t="str">
        <f t="shared" si="1"/>
        <v>2004 Q1</v>
      </c>
      <c r="B151" s="11">
        <f t="shared" si="4"/>
        <v>-1.5308035027912119</v>
      </c>
      <c r="C151" s="11">
        <f t="shared" si="4"/>
        <v>-0.81964346069383176</v>
      </c>
      <c r="D151" s="11">
        <f t="shared" si="4"/>
        <v>1.85249628444736</v>
      </c>
      <c r="E151" s="11">
        <f t="shared" si="4"/>
        <v>0.16913323270762945</v>
      </c>
      <c r="F151" s="11">
        <f t="shared" si="4"/>
        <v>-3.8451778090404183</v>
      </c>
      <c r="G151" s="11">
        <f t="shared" si="4"/>
        <v>-1.6183499048892496</v>
      </c>
      <c r="H151" s="11">
        <f t="shared" si="4"/>
        <v>0.46194200093802273</v>
      </c>
      <c r="I151" s="11">
        <f t="shared" si="4"/>
        <v>2.0416156337185591</v>
      </c>
      <c r="J151" s="11">
        <f t="shared" si="4"/>
        <v>1.9139340210697287</v>
      </c>
      <c r="K151" s="11">
        <f t="shared" si="4"/>
        <v>1.1326432106118107</v>
      </c>
      <c r="L151" s="11">
        <f t="shared" si="4"/>
        <v>0.272758437088643</v>
      </c>
      <c r="N151" s="15">
        <f>B151*'Table Q8'!B46</f>
        <v>-0.43444203409214593</v>
      </c>
      <c r="O151" s="15">
        <f>C151*'Table Q8'!C46</f>
        <v>-0.56080005580671977</v>
      </c>
      <c r="P151" s="15">
        <f>D151*'Table Q8'!D46</f>
        <v>1.1956011019823261</v>
      </c>
      <c r="Q151" s="15">
        <f>E151*'Table Q8'!E46</f>
        <v>0.11778438325759315</v>
      </c>
      <c r="R151" s="15">
        <f>F151*'Table Q8'!F46</f>
        <v>-3.2960864179094465</v>
      </c>
      <c r="S151" s="15">
        <f>G151*'Table Q8'!G46</f>
        <v>-0.9905919767827096</v>
      </c>
      <c r="T151" s="15">
        <f>H151*'Table Q8'!H46</f>
        <v>0.28062976556984881</v>
      </c>
      <c r="U151" s="15">
        <f>I151*'Table Q8'!I46</f>
        <v>1.2792763560880493</v>
      </c>
      <c r="V151" s="15">
        <f>J151*'Table Q8'!J46</f>
        <v>1.4498050209603193</v>
      </c>
      <c r="W151" s="15">
        <f>K151*'Table Q8'!K46</f>
        <v>0.77031064753709255</v>
      </c>
      <c r="X151" s="15">
        <f>L151*'Table Q8'!L46</f>
        <v>0.17625650204668111</v>
      </c>
    </row>
    <row r="152" spans="1:24" x14ac:dyDescent="0.3">
      <c r="A152" s="13" t="str">
        <f t="shared" si="1"/>
        <v>2004 Q2</v>
      </c>
      <c r="B152" s="11">
        <f t="shared" si="4"/>
        <v>1.5182477867850139</v>
      </c>
      <c r="C152" s="11">
        <f t="shared" si="4"/>
        <v>-1.0979217211237007</v>
      </c>
      <c r="D152" s="11">
        <f t="shared" si="4"/>
        <v>-0.32754004664416281</v>
      </c>
      <c r="E152" s="11">
        <f t="shared" si="4"/>
        <v>1.0401985044292599</v>
      </c>
      <c r="F152" s="11">
        <f t="shared" si="4"/>
        <v>2.1958717699145227E-2</v>
      </c>
      <c r="G152" s="11">
        <f t="shared" si="4"/>
        <v>-0.47866066659730688</v>
      </c>
      <c r="H152" s="11">
        <f t="shared" si="4"/>
        <v>-3.0995721046657421</v>
      </c>
      <c r="I152" s="11">
        <f t="shared" si="4"/>
        <v>-0.467456053426547</v>
      </c>
      <c r="J152" s="11">
        <f t="shared" si="4"/>
        <v>1.6526795688687073</v>
      </c>
      <c r="K152" s="11">
        <f t="shared" si="4"/>
        <v>-1.1554274440209356</v>
      </c>
      <c r="L152" s="11">
        <f t="shared" si="4"/>
        <v>-0.10219724956930802</v>
      </c>
      <c r="N152" s="15">
        <f>B152*'Table Q8'!B47</f>
        <v>0.42419843162773285</v>
      </c>
      <c r="O152" s="15">
        <f>C152*'Table Q8'!C47</f>
        <v>-0.74900219815058866</v>
      </c>
      <c r="P152" s="15">
        <f>D152*'Table Q8'!D47</f>
        <v>-0.21175464015545126</v>
      </c>
      <c r="Q152" s="15">
        <f>E152*'Table Q8'!E47</f>
        <v>0.72813895310048182</v>
      </c>
      <c r="R152" s="15">
        <f>F152*'Table Q8'!F47</f>
        <v>1.892621878489327E-2</v>
      </c>
      <c r="S152" s="15">
        <f>G152*'Table Q8'!G47</f>
        <v>-0.29193514055769748</v>
      </c>
      <c r="T152" s="15">
        <f>H152*'Table Q8'!H47</f>
        <v>-1.875861037743707</v>
      </c>
      <c r="U152" s="15">
        <f>I152*'Table Q8'!I47</f>
        <v>-0.2948245328961232</v>
      </c>
      <c r="V152" s="15">
        <f>J152*'Table Q8'!J47</f>
        <v>1.2537227209438013</v>
      </c>
      <c r="W152" s="15">
        <f>K152*'Table Q8'!K47</f>
        <v>-0.7856906619342362</v>
      </c>
      <c r="X152" s="15">
        <f>L152*'Table Q8'!L47</f>
        <v>-6.6090961296471504E-2</v>
      </c>
    </row>
    <row r="153" spans="1:24" x14ac:dyDescent="0.3">
      <c r="A153" s="13" t="str">
        <f t="shared" si="1"/>
        <v>2004 Q3</v>
      </c>
      <c r="B153" s="11">
        <f t="shared" si="4"/>
        <v>0.90000607507382002</v>
      </c>
      <c r="C153" s="11">
        <f t="shared" si="4"/>
        <v>-0.35488833516727591</v>
      </c>
      <c r="D153" s="11">
        <f t="shared" si="4"/>
        <v>-1.0211768348074897</v>
      </c>
      <c r="E153" s="11">
        <f t="shared" si="4"/>
        <v>-0.93463531506337549</v>
      </c>
      <c r="F153" s="11">
        <f t="shared" si="4"/>
        <v>0.99405482923217614</v>
      </c>
      <c r="G153" s="11">
        <f t="shared" si="4"/>
        <v>-9.333956274706913E-2</v>
      </c>
      <c r="H153" s="11">
        <f t="shared" si="4"/>
        <v>-0.7528798618627508</v>
      </c>
      <c r="I153" s="11">
        <f t="shared" si="4"/>
        <v>1.6755055812967712</v>
      </c>
      <c r="J153" s="11">
        <f t="shared" si="4"/>
        <v>1.0024771616964676</v>
      </c>
      <c r="K153" s="11">
        <f t="shared" si="4"/>
        <v>2.6644260658476133</v>
      </c>
      <c r="L153" s="11">
        <f t="shared" si="4"/>
        <v>0.13623980308956293</v>
      </c>
      <c r="N153" s="15">
        <f>B153*'Table Q8'!B48</f>
        <v>0.24966168522547766</v>
      </c>
      <c r="O153" s="15">
        <f>C153*'Table Q8'!C48</f>
        <v>-0.24139504558078109</v>
      </c>
      <c r="P153" s="15">
        <f>D153*'Table Q8'!D48</f>
        <v>-0.66121200053784956</v>
      </c>
      <c r="Q153" s="15">
        <f>E153*'Table Q8'!E48</f>
        <v>-0.65817018886762901</v>
      </c>
      <c r="R153" s="15">
        <f>F153*'Table Q8'!F48</f>
        <v>0.86194494242721986</v>
      </c>
      <c r="S153" s="15">
        <f>G153*'Table Q8'!G48</f>
        <v>-5.6647780631196257E-2</v>
      </c>
      <c r="T153" s="15">
        <f>H153*'Table Q8'!H48</f>
        <v>-0.45330896482756222</v>
      </c>
      <c r="U153" s="15">
        <f>I153*'Table Q8'!I48</f>
        <v>1.0632758418909312</v>
      </c>
      <c r="V153" s="15">
        <f>J153*'Table Q8'!J48</f>
        <v>0.7614816520246368</v>
      </c>
      <c r="W153" s="15">
        <f>K153*'Table Q8'!K48</f>
        <v>1.8115432821697921</v>
      </c>
      <c r="X153" s="15">
        <f>L153*'Table Q8'!L48</f>
        <v>8.818802453987408E-2</v>
      </c>
    </row>
    <row r="154" spans="1:24" x14ac:dyDescent="0.3">
      <c r="A154" s="13" t="str">
        <f t="shared" si="1"/>
        <v>2004 Q4</v>
      </c>
      <c r="B154" s="11">
        <f t="shared" si="4"/>
        <v>0.79326147257050994</v>
      </c>
      <c r="C154" s="11">
        <f t="shared" si="4"/>
        <v>-0.21519624262297318</v>
      </c>
      <c r="D154" s="11">
        <f t="shared" si="4"/>
        <v>1.822277356035076</v>
      </c>
      <c r="E154" s="11">
        <f t="shared" si="4"/>
        <v>1.1851835200417493</v>
      </c>
      <c r="F154" s="11">
        <f t="shared" si="4"/>
        <v>0.75798955227691711</v>
      </c>
      <c r="G154" s="11">
        <f t="shared" si="4"/>
        <v>2.1120109214532161</v>
      </c>
      <c r="H154" s="11">
        <f t="shared" si="4"/>
        <v>1.8037512392676418</v>
      </c>
      <c r="I154" s="11">
        <f t="shared" si="4"/>
        <v>2.1957659088264614</v>
      </c>
      <c r="J154" s="11">
        <f t="shared" si="4"/>
        <v>-0.29819613568143316</v>
      </c>
      <c r="K154" s="11">
        <f t="shared" si="4"/>
        <v>-2.858301932015654</v>
      </c>
      <c r="L154" s="11">
        <f t="shared" si="4"/>
        <v>1.0046932171738876</v>
      </c>
      <c r="N154" s="15">
        <f>B154*'Table Q8'!B49</f>
        <v>0.22005073249105944</v>
      </c>
      <c r="O154" s="15">
        <f>C154*'Table Q8'!C49</f>
        <v>-0.14601065061968729</v>
      </c>
      <c r="P154" s="15">
        <f>D154*'Table Q8'!D49</f>
        <v>1.1830224595379712</v>
      </c>
      <c r="Q154" s="15">
        <f>E154*'Table Q8'!E49</f>
        <v>0.83851734042953763</v>
      </c>
      <c r="R154" s="15">
        <f>F154*'Table Q8'!F49</f>
        <v>0.66096688958547167</v>
      </c>
      <c r="S154" s="15">
        <f>G154*'Table Q8'!G49</f>
        <v>1.2760769987420331</v>
      </c>
      <c r="T154" s="15">
        <f>H154*'Table Q8'!H49</f>
        <v>1.0775609903384893</v>
      </c>
      <c r="U154" s="15">
        <f>I154*'Table Q8'!I49</f>
        <v>1.3976050009680425</v>
      </c>
      <c r="V154" s="15">
        <f>J154*'Table Q8'!J49</f>
        <v>-0.22716581616211579</v>
      </c>
      <c r="W154" s="15">
        <f>K154*'Table Q8'!K49</f>
        <v>-1.935070407974598</v>
      </c>
      <c r="X154" s="15">
        <f>L154*'Table Q8'!L49</f>
        <v>0.65033791947665742</v>
      </c>
    </row>
    <row r="155" spans="1:24" x14ac:dyDescent="0.3">
      <c r="A155" s="13" t="str">
        <f t="shared" si="1"/>
        <v>2005 Q1</v>
      </c>
      <c r="B155" s="11">
        <f t="shared" si="4"/>
        <v>2.3427132895140148</v>
      </c>
      <c r="C155" s="11">
        <f t="shared" si="4"/>
        <v>-1.8227929429449254</v>
      </c>
      <c r="D155" s="11">
        <f t="shared" si="4"/>
        <v>0.13638988632678006</v>
      </c>
      <c r="E155" s="11">
        <f t="shared" si="4"/>
        <v>-0.2819109149735724</v>
      </c>
      <c r="F155" s="11">
        <f t="shared" si="4"/>
        <v>-0.39993567872729796</v>
      </c>
      <c r="G155" s="11">
        <f t="shared" si="4"/>
        <v>1.4909202076452006</v>
      </c>
      <c r="H155" s="11">
        <f t="shared" si="4"/>
        <v>1.4219970785057303</v>
      </c>
      <c r="I155" s="11">
        <f t="shared" si="4"/>
        <v>0.53130020762793173</v>
      </c>
      <c r="J155" s="11">
        <f t="shared" si="4"/>
        <v>1.9372140004281133</v>
      </c>
      <c r="K155" s="11">
        <f t="shared" si="4"/>
        <v>-1.1416176734803808E-2</v>
      </c>
      <c r="L155" s="11">
        <f t="shared" si="4"/>
        <v>6.7370314697268299E-2</v>
      </c>
      <c r="N155" s="15">
        <f>B155*'Table Q8'!B50</f>
        <v>0.64190344132684007</v>
      </c>
      <c r="O155" s="15">
        <f>C155*'Table Q8'!C50</f>
        <v>-1.2358536153166595</v>
      </c>
      <c r="P155" s="15">
        <f>D155*'Table Q8'!D50</f>
        <v>8.8803454987366498E-2</v>
      </c>
      <c r="Q155" s="15">
        <f>E155*'Table Q8'!E50</f>
        <v>-0.20060780709519413</v>
      </c>
      <c r="R155" s="15">
        <f>F155*'Table Q8'!F50</f>
        <v>-0.34954378320765844</v>
      </c>
      <c r="S155" s="15">
        <f>G155*'Table Q8'!G50</f>
        <v>0.90051580541770115</v>
      </c>
      <c r="T155" s="15">
        <f>H155*'Table Q8'!H50</f>
        <v>0.8504964526542772</v>
      </c>
      <c r="U155" s="15">
        <f>I155*'Table Q8'!I50</f>
        <v>0.34013839292340187</v>
      </c>
      <c r="V155" s="15">
        <f>J155*'Table Q8'!J50</f>
        <v>1.493010830129947</v>
      </c>
      <c r="W155" s="15">
        <f>K155*'Table Q8'!K50</f>
        <v>-7.7470175322378642E-3</v>
      </c>
      <c r="X155" s="15">
        <f>L155*'Table Q8'!L50</f>
        <v>4.370312314411795E-2</v>
      </c>
    </row>
    <row r="156" spans="1:24" x14ac:dyDescent="0.3">
      <c r="A156" s="13" t="str">
        <f t="shared" si="1"/>
        <v>2005 Q2</v>
      </c>
      <c r="B156" s="11">
        <f t="shared" si="4"/>
        <v>-1.1644964196879968</v>
      </c>
      <c r="C156" s="11">
        <f t="shared" si="4"/>
        <v>-1.3678476722334501</v>
      </c>
      <c r="D156" s="11">
        <f t="shared" si="4"/>
        <v>1.063728874642176</v>
      </c>
      <c r="E156" s="11">
        <f t="shared" si="4"/>
        <v>-1.8786832223852377</v>
      </c>
      <c r="F156" s="11">
        <f t="shared" si="4"/>
        <v>-3.2497427573008192E-2</v>
      </c>
      <c r="G156" s="11">
        <f t="shared" si="4"/>
        <v>0.74359316986720825</v>
      </c>
      <c r="H156" s="11">
        <f t="shared" si="4"/>
        <v>0.73929898282670681</v>
      </c>
      <c r="I156" s="11">
        <f t="shared" si="4"/>
        <v>1.3227349015844321</v>
      </c>
      <c r="J156" s="11">
        <f t="shared" si="4"/>
        <v>2.9439355450681592</v>
      </c>
      <c r="K156" s="11">
        <f t="shared" si="4"/>
        <v>1.6418870792291813</v>
      </c>
      <c r="L156" s="11">
        <f t="shared" si="4"/>
        <v>-5.613877652629462E-2</v>
      </c>
      <c r="N156" s="15">
        <f>B156*'Table Q8'!B51</f>
        <v>-0.31825687150072951</v>
      </c>
      <c r="O156" s="15">
        <f>C156*'Table Q8'!C51</f>
        <v>-0.92398110259369548</v>
      </c>
      <c r="P156" s="15">
        <f>D156*'Table Q8'!D51</f>
        <v>0.69142376851741449</v>
      </c>
      <c r="Q156" s="15">
        <f>E156*'Table Q8'!E51</f>
        <v>-1.3402526108496287</v>
      </c>
      <c r="R156" s="15">
        <f>F156*'Table Q8'!F51</f>
        <v>-2.8337756843663141E-2</v>
      </c>
      <c r="S156" s="15">
        <f>G156*'Table Q8'!G51</f>
        <v>0.44742001030909923</v>
      </c>
      <c r="T156" s="15">
        <f>H156*'Table Q8'!H51</f>
        <v>0.43049379769999141</v>
      </c>
      <c r="U156" s="15">
        <f>I156*'Table Q8'!I51</f>
        <v>0.8415239443880157</v>
      </c>
      <c r="V156" s="15">
        <f>J156*'Table Q8'!J51</f>
        <v>2.2921482153900685</v>
      </c>
      <c r="W156" s="15">
        <f>K156*'Table Q8'!K51</f>
        <v>1.1038406833657786</v>
      </c>
      <c r="X156" s="15">
        <f>L156*'Table Q8'!L51</f>
        <v>-3.622073861476529E-2</v>
      </c>
    </row>
    <row r="157" spans="1:24" x14ac:dyDescent="0.3">
      <c r="A157" s="13" t="str">
        <f t="shared" si="1"/>
        <v>2005 Q3</v>
      </c>
      <c r="B157" s="11">
        <f t="shared" si="4"/>
        <v>-3.1355192725658108</v>
      </c>
      <c r="C157" s="11">
        <f t="shared" si="4"/>
        <v>-0.94543033391279196</v>
      </c>
      <c r="D157" s="11">
        <f t="shared" si="4"/>
        <v>1.0833224337069849</v>
      </c>
      <c r="E157" s="11">
        <f t="shared" si="4"/>
        <v>0.57367627851834202</v>
      </c>
      <c r="F157" s="11">
        <f t="shared" si="4"/>
        <v>0.71251515947946487</v>
      </c>
      <c r="G157" s="11">
        <f t="shared" si="4"/>
        <v>0.70006013646966447</v>
      </c>
      <c r="H157" s="11">
        <f t="shared" si="4"/>
        <v>0.44911783157237667</v>
      </c>
      <c r="I157" s="11">
        <f t="shared" si="4"/>
        <v>2.3455656913966623</v>
      </c>
      <c r="J157" s="11">
        <f t="shared" si="4"/>
        <v>2.6245278774148142</v>
      </c>
      <c r="K157" s="11">
        <f t="shared" si="4"/>
        <v>-1.3568729206068904</v>
      </c>
      <c r="L157" s="11">
        <f t="shared" si="4"/>
        <v>0.68274930838523773</v>
      </c>
      <c r="N157" s="15">
        <f>B157*'Table Q8'!B52</f>
        <v>-0.86164069610108474</v>
      </c>
      <c r="O157" s="15">
        <f>C157*'Table Q8'!C52</f>
        <v>-0.64033996515913405</v>
      </c>
      <c r="P157" s="15">
        <f>D157*'Table Q8'!D52</f>
        <v>0.70925119734796294</v>
      </c>
      <c r="Q157" s="15">
        <f>E157*'Table Q8'!E52</f>
        <v>0.41144062695335487</v>
      </c>
      <c r="R157" s="15">
        <f>F157*'Table Q8'!F52</f>
        <v>0.62045820087471804</v>
      </c>
      <c r="S157" s="15">
        <f>G157*'Table Q8'!G52</f>
        <v>0.42283632242767732</v>
      </c>
      <c r="T157" s="15">
        <f>H157*'Table Q8'!H52</f>
        <v>0.25671575252677048</v>
      </c>
      <c r="U157" s="15">
        <f>I157*'Table Q8'!I52</f>
        <v>1.4941253454196739</v>
      </c>
      <c r="V157" s="15">
        <f>J157*'Table Q8'!J52</f>
        <v>2.0741643815209279</v>
      </c>
      <c r="W157" s="15">
        <f>K157*'Table Q8'!K52</f>
        <v>-0.90734092200982752</v>
      </c>
      <c r="X157" s="15">
        <f>L157*'Table Q8'!L52</f>
        <v>0.44085122842434804</v>
      </c>
    </row>
    <row r="158" spans="1:24" x14ac:dyDescent="0.3">
      <c r="A158" s="13" t="str">
        <f t="shared" si="1"/>
        <v>2005 Q4</v>
      </c>
      <c r="B158" s="11">
        <f t="shared" si="4"/>
        <v>3.7800943227599428</v>
      </c>
      <c r="C158" s="11">
        <f t="shared" si="4"/>
        <v>-2.2001935193485247</v>
      </c>
      <c r="D158" s="11">
        <f t="shared" si="4"/>
        <v>0.11281473941496703</v>
      </c>
      <c r="E158" s="11">
        <f t="shared" si="4"/>
        <v>-0.4884792552606097</v>
      </c>
      <c r="F158" s="11">
        <f t="shared" si="4"/>
        <v>0.418657688413059</v>
      </c>
      <c r="G158" s="11">
        <f t="shared" si="4"/>
        <v>-0.30487828493587044</v>
      </c>
      <c r="H158" s="11">
        <f t="shared" si="4"/>
        <v>-1.2399605503992537</v>
      </c>
      <c r="I158" s="11">
        <f t="shared" si="4"/>
        <v>0.92563075333702816</v>
      </c>
      <c r="J158" s="11">
        <f t="shared" si="4"/>
        <v>-1.4370669353435215</v>
      </c>
      <c r="K158" s="11">
        <f t="shared" si="4"/>
        <v>1.7827393044613973</v>
      </c>
      <c r="L158" s="11">
        <f t="shared" si="4"/>
        <v>-0.1898063429213015</v>
      </c>
      <c r="N158" s="15">
        <f>B158*'Table Q8'!B53</f>
        <v>1.0342338067071204</v>
      </c>
      <c r="O158" s="15">
        <f>C158*'Table Q8'!C53</f>
        <v>-1.4851306255602543</v>
      </c>
      <c r="P158" s="15">
        <f>D158*'Table Q8'!D53</f>
        <v>7.3825965473154426E-2</v>
      </c>
      <c r="Q158" s="15">
        <f>E158*'Table Q8'!E53</f>
        <v>-0.35038616979843534</v>
      </c>
      <c r="R158" s="15">
        <f>F158*'Table Q8'!F53</f>
        <v>0.36335300777369389</v>
      </c>
      <c r="S158" s="15">
        <f>G158*'Table Q8'!G53</f>
        <v>-0.18329282490344528</v>
      </c>
      <c r="T158" s="15">
        <f>H158*'Table Q8'!H53</f>
        <v>-0.68892208180182535</v>
      </c>
      <c r="U158" s="15">
        <f>I158*'Table Q8'!I53</f>
        <v>0.58740527606767812</v>
      </c>
      <c r="V158" s="15">
        <f>J158*'Table Q8'!J53</f>
        <v>-1.1493661348877484</v>
      </c>
      <c r="W158" s="15">
        <f>K158*'Table Q8'!K53</f>
        <v>1.1819561588579064</v>
      </c>
      <c r="X158" s="15">
        <f>L158*'Table Q8'!L53</f>
        <v>-0.12189363342405982</v>
      </c>
    </row>
    <row r="159" spans="1:24" x14ac:dyDescent="0.3">
      <c r="A159" s="13" t="str">
        <f t="shared" si="1"/>
        <v>2006 Q1</v>
      </c>
      <c r="B159" s="11">
        <f t="shared" si="4"/>
        <v>-0.10916369572141961</v>
      </c>
      <c r="C159" s="11">
        <f t="shared" si="4"/>
        <v>-0.26518180482936071</v>
      </c>
      <c r="D159" s="11">
        <f t="shared" si="4"/>
        <v>0.21502081698602471</v>
      </c>
      <c r="E159" s="11">
        <f t="shared" si="4"/>
        <v>-0.49087709281918185</v>
      </c>
      <c r="F159" s="11">
        <f t="shared" si="4"/>
        <v>-0.39714537252927856</v>
      </c>
      <c r="G159" s="11">
        <f t="shared" si="4"/>
        <v>0.15255533088371917</v>
      </c>
      <c r="H159" s="11">
        <f t="shared" si="4"/>
        <v>-0.72441587623350312</v>
      </c>
      <c r="I159" s="11">
        <f t="shared" si="4"/>
        <v>1.0969975144755058</v>
      </c>
      <c r="J159" s="11">
        <f t="shared" si="4"/>
        <v>3.0856823759337093</v>
      </c>
      <c r="K159" s="11">
        <f t="shared" si="4"/>
        <v>2.0368204693421843</v>
      </c>
      <c r="L159" s="11">
        <f t="shared" si="4"/>
        <v>0.30128907464593985</v>
      </c>
      <c r="N159" s="15">
        <f>B159*'Table Q8'!B54</f>
        <v>-2.9703441605798277E-2</v>
      </c>
      <c r="O159" s="15">
        <f>C159*'Table Q8'!C54</f>
        <v>-0.17870601827450619</v>
      </c>
      <c r="P159" s="15">
        <f>D159*'Table Q8'!D54</f>
        <v>0.14045159765527135</v>
      </c>
      <c r="Q159" s="15">
        <f>E159*'Table Q8'!E54</f>
        <v>-0.35298971744627367</v>
      </c>
      <c r="R159" s="15">
        <f>F159*'Table Q8'!F54</f>
        <v>-0.34368960538683763</v>
      </c>
      <c r="S159" s="15">
        <f>G159*'Table Q8'!G54</f>
        <v>9.1472176397878024E-2</v>
      </c>
      <c r="T159" s="15">
        <f>H159*'Table Q8'!H54</f>
        <v>-0.40617998180412518</v>
      </c>
      <c r="U159" s="15">
        <f>I159*'Table Q8'!I54</f>
        <v>0.69494792542023287</v>
      </c>
      <c r="V159" s="15">
        <f>J159*'Table Q8'!J54</f>
        <v>2.4713230148853076</v>
      </c>
      <c r="W159" s="15">
        <f>K159*'Table Q8'!K54</f>
        <v>1.3461346481882497</v>
      </c>
      <c r="X159" s="15">
        <f>L159*'Table Q8'!L54</f>
        <v>0.19336732810776419</v>
      </c>
    </row>
    <row r="160" spans="1:24" x14ac:dyDescent="0.3">
      <c r="A160" s="13" t="str">
        <f t="shared" si="1"/>
        <v>2006 Q2</v>
      </c>
      <c r="B160" s="11">
        <f t="shared" si="4"/>
        <v>-1.3808492150312703</v>
      </c>
      <c r="C160" s="11">
        <f t="shared" si="4"/>
        <v>-0.22152328406760602</v>
      </c>
      <c r="D160" s="11">
        <f t="shared" si="4"/>
        <v>-0.74945168817850605</v>
      </c>
      <c r="E160" s="11">
        <f t="shared" si="4"/>
        <v>-0.12845216923567387</v>
      </c>
      <c r="F160" s="11">
        <f t="shared" si="4"/>
        <v>1.5686177685079965</v>
      </c>
      <c r="G160" s="11">
        <f t="shared" si="4"/>
        <v>1.1619226451997586</v>
      </c>
      <c r="H160" s="11">
        <f t="shared" si="4"/>
        <v>-0.6355843224795279</v>
      </c>
      <c r="I160" s="11">
        <f t="shared" si="4"/>
        <v>-3.8513383876783755E-2</v>
      </c>
      <c r="J160" s="11">
        <f t="shared" si="4"/>
        <v>2.7682498656886572</v>
      </c>
      <c r="K160" s="11">
        <f t="shared" si="4"/>
        <v>1.6949558313773205</v>
      </c>
      <c r="L160" s="11">
        <f t="shared" si="4"/>
        <v>0.17811426282932788</v>
      </c>
      <c r="N160" s="15">
        <f>B160*'Table Q8'!B55</f>
        <v>-0.37572907141000866</v>
      </c>
      <c r="O160" s="15">
        <f>C160*'Table Q8'!C55</f>
        <v>-0.14952821674563407</v>
      </c>
      <c r="P160" s="15">
        <f>D160*'Table Q8'!D55</f>
        <v>-0.4902163492375608</v>
      </c>
      <c r="Q160" s="15">
        <f>E160*'Table Q8'!E55</f>
        <v>-9.2536942717379458E-2</v>
      </c>
      <c r="R160" s="15">
        <f>F160*'Table Q8'!F55</f>
        <v>1.355913199098312</v>
      </c>
      <c r="S160" s="15">
        <f>G160*'Table Q8'!G55</f>
        <v>0.69413258824233581</v>
      </c>
      <c r="T160" s="15">
        <f>H160*'Table Q8'!H55</f>
        <v>-0.36965584195409346</v>
      </c>
      <c r="U160" s="15">
        <f>I160*'Table Q8'!I55</f>
        <v>-2.4494512145634469E-2</v>
      </c>
      <c r="V160" s="15">
        <f>J160*'Table Q8'!J55</f>
        <v>2.2029732431150331</v>
      </c>
      <c r="W160" s="15">
        <f>K160*'Table Q8'!K55</f>
        <v>1.1229082382874749</v>
      </c>
      <c r="X160" s="15">
        <f>L160*'Table Q8'!L55</f>
        <v>0.11474120811465302</v>
      </c>
    </row>
    <row r="161" spans="1:24" x14ac:dyDescent="0.3">
      <c r="A161" s="13" t="str">
        <f t="shared" si="1"/>
        <v>2006 Q3</v>
      </c>
      <c r="B161" s="11">
        <f t="shared" ref="B161:L176" si="5">LN(B56/B55)*100</f>
        <v>2.2869260873823389</v>
      </c>
      <c r="C161" s="11">
        <f t="shared" si="5"/>
        <v>-0.33765804251018156</v>
      </c>
      <c r="D161" s="11">
        <f t="shared" si="5"/>
        <v>1.1067954754493885</v>
      </c>
      <c r="E161" s="11">
        <f t="shared" si="5"/>
        <v>0.13914907249236963</v>
      </c>
      <c r="F161" s="11">
        <f t="shared" si="5"/>
        <v>-0.57337171309964485</v>
      </c>
      <c r="G161" s="11">
        <f t="shared" si="5"/>
        <v>0.50100305195371864</v>
      </c>
      <c r="H161" s="11">
        <f t="shared" si="5"/>
        <v>2.2735297747652314</v>
      </c>
      <c r="I161" s="11">
        <f t="shared" si="5"/>
        <v>-0.55366136411211697</v>
      </c>
      <c r="J161" s="11">
        <f t="shared" si="5"/>
        <v>0.79208334914438372</v>
      </c>
      <c r="K161" s="11">
        <f t="shared" si="5"/>
        <v>0.39782859845343516</v>
      </c>
      <c r="L161" s="11">
        <f t="shared" si="5"/>
        <v>0.23329455673622113</v>
      </c>
      <c r="N161" s="15">
        <f>B161*'Table Q8'!B56</f>
        <v>0.61403965446215802</v>
      </c>
      <c r="O161" s="15">
        <f>C161*'Table Q8'!C56</f>
        <v>-0.22643348330732774</v>
      </c>
      <c r="P161" s="15">
        <f>D161*'Table Q8'!D56</f>
        <v>0.71985977723228223</v>
      </c>
      <c r="Q161" s="15">
        <f>E161*'Table Q8'!E56</f>
        <v>0.10000643840026606</v>
      </c>
      <c r="R161" s="15">
        <f>F161*'Table Q8'!F56</f>
        <v>-0.49407440517796397</v>
      </c>
      <c r="S161" s="15">
        <f>G161*'Table Q8'!G56</f>
        <v>0.29484029607476342</v>
      </c>
      <c r="T161" s="15">
        <f>H161*'Table Q8'!H56</f>
        <v>1.355933157669984</v>
      </c>
      <c r="U161" s="15">
        <f>I161*'Table Q8'!I56</f>
        <v>-0.35135350166554946</v>
      </c>
      <c r="V161" s="15">
        <f>J161*'Table Q8'!J56</f>
        <v>0.6243993041305177</v>
      </c>
      <c r="W161" s="15">
        <f>K161*'Table Q8'!K56</f>
        <v>0.26288513785802997</v>
      </c>
      <c r="X161" s="15">
        <f>L161*'Table Q8'!L56</f>
        <v>0.1497984348803276</v>
      </c>
    </row>
    <row r="162" spans="1:24" x14ac:dyDescent="0.3">
      <c r="A162" s="13" t="str">
        <f t="shared" si="1"/>
        <v>2006 Q4</v>
      </c>
      <c r="B162" s="11">
        <f t="shared" si="5"/>
        <v>1.1717015923785377</v>
      </c>
      <c r="C162" s="11">
        <f t="shared" si="5"/>
        <v>0.22227170742517838</v>
      </c>
      <c r="D162" s="11">
        <f t="shared" si="5"/>
        <v>0.76146365187531295</v>
      </c>
      <c r="E162" s="11">
        <f t="shared" si="5"/>
        <v>0.67160851559374324</v>
      </c>
      <c r="F162" s="11">
        <f t="shared" si="5"/>
        <v>-0.86626925335008875</v>
      </c>
      <c r="G162" s="11">
        <f t="shared" si="5"/>
        <v>1.2909811868266488</v>
      </c>
      <c r="H162" s="11">
        <f t="shared" si="5"/>
        <v>0.34679757319545435</v>
      </c>
      <c r="I162" s="11">
        <f t="shared" si="5"/>
        <v>1.3338661275844614</v>
      </c>
      <c r="J162" s="11">
        <f t="shared" si="5"/>
        <v>-1.3103224998426999</v>
      </c>
      <c r="K162" s="11">
        <f t="shared" si="5"/>
        <v>-3.2832746804625925</v>
      </c>
      <c r="L162" s="11">
        <f t="shared" si="5"/>
        <v>0.38761884736064689</v>
      </c>
      <c r="N162" s="15">
        <f>B162*'Table Q8'!B57</f>
        <v>0.31788264201229727</v>
      </c>
      <c r="O162" s="15">
        <f>C162*'Table Q8'!C57</f>
        <v>0.14985558514605526</v>
      </c>
      <c r="P162" s="15">
        <f>D162*'Table Q8'!D57</f>
        <v>0.49837796015239233</v>
      </c>
      <c r="Q162" s="15">
        <f>E162*'Table Q8'!E57</f>
        <v>0.48651320869610765</v>
      </c>
      <c r="R162" s="15">
        <f>F162*'Table Q8'!F57</f>
        <v>-0.74750373871579157</v>
      </c>
      <c r="S162" s="15">
        <f>G162*'Table Q8'!G57</f>
        <v>0.76232439082113612</v>
      </c>
      <c r="T162" s="15">
        <f>H162*'Table Q8'!H57</f>
        <v>0.21588148931417034</v>
      </c>
      <c r="U162" s="15">
        <f>I162*'Table Q8'!I57</f>
        <v>0.85620866729646583</v>
      </c>
      <c r="V162" s="15">
        <f>J162*'Table Q8'!J57</f>
        <v>-1.0303065816263148</v>
      </c>
      <c r="W162" s="15">
        <f>K162*'Table Q8'!K57</f>
        <v>-2.1840343174437167</v>
      </c>
      <c r="X162" s="15">
        <f>L162*'Table Q8'!L57</f>
        <v>0.25140958439811556</v>
      </c>
    </row>
    <row r="163" spans="1:24" x14ac:dyDescent="0.3">
      <c r="A163" s="13" t="str">
        <f t="shared" si="1"/>
        <v>2007 Q1</v>
      </c>
      <c r="B163" s="11">
        <f t="shared" si="5"/>
        <v>-6.063947988473755</v>
      </c>
      <c r="C163" s="11">
        <f t="shared" si="5"/>
        <v>-0.36478531487167098</v>
      </c>
      <c r="D163" s="11">
        <f t="shared" si="5"/>
        <v>1.0363829745466215</v>
      </c>
      <c r="E163" s="11">
        <f t="shared" si="5"/>
        <v>0.14863576364229883</v>
      </c>
      <c r="F163" s="11">
        <f t="shared" si="5"/>
        <v>-0.98225194725183906</v>
      </c>
      <c r="G163" s="11">
        <f t="shared" si="5"/>
        <v>-0.84221453988785611</v>
      </c>
      <c r="H163" s="11">
        <f t="shared" si="5"/>
        <v>0.47742484914731737</v>
      </c>
      <c r="I163" s="11">
        <f t="shared" si="5"/>
        <v>1.7804624633506687</v>
      </c>
      <c r="J163" s="11">
        <f t="shared" si="5"/>
        <v>0.239521072595485</v>
      </c>
      <c r="K163" s="11">
        <f t="shared" si="5"/>
        <v>1.4422003698505739</v>
      </c>
      <c r="L163" s="11">
        <f t="shared" si="5"/>
        <v>0.25390530834406477</v>
      </c>
      <c r="N163" s="15">
        <f>B163*'Table Q8'!B58</f>
        <v>-1.6493938528648615</v>
      </c>
      <c r="O163" s="15">
        <f>C163*'Table Q8'!C58</f>
        <v>-0.24553699544012175</v>
      </c>
      <c r="P163" s="15">
        <f>D163*'Table Q8'!D58</f>
        <v>0.67385621005021334</v>
      </c>
      <c r="Q163" s="15">
        <f>E163*'Table Q8'!E58</f>
        <v>0.10740420280792513</v>
      </c>
      <c r="R163" s="15">
        <f>F163*'Table Q8'!F58</f>
        <v>-0.84503135022075715</v>
      </c>
      <c r="S163" s="15">
        <f>G163*'Table Q8'!G58</f>
        <v>-0.49294817019636222</v>
      </c>
      <c r="T163" s="15">
        <f>H163*'Table Q8'!H58</f>
        <v>0.30154153472144568</v>
      </c>
      <c r="U163" s="15">
        <f>I163*'Table Q8'!I58</f>
        <v>1.1391398840517579</v>
      </c>
      <c r="V163" s="15">
        <f>J163*'Table Q8'!J58</f>
        <v>0.18728152666240971</v>
      </c>
      <c r="W163" s="15">
        <f>K163*'Table Q8'!K58</f>
        <v>0.95430398473012468</v>
      </c>
      <c r="X163" s="15">
        <f>L163*'Table Q8'!L58</f>
        <v>0.16427673449860991</v>
      </c>
    </row>
    <row r="164" spans="1:24" x14ac:dyDescent="0.3">
      <c r="A164" s="13" t="str">
        <f t="shared" si="1"/>
        <v>2007 Q2</v>
      </c>
      <c r="B164" s="11">
        <f t="shared" si="5"/>
        <v>5.8497641845565242</v>
      </c>
      <c r="C164" s="11">
        <f t="shared" si="5"/>
        <v>-1.4364193469604616</v>
      </c>
      <c r="D164" s="11">
        <f t="shared" si="5"/>
        <v>1.7562588632561791</v>
      </c>
      <c r="E164" s="11">
        <f t="shared" si="5"/>
        <v>0.78199701049559123</v>
      </c>
      <c r="F164" s="11">
        <f t="shared" si="5"/>
        <v>-1.1235460433019449</v>
      </c>
      <c r="G164" s="11">
        <f t="shared" si="5"/>
        <v>0.53340075608321413</v>
      </c>
      <c r="H164" s="11">
        <f t="shared" si="5"/>
        <v>1.9170557485090853</v>
      </c>
      <c r="I164" s="11">
        <f t="shared" si="5"/>
        <v>0.8474626990972236</v>
      </c>
      <c r="J164" s="11">
        <f t="shared" si="5"/>
        <v>1.7261117670863173</v>
      </c>
      <c r="K164" s="11">
        <f t="shared" si="5"/>
        <v>0.794735008711563</v>
      </c>
      <c r="L164" s="11">
        <f t="shared" si="5"/>
        <v>0.7469279014034379</v>
      </c>
      <c r="N164" s="15">
        <f>B164*'Table Q8'!B59</f>
        <v>1.669522698272432</v>
      </c>
      <c r="O164" s="15">
        <f>C164*'Table Q8'!C59</f>
        <v>-0.97532873658615349</v>
      </c>
      <c r="P164" s="15">
        <f>D164*'Table Q8'!D59</f>
        <v>1.1477151671379129</v>
      </c>
      <c r="Q164" s="15">
        <f>E164*'Table Q8'!E59</f>
        <v>0.57046681915653386</v>
      </c>
      <c r="R164" s="15">
        <f>F164*'Table Q8'!F59</f>
        <v>-0.96894610774359735</v>
      </c>
      <c r="S164" s="15">
        <f>G164*'Table Q8'!G59</f>
        <v>0.31582658767687105</v>
      </c>
      <c r="T164" s="15">
        <f>H164*'Table Q8'!H59</f>
        <v>1.1991183706924329</v>
      </c>
      <c r="U164" s="15">
        <f>I164*'Table Q8'!I59</f>
        <v>0.54898633647518147</v>
      </c>
      <c r="V164" s="15">
        <f>J164*'Table Q8'!J59</f>
        <v>1.3503372353916261</v>
      </c>
      <c r="W164" s="15">
        <f>K164*'Table Q8'!K59</f>
        <v>0.52579668176357008</v>
      </c>
      <c r="X164" s="15">
        <f>L164*'Table Q8'!L59</f>
        <v>0.48699699171504152</v>
      </c>
    </row>
    <row r="165" spans="1:24" x14ac:dyDescent="0.3">
      <c r="A165" s="13" t="str">
        <f t="shared" si="1"/>
        <v>2007 Q3</v>
      </c>
      <c r="B165" s="11">
        <f t="shared" si="5"/>
        <v>0.61750582158553613</v>
      </c>
      <c r="C165" s="11">
        <f t="shared" si="5"/>
        <v>-0.38050417352950544</v>
      </c>
      <c r="D165" s="11">
        <f t="shared" si="5"/>
        <v>-0.9288604332479834</v>
      </c>
      <c r="E165" s="11">
        <f t="shared" si="5"/>
        <v>-0.52770571008437817</v>
      </c>
      <c r="F165" s="11">
        <f t="shared" si="5"/>
        <v>-1.2029058581832079</v>
      </c>
      <c r="G165" s="11">
        <f t="shared" si="5"/>
        <v>0.73955717332871418</v>
      </c>
      <c r="H165" s="11">
        <f t="shared" si="5"/>
        <v>0.23830812588771666</v>
      </c>
      <c r="I165" s="11">
        <f t="shared" si="5"/>
        <v>1.8687536695181246</v>
      </c>
      <c r="J165" s="11">
        <f t="shared" si="5"/>
        <v>4.2080509899515777</v>
      </c>
      <c r="K165" s="11">
        <f t="shared" si="5"/>
        <v>-0.6745755098474937</v>
      </c>
      <c r="L165" s="11">
        <f t="shared" si="5"/>
        <v>0.32776168313040777</v>
      </c>
      <c r="N165" s="15">
        <f>B165*'Table Q8'!B60</f>
        <v>0.18241121969636737</v>
      </c>
      <c r="O165" s="15">
        <f>C165*'Table Q8'!C60</f>
        <v>-0.26022680427682876</v>
      </c>
      <c r="P165" s="15">
        <f>D165*'Table Q8'!D60</f>
        <v>-0.61044707673057474</v>
      </c>
      <c r="Q165" s="15">
        <f>E165*'Table Q8'!E60</f>
        <v>-0.38723045005991669</v>
      </c>
      <c r="R165" s="15">
        <f>F165*'Table Q8'!F60</f>
        <v>-1.0388294991270184</v>
      </c>
      <c r="S165" s="15">
        <f>G165*'Table Q8'!G60</f>
        <v>0.44403012686656002</v>
      </c>
      <c r="T165" s="15">
        <f>H165*'Table Q8'!H60</f>
        <v>0.14717909854825381</v>
      </c>
      <c r="U165" s="15">
        <f>I165*'Table Q8'!I60</f>
        <v>1.2204830215622873</v>
      </c>
      <c r="V165" s="15">
        <f>J165*'Table Q8'!J60</f>
        <v>3.2978495608250511</v>
      </c>
      <c r="W165" s="15">
        <f>K165*'Table Q8'!K60</f>
        <v>-0.44643407241707139</v>
      </c>
      <c r="X165" s="15">
        <f>L165*'Table Q8'!L60</f>
        <v>0.21484778329198229</v>
      </c>
    </row>
    <row r="166" spans="1:24" x14ac:dyDescent="0.3">
      <c r="A166" s="13" t="str">
        <f t="shared" si="1"/>
        <v>2007 Q4</v>
      </c>
      <c r="B166" s="11">
        <f t="shared" si="5"/>
        <v>-2.6633052093923983</v>
      </c>
      <c r="C166" s="11">
        <f t="shared" si="5"/>
        <v>-1.2605208918982278</v>
      </c>
      <c r="D166" s="11">
        <f t="shared" si="5"/>
        <v>0.25778320838757124</v>
      </c>
      <c r="E166" s="11">
        <f t="shared" si="5"/>
        <v>-6.3512228238492049E-2</v>
      </c>
      <c r="F166" s="11">
        <f t="shared" si="5"/>
        <v>1.422060011204864</v>
      </c>
      <c r="G166" s="11">
        <f t="shared" si="5"/>
        <v>0.44112312678427745</v>
      </c>
      <c r="H166" s="11">
        <f t="shared" si="5"/>
        <v>0.55385365593643965</v>
      </c>
      <c r="I166" s="11">
        <f t="shared" si="5"/>
        <v>0.51026717446685299</v>
      </c>
      <c r="J166" s="11">
        <f t="shared" si="5"/>
        <v>-5.4039388212951875</v>
      </c>
      <c r="K166" s="11">
        <f t="shared" si="5"/>
        <v>1.624291260293687</v>
      </c>
      <c r="L166" s="11">
        <f t="shared" si="5"/>
        <v>-0.27306007900941992</v>
      </c>
      <c r="N166" s="15">
        <f>B166*'Table Q8'!B61</f>
        <v>-0.79473027448269162</v>
      </c>
      <c r="O166" s="15">
        <f>C166*'Table Q8'!C61</f>
        <v>-0.86043156080973027</v>
      </c>
      <c r="P166" s="15">
        <f>D166*'Table Q8'!D61</f>
        <v>0.16817776515205146</v>
      </c>
      <c r="Q166" s="15">
        <f>E166*'Table Q8'!E61</f>
        <v>-4.6446492510809234E-2</v>
      </c>
      <c r="R166" s="15">
        <f>F166*'Table Q8'!F61</f>
        <v>1.223540433640665</v>
      </c>
      <c r="S166" s="15">
        <f>G166*'Table Q8'!G61</f>
        <v>0.26449742681985278</v>
      </c>
      <c r="T166" s="15">
        <f>H166*'Table Q8'!H61</f>
        <v>0.32959831064777523</v>
      </c>
      <c r="U166" s="15">
        <f>I166*'Table Q8'!I61</f>
        <v>0.33203085042558123</v>
      </c>
      <c r="V166" s="15">
        <f>J166*'Table Q8'!J61</f>
        <v>-4.205345190731915</v>
      </c>
      <c r="W166" s="15">
        <f>K166*'Table Q8'!K61</f>
        <v>1.0640732046183943</v>
      </c>
      <c r="X166" s="15">
        <f>L166*'Table Q8'!L61</f>
        <v>-0.17768019341142952</v>
      </c>
    </row>
    <row r="167" spans="1:24" x14ac:dyDescent="0.3">
      <c r="A167" s="13" t="str">
        <f t="shared" si="1"/>
        <v>2008 Q1</v>
      </c>
      <c r="B167" s="11">
        <f t="shared" si="5"/>
        <v>1.3045238748634143</v>
      </c>
      <c r="C167" s="11">
        <f t="shared" si="5"/>
        <v>0.76004211849789427</v>
      </c>
      <c r="D167" s="11">
        <f t="shared" si="5"/>
        <v>-6.9337826560851634E-2</v>
      </c>
      <c r="E167" s="11">
        <f t="shared" si="5"/>
        <v>2.6230669471348618</v>
      </c>
      <c r="F167" s="11">
        <f t="shared" si="5"/>
        <v>2.8167836487273554</v>
      </c>
      <c r="G167" s="11">
        <f t="shared" si="5"/>
        <v>0.48786534135257625</v>
      </c>
      <c r="H167" s="11">
        <f t="shared" si="5"/>
        <v>1.7112821658324486</v>
      </c>
      <c r="I167" s="11">
        <f t="shared" si="5"/>
        <v>0.74852456214403629</v>
      </c>
      <c r="J167" s="11">
        <f t="shared" si="5"/>
        <v>1.2481276131245505</v>
      </c>
      <c r="K167" s="11">
        <f t="shared" si="5"/>
        <v>0.30030052597695561</v>
      </c>
      <c r="L167" s="11">
        <f t="shared" si="5"/>
        <v>1.3363227812166938</v>
      </c>
      <c r="N167" s="15">
        <f>B167*'Table Q8'!B62</f>
        <v>0.40335878210776765</v>
      </c>
      <c r="O167" s="15">
        <f>C167*'Table Q8'!C62</f>
        <v>0.52313699016210069</v>
      </c>
      <c r="P167" s="15">
        <f>D167*'Table Q8'!D62</f>
        <v>-4.5437077745326078E-2</v>
      </c>
      <c r="Q167" s="15">
        <f>E167*'Table Q8'!E62</f>
        <v>1.9345118735119606</v>
      </c>
      <c r="R167" s="15">
        <f>F167*'Table Q8'!F62</f>
        <v>2.4370812128789079</v>
      </c>
      <c r="S167" s="15">
        <f>G167*'Table Q8'!G62</f>
        <v>0.29520731805244388</v>
      </c>
      <c r="T167" s="15">
        <f>H167*'Table Q8'!H62</f>
        <v>1.0344700692457152</v>
      </c>
      <c r="U167" s="15">
        <f>I167*'Table Q8'!I62</f>
        <v>0.49065785048541577</v>
      </c>
      <c r="V167" s="15">
        <f>J167*'Table Q8'!J62</f>
        <v>0.97291547443058701</v>
      </c>
      <c r="W167" s="15">
        <f>K167*'Table Q8'!K62</f>
        <v>0.19738753572465292</v>
      </c>
      <c r="X167" s="15">
        <f>L167*'Table Q8'!L62</f>
        <v>0.87649411220002948</v>
      </c>
    </row>
    <row r="168" spans="1:24" x14ac:dyDescent="0.3">
      <c r="A168" s="13" t="str">
        <f t="shared" si="1"/>
        <v>2008 Q2</v>
      </c>
      <c r="B168" s="11">
        <f t="shared" si="5"/>
        <v>3.2236099016338109</v>
      </c>
      <c r="C168" s="11">
        <f t="shared" si="5"/>
        <v>-1.5536970780715356</v>
      </c>
      <c r="D168" s="11">
        <f t="shared" si="5"/>
        <v>-0.99582579555347295</v>
      </c>
      <c r="E168" s="11">
        <f t="shared" si="5"/>
        <v>-1.1515247321521549</v>
      </c>
      <c r="F168" s="11">
        <f t="shared" si="5"/>
        <v>-0.86571373788333572</v>
      </c>
      <c r="G168" s="11">
        <f t="shared" si="5"/>
        <v>-2.7007005486527023</v>
      </c>
      <c r="H168" s="11">
        <f t="shared" si="5"/>
        <v>-2.0570810580577135</v>
      </c>
      <c r="I168" s="11">
        <f t="shared" si="5"/>
        <v>-0.25290553613788985</v>
      </c>
      <c r="J168" s="11">
        <f t="shared" si="5"/>
        <v>-0.23529422620269499</v>
      </c>
      <c r="K168" s="11">
        <f t="shared" si="5"/>
        <v>0.35277175929411725</v>
      </c>
      <c r="L168" s="11">
        <f t="shared" si="5"/>
        <v>-0.8453502167604845</v>
      </c>
      <c r="N168" s="15">
        <f>B168*'Table Q8'!B63</f>
        <v>0.98803643485076298</v>
      </c>
      <c r="O168" s="15">
        <f>C168*'Table Q8'!C63</f>
        <v>-1.071584874745938</v>
      </c>
      <c r="P168" s="15">
        <f>D168*'Table Q8'!D63</f>
        <v>-0.64818301032575554</v>
      </c>
      <c r="Q168" s="15">
        <f>E168*'Table Q8'!E63</f>
        <v>-0.84694644049791001</v>
      </c>
      <c r="R168" s="15">
        <f>F168*'Table Q8'!F63</f>
        <v>-0.75178580997788869</v>
      </c>
      <c r="S168" s="15">
        <f>G168*'Table Q8'!G63</f>
        <v>-1.6336537618800195</v>
      </c>
      <c r="T168" s="15">
        <f>H168*'Table Q8'!H63</f>
        <v>-1.2260203106023972</v>
      </c>
      <c r="U168" s="15">
        <f>I168*'Table Q8'!I63</f>
        <v>-0.16421156461433187</v>
      </c>
      <c r="V168" s="15">
        <f>J168*'Table Q8'!J63</f>
        <v>-0.18169420147372106</v>
      </c>
      <c r="W168" s="15">
        <f>K168*'Table Q8'!K63</f>
        <v>0.2322296491433174</v>
      </c>
      <c r="X168" s="15">
        <f>L168*'Table Q8'!L63</f>
        <v>-0.55159101643621611</v>
      </c>
    </row>
    <row r="169" spans="1:24" x14ac:dyDescent="0.3">
      <c r="A169" s="13" t="str">
        <f t="shared" si="1"/>
        <v>2008 Q3</v>
      </c>
      <c r="B169" s="11">
        <f t="shared" si="5"/>
        <v>-1.4985061485962561</v>
      </c>
      <c r="C169" s="11">
        <f t="shared" si="5"/>
        <v>-1.2399357105510922</v>
      </c>
      <c r="D169" s="11">
        <f t="shared" si="5"/>
        <v>0.49915247892371556</v>
      </c>
      <c r="E169" s="11">
        <f t="shared" si="5"/>
        <v>-0.82770654327011584</v>
      </c>
      <c r="F169" s="11">
        <f t="shared" si="5"/>
        <v>-2.2580203820601321</v>
      </c>
      <c r="G169" s="11">
        <f t="shared" si="5"/>
        <v>0.1873244381680419</v>
      </c>
      <c r="H169" s="11">
        <f t="shared" si="5"/>
        <v>0.87698251380856762</v>
      </c>
      <c r="I169" s="11">
        <f t="shared" si="5"/>
        <v>0.44516707096845709</v>
      </c>
      <c r="J169" s="11">
        <f t="shared" si="5"/>
        <v>2.8130887218608378</v>
      </c>
      <c r="K169" s="11">
        <f t="shared" si="5"/>
        <v>-0.70679240474725025</v>
      </c>
      <c r="L169" s="11">
        <f t="shared" si="5"/>
        <v>-0.21791248544679459</v>
      </c>
      <c r="N169" s="15">
        <f>B169*'Table Q8'!B64</f>
        <v>-0.45719422593671771</v>
      </c>
      <c r="O169" s="15">
        <f>C169*'Table Q8'!C64</f>
        <v>-0.8566715824197495</v>
      </c>
      <c r="P169" s="15">
        <f>D169*'Table Q8'!D64</f>
        <v>0.32130445068319574</v>
      </c>
      <c r="Q169" s="15">
        <f>E169*'Table Q8'!E64</f>
        <v>-0.60720552014295703</v>
      </c>
      <c r="R169" s="15">
        <f>F169*'Table Q8'!F64</f>
        <v>-1.9669615548125809</v>
      </c>
      <c r="S169" s="15">
        <f>G169*'Table Q8'!G64</f>
        <v>0.11275057933334441</v>
      </c>
      <c r="T169" s="15">
        <f>H169*'Table Q8'!H64</f>
        <v>0.51496413210839098</v>
      </c>
      <c r="U169" s="15">
        <f>I169*'Table Q8'!I64</f>
        <v>0.28624242663271793</v>
      </c>
      <c r="V169" s="15">
        <f>J169*'Table Q8'!J64</f>
        <v>2.1356969576367479</v>
      </c>
      <c r="W169" s="15">
        <f>K169*'Table Q8'!K64</f>
        <v>-0.46669502485460934</v>
      </c>
      <c r="X169" s="15">
        <f>L169*'Table Q8'!L64</f>
        <v>-0.14127266431515692</v>
      </c>
    </row>
    <row r="170" spans="1:24" x14ac:dyDescent="0.3">
      <c r="A170" s="13" t="str">
        <f t="shared" si="1"/>
        <v>2008 Q4</v>
      </c>
      <c r="B170" s="11">
        <f t="shared" si="5"/>
        <v>4.6439590345921653</v>
      </c>
      <c r="C170" s="11">
        <f t="shared" si="5"/>
        <v>-2.4788771059602777</v>
      </c>
      <c r="D170" s="11">
        <f t="shared" si="5"/>
        <v>-1.1316529561056694</v>
      </c>
      <c r="E170" s="11">
        <f t="shared" si="5"/>
        <v>-0.82400635263791955</v>
      </c>
      <c r="F170" s="11">
        <f t="shared" si="5"/>
        <v>-0.49529571288486429</v>
      </c>
      <c r="G170" s="11">
        <f t="shared" si="5"/>
        <v>-2.0546509647301821</v>
      </c>
      <c r="H170" s="11">
        <f t="shared" si="5"/>
        <v>0.42097081112666657</v>
      </c>
      <c r="I170" s="11">
        <f t="shared" si="5"/>
        <v>-2.6642291090543653</v>
      </c>
      <c r="J170" s="11">
        <f t="shared" si="5"/>
        <v>-0.30584960760538599</v>
      </c>
      <c r="K170" s="11">
        <f t="shared" si="5"/>
        <v>1.9159713292763447</v>
      </c>
      <c r="L170" s="11">
        <f t="shared" si="5"/>
        <v>-1.0746895845338607</v>
      </c>
      <c r="N170" s="15">
        <f>B170*'Table Q8'!B65</f>
        <v>1.426624215426713</v>
      </c>
      <c r="O170" s="15">
        <f>C170*'Table Q8'!C65</f>
        <v>-1.7181097221410686</v>
      </c>
      <c r="P170" s="15">
        <f>D170*'Table Q8'!D65</f>
        <v>-0.7228999083603016</v>
      </c>
      <c r="Q170" s="15">
        <f>E170*'Table Q8'!E65</f>
        <v>-0.60531506664781576</v>
      </c>
      <c r="R170" s="15">
        <f>F170*'Table Q8'!F65</f>
        <v>-0.43343327834554474</v>
      </c>
      <c r="S170" s="15">
        <f>G170*'Table Q8'!G65</f>
        <v>-1.2352561599957854</v>
      </c>
      <c r="T170" s="15">
        <f>H170*'Table Q8'!H65</f>
        <v>0.24799390483471925</v>
      </c>
      <c r="U170" s="15">
        <f>I170*'Table Q8'!I65</f>
        <v>-1.7016431319530232</v>
      </c>
      <c r="V170" s="15">
        <f>J170*'Table Q8'!J65</f>
        <v>-0.23070235901674263</v>
      </c>
      <c r="W170" s="15">
        <f>K170*'Table Q8'!K65</f>
        <v>1.277952876627322</v>
      </c>
      <c r="X170" s="15">
        <f>L170*'Table Q8'!L65</f>
        <v>-0.69575403702722138</v>
      </c>
    </row>
    <row r="171" spans="1:24" x14ac:dyDescent="0.3">
      <c r="A171" s="13" t="str">
        <f t="shared" si="1"/>
        <v>2009 Q1</v>
      </c>
      <c r="B171" s="11">
        <f t="shared" si="5"/>
        <v>5.9769821797517526</v>
      </c>
      <c r="C171" s="11">
        <f t="shared" si="5"/>
        <v>-4.1026361973646317</v>
      </c>
      <c r="D171" s="11">
        <f t="shared" si="5"/>
        <v>-1.0427834305000527</v>
      </c>
      <c r="E171" s="11">
        <f t="shared" si="5"/>
        <v>-2.600619374692438</v>
      </c>
      <c r="F171" s="11">
        <f t="shared" si="5"/>
        <v>-1.2993686061988297</v>
      </c>
      <c r="G171" s="11">
        <f t="shared" si="5"/>
        <v>3.7249650838556789</v>
      </c>
      <c r="H171" s="11">
        <f t="shared" si="5"/>
        <v>-1.6846859205787525</v>
      </c>
      <c r="I171" s="11">
        <f t="shared" si="5"/>
        <v>-4.4109973216205915</v>
      </c>
      <c r="J171" s="11">
        <f t="shared" si="5"/>
        <v>-6.6761794864270865</v>
      </c>
      <c r="K171" s="11">
        <f t="shared" si="5"/>
        <v>-4.3527284679286167</v>
      </c>
      <c r="L171" s="11">
        <f t="shared" si="5"/>
        <v>-2.5685387477493178</v>
      </c>
      <c r="N171" s="15">
        <f>B171*'Table Q8'!B66</f>
        <v>1.8534621739410184</v>
      </c>
      <c r="O171" s="15">
        <f>C171*'Table Q8'!C66</f>
        <v>-2.8595374295631482</v>
      </c>
      <c r="P171" s="15">
        <f>D171*'Table Q8'!D66</f>
        <v>-0.67499371456268409</v>
      </c>
      <c r="Q171" s="15">
        <f>E171*'Table Q8'!E66</f>
        <v>-1.9122354262113495</v>
      </c>
      <c r="R171" s="15">
        <f>F171*'Table Q8'!F66</f>
        <v>-1.1421450048487714</v>
      </c>
      <c r="S171" s="15">
        <f>G171*'Table Q8'!G66</f>
        <v>2.2491339176320588</v>
      </c>
      <c r="T171" s="15">
        <f>H171*'Table Q8'!H66</f>
        <v>-0.95151060794287934</v>
      </c>
      <c r="U171" s="15">
        <f>I171*'Table Q8'!I66</f>
        <v>-2.808040894943669</v>
      </c>
      <c r="V171" s="15">
        <f>J171*'Table Q8'!J66</f>
        <v>-4.9737537173881794</v>
      </c>
      <c r="W171" s="15">
        <f>K171*'Table Q8'!K66</f>
        <v>-2.9237277119076515</v>
      </c>
      <c r="X171" s="15">
        <f>L171*'Table Q8'!L66</f>
        <v>-1.6585054694217347</v>
      </c>
    </row>
    <row r="172" spans="1:24" x14ac:dyDescent="0.3">
      <c r="A172" s="13" t="str">
        <f t="shared" si="1"/>
        <v>2009 Q2</v>
      </c>
      <c r="B172" s="11">
        <f t="shared" si="5"/>
        <v>-3.157079524391472</v>
      </c>
      <c r="C172" s="11">
        <f t="shared" si="5"/>
        <v>-0.3613373398513815</v>
      </c>
      <c r="D172" s="11">
        <f t="shared" si="5"/>
        <v>-1.8903377763025961</v>
      </c>
      <c r="E172" s="11">
        <f t="shared" si="5"/>
        <v>-0.88578412831137066</v>
      </c>
      <c r="F172" s="11">
        <f t="shared" si="5"/>
        <v>2.3202897079664013</v>
      </c>
      <c r="G172" s="11">
        <f t="shared" si="5"/>
        <v>0.11036851938917558</v>
      </c>
      <c r="H172" s="11">
        <f t="shared" si="5"/>
        <v>-0.51798103660891737</v>
      </c>
      <c r="I172" s="11">
        <f t="shared" si="5"/>
        <v>-0.14183485067461213</v>
      </c>
      <c r="J172" s="11">
        <f t="shared" si="5"/>
        <v>2.5860026900552655</v>
      </c>
      <c r="K172" s="11">
        <f t="shared" si="5"/>
        <v>-2.0919868290188219</v>
      </c>
      <c r="L172" s="11">
        <f t="shared" si="5"/>
        <v>-0.41943041707830869</v>
      </c>
      <c r="N172" s="15">
        <f>B172*'Table Q8'!B67</f>
        <v>-0.98721876727721325</v>
      </c>
      <c r="O172" s="15">
        <f>C172*'Table Q8'!C67</f>
        <v>-0.25181599214242778</v>
      </c>
      <c r="P172" s="15">
        <f>D172*'Table Q8'!D67</f>
        <v>-1.2489461688031251</v>
      </c>
      <c r="Q172" s="15">
        <f>E172*'Table Q8'!E67</f>
        <v>-0.6513170695473508</v>
      </c>
      <c r="R172" s="15">
        <f>F172*'Table Q8'!F67</f>
        <v>2.0446392906599926</v>
      </c>
      <c r="S172" s="15">
        <f>G172*'Table Q8'!G67</f>
        <v>6.6022448298604833E-2</v>
      </c>
      <c r="T172" s="15">
        <f>H172*'Table Q8'!H67</f>
        <v>-0.28986218808635017</v>
      </c>
      <c r="U172" s="15">
        <f>I172*'Table Q8'!I67</f>
        <v>-8.9540341230882628E-2</v>
      </c>
      <c r="V172" s="15">
        <f>J172*'Table Q8'!J67</f>
        <v>1.908987185798797</v>
      </c>
      <c r="W172" s="15">
        <f>K172*'Table Q8'!K67</f>
        <v>-1.4254798252934253</v>
      </c>
      <c r="X172" s="15">
        <f>L172*'Table Q8'!L67</f>
        <v>-0.27019707468184645</v>
      </c>
    </row>
    <row r="173" spans="1:24" x14ac:dyDescent="0.3">
      <c r="A173" s="13" t="str">
        <f t="shared" si="1"/>
        <v>2009 Q3</v>
      </c>
      <c r="B173" s="11">
        <f t="shared" si="5"/>
        <v>0.76336248550712049</v>
      </c>
      <c r="C173" s="11">
        <f t="shared" si="5"/>
        <v>-0.87866040227495734</v>
      </c>
      <c r="D173" s="11">
        <f t="shared" si="5"/>
        <v>-2.0748936760164143</v>
      </c>
      <c r="E173" s="11">
        <f t="shared" si="5"/>
        <v>0</v>
      </c>
      <c r="F173" s="11">
        <f t="shared" si="5"/>
        <v>2.1394657213374155</v>
      </c>
      <c r="G173" s="11">
        <f t="shared" si="5"/>
        <v>-1.6684561787028869</v>
      </c>
      <c r="H173" s="11">
        <f t="shared" si="5"/>
        <v>-2.8259337314403048</v>
      </c>
      <c r="I173" s="11">
        <f t="shared" si="5"/>
        <v>-0.10327912097992591</v>
      </c>
      <c r="J173" s="11">
        <f t="shared" si="5"/>
        <v>4.9543326378572337</v>
      </c>
      <c r="K173" s="11">
        <f t="shared" si="5"/>
        <v>0.41519444709045994</v>
      </c>
      <c r="L173" s="11">
        <f t="shared" si="5"/>
        <v>-6.8181820823163181E-2</v>
      </c>
      <c r="N173" s="15">
        <f>B173*'Table Q8'!B68</f>
        <v>0.24183323540865578</v>
      </c>
      <c r="O173" s="15">
        <f>C173*'Table Q8'!C68</f>
        <v>-0.6127777645465553</v>
      </c>
      <c r="P173" s="15">
        <f>D173*'Table Q8'!D68</f>
        <v>-1.3949510183858354</v>
      </c>
      <c r="Q173" s="15">
        <f>E173*'Table Q8'!E68</f>
        <v>0</v>
      </c>
      <c r="R173" s="15">
        <f>F173*'Table Q8'!F68</f>
        <v>1.8921434839508102</v>
      </c>
      <c r="S173" s="15">
        <f>G173*'Table Q8'!G68</f>
        <v>-0.99106297014951472</v>
      </c>
      <c r="T173" s="15">
        <f>H173*'Table Q8'!H68</f>
        <v>-1.5706539679345213</v>
      </c>
      <c r="U173" s="15">
        <f>I173*'Table Q8'!I68</f>
        <v>-6.4652729733433612E-2</v>
      </c>
      <c r="V173" s="15">
        <f>J173*'Table Q8'!J68</f>
        <v>3.6340029898682813</v>
      </c>
      <c r="W173" s="15">
        <f>K173*'Table Q8'!K68</f>
        <v>0.28602745460061785</v>
      </c>
      <c r="X173" s="15">
        <f>L173*'Table Q8'!L68</f>
        <v>-4.3861365335540872E-2</v>
      </c>
    </row>
    <row r="174" spans="1:24" x14ac:dyDescent="0.3">
      <c r="A174" s="13" t="str">
        <f t="shared" si="1"/>
        <v>2009 Q4</v>
      </c>
      <c r="B174" s="11">
        <f t="shared" si="5"/>
        <v>1.1234859449311783</v>
      </c>
      <c r="C174" s="11">
        <f t="shared" si="5"/>
        <v>-0.40658726473251705</v>
      </c>
      <c r="D174" s="11">
        <f t="shared" si="5"/>
        <v>-1.4290527934290771</v>
      </c>
      <c r="E174" s="11">
        <f t="shared" si="5"/>
        <v>-0.76079533397834376</v>
      </c>
      <c r="F174" s="11">
        <f t="shared" si="5"/>
        <v>-0.53596440873311813</v>
      </c>
      <c r="G174" s="11">
        <f t="shared" si="5"/>
        <v>-0.12470384456814992</v>
      </c>
      <c r="H174" s="11">
        <f t="shared" si="5"/>
        <v>-1.5842940742526279</v>
      </c>
      <c r="I174" s="11">
        <f t="shared" si="5"/>
        <v>1.2706325093328492</v>
      </c>
      <c r="J174" s="11">
        <f t="shared" si="5"/>
        <v>-0.52014072231696362</v>
      </c>
      <c r="K174" s="11">
        <f t="shared" si="5"/>
        <v>-1.9563014348320333</v>
      </c>
      <c r="L174" s="11">
        <f t="shared" si="5"/>
        <v>-0.33020240648776999</v>
      </c>
      <c r="N174" s="15">
        <f>B174*'Table Q8'!B69</f>
        <v>0.36254891442929121</v>
      </c>
      <c r="O174" s="15">
        <f>C174*'Table Q8'!C69</f>
        <v>-0.28603414073932576</v>
      </c>
      <c r="P174" s="15">
        <f>D174*'Table Q8'!D69</f>
        <v>-0.98490318523132003</v>
      </c>
      <c r="Q174" s="15">
        <f>E174*'Table Q8'!E69</f>
        <v>-0.56352110387775922</v>
      </c>
      <c r="R174" s="15">
        <f>F174*'Table Q8'!F69</f>
        <v>-0.47690113089072855</v>
      </c>
      <c r="S174" s="15">
        <f>G174*'Table Q8'!G69</f>
        <v>-7.4099024442394676E-2</v>
      </c>
      <c r="T174" s="15">
        <f>H174*'Table Q8'!H69</f>
        <v>-0.87453032898745064</v>
      </c>
      <c r="U174" s="15">
        <f>I174*'Table Q8'!I69</f>
        <v>0.79439944483489733</v>
      </c>
      <c r="V174" s="15">
        <f>J174*'Table Q8'!J69</f>
        <v>-0.380118839869237</v>
      </c>
      <c r="W174" s="15">
        <f>K174*'Table Q8'!K69</f>
        <v>-1.3709760455302888</v>
      </c>
      <c r="X174" s="15">
        <f>L174*'Table Q8'!L69</f>
        <v>-0.2134428355536945</v>
      </c>
    </row>
    <row r="175" spans="1:24" x14ac:dyDescent="0.3">
      <c r="A175" s="13" t="str">
        <f t="shared" si="1"/>
        <v>2010 Q1</v>
      </c>
      <c r="B175" s="11">
        <f t="shared" si="5"/>
        <v>2.0941504057464879</v>
      </c>
      <c r="C175" s="11">
        <f t="shared" si="5"/>
        <v>5.0913905687174056E-2</v>
      </c>
      <c r="D175" s="11">
        <f t="shared" si="5"/>
        <v>-2.1496865144094541</v>
      </c>
      <c r="E175" s="11">
        <f t="shared" si="5"/>
        <v>-0.66629896698491442</v>
      </c>
      <c r="F175" s="11">
        <f t="shared" si="5"/>
        <v>-2.5913262697705837</v>
      </c>
      <c r="G175" s="11">
        <f t="shared" si="5"/>
        <v>-0.67610123576612868</v>
      </c>
      <c r="H175" s="11">
        <f t="shared" si="5"/>
        <v>-0.5862049655971634</v>
      </c>
      <c r="I175" s="11">
        <f t="shared" si="5"/>
        <v>0.83820658400050618</v>
      </c>
      <c r="J175" s="11">
        <f t="shared" si="5"/>
        <v>-1.7967629157624085</v>
      </c>
      <c r="K175" s="11">
        <f t="shared" si="5"/>
        <v>-0.5037217290937579</v>
      </c>
      <c r="L175" s="11">
        <f t="shared" si="5"/>
        <v>-0.50308818662772081</v>
      </c>
      <c r="N175" s="15">
        <f>B175*'Table Q8'!B70</f>
        <v>0.69044138877461703</v>
      </c>
      <c r="O175" s="15">
        <f>C175*'Table Q8'!C70</f>
        <v>3.5527723388510055E-2</v>
      </c>
      <c r="P175" s="15">
        <f>D175*'Table Q8'!D70</f>
        <v>-1.4867231933655785</v>
      </c>
      <c r="Q175" s="15">
        <f>E175*'Table Q8'!E70</f>
        <v>-0.49279471598204272</v>
      </c>
      <c r="R175" s="15">
        <f>F175*'Table Q8'!F70</f>
        <v>-2.2951376771358061</v>
      </c>
      <c r="S175" s="15">
        <f>G175*'Table Q8'!G70</f>
        <v>-0.39734469625975383</v>
      </c>
      <c r="T175" s="15">
        <f>H175*'Table Q8'!H70</f>
        <v>-0.32041963419540948</v>
      </c>
      <c r="U175" s="15">
        <f>I175*'Table Q8'!I70</f>
        <v>0.51968808208031381</v>
      </c>
      <c r="V175" s="15">
        <f>J175*'Table Q8'!J70</f>
        <v>-1.3048092294266611</v>
      </c>
      <c r="W175" s="15">
        <f>K175*'Table Q8'!K70</f>
        <v>-0.35713870592747432</v>
      </c>
      <c r="X175" s="15">
        <f>L175*'Table Q8'!L70</f>
        <v>-0.32393848336958947</v>
      </c>
    </row>
    <row r="176" spans="1:24" x14ac:dyDescent="0.3">
      <c r="A176" s="13" t="str">
        <f t="shared" si="1"/>
        <v>2010 Q2</v>
      </c>
      <c r="B176" s="11">
        <f t="shared" si="5"/>
        <v>5.2060935715935397</v>
      </c>
      <c r="C176" s="11">
        <f t="shared" si="5"/>
        <v>1.0179671205394262E-2</v>
      </c>
      <c r="D176" s="11">
        <f t="shared" si="5"/>
        <v>0.98286255883956886</v>
      </c>
      <c r="E176" s="11">
        <f t="shared" si="5"/>
        <v>1.0308798270940003</v>
      </c>
      <c r="F176" s="11">
        <f t="shared" si="5"/>
        <v>-1.1203045461561165</v>
      </c>
      <c r="G176" s="11">
        <f t="shared" si="5"/>
        <v>0.23840904698523374</v>
      </c>
      <c r="H176" s="11">
        <f t="shared" si="5"/>
        <v>1.63485705047379</v>
      </c>
      <c r="I176" s="11">
        <f t="shared" si="5"/>
        <v>0.88139578402024288</v>
      </c>
      <c r="J176" s="11">
        <f t="shared" si="5"/>
        <v>1.3761390083732545</v>
      </c>
      <c r="K176" s="11">
        <f t="shared" si="5"/>
        <v>0.98219154142738463</v>
      </c>
      <c r="L176" s="11">
        <f t="shared" si="5"/>
        <v>0.90147241393865563</v>
      </c>
      <c r="N176" s="15">
        <f>B176*'Table Q8'!B71</f>
        <v>1.7794427827706718</v>
      </c>
      <c r="O176" s="15">
        <f>C176*'Table Q8'!C71</f>
        <v>7.0372067042890531E-3</v>
      </c>
      <c r="P176" s="15">
        <f>D176*'Table Q8'!D71</f>
        <v>0.67876488313460626</v>
      </c>
      <c r="Q176" s="15">
        <f>E176*'Table Q8'!E71</f>
        <v>0.76357268792852606</v>
      </c>
      <c r="R176" s="15">
        <f>F176*'Table Q8'!F71</f>
        <v>-0.98228302606968299</v>
      </c>
      <c r="S176" s="15">
        <f>G176*'Table Q8'!G71</f>
        <v>0.13987458786623663</v>
      </c>
      <c r="T176" s="15">
        <f>H176*'Table Q8'!H71</f>
        <v>0.92614651909340207</v>
      </c>
      <c r="U176" s="15">
        <f>I176*'Table Q8'!I71</f>
        <v>0.54567212988693237</v>
      </c>
      <c r="V176" s="15">
        <f>J176*'Table Q8'!J71</f>
        <v>1.0034805649057772</v>
      </c>
      <c r="W176" s="15">
        <f>K176*'Table Q8'!K71</f>
        <v>0.69951681580458336</v>
      </c>
      <c r="X176" s="15">
        <f>L176*'Table Q8'!L71</f>
        <v>0.58307235733552254</v>
      </c>
    </row>
    <row r="177" spans="1:24" x14ac:dyDescent="0.3">
      <c r="A177" s="13" t="str">
        <f t="shared" ref="A177:A214" si="6">A72</f>
        <v>2010 Q3</v>
      </c>
      <c r="B177" s="11">
        <f t="shared" ref="B177:L192" si="7">LN(B72/B71)*100</f>
        <v>0.89472711404370431</v>
      </c>
      <c r="C177" s="11">
        <f t="shared" si="7"/>
        <v>0.34549368783995199</v>
      </c>
      <c r="D177" s="11">
        <f t="shared" si="7"/>
        <v>-0.13049153656810408</v>
      </c>
      <c r="E177" s="11">
        <f t="shared" si="7"/>
        <v>0.80180560263990319</v>
      </c>
      <c r="F177" s="11">
        <f t="shared" si="7"/>
        <v>-0.1339435405077361</v>
      </c>
      <c r="G177" s="11">
        <f t="shared" si="7"/>
        <v>3.5458595944394573</v>
      </c>
      <c r="H177" s="11">
        <f t="shared" si="7"/>
        <v>6.1951473328848941E-2</v>
      </c>
      <c r="I177" s="11">
        <f t="shared" si="7"/>
        <v>-0.42713632779972538</v>
      </c>
      <c r="J177" s="11">
        <f t="shared" si="7"/>
        <v>2.4477628845741766</v>
      </c>
      <c r="K177" s="11">
        <f t="shared" si="7"/>
        <v>2.8016175705572564</v>
      </c>
      <c r="L177" s="11">
        <f t="shared" si="7"/>
        <v>0.65670525863962681</v>
      </c>
      <c r="N177" s="15">
        <f>B177*'Table Q8'!B72</f>
        <v>0.31440710787495768</v>
      </c>
      <c r="O177" s="15">
        <f>C177*'Table Q8'!C72</f>
        <v>0.23642133058887915</v>
      </c>
      <c r="P177" s="15">
        <f>D177*'Table Q8'!D72</f>
        <v>-8.9843422927139663E-2</v>
      </c>
      <c r="Q177" s="15">
        <f>E177*'Table Q8'!E72</f>
        <v>0.59461903491775225</v>
      </c>
      <c r="R177" s="15">
        <f>F177*'Table Q8'!F72</f>
        <v>-0.11618262703641029</v>
      </c>
      <c r="S177" s="15">
        <f>G177*'Table Q8'!G72</f>
        <v>2.0803558240576296</v>
      </c>
      <c r="T177" s="15">
        <f>H177*'Table Q8'!H72</f>
        <v>3.594424482539816E-2</v>
      </c>
      <c r="U177" s="15">
        <f>I177*'Table Q8'!I72</f>
        <v>-0.26328683245575069</v>
      </c>
      <c r="V177" s="15">
        <f>J177*'Table Q8'!J72</f>
        <v>1.7898042212006378</v>
      </c>
      <c r="W177" s="15">
        <f>K177*'Table Q8'!K72</f>
        <v>2.0051176952478285</v>
      </c>
      <c r="X177" s="15">
        <f>L177*'Table Q8'!L72</f>
        <v>0.425807689701934</v>
      </c>
    </row>
    <row r="178" spans="1:24" x14ac:dyDescent="0.3">
      <c r="A178" s="13" t="str">
        <f t="shared" si="6"/>
        <v>2010 Q4</v>
      </c>
      <c r="B178" s="11">
        <f t="shared" si="7"/>
        <v>1.4151179546243182</v>
      </c>
      <c r="C178" s="11">
        <f t="shared" si="7"/>
        <v>2.2071521975220278</v>
      </c>
      <c r="D178" s="11">
        <f t="shared" si="7"/>
        <v>-0.65502417607186536</v>
      </c>
      <c r="E178" s="11">
        <f t="shared" si="7"/>
        <v>0.29493713007021488</v>
      </c>
      <c r="F178" s="11">
        <f t="shared" si="7"/>
        <v>-0.9201142113569124</v>
      </c>
      <c r="G178" s="11">
        <f t="shared" si="7"/>
        <v>1.5007184823457584</v>
      </c>
      <c r="H178" s="11">
        <f t="shared" si="7"/>
        <v>2.2858138076050185</v>
      </c>
      <c r="I178" s="11">
        <f t="shared" si="7"/>
        <v>0.42713632779973965</v>
      </c>
      <c r="J178" s="11">
        <f t="shared" si="7"/>
        <v>-0.56246632883041159</v>
      </c>
      <c r="K178" s="11">
        <f t="shared" si="7"/>
        <v>-1.4022041450981686</v>
      </c>
      <c r="L178" s="11">
        <f t="shared" si="7"/>
        <v>0.46163455284972843</v>
      </c>
      <c r="N178" s="15">
        <f>B178*'Table Q8'!B73</f>
        <v>0.51269723496039055</v>
      </c>
      <c r="O178" s="15">
        <f>C178*'Table Q8'!C73</f>
        <v>1.490048448547121</v>
      </c>
      <c r="P178" s="15">
        <f>D178*'Table Q8'!D73</f>
        <v>-0.44666098566340495</v>
      </c>
      <c r="Q178" s="15">
        <f>E178*'Table Q8'!E73</f>
        <v>0.21837145110398709</v>
      </c>
      <c r="R178" s="15">
        <f>F178*'Table Q8'!F73</f>
        <v>-0.78890592481741673</v>
      </c>
      <c r="S178" s="15">
        <f>G178*'Table Q8'!G73</f>
        <v>0.87656966553815741</v>
      </c>
      <c r="T178" s="15">
        <f>H178*'Table Q8'!H73</f>
        <v>1.3557161692905364</v>
      </c>
      <c r="U178" s="15">
        <f>I178*'Table Q8'!I73</f>
        <v>0.26196270983958031</v>
      </c>
      <c r="V178" s="15">
        <f>J178*'Table Q8'!J73</f>
        <v>-0.40958798065430568</v>
      </c>
      <c r="W178" s="15">
        <f>K178*'Table Q8'!K73</f>
        <v>-0.99977155545499419</v>
      </c>
      <c r="X178" s="15">
        <f>L178*'Table Q8'!L73</f>
        <v>0.29904686333605407</v>
      </c>
    </row>
    <row r="179" spans="1:24" x14ac:dyDescent="0.3">
      <c r="A179" s="13" t="str">
        <f t="shared" si="6"/>
        <v>2011 Q1</v>
      </c>
      <c r="B179" s="11">
        <f t="shared" si="7"/>
        <v>0.64196310343340346</v>
      </c>
      <c r="C179" s="11">
        <f t="shared" si="7"/>
        <v>-0.64705815327406546</v>
      </c>
      <c r="D179" s="11">
        <f t="shared" si="7"/>
        <v>-2.2597328399798848</v>
      </c>
      <c r="E179" s="11">
        <f t="shared" si="7"/>
        <v>-4.3639538113471307E-2</v>
      </c>
      <c r="F179" s="11">
        <f t="shared" si="7"/>
        <v>-0.27091110372008748</v>
      </c>
      <c r="G179" s="11">
        <f t="shared" si="7"/>
        <v>0.47551207050102895</v>
      </c>
      <c r="H179" s="11">
        <f t="shared" si="7"/>
        <v>2.0668700420781585</v>
      </c>
      <c r="I179" s="11">
        <f t="shared" si="7"/>
        <v>0.55007014557949963</v>
      </c>
      <c r="J179" s="11">
        <f t="shared" si="7"/>
        <v>1.9979568861689592</v>
      </c>
      <c r="K179" s="11">
        <f t="shared" si="7"/>
        <v>0.74806355655145873</v>
      </c>
      <c r="L179" s="11">
        <f t="shared" si="7"/>
        <v>0.11227125912658001</v>
      </c>
      <c r="N179" s="15">
        <f>B179*'Table Q8'!B74</f>
        <v>0.23836090030482271</v>
      </c>
      <c r="O179" s="15">
        <f>C179*'Table Q8'!C74</f>
        <v>-0.43437013829288013</v>
      </c>
      <c r="P179" s="15">
        <f>D179*'Table Q8'!D74</f>
        <v>-1.5391040373102995</v>
      </c>
      <c r="Q179" s="15">
        <f>E179*'Table Q8'!E74</f>
        <v>-3.2437268679743218E-2</v>
      </c>
      <c r="R179" s="15">
        <f>F179*'Table Q8'!F74</f>
        <v>-0.23070789592802651</v>
      </c>
      <c r="S179" s="15">
        <f>G179*'Table Q8'!G74</f>
        <v>0.27888782934885348</v>
      </c>
      <c r="T179" s="15">
        <f>H179*'Table Q8'!H74</f>
        <v>1.2576904206045596</v>
      </c>
      <c r="U179" s="15">
        <f>I179*'Table Q8'!I74</f>
        <v>0.3365329150655379</v>
      </c>
      <c r="V179" s="15">
        <f>J179*'Table Q8'!J74</f>
        <v>1.4629040320529119</v>
      </c>
      <c r="W179" s="15">
        <f>K179*'Table Q8'!K74</f>
        <v>0.53531428106822387</v>
      </c>
      <c r="X179" s="15">
        <f>L179*'Table Q8'!L74</f>
        <v>7.299877268410232E-2</v>
      </c>
    </row>
    <row r="180" spans="1:24" x14ac:dyDescent="0.3">
      <c r="A180" s="13" t="str">
        <f t="shared" si="6"/>
        <v>2011 Q2</v>
      </c>
      <c r="B180" s="11">
        <f t="shared" si="7"/>
        <v>-3.9352581455823135</v>
      </c>
      <c r="C180" s="11">
        <f t="shared" si="7"/>
        <v>-2.3033647877626233</v>
      </c>
      <c r="D180" s="11">
        <f t="shared" si="7"/>
        <v>-0.6857426680906954</v>
      </c>
      <c r="E180" s="11">
        <f t="shared" si="7"/>
        <v>-0.73380757513243322</v>
      </c>
      <c r="F180" s="11">
        <f t="shared" si="7"/>
        <v>-0.62362013999285959</v>
      </c>
      <c r="G180" s="11">
        <f t="shared" si="7"/>
        <v>1.5299815923748039</v>
      </c>
      <c r="H180" s="11">
        <f t="shared" si="7"/>
        <v>-1.1829751753577169</v>
      </c>
      <c r="I180" s="11">
        <f t="shared" si="7"/>
        <v>-0.95203023961080535</v>
      </c>
      <c r="J180" s="11">
        <f t="shared" si="7"/>
        <v>0.85637910212248147</v>
      </c>
      <c r="K180" s="11">
        <f t="shared" si="7"/>
        <v>1.4576229805979808</v>
      </c>
      <c r="L180" s="11">
        <f t="shared" si="7"/>
        <v>-0.77724975913300676</v>
      </c>
      <c r="N180" s="15">
        <f>B180*'Table Q8'!B75</f>
        <v>-1.4717865464477853</v>
      </c>
      <c r="O180" s="15">
        <f>C180*'Table Q8'!C75</f>
        <v>-1.5444060901948389</v>
      </c>
      <c r="P180" s="15">
        <f>D180*'Table Q8'!D75</f>
        <v>-0.4636306178961192</v>
      </c>
      <c r="Q180" s="15">
        <f>E180*'Table Q8'!E75</f>
        <v>-0.54778735483636143</v>
      </c>
      <c r="R180" s="15">
        <f>F180*'Table Q8'!F75</f>
        <v>-0.52814389655995275</v>
      </c>
      <c r="S180" s="15">
        <f>G180*'Table Q8'!G75</f>
        <v>0.90498411188969652</v>
      </c>
      <c r="T180" s="15">
        <f>H180*'Table Q8'!H75</f>
        <v>-0.70576298961841388</v>
      </c>
      <c r="U180" s="15">
        <f>I180*'Table Q8'!I75</f>
        <v>-0.57769194939583668</v>
      </c>
      <c r="V180" s="15">
        <f>J180*'Table Q8'!J75</f>
        <v>0.6228445209736807</v>
      </c>
      <c r="W180" s="15">
        <f>K180*'Table Q8'!K75</f>
        <v>1.0346207916284467</v>
      </c>
      <c r="X180" s="15">
        <f>L180*'Table Q8'!L75</f>
        <v>-0.50358011894227506</v>
      </c>
    </row>
    <row r="181" spans="1:24" x14ac:dyDescent="0.3">
      <c r="A181" s="13" t="str">
        <f t="shared" si="6"/>
        <v>2011 Q3</v>
      </c>
      <c r="B181" s="11">
        <f t="shared" si="7"/>
        <v>2.0561658618942116</v>
      </c>
      <c r="C181" s="11">
        <f t="shared" si="7"/>
        <v>-0.81063498650150301</v>
      </c>
      <c r="D181" s="11">
        <f t="shared" si="7"/>
        <v>2.7591025987818507</v>
      </c>
      <c r="E181" s="11">
        <f t="shared" si="7"/>
        <v>-0.98316174425902603</v>
      </c>
      <c r="F181" s="11">
        <f t="shared" si="7"/>
        <v>-0.58176175029693988</v>
      </c>
      <c r="G181" s="11">
        <f t="shared" si="7"/>
        <v>0.66352609425077491</v>
      </c>
      <c r="H181" s="11">
        <f t="shared" si="7"/>
        <v>0.45894523338072241</v>
      </c>
      <c r="I181" s="11">
        <f t="shared" si="7"/>
        <v>3.2566488439734336</v>
      </c>
      <c r="J181" s="11">
        <f t="shared" si="7"/>
        <v>3.2715157686269736</v>
      </c>
      <c r="K181" s="11">
        <f t="shared" si="7"/>
        <v>2.2760275869674835</v>
      </c>
      <c r="L181" s="11">
        <f t="shared" si="7"/>
        <v>1.0349963017793273</v>
      </c>
      <c r="N181" s="15">
        <f>B181*'Table Q8'!B76</f>
        <v>0.78298796020931583</v>
      </c>
      <c r="O181" s="15">
        <f>C181*'Table Q8'!C76</f>
        <v>-0.5435307584492578</v>
      </c>
      <c r="P181" s="15">
        <f>D181*'Table Q8'!D76</f>
        <v>1.8623942541777494</v>
      </c>
      <c r="Q181" s="15">
        <f>E181*'Table Q8'!E76</f>
        <v>-0.73796120524082498</v>
      </c>
      <c r="R181" s="15">
        <f>F181*'Table Q8'!F76</f>
        <v>-0.49036697932529061</v>
      </c>
      <c r="S181" s="15">
        <f>G181*'Table Q8'!G76</f>
        <v>0.39605872565828754</v>
      </c>
      <c r="T181" s="15">
        <f>H181*'Table Q8'!H76</f>
        <v>0.26926316842446985</v>
      </c>
      <c r="U181" s="15">
        <f>I181*'Table Q8'!I76</f>
        <v>1.9683185612975433</v>
      </c>
      <c r="V181" s="15">
        <f>J181*'Table Q8'!J76</f>
        <v>2.3754475996000455</v>
      </c>
      <c r="W181" s="15">
        <f>K181*'Table Q8'!K76</f>
        <v>1.606192668122953</v>
      </c>
      <c r="X181" s="15">
        <f>L181*'Table Q8'!L76</f>
        <v>0.67026360503229232</v>
      </c>
    </row>
    <row r="182" spans="1:24" x14ac:dyDescent="0.3">
      <c r="A182" s="13" t="str">
        <f t="shared" si="6"/>
        <v>2011 Q4</v>
      </c>
      <c r="B182" s="11">
        <f t="shared" si="7"/>
        <v>-0.48526958313421625</v>
      </c>
      <c r="C182" s="11">
        <f t="shared" si="7"/>
        <v>-0.60972647946079339</v>
      </c>
      <c r="D182" s="11">
        <f t="shared" si="7"/>
        <v>-2.6350960443642157</v>
      </c>
      <c r="E182" s="11">
        <f t="shared" si="7"/>
        <v>1.4656717274347126</v>
      </c>
      <c r="F182" s="11">
        <f t="shared" si="7"/>
        <v>1.4988358254849905</v>
      </c>
      <c r="G182" s="11">
        <f t="shared" si="7"/>
        <v>1.9076652973798187</v>
      </c>
      <c r="H182" s="11">
        <f t="shared" si="7"/>
        <v>-0.22920932851237066</v>
      </c>
      <c r="I182" s="11">
        <f t="shared" si="7"/>
        <v>0.44976675831486329</v>
      </c>
      <c r="J182" s="11">
        <f t="shared" si="7"/>
        <v>-4.2877473486863877</v>
      </c>
      <c r="K182" s="11">
        <f t="shared" si="7"/>
        <v>-4.5377647953898457</v>
      </c>
      <c r="L182" s="11">
        <f t="shared" si="7"/>
        <v>-0.2016581458648937</v>
      </c>
      <c r="N182" s="15">
        <f>B182*'Table Q8'!B77</f>
        <v>-0.18707142429824036</v>
      </c>
      <c r="O182" s="15">
        <f>C182*'Table Q8'!C77</f>
        <v>-0.40833382329489332</v>
      </c>
      <c r="P182" s="15">
        <f>D182*'Table Q8'!D77</f>
        <v>-1.7786898299458458</v>
      </c>
      <c r="Q182" s="15">
        <f>E182*'Table Q8'!E77</f>
        <v>1.1064355870404645</v>
      </c>
      <c r="R182" s="15">
        <f>F182*'Table Q8'!F77</f>
        <v>1.2570736068342616</v>
      </c>
      <c r="S182" s="15">
        <f>G182*'Table Q8'!G77</f>
        <v>1.1482237424929129</v>
      </c>
      <c r="T182" s="15">
        <f>H182*'Table Q8'!H77</f>
        <v>-0.13165783829750571</v>
      </c>
      <c r="U182" s="15">
        <f>I182*'Table Q8'!I77</f>
        <v>0.2706696351538847</v>
      </c>
      <c r="V182" s="15">
        <f>J182*'Table Q8'!J77</f>
        <v>-3.0948960362818347</v>
      </c>
      <c r="W182" s="15">
        <f>K182*'Table Q8'!K77</f>
        <v>-3.1905024276386</v>
      </c>
      <c r="X182" s="15">
        <f>L182*'Table Q8'!L77</f>
        <v>-0.13043248874541324</v>
      </c>
    </row>
    <row r="183" spans="1:24" x14ac:dyDescent="0.3">
      <c r="A183" s="13" t="str">
        <f t="shared" si="6"/>
        <v>2012 Q1</v>
      </c>
      <c r="B183" s="11">
        <f t="shared" si="7"/>
        <v>-0.93756920583685333</v>
      </c>
      <c r="C183" s="11">
        <f t="shared" si="7"/>
        <v>0.86696796514355301</v>
      </c>
      <c r="D183" s="11">
        <f t="shared" si="7"/>
        <v>0.9753987304877122</v>
      </c>
      <c r="E183" s="11">
        <f t="shared" si="7"/>
        <v>0.89305755819002342</v>
      </c>
      <c r="F183" s="11">
        <f t="shared" si="7"/>
        <v>0.48344576704215536</v>
      </c>
      <c r="G183" s="11">
        <f t="shared" si="7"/>
        <v>-0.61658108103897791</v>
      </c>
      <c r="H183" s="11">
        <f t="shared" si="7"/>
        <v>0.43802957045570629</v>
      </c>
      <c r="I183" s="11">
        <f t="shared" si="7"/>
        <v>2.2071185003783027</v>
      </c>
      <c r="J183" s="11">
        <f t="shared" si="7"/>
        <v>-2.0011854203523178</v>
      </c>
      <c r="K183" s="11">
        <f t="shared" si="7"/>
        <v>-0.62992334279872009</v>
      </c>
      <c r="L183" s="11">
        <f t="shared" si="7"/>
        <v>0.71516675360703152</v>
      </c>
      <c r="N183" s="15">
        <f>B183*'Table Q8'!B78</f>
        <v>-0.36265176881769484</v>
      </c>
      <c r="O183" s="15">
        <f>C183*'Table Q8'!C78</f>
        <v>0.58017496227406573</v>
      </c>
      <c r="P183" s="15">
        <f>D183*'Table Q8'!D78</f>
        <v>0.6539073089189622</v>
      </c>
      <c r="Q183" s="15">
        <f>E183*'Table Q8'!E78</f>
        <v>0.67640179457312366</v>
      </c>
      <c r="R183" s="15">
        <f>F183*'Table Q8'!F78</f>
        <v>0.40430569497735452</v>
      </c>
      <c r="S183" s="15">
        <f>G183*'Table Q8'!G78</f>
        <v>-0.37364813510962058</v>
      </c>
      <c r="T183" s="15">
        <f>H183*'Table Q8'!H78</f>
        <v>0.24906361376111461</v>
      </c>
      <c r="U183" s="15">
        <f>I183*'Table Q8'!I78</f>
        <v>1.3207397106263765</v>
      </c>
      <c r="V183" s="15">
        <f>J183*'Table Q8'!J78</f>
        <v>-1.441854095363845</v>
      </c>
      <c r="W183" s="15">
        <f>K183*'Table Q8'!K78</f>
        <v>-0.44208020197614173</v>
      </c>
      <c r="X183" s="15">
        <f>L183*'Table Q8'!L78</f>
        <v>0.46164013945333882</v>
      </c>
    </row>
    <row r="184" spans="1:24" x14ac:dyDescent="0.3">
      <c r="A184" s="13" t="str">
        <f t="shared" si="6"/>
        <v>2012 Q2</v>
      </c>
      <c r="B184" s="11">
        <f t="shared" si="7"/>
        <v>2.7477514423098306</v>
      </c>
      <c r="C184" s="11">
        <f t="shared" si="7"/>
        <v>1.3068077753052436</v>
      </c>
      <c r="D184" s="11">
        <f t="shared" si="7"/>
        <v>-1.1671100945329291</v>
      </c>
      <c r="E184" s="11">
        <f t="shared" si="7"/>
        <v>-0.21708463968619948</v>
      </c>
      <c r="F184" s="11">
        <f t="shared" si="7"/>
        <v>0.25763105820932475</v>
      </c>
      <c r="G184" s="11">
        <f t="shared" si="7"/>
        <v>-1.9662905068322043</v>
      </c>
      <c r="H184" s="11">
        <f t="shared" si="7"/>
        <v>0.98844335457377008</v>
      </c>
      <c r="I184" s="11">
        <f t="shared" si="7"/>
        <v>1.2965763910123924</v>
      </c>
      <c r="J184" s="11">
        <f t="shared" si="7"/>
        <v>4.9716408315907312</v>
      </c>
      <c r="K184" s="11">
        <f t="shared" si="7"/>
        <v>-0.69071213856230829</v>
      </c>
      <c r="L184" s="11">
        <f t="shared" si="7"/>
        <v>0.64373141274611423</v>
      </c>
      <c r="N184" s="15">
        <f>B184*'Table Q8'!B79</f>
        <v>1.0672266601931382</v>
      </c>
      <c r="O184" s="15">
        <f>C184*'Table Q8'!C79</f>
        <v>0.87320895545896382</v>
      </c>
      <c r="P184" s="15">
        <f>D184*'Table Q8'!D79</f>
        <v>-0.77857914406291706</v>
      </c>
      <c r="Q184" s="15">
        <f>E184*'Table Q8'!E79</f>
        <v>-0.16485407537769989</v>
      </c>
      <c r="R184" s="15">
        <f>F184*'Table Q8'!F79</f>
        <v>0.21543109087463738</v>
      </c>
      <c r="S184" s="15">
        <f>G184*'Table Q8'!G79</f>
        <v>-1.1890158694814339</v>
      </c>
      <c r="T184" s="15">
        <f>H184*'Table Q8'!H79</f>
        <v>0.56193004707518834</v>
      </c>
      <c r="U184" s="15">
        <f>I184*'Table Q8'!I79</f>
        <v>0.77366713251709451</v>
      </c>
      <c r="V184" s="15">
        <f>J184*'Table Q8'!J79</f>
        <v>3.5790842346621674</v>
      </c>
      <c r="W184" s="15">
        <f>K184*'Table Q8'!K79</f>
        <v>-0.48633041676172123</v>
      </c>
      <c r="X184" s="15">
        <f>L184*'Table Q8'!L79</f>
        <v>0.41527113436251828</v>
      </c>
    </row>
    <row r="185" spans="1:24" x14ac:dyDescent="0.3">
      <c r="A185" s="13" t="str">
        <f t="shared" si="6"/>
        <v>2012 Q3</v>
      </c>
      <c r="B185" s="11">
        <f t="shared" si="7"/>
        <v>0.41834959103161651</v>
      </c>
      <c r="C185" s="11">
        <f t="shared" si="7"/>
        <v>0.7679132410875823</v>
      </c>
      <c r="D185" s="11">
        <f t="shared" si="7"/>
        <v>-2.2578460244951932E-2</v>
      </c>
      <c r="E185" s="11">
        <f t="shared" si="7"/>
        <v>1.7236234100032239</v>
      </c>
      <c r="F185" s="11">
        <f t="shared" si="7"/>
        <v>1.0460812061990807</v>
      </c>
      <c r="G185" s="11">
        <f t="shared" si="7"/>
        <v>1.0573502330463627</v>
      </c>
      <c r="H185" s="11">
        <f t="shared" si="7"/>
        <v>0.90081878125517334</v>
      </c>
      <c r="I185" s="11">
        <f t="shared" si="7"/>
        <v>1.3377736877224111</v>
      </c>
      <c r="J185" s="11">
        <f t="shared" si="7"/>
        <v>1.8581515745569388</v>
      </c>
      <c r="K185" s="11">
        <f t="shared" si="7"/>
        <v>1.4327054247280431</v>
      </c>
      <c r="L185" s="11">
        <f t="shared" si="7"/>
        <v>1.1877407857953424</v>
      </c>
      <c r="N185" s="15">
        <f>B185*'Table Q8'!B80</f>
        <v>0.16177578685192609</v>
      </c>
      <c r="O185" s="15">
        <f>C185*'Table Q8'!C80</f>
        <v>0.51127663591611228</v>
      </c>
      <c r="P185" s="15">
        <f>D185*'Table Q8'!D80</f>
        <v>-1.4922104375888732E-2</v>
      </c>
      <c r="Q185" s="15">
        <f>E185*'Table Q8'!E80</f>
        <v>1.3104708786254511</v>
      </c>
      <c r="R185" s="15">
        <f>F185*'Table Q8'!F80</f>
        <v>0.87285015845251301</v>
      </c>
      <c r="S185" s="15">
        <f>G185*'Table Q8'!G80</f>
        <v>0.63715925043373822</v>
      </c>
      <c r="T185" s="15">
        <f>H185*'Table Q8'!H80</f>
        <v>0.51175514963106405</v>
      </c>
      <c r="U185" s="15">
        <f>I185*'Table Q8'!I80</f>
        <v>0.79410246103202331</v>
      </c>
      <c r="V185" s="15">
        <f>J185*'Table Q8'!J80</f>
        <v>1.3391698397831857</v>
      </c>
      <c r="W185" s="15">
        <f>K185*'Table Q8'!K80</f>
        <v>1.0130660058251992</v>
      </c>
      <c r="X185" s="15">
        <f>L185*'Table Q8'!L80</f>
        <v>0.76407364750214368</v>
      </c>
    </row>
    <row r="186" spans="1:24" x14ac:dyDescent="0.3">
      <c r="A186" s="13" t="str">
        <f t="shared" si="6"/>
        <v>2012 Q4</v>
      </c>
      <c r="B186" s="11">
        <f t="shared" si="7"/>
        <v>-8.1062645108659961</v>
      </c>
      <c r="C186" s="11">
        <f t="shared" si="7"/>
        <v>-1.0828421344847381</v>
      </c>
      <c r="D186" s="11">
        <f t="shared" si="7"/>
        <v>1.9565720019914923</v>
      </c>
      <c r="E186" s="11">
        <f t="shared" si="7"/>
        <v>0.77664095886766582</v>
      </c>
      <c r="F186" s="11">
        <f t="shared" si="7"/>
        <v>0.99141591956308628</v>
      </c>
      <c r="G186" s="11">
        <f t="shared" si="7"/>
        <v>-0.56795284516012201</v>
      </c>
      <c r="H186" s="11">
        <f t="shared" si="7"/>
        <v>-1.2357944639395253</v>
      </c>
      <c r="I186" s="11">
        <f t="shared" si="7"/>
        <v>-0.33566788852696855</v>
      </c>
      <c r="J186" s="11">
        <f t="shared" si="7"/>
        <v>2.7981938960602992</v>
      </c>
      <c r="K186" s="11">
        <f t="shared" si="7"/>
        <v>2.1387041559066273</v>
      </c>
      <c r="L186" s="11">
        <f t="shared" si="7"/>
        <v>0.12018575606762452</v>
      </c>
      <c r="N186" s="15">
        <f>B186*'Table Q8'!B81</f>
        <v>-3.1014568018573301</v>
      </c>
      <c r="O186" s="15">
        <f>C186*'Table Q8'!C81</f>
        <v>-0.71749119830958741</v>
      </c>
      <c r="P186" s="15">
        <f>D186*'Table Q8'!D81</f>
        <v>1.2780328317008427</v>
      </c>
      <c r="Q186" s="15">
        <f>E186*'Table Q8'!E81</f>
        <v>0.58993647235587898</v>
      </c>
      <c r="R186" s="15">
        <f>F186*'Table Q8'!F81</f>
        <v>0.82465976189257517</v>
      </c>
      <c r="S186" s="15">
        <f>G186*'Table Q8'!G81</f>
        <v>-0.34116927408768533</v>
      </c>
      <c r="T186" s="15">
        <f>H186*'Table Q8'!H81</f>
        <v>-0.69983040492895321</v>
      </c>
      <c r="U186" s="15">
        <f>I186*'Table Q8'!I81</f>
        <v>-0.1975069856092683</v>
      </c>
      <c r="V186" s="15">
        <f>J186*'Table Q8'!J81</f>
        <v>2.0228143674619901</v>
      </c>
      <c r="W186" s="15">
        <f>K186*'Table Q8'!K81</f>
        <v>1.5174105986157522</v>
      </c>
      <c r="X186" s="15">
        <f>L186*'Table Q8'!L81</f>
        <v>7.6954939610099984E-2</v>
      </c>
    </row>
    <row r="187" spans="1:24" x14ac:dyDescent="0.3">
      <c r="A187" s="13" t="str">
        <f t="shared" si="6"/>
        <v>2013 Q1</v>
      </c>
      <c r="B187" s="11">
        <f t="shared" si="7"/>
        <v>0.55646109256705067</v>
      </c>
      <c r="C187" s="11">
        <f t="shared" si="7"/>
        <v>0.5074607459500321</v>
      </c>
      <c r="D187" s="11">
        <f t="shared" si="7"/>
        <v>-0.75572709086802836</v>
      </c>
      <c r="E187" s="11">
        <f t="shared" si="7"/>
        <v>0.41245894230613972</v>
      </c>
      <c r="F187" s="11">
        <f t="shared" si="7"/>
        <v>-0.30738853932517696</v>
      </c>
      <c r="G187" s="11">
        <f t="shared" si="7"/>
        <v>3.786516897218021</v>
      </c>
      <c r="H187" s="11">
        <f t="shared" si="7"/>
        <v>-1.0117126564832302</v>
      </c>
      <c r="I187" s="11">
        <f t="shared" si="7"/>
        <v>0.73928949396453902</v>
      </c>
      <c r="J187" s="11">
        <f t="shared" si="7"/>
        <v>-1.8528638708274054</v>
      </c>
      <c r="K187" s="11">
        <f t="shared" si="7"/>
        <v>-1.736289125934072</v>
      </c>
      <c r="L187" s="11">
        <f t="shared" si="7"/>
        <v>0.20725396019723752</v>
      </c>
      <c r="N187" s="15">
        <f>B187*'Table Q8'!B82</f>
        <v>0.21429316674757121</v>
      </c>
      <c r="O187" s="15">
        <f>C187*'Table Q8'!C82</f>
        <v>0.33568528344594623</v>
      </c>
      <c r="P187" s="15">
        <f>D187*'Table Q8'!D82</f>
        <v>-0.49220505428234684</v>
      </c>
      <c r="Q187" s="15">
        <f>E187*'Table Q8'!E82</f>
        <v>0.31384000920074173</v>
      </c>
      <c r="R187" s="15">
        <f>F187*'Table Q8'!F82</f>
        <v>-0.2557472647185472</v>
      </c>
      <c r="S187" s="15">
        <f>G187*'Table Q8'!G82</f>
        <v>2.2753180035383087</v>
      </c>
      <c r="T187" s="15">
        <f>H187*'Table Q8'!H82</f>
        <v>-0.56979656813135526</v>
      </c>
      <c r="U187" s="15">
        <f>I187*'Table Q8'!I82</f>
        <v>0.43470222245114892</v>
      </c>
      <c r="V187" s="15">
        <f>J187*'Table Q8'!J82</f>
        <v>-1.3394352922211314</v>
      </c>
      <c r="W187" s="15">
        <f>K187*'Table Q8'!K82</f>
        <v>-1.2265146385598285</v>
      </c>
      <c r="X187" s="15">
        <f>L187*'Table Q8'!L82</f>
        <v>0.13264253452623201</v>
      </c>
    </row>
    <row r="188" spans="1:24" x14ac:dyDescent="0.3">
      <c r="A188" s="13" t="str">
        <f t="shared" si="6"/>
        <v>2013 Q2</v>
      </c>
      <c r="B188" s="11">
        <f t="shared" si="7"/>
        <v>0.73023483265269751</v>
      </c>
      <c r="C188" s="11">
        <f t="shared" si="7"/>
        <v>0.19216187961209741</v>
      </c>
      <c r="D188" s="11">
        <f t="shared" si="7"/>
        <v>1.0542182748470235</v>
      </c>
      <c r="E188" s="11">
        <f t="shared" si="7"/>
        <v>0.40025332558298965</v>
      </c>
      <c r="F188" s="11">
        <f t="shared" si="7"/>
        <v>-1.4619819594861017</v>
      </c>
      <c r="G188" s="11">
        <f t="shared" si="7"/>
        <v>0.11185683492913195</v>
      </c>
      <c r="H188" s="11">
        <f t="shared" si="7"/>
        <v>-0.96164218975679927</v>
      </c>
      <c r="I188" s="11">
        <f t="shared" si="7"/>
        <v>0.88227441395484651</v>
      </c>
      <c r="J188" s="11">
        <f t="shared" si="7"/>
        <v>2.9415568647044079</v>
      </c>
      <c r="K188" s="11">
        <f t="shared" si="7"/>
        <v>-0.2233639525937284</v>
      </c>
      <c r="L188" s="11">
        <f t="shared" si="7"/>
        <v>0.51084291298818385</v>
      </c>
      <c r="N188" s="15">
        <f>B188*'Table Q8'!B83</f>
        <v>0.28311204461945083</v>
      </c>
      <c r="O188" s="15">
        <f>C188*'Table Q8'!C83</f>
        <v>0.12694213767175155</v>
      </c>
      <c r="P188" s="15">
        <f>D188*'Table Q8'!D83</f>
        <v>0.68682320606283576</v>
      </c>
      <c r="Q188" s="15">
        <f>E188*'Table Q8'!E83</f>
        <v>0.30435262877330532</v>
      </c>
      <c r="R188" s="15">
        <f>F188*'Table Q8'!F83</f>
        <v>-1.21812336864382</v>
      </c>
      <c r="S188" s="15">
        <f>G188*'Table Q8'!G83</f>
        <v>6.7550342613702782E-2</v>
      </c>
      <c r="T188" s="15">
        <f>H188*'Table Q8'!H83</f>
        <v>-0.54698207753366734</v>
      </c>
      <c r="U188" s="15">
        <f>I188*'Table Q8'!I83</f>
        <v>0.52195354329568722</v>
      </c>
      <c r="V188" s="15">
        <f>J188*'Table Q8'!J83</f>
        <v>2.1273339245542275</v>
      </c>
      <c r="W188" s="15">
        <f>K188*'Table Q8'!K83</f>
        <v>-0.15662280355872238</v>
      </c>
      <c r="X188" s="15">
        <f>L188*'Table Q8'!L83</f>
        <v>0.32770572868191994</v>
      </c>
    </row>
    <row r="189" spans="1:24" x14ac:dyDescent="0.3">
      <c r="A189" s="13" t="str">
        <f t="shared" si="6"/>
        <v>2013 Q3</v>
      </c>
      <c r="B189" s="11">
        <f t="shared" si="7"/>
        <v>4.0834467158405312</v>
      </c>
      <c r="C189" s="11">
        <f t="shared" si="7"/>
        <v>1.3249215191517194</v>
      </c>
      <c r="D189" s="11">
        <f t="shared" si="7"/>
        <v>2.0540435908350863</v>
      </c>
      <c r="E189" s="11">
        <f t="shared" si="7"/>
        <v>0.83743816114907432</v>
      </c>
      <c r="F189" s="11">
        <f t="shared" si="7"/>
        <v>1.3079326332466794</v>
      </c>
      <c r="G189" s="11">
        <f t="shared" si="7"/>
        <v>1.9594361328826204</v>
      </c>
      <c r="H189" s="11">
        <f t="shared" si="7"/>
        <v>0.20110615123794373</v>
      </c>
      <c r="I189" s="11">
        <f t="shared" si="7"/>
        <v>0.98757826322946085</v>
      </c>
      <c r="J189" s="11">
        <f t="shared" si="7"/>
        <v>1.4000340679774004</v>
      </c>
      <c r="K189" s="11">
        <f t="shared" si="7"/>
        <v>3.2342495595670302</v>
      </c>
      <c r="L189" s="11">
        <f t="shared" si="7"/>
        <v>1.3674506486551952</v>
      </c>
      <c r="N189" s="15">
        <f>B189*'Table Q8'!B84</f>
        <v>1.6015278019526562</v>
      </c>
      <c r="O189" s="15">
        <f>C189*'Table Q8'!C84</f>
        <v>0.87868795150142032</v>
      </c>
      <c r="P189" s="15">
        <f>D189*'Table Q8'!D84</f>
        <v>1.3441661258424804</v>
      </c>
      <c r="Q189" s="15">
        <f>E189*'Table Q8'!E84</f>
        <v>0.63821162261170949</v>
      </c>
      <c r="R189" s="15">
        <f>F189*'Table Q8'!F84</f>
        <v>1.0938240611841981</v>
      </c>
      <c r="S189" s="15">
        <f>G189*'Table Q8'!G84</f>
        <v>1.1932966049255158</v>
      </c>
      <c r="T189" s="15">
        <f>H189*'Table Q8'!H84</f>
        <v>0.115113160968599</v>
      </c>
      <c r="U189" s="15">
        <f>I189*'Table Q8'!I84</f>
        <v>0.589781738800634</v>
      </c>
      <c r="V189" s="15">
        <f>J189*'Table Q8'!J84</f>
        <v>1.0134846618088402</v>
      </c>
      <c r="W189" s="15">
        <f>K189*'Table Q8'!K84</f>
        <v>2.2584764674456572</v>
      </c>
      <c r="X189" s="15">
        <f>L189*'Table Q8'!L84</f>
        <v>0.88200566838260086</v>
      </c>
    </row>
    <row r="190" spans="1:24" x14ac:dyDescent="0.3">
      <c r="A190" s="13" t="str">
        <f t="shared" si="6"/>
        <v>2013 Q4</v>
      </c>
      <c r="B190" s="11">
        <f t="shared" si="7"/>
        <v>-0.61052083745043195</v>
      </c>
      <c r="C190" s="11">
        <f t="shared" si="7"/>
        <v>-0.93163709149483542</v>
      </c>
      <c r="D190" s="11">
        <f t="shared" si="7"/>
        <v>0.3670125017754321</v>
      </c>
      <c r="E190" s="11">
        <f t="shared" si="7"/>
        <v>0.1250130384709322</v>
      </c>
      <c r="F190" s="11">
        <f t="shared" si="7"/>
        <v>-7.7113746591915916E-2</v>
      </c>
      <c r="G190" s="11">
        <f t="shared" si="7"/>
        <v>1.3177429993132064</v>
      </c>
      <c r="H190" s="11">
        <f t="shared" si="7"/>
        <v>-0.59443024259728916</v>
      </c>
      <c r="I190" s="11">
        <f t="shared" si="7"/>
        <v>0.36080769777025651</v>
      </c>
      <c r="J190" s="11">
        <f t="shared" si="7"/>
        <v>1.3587615839054981</v>
      </c>
      <c r="K190" s="11">
        <f t="shared" si="7"/>
        <v>5.0345670820989934</v>
      </c>
      <c r="L190" s="11">
        <f t="shared" si="7"/>
        <v>0.37359279189160904</v>
      </c>
      <c r="N190" s="15">
        <f>B190*'Table Q8'!B85</f>
        <v>-0.24304834538901696</v>
      </c>
      <c r="O190" s="15">
        <f>C190*'Table Q8'!C85</f>
        <v>-0.61944550213491612</v>
      </c>
      <c r="P190" s="15">
        <f>D190*'Table Q8'!D85</f>
        <v>0.24094370741557117</v>
      </c>
      <c r="Q190" s="15">
        <f>E190*'Table Q8'!E85</f>
        <v>9.5447454872556736E-2</v>
      </c>
      <c r="R190" s="15">
        <f>F190*'Table Q8'!F85</f>
        <v>-6.4675299266639882E-2</v>
      </c>
      <c r="S190" s="15">
        <f>G190*'Table Q8'!G85</f>
        <v>0.80606339267988836</v>
      </c>
      <c r="T190" s="15">
        <f>H190*'Table Q8'!H85</f>
        <v>-0.34239181973603855</v>
      </c>
      <c r="U190" s="15">
        <f>I190*'Table Q8'!I85</f>
        <v>0.21724231482747144</v>
      </c>
      <c r="V190" s="15">
        <f>J190*'Table Q8'!J85</f>
        <v>0.98659678607378209</v>
      </c>
      <c r="W190" s="15">
        <f>K190*'Table Q8'!K85</f>
        <v>3.5030517757244795</v>
      </c>
      <c r="X190" s="15">
        <f>L190*'Table Q8'!L85</f>
        <v>0.24212548842495182</v>
      </c>
    </row>
    <row r="191" spans="1:24" x14ac:dyDescent="0.3">
      <c r="A191" s="13" t="str">
        <f t="shared" si="6"/>
        <v>2014 Q1</v>
      </c>
      <c r="B191" s="11">
        <f t="shared" si="7"/>
        <v>4.7733104371046693</v>
      </c>
      <c r="C191" s="11">
        <f t="shared" si="7"/>
        <v>-0.13092302590184446</v>
      </c>
      <c r="D191" s="11">
        <f t="shared" si="7"/>
        <v>3.1081791357061452</v>
      </c>
      <c r="E191" s="11">
        <f t="shared" si="7"/>
        <v>0.34298219976209876</v>
      </c>
      <c r="F191" s="11">
        <f t="shared" si="7"/>
        <v>0.76847452507373426</v>
      </c>
      <c r="G191" s="11">
        <f t="shared" si="7"/>
        <v>1.4713254735492711</v>
      </c>
      <c r="H191" s="11">
        <f t="shared" si="7"/>
        <v>1.1453958236942432</v>
      </c>
      <c r="I191" s="11">
        <f t="shared" si="7"/>
        <v>1.2082035325763998</v>
      </c>
      <c r="J191" s="11">
        <f t="shared" si="7"/>
        <v>2.3744813741918809</v>
      </c>
      <c r="K191" s="11">
        <f t="shared" si="7"/>
        <v>1.156437182952919</v>
      </c>
      <c r="L191" s="11">
        <f t="shared" si="7"/>
        <v>1.2177838852386669</v>
      </c>
      <c r="N191" s="15">
        <f>B191*'Table Q8'!B86</f>
        <v>1.9160068094538141</v>
      </c>
      <c r="O191" s="15">
        <f>C191*'Table Q8'!C86</f>
        <v>-8.6854335383283618E-2</v>
      </c>
      <c r="P191" s="15">
        <f>D191*'Table Q8'!D86</f>
        <v>2.031816701011107</v>
      </c>
      <c r="Q191" s="15">
        <f>E191*'Table Q8'!E86</f>
        <v>0.26087226113905232</v>
      </c>
      <c r="R191" s="15">
        <f>F191*'Table Q8'!F86</f>
        <v>0.64190677079409031</v>
      </c>
      <c r="S191" s="15">
        <f>G191*'Table Q8'!G86</f>
        <v>0.89971552707537938</v>
      </c>
      <c r="T191" s="15">
        <f>H191*'Table Q8'!H86</f>
        <v>0.66398595899555279</v>
      </c>
      <c r="U191" s="15">
        <f>I191*'Table Q8'!I86</f>
        <v>0.7274593469642503</v>
      </c>
      <c r="V191" s="15">
        <f>J191*'Table Q8'!J86</f>
        <v>1.7288598885491084</v>
      </c>
      <c r="W191" s="15">
        <f>K191*'Table Q8'!K86</f>
        <v>0.79574442558990355</v>
      </c>
      <c r="X191" s="15">
        <f>L191*'Table Q8'!L86</f>
        <v>0.78851506569203678</v>
      </c>
    </row>
    <row r="192" spans="1:24" x14ac:dyDescent="0.3">
      <c r="A192" s="13" t="str">
        <f t="shared" si="6"/>
        <v>2014 Q2</v>
      </c>
      <c r="B192" s="11">
        <f t="shared" si="7"/>
        <v>0.94308867604019564</v>
      </c>
      <c r="C192" s="11">
        <f t="shared" si="7"/>
        <v>0.50261464876264672</v>
      </c>
      <c r="D192" s="11">
        <f t="shared" si="7"/>
        <v>0.61436128051692163</v>
      </c>
      <c r="E192" s="11">
        <f t="shared" si="7"/>
        <v>0.91919056691623036</v>
      </c>
      <c r="F192" s="11">
        <f t="shared" si="7"/>
        <v>-0.18608729577693045</v>
      </c>
      <c r="G192" s="11">
        <f t="shared" si="7"/>
        <v>1.5025147754193642</v>
      </c>
      <c r="H192" s="11">
        <f t="shared" si="7"/>
        <v>0.1098297749062592</v>
      </c>
      <c r="I192" s="11">
        <f t="shared" si="7"/>
        <v>2.199582794923916</v>
      </c>
      <c r="J192" s="11">
        <f t="shared" si="7"/>
        <v>2.7164382311737305</v>
      </c>
      <c r="K192" s="11">
        <f t="shared" si="7"/>
        <v>0.93174666378488569</v>
      </c>
      <c r="L192" s="11">
        <f t="shared" si="7"/>
        <v>1.1823313247156395</v>
      </c>
      <c r="N192" s="15">
        <f>B192*'Table Q8'!B87</f>
        <v>0.38242245813429937</v>
      </c>
      <c r="O192" s="15">
        <f>C192*'Table Q8'!C87</f>
        <v>0.33167540671847057</v>
      </c>
      <c r="P192" s="15">
        <f>D192*'Table Q8'!D87</f>
        <v>0.39583297303705262</v>
      </c>
      <c r="Q192" s="15">
        <f>E192*'Table Q8'!E87</f>
        <v>0.69306968745483766</v>
      </c>
      <c r="R192" s="15">
        <f>F192*'Table Q8'!F87</f>
        <v>-0.15361506266385608</v>
      </c>
      <c r="S192" s="15">
        <f>G192*'Table Q8'!G87</f>
        <v>0.91277772606726382</v>
      </c>
      <c r="T192" s="15">
        <f>H192*'Table Q8'!H87</f>
        <v>6.2976392931249028E-2</v>
      </c>
      <c r="U192" s="15">
        <f>I192*'Table Q8'!I87</f>
        <v>1.3160103862029791</v>
      </c>
      <c r="V192" s="15">
        <f>J192*'Table Q8'!J87</f>
        <v>1.9984836066745135</v>
      </c>
      <c r="W192" s="15">
        <f>K192*'Table Q8'!K87</f>
        <v>0.63209693671166645</v>
      </c>
      <c r="X192" s="15">
        <f>L192*'Table Q8'!L87</f>
        <v>0.76083020745451402</v>
      </c>
    </row>
    <row r="193" spans="1:24" x14ac:dyDescent="0.3">
      <c r="A193" s="13" t="str">
        <f t="shared" si="6"/>
        <v>2014 Q3</v>
      </c>
      <c r="B193" s="11">
        <f t="shared" ref="B193:L204" si="8">LN(B88/B87)*100</f>
        <v>0.53898291323020209</v>
      </c>
      <c r="C193" s="11">
        <f t="shared" si="8"/>
        <v>-0.16056200137837495</v>
      </c>
      <c r="D193" s="11">
        <f t="shared" si="8"/>
        <v>-0.17663259826347805</v>
      </c>
      <c r="E193" s="11">
        <f t="shared" si="8"/>
        <v>0.91081835213069562</v>
      </c>
      <c r="F193" s="11">
        <f t="shared" si="8"/>
        <v>-0.71472072897936612</v>
      </c>
      <c r="G193" s="11">
        <f t="shared" si="8"/>
        <v>0.81581877014634629</v>
      </c>
      <c r="H193" s="11">
        <f t="shared" si="8"/>
        <v>0.17946166331978219</v>
      </c>
      <c r="I193" s="11">
        <f t="shared" si="8"/>
        <v>0.93114574894246405</v>
      </c>
      <c r="J193" s="11">
        <f t="shared" si="8"/>
        <v>2.4311044851109571</v>
      </c>
      <c r="K193" s="11">
        <f t="shared" si="8"/>
        <v>-0.21191793591111724</v>
      </c>
      <c r="L193" s="11">
        <f t="shared" si="8"/>
        <v>0.60147438407225273</v>
      </c>
      <c r="N193" s="15">
        <f>B193*'Table Q8'!B88</f>
        <v>0.2210368927157059</v>
      </c>
      <c r="O193" s="15">
        <f>C193*'Table Q8'!C88</f>
        <v>-0.1053447291043518</v>
      </c>
      <c r="P193" s="15">
        <f>D193*'Table Q8'!D88</f>
        <v>-0.11270926095192534</v>
      </c>
      <c r="Q193" s="15">
        <f>E193*'Table Q8'!E88</f>
        <v>0.68138320922897333</v>
      </c>
      <c r="R193" s="15">
        <f>F193*'Table Q8'!F88</f>
        <v>-0.58342653106585662</v>
      </c>
      <c r="S193" s="15">
        <f>G193*'Table Q8'!G88</f>
        <v>0.49161239089018832</v>
      </c>
      <c r="T193" s="15">
        <f>H193*'Table Q8'!H88</f>
        <v>0.10302894091188697</v>
      </c>
      <c r="U193" s="15">
        <f>I193*'Table Q8'!I88</f>
        <v>0.55449729349523735</v>
      </c>
      <c r="V193" s="15">
        <f>J193*'Table Q8'!J88</f>
        <v>1.813117724995752</v>
      </c>
      <c r="W193" s="15">
        <f>K193*'Table Q8'!K88</f>
        <v>-0.14149760580785298</v>
      </c>
      <c r="X193" s="15">
        <f>L193*'Table Q8'!L88</f>
        <v>0.38548493275190682</v>
      </c>
    </row>
    <row r="194" spans="1:24" x14ac:dyDescent="0.3">
      <c r="A194" s="13" t="str">
        <f t="shared" si="6"/>
        <v>2014 Q4</v>
      </c>
      <c r="B194" s="11">
        <f t="shared" si="8"/>
        <v>-5.6598435620873522E-2</v>
      </c>
      <c r="C194" s="11">
        <f t="shared" si="8"/>
        <v>0.78031608423542542</v>
      </c>
      <c r="D194" s="11">
        <f t="shared" si="8"/>
        <v>1.4659083600793776</v>
      </c>
      <c r="E194" s="11">
        <f t="shared" si="8"/>
        <v>1.0186930177408047E-2</v>
      </c>
      <c r="F194" s="11">
        <f t="shared" si="8"/>
        <v>-0.64209232004605821</v>
      </c>
      <c r="G194" s="11">
        <f t="shared" si="8"/>
        <v>1.1290191914217396</v>
      </c>
      <c r="H194" s="11">
        <f t="shared" si="8"/>
        <v>-1.0111714529260756</v>
      </c>
      <c r="I194" s="11">
        <f t="shared" si="8"/>
        <v>1.9318600692744492</v>
      </c>
      <c r="J194" s="11">
        <f t="shared" si="8"/>
        <v>0.11188527841643908</v>
      </c>
      <c r="K194" s="11">
        <f t="shared" si="8"/>
        <v>-0.87257047133137844</v>
      </c>
      <c r="L194" s="11">
        <f t="shared" si="8"/>
        <v>0.60815525273604654</v>
      </c>
      <c r="N194" s="15">
        <f>B194*'Table Q8'!B89</f>
        <v>-2.3460051564852074E-2</v>
      </c>
      <c r="O194" s="15">
        <f>C194*'Table Q8'!C89</f>
        <v>0.5093903397888857</v>
      </c>
      <c r="P194" s="15">
        <f>D194*'Table Q8'!D89</f>
        <v>0.9279199919302461</v>
      </c>
      <c r="Q194" s="15">
        <f>E194*'Table Q8'!E89</f>
        <v>7.5719452008674009E-3</v>
      </c>
      <c r="R194" s="15">
        <f>F194*'Table Q8'!F89</f>
        <v>-0.51893901306122425</v>
      </c>
      <c r="S194" s="15">
        <f>G194*'Table Q8'!G89</f>
        <v>0.67763731869132804</v>
      </c>
      <c r="T194" s="15">
        <f>H194*'Table Q8'!H89</f>
        <v>-0.58395151406480861</v>
      </c>
      <c r="U194" s="15">
        <f>I194*'Table Q8'!I89</f>
        <v>1.1490703692044424</v>
      </c>
      <c r="V194" s="15">
        <f>J194*'Table Q8'!J89</f>
        <v>8.4462196676569859E-2</v>
      </c>
      <c r="W194" s="15">
        <f>K194*'Table Q8'!K89</f>
        <v>-0.57432588423031328</v>
      </c>
      <c r="X194" s="15">
        <f>L194*'Table Q8'!L89</f>
        <v>0.38897609964997532</v>
      </c>
    </row>
    <row r="195" spans="1:24" x14ac:dyDescent="0.3">
      <c r="A195" s="13" t="str">
        <f t="shared" si="6"/>
        <v>2015 Q1</v>
      </c>
      <c r="B195" s="11">
        <f t="shared" si="8"/>
        <v>-6.3897096398089488</v>
      </c>
      <c r="C195" s="11">
        <f t="shared" si="8"/>
        <v>0.61593677738825381</v>
      </c>
      <c r="D195" s="11">
        <f t="shared" si="8"/>
        <v>-2.0498103997156909E-2</v>
      </c>
      <c r="E195" s="11">
        <f t="shared" si="8"/>
        <v>0.84191804301598561</v>
      </c>
      <c r="F195" s="11">
        <f t="shared" si="8"/>
        <v>1.2910524153535379</v>
      </c>
      <c r="G195" s="11">
        <f t="shared" si="8"/>
        <v>-0.19588644853329229</v>
      </c>
      <c r="H195" s="11">
        <f t="shared" si="8"/>
        <v>-1.7151686509323318</v>
      </c>
      <c r="I195" s="11">
        <f t="shared" si="8"/>
        <v>1.2500819336967877</v>
      </c>
      <c r="J195" s="11">
        <f t="shared" si="8"/>
        <v>0.56766498104646201</v>
      </c>
      <c r="K195" s="11">
        <f t="shared" si="8"/>
        <v>1.7375929643421975</v>
      </c>
      <c r="L195" s="11">
        <f t="shared" si="8"/>
        <v>0.42044875556420652</v>
      </c>
      <c r="N195" s="15">
        <f>B195*'Table Q8'!B90</f>
        <v>-2.6932626131794719</v>
      </c>
      <c r="O195" s="15">
        <f>C195*'Table Q8'!C90</f>
        <v>0.40079006104653669</v>
      </c>
      <c r="P195" s="15">
        <f>D195*'Table Q8'!D90</f>
        <v>-1.2909705897409422E-2</v>
      </c>
      <c r="Q195" s="15">
        <f>E195*'Table Q8'!E90</f>
        <v>0.6236928862662422</v>
      </c>
      <c r="R195" s="15">
        <f>F195*'Table Q8'!F90</f>
        <v>1.0385225629103858</v>
      </c>
      <c r="S195" s="15">
        <f>G195*'Table Q8'!G90</f>
        <v>-0.11749269183026871</v>
      </c>
      <c r="T195" s="15">
        <f>H195*'Table Q8'!H90</f>
        <v>-0.9956554018662187</v>
      </c>
      <c r="U195" s="15">
        <f>I195*'Table Q8'!I90</f>
        <v>0.74054853752197702</v>
      </c>
      <c r="V195" s="15">
        <f>J195*'Table Q8'!J90</f>
        <v>0.42887089318060201</v>
      </c>
      <c r="W195" s="15">
        <f>K195*'Table Q8'!K90</f>
        <v>1.1363857986797972</v>
      </c>
      <c r="X195" s="15">
        <f>L195*'Table Q8'!L90</f>
        <v>0.26862470992997156</v>
      </c>
    </row>
    <row r="196" spans="1:24" x14ac:dyDescent="0.3">
      <c r="A196" s="13" t="str">
        <f t="shared" si="6"/>
        <v>2015 Q2</v>
      </c>
      <c r="B196" s="11">
        <f t="shared" si="8"/>
        <v>-0.23160979086241668</v>
      </c>
      <c r="C196" s="11">
        <f t="shared" si="8"/>
        <v>-0.65580521208358011</v>
      </c>
      <c r="D196" s="11">
        <f t="shared" si="8"/>
        <v>-1.7683103856066071</v>
      </c>
      <c r="E196" s="11">
        <f t="shared" si="8"/>
        <v>-6.0624433502739564E-2</v>
      </c>
      <c r="F196" s="11">
        <f t="shared" si="8"/>
        <v>2.7253768566327432</v>
      </c>
      <c r="G196" s="11">
        <f t="shared" si="8"/>
        <v>0.44277475416815376</v>
      </c>
      <c r="H196" s="11">
        <f t="shared" si="8"/>
        <v>-0.55430238414020527</v>
      </c>
      <c r="I196" s="11">
        <f t="shared" si="8"/>
        <v>0.51023175200707471</v>
      </c>
      <c r="J196" s="11">
        <f t="shared" si="8"/>
        <v>1.5347108986767319</v>
      </c>
      <c r="K196" s="11">
        <f t="shared" si="8"/>
        <v>0.21009461982348251</v>
      </c>
      <c r="L196" s="11">
        <f t="shared" si="8"/>
        <v>0.14316394714378922</v>
      </c>
      <c r="N196" s="15">
        <f>B196*'Table Q8'!B91</f>
        <v>-9.9476405175407956E-2</v>
      </c>
      <c r="O196" s="15">
        <f>C196*'Table Q8'!C91</f>
        <v>-0.42463387482411807</v>
      </c>
      <c r="P196" s="15">
        <f>D196*'Table Q8'!D91</f>
        <v>-1.1223466017445136</v>
      </c>
      <c r="Q196" s="15">
        <f>E196*'Table Q8'!E91</f>
        <v>-4.4946954998931109E-2</v>
      </c>
      <c r="R196" s="15">
        <f>F196*'Table Q8'!F91</f>
        <v>2.189840304304409</v>
      </c>
      <c r="S196" s="15">
        <f>G196*'Table Q8'!G91</f>
        <v>0.26619618220589403</v>
      </c>
      <c r="T196" s="15">
        <f>H196*'Table Q8'!H91</f>
        <v>-0.32958819760976604</v>
      </c>
      <c r="U196" s="15">
        <f>I196*'Table Q8'!I91</f>
        <v>0.30139389591057902</v>
      </c>
      <c r="V196" s="15">
        <f>J196*'Table Q8'!J91</f>
        <v>1.1508797029176814</v>
      </c>
      <c r="W196" s="15">
        <f>K196*'Table Q8'!K91</f>
        <v>0.13731784351662815</v>
      </c>
      <c r="X196" s="15">
        <f>L196*'Table Q8'!L91</f>
        <v>9.1710824540311361E-2</v>
      </c>
    </row>
    <row r="197" spans="1:24" x14ac:dyDescent="0.3">
      <c r="A197" s="13" t="str">
        <f t="shared" si="6"/>
        <v>2015 Q3</v>
      </c>
      <c r="B197" s="11">
        <f t="shared" si="8"/>
        <v>-1.2682156483731082</v>
      </c>
      <c r="C197" s="11">
        <f t="shared" si="8"/>
        <v>-0.52976284625024572</v>
      </c>
      <c r="D197" s="11">
        <f t="shared" si="8"/>
        <v>1.3265817922585628</v>
      </c>
      <c r="E197" s="11">
        <f t="shared" si="8"/>
        <v>-0.48632314695080997</v>
      </c>
      <c r="F197" s="11">
        <f t="shared" si="8"/>
        <v>2.2261825608744865</v>
      </c>
      <c r="G197" s="11">
        <f t="shared" si="8"/>
        <v>-1.6053371523938895</v>
      </c>
      <c r="H197" s="11">
        <f t="shared" si="8"/>
        <v>-0.67131674785089135</v>
      </c>
      <c r="I197" s="11">
        <f t="shared" si="8"/>
        <v>0.82747679435293353</v>
      </c>
      <c r="J197" s="11">
        <f t="shared" si="8"/>
        <v>2.4969349907737071</v>
      </c>
      <c r="K197" s="11">
        <f t="shared" si="8"/>
        <v>-1.2267624939649662</v>
      </c>
      <c r="L197" s="11">
        <f t="shared" si="8"/>
        <v>0.23475387152469182</v>
      </c>
      <c r="N197" s="15">
        <f>B197*'Table Q8'!B92</f>
        <v>-0.55687349120063179</v>
      </c>
      <c r="O197" s="15">
        <f>C197*'Table Q8'!C92</f>
        <v>-0.34169703583140848</v>
      </c>
      <c r="P197" s="15">
        <f>D197*'Table Q8'!D92</f>
        <v>0.84848171432857666</v>
      </c>
      <c r="Q197" s="15">
        <f>E197*'Table Q8'!E92</f>
        <v>-0.36104630429628132</v>
      </c>
      <c r="R197" s="15">
        <f>F197*'Table Q8'!F92</f>
        <v>1.7909638702235244</v>
      </c>
      <c r="S197" s="15">
        <f>G197*'Table Q8'!G92</f>
        <v>-0.97090790976782437</v>
      </c>
      <c r="T197" s="15">
        <f>H197*'Table Q8'!H92</f>
        <v>-0.40856337274205251</v>
      </c>
      <c r="U197" s="15">
        <f>I197*'Table Q8'!I92</f>
        <v>0.48788031795048964</v>
      </c>
      <c r="V197" s="15">
        <f>J197*'Table Q8'!J92</f>
        <v>1.8544736176476324</v>
      </c>
      <c r="W197" s="15">
        <f>K197*'Table Q8'!K92</f>
        <v>-0.8027933760506738</v>
      </c>
      <c r="X197" s="15">
        <f>L197*'Table Q8'!L92</f>
        <v>0.15092326400322437</v>
      </c>
    </row>
    <row r="198" spans="1:24" x14ac:dyDescent="0.3">
      <c r="A198" s="13" t="str">
        <f t="shared" si="6"/>
        <v>2015 Q4</v>
      </c>
      <c r="B198" s="11">
        <f t="shared" si="8"/>
        <v>2.2513696349501533</v>
      </c>
      <c r="C198" s="11">
        <f t="shared" si="8"/>
        <v>2.2005050851379795</v>
      </c>
      <c r="D198" s="11">
        <f t="shared" si="8"/>
        <v>2.7117895903179217</v>
      </c>
      <c r="E198" s="11">
        <f t="shared" si="8"/>
        <v>1.5319791655369934</v>
      </c>
      <c r="F198" s="11">
        <f t="shared" si="8"/>
        <v>3.5666826272826606</v>
      </c>
      <c r="G198" s="11">
        <f t="shared" si="8"/>
        <v>1.5231087584092295</v>
      </c>
      <c r="H198" s="11">
        <f t="shared" si="8"/>
        <v>2.4970597454622179</v>
      </c>
      <c r="I198" s="11">
        <f t="shared" si="8"/>
        <v>2.3717331365653194</v>
      </c>
      <c r="J198" s="11">
        <f t="shared" si="8"/>
        <v>-1.2406743423978839</v>
      </c>
      <c r="K198" s="11">
        <f t="shared" si="8"/>
        <v>1.3665807530355059</v>
      </c>
      <c r="L198" s="11">
        <f t="shared" si="8"/>
        <v>1.8784636370184702</v>
      </c>
      <c r="N198" s="15">
        <f>B198*'Table Q8'!B93</f>
        <v>1.0023097614798082</v>
      </c>
      <c r="O198" s="15">
        <f>C198*'Table Q8'!C93</f>
        <v>1.4111839110989861</v>
      </c>
      <c r="P198" s="15">
        <f>D198*'Table Q8'!D93</f>
        <v>1.7385283063528196</v>
      </c>
      <c r="Q198" s="15">
        <f>E198*'Table Q8'!E93</f>
        <v>1.1355029574960194</v>
      </c>
      <c r="R198" s="15">
        <f>F198*'Table Q8'!F93</f>
        <v>2.8668994958098026</v>
      </c>
      <c r="S198" s="15">
        <f>G198*'Table Q8'!G93</f>
        <v>0.9220900423409476</v>
      </c>
      <c r="T198" s="15">
        <f>H198*'Table Q8'!H93</f>
        <v>1.5464291003647515</v>
      </c>
      <c r="U198" s="15">
        <f>I198*'Table Q8'!I93</f>
        <v>1.3860408450087727</v>
      </c>
      <c r="V198" s="15">
        <f>J198*'Table Q8'!J93</f>
        <v>-0.91201970909668439</v>
      </c>
      <c r="W198" s="15">
        <f>K198*'Table Q8'!K93</f>
        <v>0.88882412177429293</v>
      </c>
      <c r="X198" s="15">
        <f>L198*'Table Q8'!L93</f>
        <v>1.2065371940569634</v>
      </c>
    </row>
    <row r="199" spans="1:24" x14ac:dyDescent="0.3">
      <c r="A199" s="13" t="str">
        <f t="shared" si="6"/>
        <v>2016 Q1</v>
      </c>
      <c r="B199" s="11">
        <f t="shared" si="8"/>
        <v>0.50784276434422515</v>
      </c>
      <c r="C199" s="11">
        <f t="shared" si="8"/>
        <v>-1.6209091786049574</v>
      </c>
      <c r="D199" s="11">
        <f t="shared" si="8"/>
        <v>-1.5449390943082775</v>
      </c>
      <c r="E199" s="11">
        <f t="shared" si="8"/>
        <v>4.0000000533324545E-2</v>
      </c>
      <c r="F199" s="11">
        <f t="shared" si="8"/>
        <v>-1.859715199878565</v>
      </c>
      <c r="G199" s="11">
        <f t="shared" si="8"/>
        <v>0.52305129247296633</v>
      </c>
      <c r="H199" s="11">
        <f t="shared" si="8"/>
        <v>1.1556175431364886</v>
      </c>
      <c r="I199" s="11">
        <f t="shared" si="8"/>
        <v>-0.6965152066976058</v>
      </c>
      <c r="J199" s="11">
        <f t="shared" si="8"/>
        <v>-1.4256255705539975</v>
      </c>
      <c r="K199" s="11">
        <f t="shared" si="8"/>
        <v>-1.0836951329877367</v>
      </c>
      <c r="L199" s="11">
        <f t="shared" si="8"/>
        <v>-0.64237900311419172</v>
      </c>
      <c r="N199" s="15">
        <f>B199*'Table Q8'!B94</f>
        <v>0.22842767540203246</v>
      </c>
      <c r="O199" s="15">
        <f>C199*'Table Q8'!C94</f>
        <v>-1.0330054195249394</v>
      </c>
      <c r="P199" s="15">
        <f>D199*'Table Q8'!D94</f>
        <v>-0.99416830718737648</v>
      </c>
      <c r="Q199" s="15">
        <f>E199*'Table Q8'!E94</f>
        <v>2.9660000395460153E-2</v>
      </c>
      <c r="R199" s="15">
        <f>F199*'Table Q8'!F94</f>
        <v>-1.4935372770224757</v>
      </c>
      <c r="S199" s="15">
        <f>G199*'Table Q8'!G94</f>
        <v>0.3156614550074352</v>
      </c>
      <c r="T199" s="15">
        <f>H199*'Table Q8'!H94</f>
        <v>0.71775405604207299</v>
      </c>
      <c r="U199" s="15">
        <f>I199*'Table Q8'!I94</f>
        <v>-0.4071131383147506</v>
      </c>
      <c r="V199" s="15">
        <f>J199*'Table Q8'!J94</f>
        <v>-1.0481199194712989</v>
      </c>
      <c r="W199" s="15">
        <f>K199*'Table Q8'!K94</f>
        <v>-0.70678596573460184</v>
      </c>
      <c r="X199" s="15">
        <f>L199*'Table Q8'!L94</f>
        <v>-0.41279274740117955</v>
      </c>
    </row>
    <row r="200" spans="1:24" x14ac:dyDescent="0.3">
      <c r="A200" s="13" t="str">
        <f t="shared" si="6"/>
        <v>2016 Q2</v>
      </c>
      <c r="B200" s="11">
        <f t="shared" si="8"/>
        <v>-2.4024877688577111</v>
      </c>
      <c r="C200" s="11">
        <f t="shared" si="8"/>
        <v>-6.9773239810453122E-2</v>
      </c>
      <c r="D200" s="11">
        <f t="shared" si="8"/>
        <v>2.7995607489427075</v>
      </c>
      <c r="E200" s="11">
        <f t="shared" si="8"/>
        <v>-0.34051109516144767</v>
      </c>
      <c r="F200" s="11">
        <f t="shared" si="8"/>
        <v>2.7817501946632692</v>
      </c>
      <c r="G200" s="11">
        <f t="shared" si="8"/>
        <v>1.0480889633097452</v>
      </c>
      <c r="H200" s="11">
        <f t="shared" si="8"/>
        <v>-1.0142176609768758</v>
      </c>
      <c r="I200" s="11">
        <f t="shared" si="8"/>
        <v>2.0850795480190571</v>
      </c>
      <c r="J200" s="11">
        <f t="shared" si="8"/>
        <v>-3.5315694368136774</v>
      </c>
      <c r="K200" s="11">
        <f t="shared" si="8"/>
        <v>0.4830927269665371</v>
      </c>
      <c r="L200" s="11">
        <f t="shared" si="8"/>
        <v>0.51222931261958737</v>
      </c>
      <c r="N200" s="15">
        <f>B200*'Table Q8'!B95</f>
        <v>-1.0885672080694289</v>
      </c>
      <c r="O200" s="15">
        <f>C200*'Table Q8'!C95</f>
        <v>-4.4480440379163863E-2</v>
      </c>
      <c r="P200" s="15">
        <f>D200*'Table Q8'!D95</f>
        <v>1.8059966391429405</v>
      </c>
      <c r="Q200" s="15">
        <f>E200*'Table Q8'!E95</f>
        <v>-0.25289759037640719</v>
      </c>
      <c r="R200" s="15">
        <f>F200*'Table Q8'!F95</f>
        <v>2.2423688319180615</v>
      </c>
      <c r="S200" s="15">
        <f>G200*'Table Q8'!G95</f>
        <v>0.63042551143081182</v>
      </c>
      <c r="T200" s="15">
        <f>H200*'Table Q8'!H95</f>
        <v>-0.62485950092785314</v>
      </c>
      <c r="U200" s="15">
        <f>I200*'Table Q8'!I95</f>
        <v>1.2195630276363465</v>
      </c>
      <c r="V200" s="15">
        <f>J200*'Table Q8'!J95</f>
        <v>-2.614420854073165</v>
      </c>
      <c r="W200" s="15">
        <f>K200*'Table Q8'!K95</f>
        <v>0.3187445812525212</v>
      </c>
      <c r="X200" s="15">
        <f>L200*'Table Q8'!L95</f>
        <v>0.32967078560196639</v>
      </c>
    </row>
    <row r="201" spans="1:24" x14ac:dyDescent="0.3">
      <c r="A201" s="13" t="str">
        <f t="shared" si="6"/>
        <v>2016 Q3</v>
      </c>
      <c r="B201" s="11">
        <f t="shared" si="8"/>
        <v>-0.19349260072207178</v>
      </c>
      <c r="C201" s="11">
        <f t="shared" si="8"/>
        <v>-0.72050747001241533</v>
      </c>
      <c r="D201" s="11">
        <f t="shared" si="8"/>
        <v>-1.4853485463769722</v>
      </c>
      <c r="E201" s="11">
        <f t="shared" si="8"/>
        <v>0.51033282320285078</v>
      </c>
      <c r="F201" s="11">
        <f t="shared" si="8"/>
        <v>0.96302556129970462</v>
      </c>
      <c r="G201" s="11">
        <f t="shared" si="8"/>
        <v>3.0013719060039654</v>
      </c>
      <c r="H201" s="11">
        <f t="shared" si="8"/>
        <v>2.619802201634605</v>
      </c>
      <c r="I201" s="11">
        <f t="shared" si="8"/>
        <v>-1.1373962784009695</v>
      </c>
      <c r="J201" s="11">
        <f t="shared" si="8"/>
        <v>5.1928357644154222</v>
      </c>
      <c r="K201" s="11">
        <f t="shared" si="8"/>
        <v>0.82988028146952841</v>
      </c>
      <c r="L201" s="11">
        <f t="shared" si="8"/>
        <v>0.40989809953118661</v>
      </c>
      <c r="N201" s="15">
        <f>B201*'Table Q8'!B96</f>
        <v>-8.7884339247965002E-2</v>
      </c>
      <c r="O201" s="15">
        <f>C201*'Table Q8'!C96</f>
        <v>-0.45838685242189864</v>
      </c>
      <c r="P201" s="15">
        <f>D201*'Table Q8'!D96</f>
        <v>-0.9579012775585094</v>
      </c>
      <c r="Q201" s="15">
        <f>E201*'Table Q8'!E96</f>
        <v>0.37953452061596016</v>
      </c>
      <c r="R201" s="15">
        <f>F201*'Table Q8'!F96</f>
        <v>0.77879877142307108</v>
      </c>
      <c r="S201" s="15">
        <f>G201*'Table Q8'!G96</f>
        <v>1.7969213601245742</v>
      </c>
      <c r="T201" s="15">
        <f>H201*'Table Q8'!H96</f>
        <v>1.6020090462995611</v>
      </c>
      <c r="U201" s="15">
        <f>I201*'Table Q8'!I96</f>
        <v>-0.66537682286456712</v>
      </c>
      <c r="V201" s="15">
        <f>J201*'Table Q8'!J96</f>
        <v>3.8639890923015154</v>
      </c>
      <c r="W201" s="15">
        <f>K201*'Table Q8'!K96</f>
        <v>0.55195337520538335</v>
      </c>
      <c r="X201" s="15">
        <f>L201*'Table Q8'!L96</f>
        <v>0.26385140666822482</v>
      </c>
    </row>
    <row r="202" spans="1:24" x14ac:dyDescent="0.3">
      <c r="A202" s="13" t="str">
        <f t="shared" si="6"/>
        <v>2016 Q4</v>
      </c>
      <c r="B202" s="11">
        <f t="shared" si="8"/>
        <v>4.8838704324284814</v>
      </c>
      <c r="C202" s="11">
        <f t="shared" si="8"/>
        <v>0.2106848032898461</v>
      </c>
      <c r="D202" s="11">
        <f t="shared" si="8"/>
        <v>1.5545903514086195</v>
      </c>
      <c r="E202" s="11">
        <f t="shared" si="8"/>
        <v>-7.9880183977923819E-2</v>
      </c>
      <c r="F202" s="11">
        <f t="shared" si="8"/>
        <v>-0.10874401743840501</v>
      </c>
      <c r="G202" s="11">
        <f t="shared" si="8"/>
        <v>-7.8616356250344965E-2</v>
      </c>
      <c r="H202" s="11">
        <f t="shared" si="8"/>
        <v>-2.5592634045076941</v>
      </c>
      <c r="I202" s="11">
        <f t="shared" si="8"/>
        <v>1.167153755186553</v>
      </c>
      <c r="J202" s="11">
        <f t="shared" si="8"/>
        <v>-0.94591305350414079</v>
      </c>
      <c r="K202" s="11">
        <f t="shared" si="8"/>
        <v>0.42724492433316275</v>
      </c>
      <c r="L202" s="11">
        <f t="shared" si="8"/>
        <v>0.40822479153555219</v>
      </c>
      <c r="N202" s="15">
        <f>B202*'Table Q8'!B97</f>
        <v>2.238277819181973</v>
      </c>
      <c r="O202" s="15">
        <f>C202*'Table Q8'!C97</f>
        <v>0.13359523376609142</v>
      </c>
      <c r="P202" s="15">
        <f>D202*'Table Q8'!D97</f>
        <v>1.0073745477127853</v>
      </c>
      <c r="Q202" s="15">
        <f>E202*'Table Q8'!E97</f>
        <v>-5.9606593284326749E-2</v>
      </c>
      <c r="R202" s="15">
        <f>F202*'Table Q8'!F97</f>
        <v>-8.8224021347777987E-2</v>
      </c>
      <c r="S202" s="15">
        <f>G202*'Table Q8'!G97</f>
        <v>-4.6957549588331052E-2</v>
      </c>
      <c r="T202" s="15">
        <f>H202*'Table Q8'!H97</f>
        <v>-1.5657573508778073</v>
      </c>
      <c r="U202" s="15">
        <f>I202*'Table Q8'!I97</f>
        <v>0.68581954654761856</v>
      </c>
      <c r="V202" s="15">
        <f>J202*'Table Q8'!J97</f>
        <v>-0.70934019882275523</v>
      </c>
      <c r="W202" s="15">
        <f>K202*'Table Q8'!K97</f>
        <v>0.28834759943245158</v>
      </c>
      <c r="X202" s="15">
        <f>L202*'Table Q8'!L97</f>
        <v>0.26363157037365964</v>
      </c>
    </row>
    <row r="203" spans="1:24" x14ac:dyDescent="0.3">
      <c r="A203" s="13" t="str">
        <f t="shared" si="6"/>
        <v>2017 Q1</v>
      </c>
      <c r="B203" s="11">
        <f t="shared" si="8"/>
        <v>2.8235593508266863</v>
      </c>
      <c r="C203" s="11">
        <f t="shared" si="8"/>
        <v>-0.31116712685688003</v>
      </c>
      <c r="D203" s="11">
        <f t="shared" si="8"/>
        <v>1.9389561615773223</v>
      </c>
      <c r="E203" s="11">
        <f t="shared" si="8"/>
        <v>0.90489356085142036</v>
      </c>
      <c r="F203" s="11">
        <f t="shared" si="8"/>
        <v>-1.9476271060620578</v>
      </c>
      <c r="G203" s="11">
        <f t="shared" si="8"/>
        <v>2.4376055197312123</v>
      </c>
      <c r="H203" s="11">
        <f t="shared" si="8"/>
        <v>-2.1306682977408555</v>
      </c>
      <c r="I203" s="11">
        <f t="shared" si="8"/>
        <v>-0.27808141864629116</v>
      </c>
      <c r="J203" s="11">
        <f t="shared" si="8"/>
        <v>3.5688555820852272</v>
      </c>
      <c r="K203" s="11">
        <f t="shared" si="8"/>
        <v>1.7494303658801664</v>
      </c>
      <c r="L203" s="11">
        <f t="shared" si="8"/>
        <v>0.69314070956332574</v>
      </c>
      <c r="N203" s="15">
        <f>B203*'Table Q8'!B98</f>
        <v>1.2965784538996143</v>
      </c>
      <c r="O203" s="15">
        <f>C203*'Table Q8'!C98</f>
        <v>-0.19656427403549112</v>
      </c>
      <c r="P203" s="15">
        <f>D203*'Table Q8'!D98</f>
        <v>1.2612909831060481</v>
      </c>
      <c r="Q203" s="15">
        <f>E203*'Table Q8'!E98</f>
        <v>0.67459814961473397</v>
      </c>
      <c r="R203" s="15">
        <f>F203*'Table Q8'!F98</f>
        <v>-1.5801098711481476</v>
      </c>
      <c r="S203" s="15">
        <f>G203*'Table Q8'!G98</f>
        <v>1.445987594304555</v>
      </c>
      <c r="T203" s="15">
        <f>H203*'Table Q8'!H98</f>
        <v>-1.2839407162186396</v>
      </c>
      <c r="U203" s="15">
        <f>I203*'Table Q8'!I98</f>
        <v>-0.16270543804994494</v>
      </c>
      <c r="V203" s="15">
        <f>J203*'Table Q8'!J98</f>
        <v>2.6777123432385457</v>
      </c>
      <c r="W203" s="15">
        <f>K203*'Table Q8'!K98</f>
        <v>1.1826149273349926</v>
      </c>
      <c r="X203" s="15">
        <f>L203*'Table Q8'!L98</f>
        <v>0.44624398881686916</v>
      </c>
    </row>
    <row r="204" spans="1:24" x14ac:dyDescent="0.3">
      <c r="A204" s="13" t="str">
        <f t="shared" si="6"/>
        <v>2017 Q2</v>
      </c>
      <c r="B204" s="11">
        <f t="shared" si="8"/>
        <v>-2.1173895480614808</v>
      </c>
      <c r="C204" s="11">
        <f t="shared" si="8"/>
        <v>1.4075600492341502</v>
      </c>
      <c r="D204" s="11">
        <f t="shared" si="8"/>
        <v>2.490311625071949</v>
      </c>
      <c r="E204" s="11">
        <f t="shared" si="8"/>
        <v>0.61186414120567933</v>
      </c>
      <c r="F204" s="11">
        <f t="shared" si="8"/>
        <v>-0.83046861737402045</v>
      </c>
      <c r="G204" s="11">
        <f t="shared" si="8"/>
        <v>2.6696019284460766</v>
      </c>
      <c r="H204" s="11">
        <f t="shared" si="8"/>
        <v>0.95370665954096545</v>
      </c>
      <c r="I204" s="11">
        <f t="shared" si="8"/>
        <v>-0.73867375201659691</v>
      </c>
      <c r="J204" s="11">
        <f t="shared" si="8"/>
        <v>-0.58443280121772601</v>
      </c>
      <c r="K204" s="11">
        <f t="shared" si="8"/>
        <v>0.96956353865281564</v>
      </c>
      <c r="L204" s="11">
        <f t="shared" si="8"/>
        <v>0.46271310713406621</v>
      </c>
      <c r="N204" s="15">
        <f>B204*'Table Q8'!B99</f>
        <v>-0.98458613984858867</v>
      </c>
      <c r="O204" s="15">
        <f>C204*'Table Q8'!C99</f>
        <v>0.88817039106674878</v>
      </c>
      <c r="P204" s="15">
        <f>D204*'Table Q8'!D99</f>
        <v>1.6398702051098784</v>
      </c>
      <c r="Q204" s="15">
        <f>E204*'Table Q8'!E99</f>
        <v>0.45804149610657158</v>
      </c>
      <c r="R204" s="15">
        <f>F204*'Table Q8'!F99</f>
        <v>-0.67367614241380547</v>
      </c>
      <c r="S204" s="15">
        <f>G204*'Table Q8'!G99</f>
        <v>1.5870783464611926</v>
      </c>
      <c r="T204" s="15">
        <f>H204*'Table Q8'!H99</f>
        <v>0.57079343573526786</v>
      </c>
      <c r="U204" s="15">
        <f>I204*'Table Q8'!I99</f>
        <v>-0.43256734918091916</v>
      </c>
      <c r="V204" s="15">
        <f>J204*'Table Q8'!J99</f>
        <v>-0.43961035307597351</v>
      </c>
      <c r="W204" s="15">
        <f>K204*'Table Q8'!K99</f>
        <v>0.65794581732980062</v>
      </c>
      <c r="X204" s="15">
        <f>L204*'Table Q8'!L99</f>
        <v>0.29858876803361289</v>
      </c>
    </row>
    <row r="205" spans="1:24" x14ac:dyDescent="0.3">
      <c r="A205" s="13" t="str">
        <f t="shared" si="6"/>
        <v>2017 Q3</v>
      </c>
      <c r="B205" s="11">
        <f t="shared" ref="B205:L205" si="9">LN(B100/B99)*100</f>
        <v>-1.2903404835907841</v>
      </c>
      <c r="C205" s="11">
        <f t="shared" si="9"/>
        <v>0.34634639539962087</v>
      </c>
      <c r="D205" s="11">
        <f t="shared" si="9"/>
        <v>-0.75966560371774194</v>
      </c>
      <c r="E205" s="11">
        <f t="shared" si="9"/>
        <v>-1.20757678454039</v>
      </c>
      <c r="F205" s="11">
        <f t="shared" si="9"/>
        <v>-1.2999824814994729</v>
      </c>
      <c r="G205" s="11">
        <f t="shared" si="9"/>
        <v>-2.7944039414768644</v>
      </c>
      <c r="H205" s="11">
        <f t="shared" si="9"/>
        <v>-0.25548018596843258</v>
      </c>
      <c r="I205" s="11">
        <f t="shared" si="9"/>
        <v>-1.707715930820652</v>
      </c>
      <c r="J205" s="11">
        <f t="shared" si="9"/>
        <v>7.6841805721301962E-2</v>
      </c>
      <c r="K205" s="11">
        <f t="shared" si="9"/>
        <v>5.4453098180331176</v>
      </c>
      <c r="L205" s="11">
        <f t="shared" si="9"/>
        <v>-0.7690828679463485</v>
      </c>
      <c r="N205" s="15">
        <f>B205*'Table Q8'!B100</f>
        <v>-0.60826650396469562</v>
      </c>
      <c r="O205" s="15">
        <f>C205*'Table Q8'!C100</f>
        <v>0.21854457549716078</v>
      </c>
      <c r="P205" s="15">
        <f>D205*'Table Q8'!D100</f>
        <v>-0.50760855640419522</v>
      </c>
      <c r="Q205" s="15">
        <f>E205*'Table Q8'!E100</f>
        <v>-0.90761471126055715</v>
      </c>
      <c r="R205" s="15">
        <f>F205*'Table Q8'!F100</f>
        <v>-1.0535058030071729</v>
      </c>
      <c r="S205" s="15">
        <f>G205*'Table Q8'!G100</f>
        <v>-1.6632292259670296</v>
      </c>
      <c r="T205" s="15">
        <f>H205*'Table Q8'!H100</f>
        <v>-0.15172968244665211</v>
      </c>
      <c r="U205" s="15">
        <f>I205*'Table Q8'!I100</f>
        <v>-1.0037954241363791</v>
      </c>
      <c r="V205" s="15">
        <f>J205*'Table Q8'!J100</f>
        <v>5.8176931111597711E-2</v>
      </c>
      <c r="W205" s="15">
        <f>K205*'Table Q8'!K100</f>
        <v>3.7213247296438325</v>
      </c>
      <c r="X205" s="15">
        <f>L205*'Table Q8'!L100</f>
        <v>-0.49798115699526063</v>
      </c>
    </row>
    <row r="206" spans="1:24" x14ac:dyDescent="0.3">
      <c r="A206" s="13" t="str">
        <f t="shared" si="6"/>
        <v>2017 Q4</v>
      </c>
      <c r="B206" s="11">
        <f t="shared" ref="B206:L206" si="10">LN(B101/B100)*100</f>
        <v>1.5598824257580199</v>
      </c>
      <c r="C206" s="11">
        <f t="shared" si="10"/>
        <v>-0.11861225073526303</v>
      </c>
      <c r="D206" s="11">
        <f t="shared" si="10"/>
        <v>-2.5486464925472738</v>
      </c>
      <c r="E206" s="11">
        <f t="shared" si="10"/>
        <v>1.2370883680510112</v>
      </c>
      <c r="F206" s="11">
        <f t="shared" si="10"/>
        <v>0.72884375405096669</v>
      </c>
      <c r="G206" s="11">
        <f t="shared" si="10"/>
        <v>-1.7442302663342371</v>
      </c>
      <c r="H206" s="11">
        <f t="shared" si="10"/>
        <v>-0.45123653634080707</v>
      </c>
      <c r="I206" s="11">
        <f t="shared" si="10"/>
        <v>1.0745161670699217</v>
      </c>
      <c r="J206" s="11">
        <f t="shared" si="10"/>
        <v>-2.0859354422709977</v>
      </c>
      <c r="K206" s="11">
        <f t="shared" si="10"/>
        <v>-2.3950472109083711</v>
      </c>
      <c r="L206" s="11">
        <f t="shared" si="10"/>
        <v>-9.8985399734378473E-3</v>
      </c>
      <c r="N206" s="15">
        <f>B206*'Table Q8'!B101</f>
        <v>0.73938426980930139</v>
      </c>
      <c r="O206" s="15">
        <f>C206*'Table Q8'!C101</f>
        <v>-7.4595244487406925E-2</v>
      </c>
      <c r="P206" s="15">
        <f>D206*'Table Q8'!D101</f>
        <v>-1.7200815178201552</v>
      </c>
      <c r="Q206" s="15">
        <f>E206*'Table Q8'!E101</f>
        <v>0.93115641463199617</v>
      </c>
      <c r="R206" s="15">
        <f>F206*'Table Q8'!F101</f>
        <v>0.59029055640587791</v>
      </c>
      <c r="S206" s="15">
        <f>G206*'Table Q8'!G101</f>
        <v>-1.0364216242558035</v>
      </c>
      <c r="T206" s="15">
        <f>H206*'Table Q8'!H101</f>
        <v>-0.2649209704856878</v>
      </c>
      <c r="U206" s="15">
        <f>I206*'Table Q8'!I101</f>
        <v>0.63203040947052791</v>
      </c>
      <c r="V206" s="15">
        <f>J206*'Table Q8'!J101</f>
        <v>-1.5746726653703762</v>
      </c>
      <c r="W206" s="15">
        <f>K206*'Table Q8'!K101</f>
        <v>-1.6334221978395091</v>
      </c>
      <c r="X206" s="15">
        <f>L206*'Table Q8'!L101</f>
        <v>-6.406335070808975E-3</v>
      </c>
    </row>
    <row r="207" spans="1:24" x14ac:dyDescent="0.3">
      <c r="A207" s="13" t="str">
        <f t="shared" si="6"/>
        <v>2018 Q1</v>
      </c>
      <c r="B207" s="11">
        <f t="shared" ref="B207:L207" si="11">LN(B102/B101)*100</f>
        <v>-0.28882276744626967</v>
      </c>
      <c r="C207" s="11">
        <f t="shared" si="11"/>
        <v>0.21734843569183709</v>
      </c>
      <c r="D207" s="11">
        <f t="shared" si="11"/>
        <v>0.24415266779488795</v>
      </c>
      <c r="E207" s="11">
        <f t="shared" si="11"/>
        <v>-1.1773571567181127</v>
      </c>
      <c r="F207" s="11">
        <f t="shared" si="11"/>
        <v>2.055040179983838</v>
      </c>
      <c r="G207" s="11">
        <f t="shared" si="11"/>
        <v>1.2917190238545198</v>
      </c>
      <c r="H207" s="11">
        <f t="shared" si="11"/>
        <v>1.7322625944379544</v>
      </c>
      <c r="I207" s="11">
        <f t="shared" si="11"/>
        <v>1.6400367593496741</v>
      </c>
      <c r="J207" s="11">
        <f t="shared" si="11"/>
        <v>3.2789822822990971</v>
      </c>
      <c r="K207" s="11">
        <f t="shared" si="11"/>
        <v>9.354537632579922E-2</v>
      </c>
      <c r="L207" s="11">
        <f t="shared" si="11"/>
        <v>0.64137572471631099</v>
      </c>
      <c r="N207" s="15">
        <f>B207*'Table Q8'!B102</f>
        <v>-0.1380572828393169</v>
      </c>
      <c r="O207" s="15">
        <f>C207*'Table Q8'!C102</f>
        <v>0.13684257511158066</v>
      </c>
      <c r="P207" s="15">
        <f>D207*'Table Q8'!D102</f>
        <v>0.16592615303340585</v>
      </c>
      <c r="Q207" s="15">
        <f>E207*'Table Q8'!E102</f>
        <v>-0.88972880333187776</v>
      </c>
      <c r="R207" s="15">
        <f>F207*'Table Q8'!F102</f>
        <v>1.6668430899848912</v>
      </c>
      <c r="S207" s="15">
        <f>G207*'Table Q8'!G102</f>
        <v>0.770768741533992</v>
      </c>
      <c r="T207" s="15">
        <f>H207*'Table Q8'!H102</f>
        <v>1.017877500491742</v>
      </c>
      <c r="U207" s="15">
        <f>I207*'Table Q8'!I102</f>
        <v>0.96630965860882789</v>
      </c>
      <c r="V207" s="15">
        <f>J207*'Table Q8'!J102</f>
        <v>2.494977618601383</v>
      </c>
      <c r="W207" s="15">
        <f>K207*'Table Q8'!K102</f>
        <v>6.4116000933702788E-2</v>
      </c>
      <c r="X207" s="15">
        <f>L207*'Table Q8'!L102</f>
        <v>0.41657353320324397</v>
      </c>
    </row>
    <row r="208" spans="1:24" x14ac:dyDescent="0.3">
      <c r="A208" s="13" t="str">
        <f t="shared" si="6"/>
        <v>2018 Q2</v>
      </c>
      <c r="B208" s="11">
        <f t="shared" ref="B208:L214" si="12">LN(B103/B102)*100</f>
        <v>4.1361763974698826</v>
      </c>
      <c r="C208" s="11">
        <f t="shared" si="12"/>
        <v>-0.32620006189666861</v>
      </c>
      <c r="D208" s="11">
        <f t="shared" si="12"/>
        <v>1.6062270821175235</v>
      </c>
      <c r="E208" s="11">
        <f t="shared" si="12"/>
        <v>-5.9731211332909991E-2</v>
      </c>
      <c r="F208" s="11">
        <f t="shared" si="12"/>
        <v>-0.30105391528711517</v>
      </c>
      <c r="G208" s="11">
        <f t="shared" si="12"/>
        <v>-0.59037190586869182</v>
      </c>
      <c r="H208" s="11">
        <f t="shared" si="12"/>
        <v>-0.15164538113066001</v>
      </c>
      <c r="I208" s="11">
        <f t="shared" si="12"/>
        <v>-0.16875965686841313</v>
      </c>
      <c r="J208" s="11">
        <f t="shared" si="12"/>
        <v>0.23691079548038171</v>
      </c>
      <c r="K208" s="11">
        <f t="shared" si="12"/>
        <v>-0.28089906110550039</v>
      </c>
      <c r="L208" s="11">
        <f t="shared" si="12"/>
        <v>0.17688683857451637</v>
      </c>
      <c r="N208" s="15">
        <f>B208*'Table Q8'!B103</f>
        <v>1.9841238178663028</v>
      </c>
      <c r="O208" s="15">
        <f>C208*'Table Q8'!C103</f>
        <v>-0.20563651901965987</v>
      </c>
      <c r="P208" s="15">
        <f>D208*'Table Q8'!D103</f>
        <v>1.0927162839645512</v>
      </c>
      <c r="Q208" s="15">
        <f>E208*'Table Q8'!E103</f>
        <v>-4.5186661373346405E-2</v>
      </c>
      <c r="R208" s="15">
        <f>F208*'Table Q8'!F103</f>
        <v>-0.24460630617078108</v>
      </c>
      <c r="S208" s="15">
        <f>G208*'Table Q8'!G103</f>
        <v>-0.35262913937536966</v>
      </c>
      <c r="T208" s="15">
        <f>H208*'Table Q8'!H103</f>
        <v>-8.9243306795393412E-2</v>
      </c>
      <c r="U208" s="15">
        <f>I208*'Table Q8'!I103</f>
        <v>-9.9618825449424284E-2</v>
      </c>
      <c r="V208" s="15">
        <f>J208*'Table Q8'!J103</f>
        <v>0.18052602615605087</v>
      </c>
      <c r="W208" s="15">
        <f>K208*'Table Q8'!K103</f>
        <v>-0.19224731742060447</v>
      </c>
      <c r="X208" s="15">
        <f>L208*'Table Q8'!L103</f>
        <v>0.11504719980886545</v>
      </c>
    </row>
    <row r="209" spans="1:24" x14ac:dyDescent="0.3">
      <c r="A209" s="13" t="str">
        <f t="shared" si="6"/>
        <v>2018 Q3</v>
      </c>
      <c r="B209" s="11">
        <f t="shared" si="12"/>
        <v>-1.895747112778372</v>
      </c>
      <c r="C209" s="11">
        <f t="shared" si="12"/>
        <v>-0.30740269137359288</v>
      </c>
      <c r="D209" s="11">
        <f t="shared" si="12"/>
        <v>0.70779826816273905</v>
      </c>
      <c r="E209" s="11">
        <f t="shared" si="12"/>
        <v>1.1288366229918221</v>
      </c>
      <c r="F209" s="11">
        <f t="shared" si="12"/>
        <v>2.0098179241585137</v>
      </c>
      <c r="G209" s="11">
        <f t="shared" si="12"/>
        <v>1.0236690066810632</v>
      </c>
      <c r="H209" s="11">
        <f t="shared" si="12"/>
        <v>0.91646746495633735</v>
      </c>
      <c r="I209" s="11">
        <f t="shared" si="12"/>
        <v>2.162246401316549</v>
      </c>
      <c r="J209" s="11">
        <f t="shared" si="12"/>
        <v>4.261877026488964</v>
      </c>
      <c r="K209" s="11">
        <f t="shared" si="12"/>
        <v>-4.0568080830013429</v>
      </c>
      <c r="L209" s="11">
        <f t="shared" si="12"/>
        <v>1.1033651945180656</v>
      </c>
      <c r="N209" s="15">
        <f>B209*'Table Q8'!B104</f>
        <v>-0.9109064876900077</v>
      </c>
      <c r="O209" s="15">
        <f>C209*'Table Q8'!C104</f>
        <v>-0.19372517610363824</v>
      </c>
      <c r="P209" s="15">
        <f>D209*'Table Q8'!D104</f>
        <v>0.48144438200429512</v>
      </c>
      <c r="Q209" s="15">
        <f>E209*'Table Q8'!E104</f>
        <v>0.85385202163101415</v>
      </c>
      <c r="R209" s="15">
        <f>F209*'Table Q8'!F104</f>
        <v>1.6331780451712081</v>
      </c>
      <c r="S209" s="15">
        <f>G209*'Table Q8'!G104</f>
        <v>0.61113039698859473</v>
      </c>
      <c r="T209" s="15">
        <f>H209*'Table Q8'!H104</f>
        <v>0.53915780963381332</v>
      </c>
      <c r="U209" s="15">
        <f>I209*'Table Q8'!I104</f>
        <v>1.276374050697159</v>
      </c>
      <c r="V209" s="15">
        <f>J209*'Table Q8'!J104</f>
        <v>3.2501074204004836</v>
      </c>
      <c r="W209" s="15">
        <f>K209*'Table Q8'!K104</f>
        <v>-2.7752624095812188</v>
      </c>
      <c r="X209" s="15">
        <f>L209*'Table Q8'!L104</f>
        <v>0.71762872251454979</v>
      </c>
    </row>
    <row r="210" spans="1:24" x14ac:dyDescent="0.3">
      <c r="A210" s="13" t="str">
        <f t="shared" si="6"/>
        <v>2018 Q4</v>
      </c>
      <c r="B210" s="11">
        <f t="shared" si="12"/>
        <v>-3.570094141008036</v>
      </c>
      <c r="C210" s="11">
        <f t="shared" si="12"/>
        <v>-0.17892648908749326</v>
      </c>
      <c r="D210" s="11">
        <f t="shared" si="12"/>
        <v>0.83523644255259644</v>
      </c>
      <c r="E210" s="11">
        <f t="shared" si="12"/>
        <v>-0.39463350347133602</v>
      </c>
      <c r="F210" s="11">
        <f t="shared" si="12"/>
        <v>1.7768699452906493</v>
      </c>
      <c r="G210" s="11">
        <f t="shared" si="12"/>
        <v>1.0037845383489727</v>
      </c>
      <c r="H210" s="11">
        <f t="shared" si="12"/>
        <v>8.0168357836091497E-2</v>
      </c>
      <c r="I210" s="11">
        <f t="shared" si="12"/>
        <v>0.33003330286569216</v>
      </c>
      <c r="J210" s="11">
        <f t="shared" si="12"/>
        <v>-2.1638324763706667</v>
      </c>
      <c r="K210" s="11">
        <f t="shared" si="12"/>
        <v>-3.4369692038771467</v>
      </c>
      <c r="L210" s="11">
        <f t="shared" si="12"/>
        <v>-0.23332695788735783</v>
      </c>
      <c r="N210" s="15">
        <f>B210*'Table Q8'!B105</f>
        <v>-1.7307816395606959</v>
      </c>
      <c r="O210" s="15">
        <f>C210*'Table Q8'!C105</f>
        <v>-0.11331414553910947</v>
      </c>
      <c r="P210" s="15">
        <f>D210*'Table Q8'!D105</f>
        <v>0.57046649026342344</v>
      </c>
      <c r="Q210" s="15">
        <f>E210*'Table Q8'!E105</f>
        <v>-0.29952682913474404</v>
      </c>
      <c r="R210" s="15">
        <f>F210*'Table Q8'!F105</f>
        <v>1.447793631422821</v>
      </c>
      <c r="S210" s="15">
        <f>G210*'Table Q8'!G105</f>
        <v>0.60257185837088834</v>
      </c>
      <c r="T210" s="15">
        <f>H210*'Table Q8'!H105</f>
        <v>4.742760049583173E-2</v>
      </c>
      <c r="U210" s="15">
        <f>I210*'Table Q8'!I105</f>
        <v>0.19594077191136144</v>
      </c>
      <c r="V210" s="15">
        <f>J210*'Table Q8'!J105</f>
        <v>-1.6650690905672278</v>
      </c>
      <c r="W210" s="15">
        <f>K210*'Table Q8'!K105</f>
        <v>-2.3440129970442141</v>
      </c>
      <c r="X210" s="15">
        <f>L210*'Table Q8'!L105</f>
        <v>-0.15252583237096579</v>
      </c>
    </row>
    <row r="211" spans="1:24" x14ac:dyDescent="0.3">
      <c r="A211" s="13" t="str">
        <f t="shared" si="6"/>
        <v>2019 Q1</v>
      </c>
      <c r="B211" s="11">
        <f t="shared" si="12"/>
        <v>0.21471802120211744</v>
      </c>
      <c r="C211" s="11">
        <f t="shared" si="12"/>
        <v>2.1749614905002579</v>
      </c>
      <c r="D211" s="11">
        <f t="shared" si="12"/>
        <v>1.323900844394938</v>
      </c>
      <c r="E211" s="11">
        <f t="shared" si="12"/>
        <v>1.4913934201175287</v>
      </c>
      <c r="F211" s="11">
        <f t="shared" si="12"/>
        <v>2.2107221203027265</v>
      </c>
      <c r="G211" s="11">
        <f t="shared" si="12"/>
        <v>0.54072132884524804</v>
      </c>
      <c r="H211" s="11">
        <f t="shared" si="12"/>
        <v>-1.0269925141462315</v>
      </c>
      <c r="I211" s="11">
        <f t="shared" si="12"/>
        <v>8.7179741076405748E-2</v>
      </c>
      <c r="J211" s="11">
        <f t="shared" si="12"/>
        <v>0.2869176849132401</v>
      </c>
      <c r="K211" s="11">
        <f t="shared" si="12"/>
        <v>6.7880580558786123</v>
      </c>
      <c r="L211" s="11">
        <f t="shared" si="12"/>
        <v>1.1997047916448087</v>
      </c>
      <c r="N211" s="15">
        <f>B211*'Table Q8'!B106</f>
        <v>0.10435295830422907</v>
      </c>
      <c r="O211" s="15">
        <f>C211*'Table Q8'!C106</f>
        <v>1.3789255849771636</v>
      </c>
      <c r="P211" s="15">
        <f>D211*'Table Q8'!D106</f>
        <v>0.90515100731281906</v>
      </c>
      <c r="Q211" s="15">
        <f>E211*'Table Q8'!E106</f>
        <v>1.1328624419212749</v>
      </c>
      <c r="R211" s="15">
        <f>F211*'Table Q8'!F106</f>
        <v>1.8028438891068734</v>
      </c>
      <c r="S211" s="15">
        <f>G211*'Table Q8'!G106</f>
        <v>0.32497351863599405</v>
      </c>
      <c r="T211" s="15">
        <f>H211*'Table Q8'!H106</f>
        <v>-0.6086984631344714</v>
      </c>
      <c r="U211" s="15">
        <f>I211*'Table Q8'!I106</f>
        <v>5.1854509992246139E-2</v>
      </c>
      <c r="V211" s="15">
        <f>J211*'Table Q8'!J106</f>
        <v>0.22089792561470356</v>
      </c>
      <c r="W211" s="15">
        <f>K211*'Table Q8'!K106</f>
        <v>4.6376012637762685</v>
      </c>
      <c r="X211" s="15">
        <f>L211*'Table Q8'!L106</f>
        <v>0.78532675661069173</v>
      </c>
    </row>
    <row r="212" spans="1:24" x14ac:dyDescent="0.3">
      <c r="A212" s="13" t="s">
        <v>275</v>
      </c>
      <c r="B212" s="11">
        <f t="shared" si="12"/>
        <v>0.30177681699896242</v>
      </c>
      <c r="C212" s="11">
        <f t="shared" si="12"/>
        <v>-1.3328303928767404</v>
      </c>
      <c r="D212" s="11">
        <f t="shared" si="12"/>
        <v>-4.0157631730438004</v>
      </c>
      <c r="E212" s="11">
        <f t="shared" si="12"/>
        <v>-0.48813921002877914</v>
      </c>
      <c r="F212" s="11">
        <f t="shared" si="12"/>
        <v>1.8567675214140988</v>
      </c>
      <c r="G212" s="11">
        <f t="shared" si="12"/>
        <v>0.37771527437453939</v>
      </c>
      <c r="H212" s="11">
        <f t="shared" si="12"/>
        <v>-0.69056839884692556</v>
      </c>
      <c r="I212" s="11">
        <f t="shared" si="12"/>
        <v>0.56963707013329901</v>
      </c>
      <c r="J212" s="11">
        <f t="shared" si="12"/>
        <v>4.2255347555153779</v>
      </c>
      <c r="K212" s="11">
        <f t="shared" si="12"/>
        <v>0.98661829210537588</v>
      </c>
      <c r="L212" s="11">
        <f t="shared" si="12"/>
        <v>-1.9236318228027131E-2</v>
      </c>
      <c r="N212" s="15">
        <f>B212*'Table Q8'!B107</f>
        <v>0.1478102849660918</v>
      </c>
      <c r="O212" s="15">
        <f>C212*'Table Q8'!C107</f>
        <v>-0.8495460924196343</v>
      </c>
      <c r="P212" s="15">
        <f>D212*'Table Q8'!D107</f>
        <v>-2.7584277235637864</v>
      </c>
      <c r="Q212" s="15">
        <f>E212*'Table Q8'!E107</f>
        <v>-0.37205970588393544</v>
      </c>
      <c r="R212" s="15">
        <f>F212*'Table Q8'!F107</f>
        <v>1.5175360952517429</v>
      </c>
      <c r="S212" s="15">
        <f>G212*'Table Q8'!G107</f>
        <v>0.22840442641428396</v>
      </c>
      <c r="T212" s="15">
        <f>H212*'Table Q8'!H107</f>
        <v>-0.41199310675207579</v>
      </c>
      <c r="U212" s="15">
        <f>I212*'Table Q8'!I107</f>
        <v>0.34104171388880611</v>
      </c>
      <c r="V212" s="15">
        <f>J212*'Table Q8'!J107</f>
        <v>3.2730992216222115</v>
      </c>
      <c r="W212" s="15">
        <f>K212*'Table Q8'!K107</f>
        <v>0.6752415591169193</v>
      </c>
      <c r="X212" s="15">
        <f>L212*'Table Q8'!L107</f>
        <v>-1.2659421025864655E-2</v>
      </c>
    </row>
    <row r="213" spans="1:24" x14ac:dyDescent="0.3">
      <c r="A213" s="13" t="str">
        <f t="shared" si="6"/>
        <v>2019 Q3</v>
      </c>
      <c r="B213" s="11">
        <f t="shared" si="12"/>
        <v>1.0442949283980327</v>
      </c>
      <c r="C213" s="11">
        <f t="shared" si="12"/>
        <v>0.16757853002477704</v>
      </c>
      <c r="D213" s="11">
        <f t="shared" si="12"/>
        <v>-1.6940429595947204</v>
      </c>
      <c r="E213" s="11">
        <f t="shared" si="12"/>
        <v>-0.31366424461934755</v>
      </c>
      <c r="F213" s="11">
        <f t="shared" si="12"/>
        <v>-0.79287762041666909</v>
      </c>
      <c r="G213" s="11">
        <f t="shared" si="12"/>
        <v>1.5246051286163769</v>
      </c>
      <c r="H213" s="11">
        <f t="shared" si="12"/>
        <v>-1.2716815821489402</v>
      </c>
      <c r="I213" s="11">
        <f t="shared" si="12"/>
        <v>0.57598316096965985</v>
      </c>
      <c r="J213" s="11">
        <f t="shared" si="12"/>
        <v>2.6404751378764737</v>
      </c>
      <c r="K213" s="11">
        <f t="shared" si="12"/>
        <v>-1.7829820002599166</v>
      </c>
      <c r="L213" s="11">
        <f t="shared" si="12"/>
        <v>6.7310930951442888E-2</v>
      </c>
      <c r="N213" s="15">
        <f>B213*'Table Q8'!B108</f>
        <v>0.51327095730763306</v>
      </c>
      <c r="O213" s="15">
        <f>C213*'Table Q8'!C108</f>
        <v>0.10709943853883501</v>
      </c>
      <c r="P213" s="15">
        <f>D213*'Table Q8'!D108</f>
        <v>-1.1661791733850055</v>
      </c>
      <c r="Q213" s="15">
        <f>E213*'Table Q8'!E108</f>
        <v>-0.23945128434240992</v>
      </c>
      <c r="R213" s="15">
        <f>F213*'Table Q8'!F108</f>
        <v>-0.64944605888329365</v>
      </c>
      <c r="S213" s="15">
        <f>G213*'Table Q8'!G108</f>
        <v>0.92452054999297106</v>
      </c>
      <c r="T213" s="15">
        <f>H213*'Table Q8'!H108</f>
        <v>-0.7612285950743557</v>
      </c>
      <c r="U213" s="15">
        <f>I213*'Table Q8'!I108</f>
        <v>0.34582028984618379</v>
      </c>
      <c r="V213" s="15">
        <f>J213*'Table Q8'!J108</f>
        <v>2.0513851346162326</v>
      </c>
      <c r="W213" s="15">
        <f>K213*'Table Q8'!K108</f>
        <v>-1.2231256521783029</v>
      </c>
      <c r="X213" s="15">
        <f>L213*'Table Q8'!L108</f>
        <v>4.4418483334857164E-2</v>
      </c>
    </row>
    <row r="214" spans="1:24" x14ac:dyDescent="0.3">
      <c r="A214" s="13" t="str">
        <f t="shared" si="6"/>
        <v>2019 Q4</v>
      </c>
      <c r="B214" s="11">
        <f t="shared" si="12"/>
        <v>-3.5840514805399577</v>
      </c>
      <c r="C214" s="11">
        <f t="shared" si="12"/>
        <v>-2.2208750262004489</v>
      </c>
      <c r="D214" s="11">
        <f t="shared" si="12"/>
        <v>-0.97251932516705519</v>
      </c>
      <c r="E214" s="11">
        <f t="shared" si="12"/>
        <v>-1.3143131039129827</v>
      </c>
      <c r="F214" s="11">
        <f t="shared" si="12"/>
        <v>1.6900764427794732</v>
      </c>
      <c r="G214" s="11">
        <f t="shared" si="12"/>
        <v>1.3278203386076981</v>
      </c>
      <c r="H214" s="11">
        <f t="shared" si="12"/>
        <v>1.4651150860866622</v>
      </c>
      <c r="I214" s="11">
        <f t="shared" si="12"/>
        <v>-0.27797765323710344</v>
      </c>
      <c r="J214" s="11">
        <f t="shared" si="12"/>
        <v>-2.9599358763319037</v>
      </c>
      <c r="K214" s="11">
        <f t="shared" si="12"/>
        <v>3.3968178049280096</v>
      </c>
      <c r="L214" s="11">
        <f t="shared" si="12"/>
        <v>-0.66547962237653091</v>
      </c>
      <c r="N214" s="15">
        <f>B214*'Table Q8'!B109</f>
        <v>-1.7683710004984152</v>
      </c>
      <c r="O214" s="15">
        <f>C214*'Table Q8'!C109</f>
        <v>-1.4249134168102078</v>
      </c>
      <c r="P214" s="15">
        <f>D214*'Table Q8'!D109</f>
        <v>-0.67181634982540173</v>
      </c>
      <c r="Q214" s="15">
        <f>E214*'Table Q8'!E109</f>
        <v>-1.0065009749765623</v>
      </c>
      <c r="R214" s="15">
        <f>F214*'Table Q8'!F109</f>
        <v>1.3851866525020562</v>
      </c>
      <c r="S214" s="15">
        <f>G214*'Table Q8'!G109</f>
        <v>0.80877536824594887</v>
      </c>
      <c r="T214" s="15">
        <f>H214*'Table Q8'!H109</f>
        <v>0.88112021277251873</v>
      </c>
      <c r="U214" s="15">
        <f>I214*'Table Q8'!I109</f>
        <v>-0.16759272713664966</v>
      </c>
      <c r="V214" s="15">
        <f>J214*'Table Q8'!J109</f>
        <v>-2.2945422913324918</v>
      </c>
      <c r="W214" s="15">
        <f>K214*'Table Q8'!K109</f>
        <v>2.3390487404734275</v>
      </c>
      <c r="X214" s="15">
        <f>L214*'Table Q8'!L109</f>
        <v>-0.44061405797550113</v>
      </c>
    </row>
    <row r="216" spans="1:24" x14ac:dyDescent="0.3">
      <c r="A216" s="9" t="s">
        <v>170</v>
      </c>
    </row>
    <row r="217" spans="1:24" x14ac:dyDescent="0.3">
      <c r="A217" s="13" t="str">
        <f>A10</f>
        <v>1995 Q1</v>
      </c>
      <c r="B217" s="15">
        <f>LN(B10/B6)*100</f>
        <v>5.7284706550285079E-2</v>
      </c>
      <c r="C217" s="15">
        <f t="shared" ref="C217:L217" si="13">LN(C10/C6)*100</f>
        <v>3.3443219194150386</v>
      </c>
      <c r="D217" s="15">
        <f t="shared" si="13"/>
        <v>0.84806161984203532</v>
      </c>
      <c r="E217" s="15">
        <f t="shared" si="13"/>
        <v>2.5670728404399203</v>
      </c>
      <c r="F217" s="15">
        <f t="shared" si="13"/>
        <v>0.3530554319316751</v>
      </c>
      <c r="G217" s="15">
        <f t="shared" si="13"/>
        <v>2.0640567647072139</v>
      </c>
      <c r="H217" s="15">
        <f t="shared" si="13"/>
        <v>-1.0702226358986056</v>
      </c>
      <c r="I217" s="15">
        <f t="shared" si="13"/>
        <v>3.5956814700407285</v>
      </c>
      <c r="J217" s="15">
        <f t="shared" si="13"/>
        <v>6.3150070299181058</v>
      </c>
      <c r="K217" s="15">
        <f t="shared" si="13"/>
        <v>6.7399009370707548</v>
      </c>
      <c r="L217" s="15">
        <f t="shared" si="13"/>
        <v>2.5814921971715066</v>
      </c>
      <c r="N217" s="15">
        <f>B217*'Table Q8'!B10</f>
        <v>1.692763078560924E-2</v>
      </c>
      <c r="O217" s="15">
        <f>C217*'Table Q8'!C10</f>
        <v>2.1784912983069562</v>
      </c>
      <c r="P217" s="15">
        <f>D217*'Table Q8'!D10</f>
        <v>0.53266750342278235</v>
      </c>
      <c r="Q217" s="15">
        <f>E217*'Table Q8'!E10</f>
        <v>1.5854241862556948</v>
      </c>
      <c r="R217" s="15">
        <f>F217*'Table Q8'!F10</f>
        <v>0.30239197744947977</v>
      </c>
      <c r="S217" s="15">
        <f>G217*'Table Q8'!G10</f>
        <v>1.0524625443242084</v>
      </c>
      <c r="T217" s="15">
        <f>H217*'Table Q8'!H10</f>
        <v>-0.58669604899961558</v>
      </c>
      <c r="U217" s="15">
        <f>I217*'Table Q8'!I10</f>
        <v>2.0053115558417143</v>
      </c>
      <c r="V217" s="15">
        <f>J217*'Table Q8'!J10</f>
        <v>4.4621839673401338</v>
      </c>
      <c r="W217" s="15">
        <f>K217*'Table Q8'!K10</f>
        <v>4.2016542441699078</v>
      </c>
      <c r="X217" s="15">
        <f>L217*'Table Q8'!L10</f>
        <v>1.5372786034156323</v>
      </c>
    </row>
    <row r="218" spans="1:24" x14ac:dyDescent="0.3">
      <c r="A218" s="13" t="str">
        <f t="shared" ref="A218:A281" si="14">A11</f>
        <v>1995 Q2</v>
      </c>
      <c r="B218" s="15">
        <f t="shared" ref="B218:L233" si="15">LN(B11/B7)*100</f>
        <v>1.6159817521735274</v>
      </c>
      <c r="C218" s="15">
        <f t="shared" si="15"/>
        <v>3.1109669777446713</v>
      </c>
      <c r="D218" s="15">
        <f t="shared" si="15"/>
        <v>2.3510050654897481E-2</v>
      </c>
      <c r="E218" s="15">
        <f t="shared" si="15"/>
        <v>1.3825372695306601</v>
      </c>
      <c r="F218" s="15">
        <f t="shared" si="15"/>
        <v>0.97628201921857483</v>
      </c>
      <c r="G218" s="15">
        <f t="shared" si="15"/>
        <v>3.6063038089452548</v>
      </c>
      <c r="H218" s="15">
        <f t="shared" si="15"/>
        <v>0.50464486760416505</v>
      </c>
      <c r="I218" s="15">
        <f t="shared" si="15"/>
        <v>3.4702910212011826</v>
      </c>
      <c r="J218" s="15">
        <f t="shared" si="15"/>
        <v>5.5897461871668019</v>
      </c>
      <c r="K218" s="15">
        <f t="shared" si="15"/>
        <v>6.1971434228426245</v>
      </c>
      <c r="L218" s="15">
        <f t="shared" si="15"/>
        <v>2.3286326978020204</v>
      </c>
      <c r="N218" s="15">
        <f>B218*'Table Q8'!B11</f>
        <v>0.47202826980988738</v>
      </c>
      <c r="O218" s="15">
        <f>C218*'Table Q8'!C11</f>
        <v>2.0358167902361131</v>
      </c>
      <c r="P218" s="15">
        <f>D218*'Table Q8'!D11</f>
        <v>1.4761960806210129E-2</v>
      </c>
      <c r="Q218" s="15">
        <f>E218*'Table Q8'!E11</f>
        <v>0.85675834592815014</v>
      </c>
      <c r="R218" s="15">
        <f>F218*'Table Q8'!F11</f>
        <v>0.83559978024917814</v>
      </c>
      <c r="S218" s="15">
        <f>G218*'Table Q8'!G11</f>
        <v>1.8601315046539626</v>
      </c>
      <c r="T218" s="15">
        <f>H218*'Table Q8'!H11</f>
        <v>0.27856396691749913</v>
      </c>
      <c r="U218" s="15">
        <f>I218*'Table Q8'!I11</f>
        <v>1.9468332628938636</v>
      </c>
      <c r="V218" s="15">
        <f>J218*'Table Q8'!J11</f>
        <v>3.9284736203408284</v>
      </c>
      <c r="W218" s="15">
        <f>K218*'Table Q8'!K11</f>
        <v>3.8602006380886711</v>
      </c>
      <c r="X218" s="15">
        <f>L218*'Table Q8'!L11</f>
        <v>1.3908923103971469</v>
      </c>
    </row>
    <row r="219" spans="1:24" x14ac:dyDescent="0.3">
      <c r="A219" s="13" t="str">
        <f t="shared" si="14"/>
        <v>1995 Q3</v>
      </c>
      <c r="B219" s="15">
        <f t="shared" si="15"/>
        <v>-3.0501755560329813</v>
      </c>
      <c r="C219" s="15">
        <f t="shared" si="15"/>
        <v>2.1496742302423839</v>
      </c>
      <c r="D219" s="15">
        <f t="shared" si="15"/>
        <v>1.02136449630132</v>
      </c>
      <c r="E219" s="15">
        <f t="shared" si="15"/>
        <v>-0.19752519058031251</v>
      </c>
      <c r="F219" s="15">
        <f t="shared" si="15"/>
        <v>-0.15763993806110946</v>
      </c>
      <c r="G219" s="15">
        <f t="shared" si="15"/>
        <v>2.8718189793427547</v>
      </c>
      <c r="H219" s="15">
        <f t="shared" si="15"/>
        <v>2.014641649312563</v>
      </c>
      <c r="I219" s="15">
        <f t="shared" si="15"/>
        <v>3.9213423221770101</v>
      </c>
      <c r="J219" s="15">
        <f t="shared" si="15"/>
        <v>1.5658420692281732</v>
      </c>
      <c r="K219" s="15">
        <f t="shared" si="15"/>
        <v>3.7790376780435113</v>
      </c>
      <c r="L219" s="15">
        <f t="shared" si="15"/>
        <v>1.3776797713375197</v>
      </c>
      <c r="N219" s="15">
        <f>B219*'Table Q8'!B12</f>
        <v>-0.87235020902543259</v>
      </c>
      <c r="O219" s="15">
        <f>C219*'Table Q8'!C12</f>
        <v>1.4110461647311008</v>
      </c>
      <c r="P219" s="15">
        <f>D219*'Table Q8'!D12</f>
        <v>0.63488017090090054</v>
      </c>
      <c r="Q219" s="15">
        <f>E219*'Table Q8'!E12</f>
        <v>-0.12252487571696784</v>
      </c>
      <c r="R219" s="15">
        <f>F219*'Table Q8'!F12</f>
        <v>-0.13471909106702415</v>
      </c>
      <c r="S219" s="15">
        <f>G219*'Table Q8'!G12</f>
        <v>1.4933458692582324</v>
      </c>
      <c r="T219" s="15">
        <f>H219*'Table Q8'!H12</f>
        <v>1.128803716109829</v>
      </c>
      <c r="U219" s="15">
        <f>I219*'Table Q8'!I12</f>
        <v>2.2128134724044868</v>
      </c>
      <c r="V219" s="15">
        <f>J219*'Table Q8'!J12</f>
        <v>1.0909221696312683</v>
      </c>
      <c r="W219" s="15">
        <f>K219*'Table Q8'!K12</f>
        <v>2.3320441511206509</v>
      </c>
      <c r="X219" s="15">
        <f>L219*'Table Q8'!L12</f>
        <v>0.82357696730556929</v>
      </c>
    </row>
    <row r="220" spans="1:24" x14ac:dyDescent="0.3">
      <c r="A220" s="13" t="str">
        <f t="shared" si="14"/>
        <v>1995 Q4</v>
      </c>
      <c r="B220" s="15">
        <f t="shared" si="15"/>
        <v>0.69163979380213558</v>
      </c>
      <c r="C220" s="15">
        <f t="shared" si="15"/>
        <v>2.8095742401528492</v>
      </c>
      <c r="D220" s="15">
        <f t="shared" si="15"/>
        <v>0.69654333162421145</v>
      </c>
      <c r="E220" s="15">
        <f t="shared" si="15"/>
        <v>-1.7373612811129913</v>
      </c>
      <c r="F220" s="15">
        <f t="shared" si="15"/>
        <v>-0.48573944700525368</v>
      </c>
      <c r="G220" s="15">
        <f t="shared" si="15"/>
        <v>4.2431619879721554</v>
      </c>
      <c r="H220" s="15">
        <f t="shared" si="15"/>
        <v>1.8235024373903435</v>
      </c>
      <c r="I220" s="15">
        <f t="shared" si="15"/>
        <v>2.6223195099102345</v>
      </c>
      <c r="J220" s="15">
        <f t="shared" si="15"/>
        <v>1.8596361331765208</v>
      </c>
      <c r="K220" s="15">
        <f t="shared" si="15"/>
        <v>4.4351996434311989</v>
      </c>
      <c r="L220" s="15">
        <f t="shared" si="15"/>
        <v>1.1318402832222192</v>
      </c>
      <c r="N220" s="15">
        <f>B220*'Table Q8'!B13</f>
        <v>0.19358997828521773</v>
      </c>
      <c r="O220" s="15">
        <f>C220*'Table Q8'!C13</f>
        <v>1.8456093183564066</v>
      </c>
      <c r="P220" s="15">
        <f>D220*'Table Q8'!D13</f>
        <v>0.43074239627641231</v>
      </c>
      <c r="Q220" s="15">
        <f>E220*'Table Q8'!E13</f>
        <v>-1.0801175084679466</v>
      </c>
      <c r="R220" s="15">
        <f>F220*'Table Q8'!F13</f>
        <v>-0.41467576590838506</v>
      </c>
      <c r="S220" s="15">
        <f>G220*'Table Q8'!G13</f>
        <v>2.2200223521070317</v>
      </c>
      <c r="T220" s="15">
        <f>H220*'Table Q8'!H13</f>
        <v>1.0226201668885047</v>
      </c>
      <c r="U220" s="15">
        <f>I220*'Table Q8'!I13</f>
        <v>1.4873796260210852</v>
      </c>
      <c r="V220" s="15">
        <f>J220*'Table Q8'!J13</f>
        <v>1.2868682041581523</v>
      </c>
      <c r="W220" s="15">
        <f>K220*'Table Q8'!K13</f>
        <v>2.7307524204605893</v>
      </c>
      <c r="X220" s="15">
        <f>L220*'Table Q8'!L13</f>
        <v>0.67672730533856484</v>
      </c>
    </row>
    <row r="221" spans="1:24" x14ac:dyDescent="0.3">
      <c r="A221" s="13" t="str">
        <f t="shared" si="14"/>
        <v>1996 Q1</v>
      </c>
      <c r="B221" s="15">
        <f t="shared" si="15"/>
        <v>-4.1709251304006285</v>
      </c>
      <c r="C221" s="15">
        <f t="shared" si="15"/>
        <v>3.3580159224376951</v>
      </c>
      <c r="D221" s="15">
        <f t="shared" si="15"/>
        <v>0.24600258408621775</v>
      </c>
      <c r="E221" s="15">
        <f t="shared" si="15"/>
        <v>-2.1561053155080061</v>
      </c>
      <c r="F221" s="15">
        <f t="shared" si="15"/>
        <v>0.82649777018006831</v>
      </c>
      <c r="G221" s="15">
        <f t="shared" si="15"/>
        <v>4.6891383200204553</v>
      </c>
      <c r="H221" s="15">
        <f t="shared" si="15"/>
        <v>2.9027904341425574</v>
      </c>
      <c r="I221" s="15">
        <f t="shared" si="15"/>
        <v>2.4115162018529408</v>
      </c>
      <c r="J221" s="15">
        <f t="shared" si="15"/>
        <v>3.9381017440306874</v>
      </c>
      <c r="K221" s="15">
        <f t="shared" si="15"/>
        <v>-0.76898391319700243</v>
      </c>
      <c r="L221" s="15">
        <f t="shared" si="15"/>
        <v>0.91705519722078843</v>
      </c>
      <c r="N221" s="15">
        <f>B221*'Table Q8'!B14</f>
        <v>-1.1490898734253732</v>
      </c>
      <c r="O221" s="15">
        <f>C221*'Table Q8'!C14</f>
        <v>2.2109176833329784</v>
      </c>
      <c r="P221" s="15">
        <f>D221*'Table Q8'!D14</f>
        <v>0.15136538998824978</v>
      </c>
      <c r="Q221" s="15">
        <f>E221*'Table Q8'!E14</f>
        <v>-1.3417443378406322</v>
      </c>
      <c r="R221" s="15">
        <f>F221*'Table Q8'!F14</f>
        <v>0.7053331970716703</v>
      </c>
      <c r="S221" s="15">
        <f>G221*'Table Q8'!G14</f>
        <v>2.4744582914747939</v>
      </c>
      <c r="T221" s="15">
        <f>H221*'Table Q8'!H14</f>
        <v>1.6461724552022445</v>
      </c>
      <c r="U221" s="15">
        <f>I221*'Table Q8'!I14</f>
        <v>1.3723938704745087</v>
      </c>
      <c r="V221" s="15">
        <f>J221*'Table Q8'!J14</f>
        <v>2.7027192269282607</v>
      </c>
      <c r="W221" s="15">
        <f>K221*'Table Q8'!K14</f>
        <v>-0.47023366291996704</v>
      </c>
      <c r="X221" s="15">
        <f>L221*'Table Q8'!L14</f>
        <v>0.548949241056364</v>
      </c>
    </row>
    <row r="222" spans="1:24" x14ac:dyDescent="0.3">
      <c r="A222" s="13" t="str">
        <f t="shared" si="14"/>
        <v>1996 Q2</v>
      </c>
      <c r="B222" s="15">
        <f t="shared" si="15"/>
        <v>-2.3699632922426641</v>
      </c>
      <c r="C222" s="15">
        <f t="shared" si="15"/>
        <v>2.0418974484568824</v>
      </c>
      <c r="D222" s="15">
        <f t="shared" si="15"/>
        <v>0.94754174460969731</v>
      </c>
      <c r="E222" s="15">
        <f t="shared" si="15"/>
        <v>-1.0088796652336987</v>
      </c>
      <c r="F222" s="15">
        <f t="shared" si="15"/>
        <v>-0.31681402376019402</v>
      </c>
      <c r="G222" s="15">
        <f t="shared" si="15"/>
        <v>5.3598843395660314</v>
      </c>
      <c r="H222" s="15">
        <f t="shared" si="15"/>
        <v>-1.1309291736045213</v>
      </c>
      <c r="I222" s="15">
        <f t="shared" si="15"/>
        <v>3.0682265201356382</v>
      </c>
      <c r="J222" s="15">
        <f t="shared" si="15"/>
        <v>0.81031750936233371</v>
      </c>
      <c r="K222" s="15">
        <f t="shared" si="15"/>
        <v>0.37325482552018696</v>
      </c>
      <c r="L222" s="15">
        <f t="shared" si="15"/>
        <v>0.83135870753714292</v>
      </c>
      <c r="N222" s="15">
        <f>B222*'Table Q8'!B15</f>
        <v>-0.6505549237206113</v>
      </c>
      <c r="O222" s="15">
        <f>C222*'Table Q8'!C15</f>
        <v>1.3329506543526528</v>
      </c>
      <c r="P222" s="15">
        <f>D222*'Table Q8'!D15</f>
        <v>0.57714767664176658</v>
      </c>
      <c r="Q222" s="15">
        <f>E222*'Table Q8'!E15</f>
        <v>-0.62318496921485567</v>
      </c>
      <c r="R222" s="15">
        <f>F222*'Table Q8'!F15</f>
        <v>-0.26979882263418126</v>
      </c>
      <c r="S222" s="15">
        <f>G222*'Table Q8'!G15</f>
        <v>2.8101873592344702</v>
      </c>
      <c r="T222" s="15">
        <f>H222*'Table Q8'!H15</f>
        <v>-0.63750477516086856</v>
      </c>
      <c r="U222" s="15">
        <f>I222*'Table Q8'!I15</f>
        <v>1.7396844369169067</v>
      </c>
      <c r="V222" s="15">
        <f>J222*'Table Q8'!J15</f>
        <v>0.55312273189072902</v>
      </c>
      <c r="W222" s="15">
        <f>K222*'Table Q8'!K15</f>
        <v>0.22447545206784045</v>
      </c>
      <c r="X222" s="15">
        <f>L222*'Table Q8'!L15</f>
        <v>0.49391020814781655</v>
      </c>
    </row>
    <row r="223" spans="1:24" x14ac:dyDescent="0.3">
      <c r="A223" s="13" t="str">
        <f t="shared" si="14"/>
        <v>1996 Q3</v>
      </c>
      <c r="B223" s="15">
        <f t="shared" si="15"/>
        <v>0.79830907382124128</v>
      </c>
      <c r="C223" s="15">
        <f t="shared" si="15"/>
        <v>0.95925481047638639</v>
      </c>
      <c r="D223" s="15">
        <f t="shared" si="15"/>
        <v>-1.1614532420693002</v>
      </c>
      <c r="E223" s="15">
        <f t="shared" si="15"/>
        <v>-4.6533272128648162E-2</v>
      </c>
      <c r="F223" s="15">
        <f t="shared" si="15"/>
        <v>-1.5215463289273565</v>
      </c>
      <c r="G223" s="15">
        <f t="shared" si="15"/>
        <v>6.589064573901628</v>
      </c>
      <c r="H223" s="15">
        <f t="shared" si="15"/>
        <v>-2.1663045534781284</v>
      </c>
      <c r="I223" s="15">
        <f t="shared" si="15"/>
        <v>2.7502407433129252</v>
      </c>
      <c r="J223" s="15">
        <f t="shared" si="15"/>
        <v>5.2170263055586839</v>
      </c>
      <c r="K223" s="15">
        <f t="shared" si="15"/>
        <v>4.6898485438703297</v>
      </c>
      <c r="L223" s="15">
        <f t="shared" si="15"/>
        <v>1.0533265030500483</v>
      </c>
      <c r="N223" s="15">
        <f>B223*'Table Q8'!B16</f>
        <v>0.21706023717199549</v>
      </c>
      <c r="O223" s="15">
        <f>C223*'Table Q8'!C16</f>
        <v>0.62226859555603187</v>
      </c>
      <c r="P223" s="15">
        <f>D223*'Table Q8'!D16</f>
        <v>-0.70000786899516731</v>
      </c>
      <c r="Q223" s="15">
        <f>E223*'Table Q8'!E16</f>
        <v>-2.8478362542732675E-2</v>
      </c>
      <c r="R223" s="15">
        <f>F223*'Table Q8'!F16</f>
        <v>-1.2924014517908966</v>
      </c>
      <c r="S223" s="15">
        <f>G223*'Table Q8'!G16</f>
        <v>3.4691424981592069</v>
      </c>
      <c r="T223" s="15">
        <f>H223*'Table Q8'!H16</f>
        <v>-1.2046819621891873</v>
      </c>
      <c r="U223" s="15">
        <f>I223*'Table Q8'!I16</f>
        <v>1.5555361644177905</v>
      </c>
      <c r="V223" s="15">
        <f>J223*'Table Q8'!J16</f>
        <v>3.5684459930021402</v>
      </c>
      <c r="W223" s="15">
        <f>K223*'Table Q8'!K16</f>
        <v>2.8087502929239405</v>
      </c>
      <c r="X223" s="15">
        <f>L223*'Table Q8'!L16</f>
        <v>0.62188396740074858</v>
      </c>
    </row>
    <row r="224" spans="1:24" x14ac:dyDescent="0.3">
      <c r="A224" s="13" t="str">
        <f t="shared" si="14"/>
        <v>1996 Q4</v>
      </c>
      <c r="B224" s="15">
        <f t="shared" si="15"/>
        <v>-1.2897101092556027</v>
      </c>
      <c r="C224" s="15">
        <f t="shared" si="15"/>
        <v>0.54891574762906481</v>
      </c>
      <c r="D224" s="15">
        <f t="shared" si="15"/>
        <v>-2.1161717956670634</v>
      </c>
      <c r="E224" s="15">
        <f t="shared" si="15"/>
        <v>1.2077722008530409</v>
      </c>
      <c r="F224" s="15">
        <f t="shared" si="15"/>
        <v>1.0924147152289914</v>
      </c>
      <c r="G224" s="15">
        <f t="shared" si="15"/>
        <v>3.6455261249251714</v>
      </c>
      <c r="H224" s="15">
        <f t="shared" si="15"/>
        <v>-4.1806045143287021</v>
      </c>
      <c r="I224" s="15">
        <f t="shared" si="15"/>
        <v>2.9602732217170185</v>
      </c>
      <c r="J224" s="15">
        <f t="shared" si="15"/>
        <v>0.89837774345113952</v>
      </c>
      <c r="K224" s="15">
        <f t="shared" si="15"/>
        <v>2.5819778093346346E-2</v>
      </c>
      <c r="L224" s="15">
        <f t="shared" si="15"/>
        <v>0.66123750198212949</v>
      </c>
      <c r="N224" s="15">
        <f>B224*'Table Q8'!B17</f>
        <v>-0.34989835264104502</v>
      </c>
      <c r="O224" s="15">
        <f>C224*'Table Q8'!C17</f>
        <v>0.35476424769266457</v>
      </c>
      <c r="P224" s="15">
        <f>D224*'Table Q8'!D17</f>
        <v>-1.2644126479110704</v>
      </c>
      <c r="Q224" s="15">
        <f>E224*'Table Q8'!E17</f>
        <v>0.73541249309941659</v>
      </c>
      <c r="R224" s="15">
        <f>F224*'Table Q8'!F17</f>
        <v>0.92669540292875341</v>
      </c>
      <c r="S224" s="15">
        <f>G224*'Table Q8'!G17</f>
        <v>1.9120784525232521</v>
      </c>
      <c r="T224" s="15">
        <f>H224*'Table Q8'!H17</f>
        <v>-2.3131284777780707</v>
      </c>
      <c r="U224" s="15">
        <f>I224*'Table Q8'!I17</f>
        <v>1.6675219057931965</v>
      </c>
      <c r="V224" s="15">
        <f>J224*'Table Q8'!J17</f>
        <v>0.60856108341380188</v>
      </c>
      <c r="W224" s="15">
        <f>K224*'Table Q8'!K17</f>
        <v>1.5329202254019725E-2</v>
      </c>
      <c r="X224" s="15">
        <f>L224*'Table Q8'!L17</f>
        <v>0.3884770324145011</v>
      </c>
    </row>
    <row r="225" spans="1:24" x14ac:dyDescent="0.3">
      <c r="A225" s="13" t="str">
        <f t="shared" si="14"/>
        <v>1997 Q1</v>
      </c>
      <c r="B225" s="15">
        <f t="shared" si="15"/>
        <v>4.0467667648021202</v>
      </c>
      <c r="C225" s="15">
        <f t="shared" si="15"/>
        <v>-0.59274822944865568</v>
      </c>
      <c r="D225" s="15">
        <f t="shared" si="15"/>
        <v>4.6789098993727393E-2</v>
      </c>
      <c r="E225" s="15">
        <f t="shared" si="15"/>
        <v>3.1147978898406947</v>
      </c>
      <c r="F225" s="15">
        <f t="shared" si="15"/>
        <v>0.6742356140764193</v>
      </c>
      <c r="G225" s="15">
        <f t="shared" si="15"/>
        <v>8.6469753188272307</v>
      </c>
      <c r="H225" s="15">
        <f t="shared" si="15"/>
        <v>-1.8540754873256782</v>
      </c>
      <c r="I225" s="15">
        <f t="shared" si="15"/>
        <v>4.5173523699243496</v>
      </c>
      <c r="J225" s="15">
        <f t="shared" si="15"/>
        <v>1.3029500290333897</v>
      </c>
      <c r="K225" s="15">
        <f t="shared" si="15"/>
        <v>2.199881675386008</v>
      </c>
      <c r="L225" s="15">
        <f t="shared" si="15"/>
        <v>2.006991841847642</v>
      </c>
      <c r="N225" s="15">
        <f>B225*'Table Q8'!B18</f>
        <v>1.1027439434085777</v>
      </c>
      <c r="O225" s="15">
        <f>C225*'Table Q8'!C18</f>
        <v>-0.3829153562238316</v>
      </c>
      <c r="P225" s="15">
        <f>D225*'Table Q8'!D18</f>
        <v>2.8078138306135807E-2</v>
      </c>
      <c r="Q225" s="15">
        <f>E225*'Table Q8'!E18</f>
        <v>1.897223394701967</v>
      </c>
      <c r="R225" s="15">
        <f>F225*'Table Q8'!F18</f>
        <v>0.57148210649117304</v>
      </c>
      <c r="S225" s="15">
        <f>G225*'Table Q8'!G18</f>
        <v>4.5621441782132468</v>
      </c>
      <c r="T225" s="15">
        <f>H225*'Table Q8'!H18</f>
        <v>-1.0249329293936349</v>
      </c>
      <c r="U225" s="15">
        <f>I225*'Table Q8'!I18</f>
        <v>2.5541110299552274</v>
      </c>
      <c r="V225" s="15">
        <f>J225*'Table Q8'!J18</f>
        <v>0.88366070969044497</v>
      </c>
      <c r="W225" s="15">
        <f>K225*'Table Q8'!K18</f>
        <v>1.2990301293154378</v>
      </c>
      <c r="X225" s="15">
        <f>L225*'Table Q8'!L18</f>
        <v>1.1801112030064134</v>
      </c>
    </row>
    <row r="226" spans="1:24" x14ac:dyDescent="0.3">
      <c r="A226" s="13" t="str">
        <f t="shared" si="14"/>
        <v>1997 Q2</v>
      </c>
      <c r="B226" s="15">
        <f t="shared" si="15"/>
        <v>2.1297056205711411</v>
      </c>
      <c r="C226" s="15">
        <f t="shared" si="15"/>
        <v>0.93273453372983794</v>
      </c>
      <c r="D226" s="15">
        <f t="shared" si="15"/>
        <v>-0.677572685753002</v>
      </c>
      <c r="E226" s="15">
        <f t="shared" si="15"/>
        <v>3.9198299418143505</v>
      </c>
      <c r="F226" s="15">
        <f t="shared" si="15"/>
        <v>1.7969935484940862</v>
      </c>
      <c r="G226" s="15">
        <f t="shared" si="15"/>
        <v>7.7726828166954132</v>
      </c>
      <c r="H226" s="15">
        <f t="shared" si="15"/>
        <v>1.888468139052742</v>
      </c>
      <c r="I226" s="15">
        <f t="shared" si="15"/>
        <v>3.9956252450147565</v>
      </c>
      <c r="J226" s="15">
        <f t="shared" si="15"/>
        <v>0.93108842433354877</v>
      </c>
      <c r="K226" s="15">
        <f t="shared" si="15"/>
        <v>4.3367569880731294</v>
      </c>
      <c r="L226" s="15">
        <f t="shared" si="15"/>
        <v>2.5917864460809059</v>
      </c>
      <c r="N226" s="15">
        <f>B226*'Table Q8'!B19</f>
        <v>0.57715022317477926</v>
      </c>
      <c r="O226" s="15">
        <f>C226*'Table Q8'!C19</f>
        <v>0.6031061495097132</v>
      </c>
      <c r="P226" s="15">
        <f>D226*'Table Q8'!D19</f>
        <v>-0.40681464052610244</v>
      </c>
      <c r="Q226" s="15">
        <f>E226*'Table Q8'!E19</f>
        <v>2.3958000604369309</v>
      </c>
      <c r="R226" s="15">
        <f>F226*'Table Q8'!F19</f>
        <v>1.5206159407356956</v>
      </c>
      <c r="S226" s="15">
        <f>G226*'Table Q8'!G19</f>
        <v>4.1731534042837675</v>
      </c>
      <c r="T226" s="15">
        <f>H226*'Table Q8'!H19</f>
        <v>1.0480998171742719</v>
      </c>
      <c r="U226" s="15">
        <f>I226*'Table Q8'!I19</f>
        <v>2.268316451594877</v>
      </c>
      <c r="V226" s="15">
        <f>J226*'Table Q8'!J19</f>
        <v>0.63546784960764702</v>
      </c>
      <c r="W226" s="15">
        <f>K226*'Table Q8'!K19</f>
        <v>2.5990184629522268</v>
      </c>
      <c r="X226" s="15">
        <f>L226*'Table Q8'!L19</f>
        <v>1.5286356458985182</v>
      </c>
    </row>
    <row r="227" spans="1:24" x14ac:dyDescent="0.3">
      <c r="A227" s="13" t="str">
        <f t="shared" si="14"/>
        <v>1997 Q3</v>
      </c>
      <c r="B227" s="15">
        <f t="shared" si="15"/>
        <v>4.0967267171756028</v>
      </c>
      <c r="C227" s="15">
        <f t="shared" si="15"/>
        <v>0.51603505593093901</v>
      </c>
      <c r="D227" s="15">
        <f t="shared" si="15"/>
        <v>-0.30420053878423792</v>
      </c>
      <c r="E227" s="15">
        <f t="shared" si="15"/>
        <v>4.6604637691682447</v>
      </c>
      <c r="F227" s="15">
        <f t="shared" si="15"/>
        <v>1.9264051815273624</v>
      </c>
      <c r="G227" s="15">
        <f t="shared" si="15"/>
        <v>7.2458432090428708</v>
      </c>
      <c r="H227" s="15">
        <f t="shared" si="15"/>
        <v>1.2176218535031025</v>
      </c>
      <c r="I227" s="15">
        <f t="shared" si="15"/>
        <v>4.1162362120546012</v>
      </c>
      <c r="J227" s="15">
        <f t="shared" si="15"/>
        <v>0.55363463211603792</v>
      </c>
      <c r="K227" s="15">
        <f t="shared" si="15"/>
        <v>0.26040066794578043</v>
      </c>
      <c r="L227" s="15">
        <f t="shared" si="15"/>
        <v>2.6029821925121626</v>
      </c>
      <c r="N227" s="15">
        <f>B227*'Table Q8'!B20</f>
        <v>1.1294675559253138</v>
      </c>
      <c r="O227" s="15">
        <f>C227*'Table Q8'!C20</f>
        <v>0.33516476882714485</v>
      </c>
      <c r="P227" s="15">
        <f>D227*'Table Q8'!D20</f>
        <v>-0.1859273693049262</v>
      </c>
      <c r="Q227" s="15">
        <f>E227*'Table Q8'!E20</f>
        <v>2.8717777745614721</v>
      </c>
      <c r="R227" s="15">
        <f>F227*'Table Q8'!F20</f>
        <v>1.6307019861629124</v>
      </c>
      <c r="S227" s="15">
        <f>G227*'Table Q8'!G20</f>
        <v>3.9366666154729919</v>
      </c>
      <c r="T227" s="15">
        <f>H227*'Table Q8'!H20</f>
        <v>0.67541484213817093</v>
      </c>
      <c r="U227" s="15">
        <f>I227*'Table Q8'!I20</f>
        <v>2.350370877083177</v>
      </c>
      <c r="V227" s="15">
        <f>J227*'Table Q8'!J20</f>
        <v>0.38045771919014126</v>
      </c>
      <c r="W227" s="15">
        <f>K227*'Table Q8'!K20</f>
        <v>0.15626644083426283</v>
      </c>
      <c r="X227" s="15">
        <f>L227*'Table Q8'!L20</f>
        <v>1.5453905276944708</v>
      </c>
    </row>
    <row r="228" spans="1:24" x14ac:dyDescent="0.3">
      <c r="A228" s="13" t="str">
        <f t="shared" si="14"/>
        <v>1997 Q4</v>
      </c>
      <c r="B228" s="15">
        <f t="shared" si="15"/>
        <v>2.3999208657213114</v>
      </c>
      <c r="C228" s="15">
        <f t="shared" si="15"/>
        <v>-1.4273267522412294</v>
      </c>
      <c r="D228" s="15">
        <f t="shared" si="15"/>
        <v>3.1061649163541967</v>
      </c>
      <c r="E228" s="15">
        <f t="shared" si="15"/>
        <v>3.9051988489331406</v>
      </c>
      <c r="F228" s="15">
        <f t="shared" si="15"/>
        <v>-1.8882351954728407</v>
      </c>
      <c r="G228" s="15">
        <f t="shared" si="15"/>
        <v>10.229637161492091</v>
      </c>
      <c r="H228" s="15">
        <f t="shared" si="15"/>
        <v>1.5239419487526447</v>
      </c>
      <c r="I228" s="15">
        <f t="shared" si="15"/>
        <v>4.1138233388647212</v>
      </c>
      <c r="J228" s="15">
        <f t="shared" si="15"/>
        <v>1.2406417809464192</v>
      </c>
      <c r="K228" s="15">
        <f t="shared" si="15"/>
        <v>3.1135369696486963</v>
      </c>
      <c r="L228" s="15">
        <f t="shared" si="15"/>
        <v>2.3264978586223761</v>
      </c>
      <c r="N228" s="15">
        <f>B228*'Table Q8'!B21</f>
        <v>0.68565739133657866</v>
      </c>
      <c r="O228" s="15">
        <f>C228*'Table Q8'!C21</f>
        <v>-0.93875280494905655</v>
      </c>
      <c r="P228" s="15">
        <f>D228*'Table Q8'!D21</f>
        <v>1.961543144677675</v>
      </c>
      <c r="Q228" s="15">
        <f>E228*'Table Q8'!E21</f>
        <v>2.4505122777055455</v>
      </c>
      <c r="R228" s="15">
        <f>F228*'Table Q8'!F21</f>
        <v>-1.605377563191009</v>
      </c>
      <c r="S228" s="15">
        <f>G228*'Table Q8'!G21</f>
        <v>5.7009767900995429</v>
      </c>
      <c r="T228" s="15">
        <f>H228*'Table Q8'!H21</f>
        <v>0.85234073193735416</v>
      </c>
      <c r="U228" s="15">
        <f>I228*'Table Q8'!I21</f>
        <v>2.3847833895398787</v>
      </c>
      <c r="V228" s="15">
        <f>J228*'Table Q8'!J21</f>
        <v>0.86944176008725049</v>
      </c>
      <c r="W228" s="15">
        <f>K228*'Table Q8'!K21</f>
        <v>1.886492049910145</v>
      </c>
      <c r="X228" s="15">
        <f>L228*'Table Q8'!L21</f>
        <v>1.404972056822053</v>
      </c>
    </row>
    <row r="229" spans="1:24" x14ac:dyDescent="0.3">
      <c r="A229" s="13" t="str">
        <f t="shared" si="14"/>
        <v>1998 Q1</v>
      </c>
      <c r="B229" s="15">
        <f t="shared" si="15"/>
        <v>-2.9482352564507064</v>
      </c>
      <c r="C229" s="15">
        <f t="shared" si="15"/>
        <v>9.8015200201720956E-2</v>
      </c>
      <c r="D229" s="15">
        <f t="shared" si="15"/>
        <v>4.5270045391640545</v>
      </c>
      <c r="E229" s="15">
        <f t="shared" si="15"/>
        <v>2.1351524684300274</v>
      </c>
      <c r="F229" s="15">
        <f t="shared" si="15"/>
        <v>0.32425812500288187</v>
      </c>
      <c r="G229" s="15">
        <f t="shared" si="15"/>
        <v>4.5578246054904277</v>
      </c>
      <c r="H229" s="15">
        <f t="shared" si="15"/>
        <v>2.1597732956219464</v>
      </c>
      <c r="I229" s="15">
        <f t="shared" si="15"/>
        <v>3.7753108107197675</v>
      </c>
      <c r="J229" s="15">
        <f t="shared" si="15"/>
        <v>-1.3758363296361587</v>
      </c>
      <c r="K229" s="15">
        <f t="shared" si="15"/>
        <v>2.1525267649054691</v>
      </c>
      <c r="L229" s="15">
        <f t="shared" si="15"/>
        <v>1.807867765730558</v>
      </c>
      <c r="N229" s="15">
        <f>B229*'Table Q8'!B22</f>
        <v>-0.84673316565264289</v>
      </c>
      <c r="O229" s="15">
        <f>C229*'Table Q8'!C22</f>
        <v>6.4425391092591183E-2</v>
      </c>
      <c r="P229" s="15">
        <f>D229*'Table Q8'!D22</f>
        <v>2.831641339247116</v>
      </c>
      <c r="Q229" s="15">
        <f>E229*'Table Q8'!E22</f>
        <v>1.339808173939842</v>
      </c>
      <c r="R229" s="15">
        <f>F229*'Table Q8'!F22</f>
        <v>0.2747439093149418</v>
      </c>
      <c r="S229" s="15">
        <f>G229*'Table Q8'!G22</f>
        <v>2.5446334772453056</v>
      </c>
      <c r="T229" s="15">
        <f>H229*'Table Q8'!H22</f>
        <v>1.1982422244110558</v>
      </c>
      <c r="U229" s="15">
        <f>I229*'Table Q8'!I22</f>
        <v>2.1821296485960255</v>
      </c>
      <c r="V229" s="15">
        <f>J229*'Table Q8'!J22</f>
        <v>-0.96253509621345656</v>
      </c>
      <c r="W229" s="15">
        <f>K229*'Table Q8'!K22</f>
        <v>1.3151938533572416</v>
      </c>
      <c r="X229" s="15">
        <f>L229*'Table Q8'!L22</f>
        <v>1.0903250495120995</v>
      </c>
    </row>
    <row r="230" spans="1:24" x14ac:dyDescent="0.3">
      <c r="A230" s="13" t="str">
        <f t="shared" si="14"/>
        <v>1998 Q2</v>
      </c>
      <c r="B230" s="15">
        <f t="shared" si="15"/>
        <v>-2.721189994849337</v>
      </c>
      <c r="C230" s="15">
        <f t="shared" si="15"/>
        <v>-0.66971330982822419</v>
      </c>
      <c r="D230" s="15">
        <f t="shared" si="15"/>
        <v>3.1385984552211359</v>
      </c>
      <c r="E230" s="15">
        <f t="shared" si="15"/>
        <v>0.93698398835911778</v>
      </c>
      <c r="F230" s="15">
        <f t="shared" si="15"/>
        <v>2.158198719625704</v>
      </c>
      <c r="G230" s="15">
        <f t="shared" si="15"/>
        <v>3.8127361809528102</v>
      </c>
      <c r="H230" s="15">
        <f t="shared" si="15"/>
        <v>0.3183702147924608</v>
      </c>
      <c r="I230" s="15">
        <f t="shared" si="15"/>
        <v>3.9081948619951792</v>
      </c>
      <c r="J230" s="15">
        <f t="shared" si="15"/>
        <v>1.7115993015639992</v>
      </c>
      <c r="K230" s="15">
        <f t="shared" si="15"/>
        <v>-3.8625491144961002</v>
      </c>
      <c r="L230" s="15">
        <f t="shared" si="15"/>
        <v>1.1458816798627971</v>
      </c>
      <c r="N230" s="15">
        <f>B230*'Table Q8'!B23</f>
        <v>-0.79023357450424747</v>
      </c>
      <c r="O230" s="15">
        <f>C230*'Table Q8'!C23</f>
        <v>-0.44160895650073101</v>
      </c>
      <c r="P230" s="15">
        <f>D230*'Table Q8'!D23</f>
        <v>1.9581715762124667</v>
      </c>
      <c r="Q230" s="15">
        <f>E230*'Table Q8'!E23</f>
        <v>0.59086210305925968</v>
      </c>
      <c r="R230" s="15">
        <f>F230*'Table Q8'!F23</f>
        <v>1.8254044770594204</v>
      </c>
      <c r="S230" s="15">
        <f>G230*'Table Q8'!G23</f>
        <v>2.1324633460069067</v>
      </c>
      <c r="T230" s="15">
        <f>H230*'Table Q8'!H23</f>
        <v>0.17968814922886489</v>
      </c>
      <c r="U230" s="15">
        <f>I230*'Table Q8'!I23</f>
        <v>2.2632356445814081</v>
      </c>
      <c r="V230" s="15">
        <f>J230*'Table Q8'!J23</f>
        <v>1.1981195110947993</v>
      </c>
      <c r="W230" s="15">
        <f>K230*'Table Q8'!K23</f>
        <v>-2.4044368237738225</v>
      </c>
      <c r="X230" s="15">
        <f>L230*'Table Q8'!L23</f>
        <v>0.69463347433282752</v>
      </c>
    </row>
    <row r="231" spans="1:24" x14ac:dyDescent="0.3">
      <c r="A231" s="13" t="str">
        <f t="shared" si="14"/>
        <v>1998 Q3</v>
      </c>
      <c r="B231" s="15">
        <f t="shared" si="15"/>
        <v>-7.4405184521394014</v>
      </c>
      <c r="C231" s="15">
        <f t="shared" si="15"/>
        <v>0.12859375336860956</v>
      </c>
      <c r="D231" s="15">
        <f t="shared" si="15"/>
        <v>2.4995515603714829</v>
      </c>
      <c r="E231" s="15">
        <f t="shared" si="15"/>
        <v>1.444426678548403</v>
      </c>
      <c r="F231" s="15">
        <f t="shared" si="15"/>
        <v>4.3485111939738887</v>
      </c>
      <c r="G231" s="15">
        <f t="shared" si="15"/>
        <v>3.868514231123755</v>
      </c>
      <c r="H231" s="15">
        <f t="shared" si="15"/>
        <v>1.0547160043639607</v>
      </c>
      <c r="I231" s="15">
        <f t="shared" si="15"/>
        <v>4.1005744865303884</v>
      </c>
      <c r="J231" s="15">
        <f t="shared" si="15"/>
        <v>2.3193399817249665</v>
      </c>
      <c r="K231" s="15">
        <f t="shared" si="15"/>
        <v>-4.3146675923614914</v>
      </c>
      <c r="L231" s="15">
        <f t="shared" si="15"/>
        <v>1.4123241587850603</v>
      </c>
      <c r="N231" s="15">
        <f>B231*'Table Q8'!B24</f>
        <v>-2.1800719064768446</v>
      </c>
      <c r="O231" s="15">
        <f>C231*'Table Q8'!C24</f>
        <v>8.5051908477998359E-2</v>
      </c>
      <c r="P231" s="15">
        <f>D231*'Table Q8'!D24</f>
        <v>1.5572206221114337</v>
      </c>
      <c r="Q231" s="15">
        <f>E231*'Table Q8'!E24</f>
        <v>0.91692205554252626</v>
      </c>
      <c r="R231" s="15">
        <f>F231*'Table Q8'!F24</f>
        <v>3.6740571077885384</v>
      </c>
      <c r="S231" s="15">
        <f>G231*'Table Q8'!G24</f>
        <v>2.1648205637368534</v>
      </c>
      <c r="T231" s="15">
        <f>H231*'Table Q8'!H24</f>
        <v>0.60614528770796827</v>
      </c>
      <c r="U231" s="15">
        <f>I231*'Table Q8'!I24</f>
        <v>2.3832538915714618</v>
      </c>
      <c r="V231" s="15">
        <f>J231*'Table Q8'!J24</f>
        <v>1.6284086011690988</v>
      </c>
      <c r="W231" s="15">
        <f>K231*'Table Q8'!K24</f>
        <v>-2.7445600555011449</v>
      </c>
      <c r="X231" s="15">
        <f>L231*'Table Q8'!L24</f>
        <v>0.86137650444300828</v>
      </c>
    </row>
    <row r="232" spans="1:24" x14ac:dyDescent="0.3">
      <c r="A232" s="13" t="str">
        <f t="shared" si="14"/>
        <v>1998 Q4</v>
      </c>
      <c r="B232" s="15">
        <f t="shared" si="15"/>
        <v>-8.9948236662939394</v>
      </c>
      <c r="C232" s="15">
        <f t="shared" si="15"/>
        <v>-1.554467662023836</v>
      </c>
      <c r="D232" s="15">
        <f t="shared" si="15"/>
        <v>0.71905805453544291</v>
      </c>
      <c r="E232" s="15">
        <f t="shared" si="15"/>
        <v>0.50935776164324542</v>
      </c>
      <c r="F232" s="15">
        <f t="shared" si="15"/>
        <v>5.798243472796397</v>
      </c>
      <c r="G232" s="15">
        <f t="shared" si="15"/>
        <v>1.1184373682857482</v>
      </c>
      <c r="H232" s="15">
        <f t="shared" si="15"/>
        <v>1.0987363186982515</v>
      </c>
      <c r="I232" s="15">
        <f t="shared" si="15"/>
        <v>2.9902560173869999</v>
      </c>
      <c r="J232" s="15">
        <f t="shared" si="15"/>
        <v>6.552717469505617</v>
      </c>
      <c r="K232" s="15">
        <f t="shared" si="15"/>
        <v>-2.7913509831058732</v>
      </c>
      <c r="L232" s="15">
        <f t="shared" si="15"/>
        <v>0.67610410529883691</v>
      </c>
      <c r="N232" s="15">
        <f>B232*'Table Q8'!B25</f>
        <v>-2.6480760873569356</v>
      </c>
      <c r="O232" s="15">
        <f>C232*'Table Q8'!C25</f>
        <v>-1.0257932101695295</v>
      </c>
      <c r="P232" s="15">
        <f>D232*'Table Q8'!D25</f>
        <v>0.44502502995198562</v>
      </c>
      <c r="Q232" s="15">
        <f>E232*'Table Q8'!E25</f>
        <v>0.32420621528592569</v>
      </c>
      <c r="R232" s="15">
        <f>F232*'Table Q8'!F25</f>
        <v>4.8867595988728034</v>
      </c>
      <c r="S232" s="15">
        <f>G232*'Table Q8'!G25</f>
        <v>0.62442358271393328</v>
      </c>
      <c r="T232" s="15">
        <f>H232*'Table Q8'!H25</f>
        <v>0.64078302106482032</v>
      </c>
      <c r="U232" s="15">
        <f>I232*'Table Q8'!I25</f>
        <v>1.7382358229070631</v>
      </c>
      <c r="V232" s="15">
        <f>J232*'Table Q8'!J25</f>
        <v>4.614423642025856</v>
      </c>
      <c r="W232" s="15">
        <f>K232*'Table Q8'!K25</f>
        <v>-1.8009796542999092</v>
      </c>
      <c r="X232" s="15">
        <f>L232*'Table Q8'!L25</f>
        <v>0.41309960833758935</v>
      </c>
    </row>
    <row r="233" spans="1:24" x14ac:dyDescent="0.3">
      <c r="A233" s="13" t="str">
        <f t="shared" si="14"/>
        <v>1999 Q1</v>
      </c>
      <c r="B233" s="15">
        <f t="shared" si="15"/>
        <v>-9.2214582413012565</v>
      </c>
      <c r="C233" s="15">
        <f t="shared" si="15"/>
        <v>-4.1059286938344908</v>
      </c>
      <c r="D233" s="15">
        <f t="shared" si="15"/>
        <v>-1.3842998614257669</v>
      </c>
      <c r="E233" s="15">
        <f t="shared" si="15"/>
        <v>1.7305474584725633</v>
      </c>
      <c r="F233" s="15">
        <f t="shared" si="15"/>
        <v>3.0994897868484554</v>
      </c>
      <c r="G233" s="15">
        <f t="shared" si="15"/>
        <v>2.0151460452820085</v>
      </c>
      <c r="H233" s="15">
        <f t="shared" si="15"/>
        <v>0.49346522519712654</v>
      </c>
      <c r="I233" s="15">
        <f t="shared" si="15"/>
        <v>3.8939512681056705</v>
      </c>
      <c r="J233" s="15">
        <f t="shared" si="15"/>
        <v>5.4278262568003841</v>
      </c>
      <c r="K233" s="15">
        <f t="shared" si="15"/>
        <v>-1.2098446247807859</v>
      </c>
      <c r="L233" s="15">
        <f t="shared" si="15"/>
        <v>0.27350444399926149</v>
      </c>
      <c r="N233" s="15">
        <f>B233*'Table Q8'!B26</f>
        <v>-2.7645931807421169</v>
      </c>
      <c r="O233" s="15">
        <f>C233*'Table Q8'!C26</f>
        <v>-2.7259260598367185</v>
      </c>
      <c r="P233" s="15">
        <f>D233*'Table Q8'!D26</f>
        <v>-0.85771219413940525</v>
      </c>
      <c r="Q233" s="15">
        <f>E233*'Table Q8'!E26</f>
        <v>1.1103192493559966</v>
      </c>
      <c r="R233" s="15">
        <f>F233*'Table Q8'!F26</f>
        <v>2.6097704005263993</v>
      </c>
      <c r="S233" s="15">
        <f>G233*'Table Q8'!G26</f>
        <v>1.1296908729850939</v>
      </c>
      <c r="T233" s="15">
        <f>H233*'Table Q8'!H26</f>
        <v>0.29573370946063798</v>
      </c>
      <c r="U233" s="15">
        <f>I233*'Table Q8'!I26</f>
        <v>2.2736781454469011</v>
      </c>
      <c r="V233" s="15">
        <f>J233*'Table Q8'!J26</f>
        <v>3.8727540342270741</v>
      </c>
      <c r="W233" s="15">
        <f>K233*'Table Q8'!K26</f>
        <v>-0.79160133799406818</v>
      </c>
      <c r="X233" s="15">
        <f>L233*'Table Q8'!L26</f>
        <v>0.168506087947945</v>
      </c>
    </row>
    <row r="234" spans="1:24" x14ac:dyDescent="0.3">
      <c r="A234" s="13" t="str">
        <f t="shared" si="14"/>
        <v>1999 Q2</v>
      </c>
      <c r="B234" s="15">
        <f t="shared" ref="B234:L249" si="16">LN(B27/B23)*100</f>
        <v>-9.776523766213332</v>
      </c>
      <c r="C234" s="15">
        <f t="shared" si="16"/>
        <v>-5.473940804128512</v>
      </c>
      <c r="D234" s="15">
        <f t="shared" si="16"/>
        <v>0.22693757611986398</v>
      </c>
      <c r="E234" s="15">
        <f t="shared" si="16"/>
        <v>1.8044278775201317</v>
      </c>
      <c r="F234" s="15">
        <f t="shared" si="16"/>
        <v>1.6314985619485842</v>
      </c>
      <c r="G234" s="15">
        <f t="shared" si="16"/>
        <v>2.1171488287343667</v>
      </c>
      <c r="H234" s="15">
        <f t="shared" si="16"/>
        <v>2.4180798197214828</v>
      </c>
      <c r="I234" s="15">
        <f t="shared" si="16"/>
        <v>4.142316847912225</v>
      </c>
      <c r="J234" s="15">
        <f t="shared" si="16"/>
        <v>5.1525493222241288</v>
      </c>
      <c r="K234" s="15">
        <f t="shared" si="16"/>
        <v>0.22988515871108706</v>
      </c>
      <c r="L234" s="15">
        <f t="shared" si="16"/>
        <v>0.25034150534430682</v>
      </c>
      <c r="N234" s="15">
        <f>B234*'Table Q8'!B27</f>
        <v>-3.0268117580196474</v>
      </c>
      <c r="O234" s="15">
        <f>C234*'Table Q8'!C27</f>
        <v>-3.6730142795702316</v>
      </c>
      <c r="P234" s="15">
        <f>D234*'Table Q8'!D27</f>
        <v>0.14197214762058691</v>
      </c>
      <c r="Q234" s="15">
        <f>E234*'Table Q8'!E27</f>
        <v>1.1766674189308779</v>
      </c>
      <c r="R234" s="15">
        <f>F234*'Table Q8'!F27</f>
        <v>1.3776373857093847</v>
      </c>
      <c r="S234" s="15">
        <f>G234*'Table Q8'!G27</f>
        <v>1.2048693984327281</v>
      </c>
      <c r="T234" s="15">
        <f>H234*'Table Q8'!H27</f>
        <v>1.5265337901901721</v>
      </c>
      <c r="U234" s="15">
        <f>I234*'Table Q8'!I27</f>
        <v>2.458879280920697</v>
      </c>
      <c r="V234" s="15">
        <f>J234*'Table Q8'!J27</f>
        <v>3.7927915560891812</v>
      </c>
      <c r="W234" s="15">
        <f>K234*'Table Q8'!K27</f>
        <v>0.15241386022545073</v>
      </c>
      <c r="X234" s="15">
        <f>L234*'Table Q8'!L27</f>
        <v>0.1568890213992771</v>
      </c>
    </row>
    <row r="235" spans="1:24" x14ac:dyDescent="0.3">
      <c r="A235" s="13" t="str">
        <f t="shared" si="14"/>
        <v>1999 Q3</v>
      </c>
      <c r="B235" s="15">
        <f t="shared" si="16"/>
        <v>-8.071961827949595</v>
      </c>
      <c r="C235" s="15">
        <f t="shared" si="16"/>
        <v>-5.8595746916406473</v>
      </c>
      <c r="D235" s="15">
        <f t="shared" si="16"/>
        <v>0.93277891652164491</v>
      </c>
      <c r="E235" s="15">
        <f t="shared" si="16"/>
        <v>0.34968891496685295</v>
      </c>
      <c r="F235" s="15">
        <f t="shared" si="16"/>
        <v>2.2105044587632903</v>
      </c>
      <c r="G235" s="15">
        <f t="shared" si="16"/>
        <v>0.22296553272690683</v>
      </c>
      <c r="H235" s="15">
        <f t="shared" si="16"/>
        <v>4.476503712168169</v>
      </c>
      <c r="I235" s="15">
        <f t="shared" si="16"/>
        <v>3.970427063853383</v>
      </c>
      <c r="J235" s="15">
        <f t="shared" si="16"/>
        <v>2.9892627588533562</v>
      </c>
      <c r="K235" s="15">
        <f t="shared" si="16"/>
        <v>6.0335558304126184</v>
      </c>
      <c r="L235" s="15">
        <f t="shared" si="16"/>
        <v>0.12432892248605829</v>
      </c>
      <c r="N235" s="15">
        <f>B235*'Table Q8'!B28</f>
        <v>-2.5660766651051765</v>
      </c>
      <c r="O235" s="15">
        <f>C235*'Table Q8'!C28</f>
        <v>-3.9581427042032571</v>
      </c>
      <c r="P235" s="15">
        <f>D235*'Table Q8'!D28</f>
        <v>0.58578515957559296</v>
      </c>
      <c r="Q235" s="15">
        <f>E235*'Table Q8'!E28</f>
        <v>0.23047996385465278</v>
      </c>
      <c r="R235" s="15">
        <f>F235*'Table Q8'!F28</f>
        <v>1.8674341667632277</v>
      </c>
      <c r="S235" s="15">
        <f>G235*'Table Q8'!G28</f>
        <v>0.12874029859651601</v>
      </c>
      <c r="T235" s="15">
        <f>H235*'Table Q8'!H28</f>
        <v>2.9603119048568103</v>
      </c>
      <c r="U235" s="15">
        <f>I235*'Table Q8'!I28</f>
        <v>2.3854325799631124</v>
      </c>
      <c r="V235" s="15">
        <f>J235*'Table Q8'!J28</f>
        <v>2.2503170048648067</v>
      </c>
      <c r="W235" s="15">
        <f>K235*'Table Q8'!K28</f>
        <v>4.0267951612173816</v>
      </c>
      <c r="X235" s="15">
        <f>L235*'Table Q8'!L28</f>
        <v>7.8886701317403982E-2</v>
      </c>
    </row>
    <row r="236" spans="1:24" x14ac:dyDescent="0.3">
      <c r="A236" s="13" t="str">
        <f t="shared" si="14"/>
        <v>1999 Q4</v>
      </c>
      <c r="B236" s="15">
        <f t="shared" si="16"/>
        <v>-6.2971122697558402</v>
      </c>
      <c r="C236" s="15">
        <f t="shared" si="16"/>
        <v>-3.5527828509760906</v>
      </c>
      <c r="D236" s="15">
        <f t="shared" si="16"/>
        <v>0.45387573661300323</v>
      </c>
      <c r="E236" s="15">
        <f t="shared" si="16"/>
        <v>1.0328627146767735</v>
      </c>
      <c r="F236" s="15">
        <f t="shared" si="16"/>
        <v>3.7421129805950235</v>
      </c>
      <c r="G236" s="15">
        <f t="shared" si="16"/>
        <v>1.8827695125877766</v>
      </c>
      <c r="H236" s="15">
        <f t="shared" si="16"/>
        <v>4.3288714145535199</v>
      </c>
      <c r="I236" s="15">
        <f t="shared" si="16"/>
        <v>5.4773320446266265</v>
      </c>
      <c r="J236" s="15">
        <f t="shared" si="16"/>
        <v>2.434784444353284</v>
      </c>
      <c r="K236" s="15">
        <f t="shared" si="16"/>
        <v>6.9455965477578552</v>
      </c>
      <c r="L236" s="15">
        <f t="shared" si="16"/>
        <v>1.2146128095644364</v>
      </c>
      <c r="N236" s="15">
        <f>B236*'Table Q8'!B29</f>
        <v>-2.0301889957692829</v>
      </c>
      <c r="O236" s="15">
        <f>C236*'Table Q8'!C29</f>
        <v>-2.4166028952339369</v>
      </c>
      <c r="P236" s="15">
        <f>D236*'Table Q8'!D29</f>
        <v>0.28553322590324032</v>
      </c>
      <c r="Q236" s="15">
        <f>E236*'Table Q8'!E29</f>
        <v>0.68747342288886037</v>
      </c>
      <c r="R236" s="15">
        <f>F236*'Table Q8'!F29</f>
        <v>3.1613370460066759</v>
      </c>
      <c r="S236" s="15">
        <f>G236*'Table Q8'!G29</f>
        <v>1.1040560421814722</v>
      </c>
      <c r="T236" s="15">
        <f>H236*'Table Q8'!H29</f>
        <v>2.9886528246077502</v>
      </c>
      <c r="U236" s="15">
        <f>I236*'Table Q8'!I29</f>
        <v>3.3252882842928249</v>
      </c>
      <c r="V236" s="15">
        <f>J236*'Table Q8'!J29</f>
        <v>1.87575793592977</v>
      </c>
      <c r="W236" s="15">
        <f>K236*'Table Q8'!K29</f>
        <v>4.6889722293913279</v>
      </c>
      <c r="X236" s="15">
        <f>L236*'Table Q8'!L29</f>
        <v>0.77953850117845536</v>
      </c>
    </row>
    <row r="237" spans="1:24" x14ac:dyDescent="0.3">
      <c r="A237" s="13" t="str">
        <f t="shared" si="14"/>
        <v>2000 Q1</v>
      </c>
      <c r="B237" s="15">
        <f t="shared" si="16"/>
        <v>-6.9841276921358872</v>
      </c>
      <c r="C237" s="15">
        <f t="shared" si="16"/>
        <v>-3.9294719081445115</v>
      </c>
      <c r="D237" s="15">
        <f t="shared" si="16"/>
        <v>-1.128281386271045</v>
      </c>
      <c r="E237" s="15">
        <f t="shared" si="16"/>
        <v>-1.4307970258739553</v>
      </c>
      <c r="F237" s="15">
        <f t="shared" si="16"/>
        <v>1.5251074252673382</v>
      </c>
      <c r="G237" s="15">
        <f t="shared" si="16"/>
        <v>0.57035697498122362</v>
      </c>
      <c r="H237" s="15">
        <f t="shared" si="16"/>
        <v>0.45977092486293281</v>
      </c>
      <c r="I237" s="15">
        <f t="shared" si="16"/>
        <v>3.6710004405654502</v>
      </c>
      <c r="J237" s="15">
        <f t="shared" si="16"/>
        <v>2.9766633456529701</v>
      </c>
      <c r="K237" s="15">
        <f t="shared" si="16"/>
        <v>1.6971932932007099</v>
      </c>
      <c r="L237" s="15">
        <f t="shared" si="16"/>
        <v>-0.51343600725834138</v>
      </c>
      <c r="N237" s="15">
        <f>B237*'Table Q8'!B30</f>
        <v>-2.2670478488673091</v>
      </c>
      <c r="O237" s="15">
        <f>C237*'Table Q8'!C30</f>
        <v>-2.6928670986514338</v>
      </c>
      <c r="P237" s="15">
        <f>D237*'Table Q8'!D30</f>
        <v>-0.7140892893709444</v>
      </c>
      <c r="Q237" s="15">
        <f>E237*'Table Q8'!E30</f>
        <v>-0.96664647068044418</v>
      </c>
      <c r="R237" s="15">
        <f>F237*'Table Q8'!F30</f>
        <v>1.293138585884176</v>
      </c>
      <c r="S237" s="15">
        <f>G237*'Table Q8'!G30</f>
        <v>0.33765132918888435</v>
      </c>
      <c r="T237" s="15">
        <f>H237*'Table Q8'!H30</f>
        <v>0.32855230290705179</v>
      </c>
      <c r="U237" s="15">
        <f>I237*'Table Q8'!I30</f>
        <v>2.2583994710358648</v>
      </c>
      <c r="V237" s="15">
        <f>J237*'Table Q8'!J30</f>
        <v>2.3348947283301897</v>
      </c>
      <c r="W237" s="15">
        <f>K237*'Table Q8'!K30</f>
        <v>1.166990108404808</v>
      </c>
      <c r="X237" s="15">
        <f>L237*'Table Q8'!L30</f>
        <v>-0.33363071751647022</v>
      </c>
    </row>
    <row r="238" spans="1:24" x14ac:dyDescent="0.3">
      <c r="A238" s="13" t="str">
        <f t="shared" si="14"/>
        <v>2000 Q2</v>
      </c>
      <c r="B238" s="15">
        <f t="shared" si="16"/>
        <v>-4.9733696814483741</v>
      </c>
      <c r="C238" s="15">
        <f t="shared" si="16"/>
        <v>-2.7076403945647649</v>
      </c>
      <c r="D238" s="15">
        <f t="shared" si="16"/>
        <v>2.4075962749120108</v>
      </c>
      <c r="E238" s="15">
        <f t="shared" si="16"/>
        <v>-0.51380271546655576</v>
      </c>
      <c r="F238" s="15">
        <f t="shared" si="16"/>
        <v>0.39574360435312966</v>
      </c>
      <c r="G238" s="15">
        <f t="shared" si="16"/>
        <v>1.1174842094039126</v>
      </c>
      <c r="H238" s="15">
        <f t="shared" si="16"/>
        <v>4.1360769899949967E-2</v>
      </c>
      <c r="I238" s="15">
        <f t="shared" si="16"/>
        <v>3.6571413911773343</v>
      </c>
      <c r="J238" s="15">
        <f t="shared" si="16"/>
        <v>2.9917832599935332</v>
      </c>
      <c r="K238" s="15">
        <f t="shared" si="16"/>
        <v>6.1472209804425875</v>
      </c>
      <c r="L238" s="15">
        <f t="shared" si="16"/>
        <v>0.49881069301745812</v>
      </c>
      <c r="N238" s="15">
        <f>B238*'Table Q8'!B31</f>
        <v>-1.5581567211977758</v>
      </c>
      <c r="O238" s="15">
        <f>C238*'Table Q8'!C31</f>
        <v>-1.8558167264346899</v>
      </c>
      <c r="P238" s="15">
        <f>D238*'Table Q8'!D31</f>
        <v>1.512211220272234</v>
      </c>
      <c r="Q238" s="15">
        <f>E238*'Table Q8'!E31</f>
        <v>-0.34810133972859153</v>
      </c>
      <c r="R238" s="15">
        <f>F238*'Table Q8'!F31</f>
        <v>0.33531355596840678</v>
      </c>
      <c r="S238" s="15">
        <f>G238*'Table Q8'!G31</f>
        <v>0.66378562038592404</v>
      </c>
      <c r="T238" s="15">
        <f>H238*'Table Q8'!H31</f>
        <v>3.0176817719003497E-2</v>
      </c>
      <c r="U238" s="15">
        <f>I238*'Table Q8'!I31</f>
        <v>2.2502390979914138</v>
      </c>
      <c r="V238" s="15">
        <f>J238*'Table Q8'!J31</f>
        <v>2.3554309605929089</v>
      </c>
      <c r="W238" s="15">
        <f>K238*'Table Q8'!K31</f>
        <v>4.2950632990352355</v>
      </c>
      <c r="X238" s="15">
        <f>L238*'Table Q8'!L31</f>
        <v>0.32407730725344258</v>
      </c>
    </row>
    <row r="239" spans="1:24" x14ac:dyDescent="0.3">
      <c r="A239" s="13" t="str">
        <f t="shared" si="14"/>
        <v>2000 Q3</v>
      </c>
      <c r="B239" s="15">
        <f t="shared" si="16"/>
        <v>-3.2544107708258068</v>
      </c>
      <c r="C239" s="15">
        <f t="shared" si="16"/>
        <v>-3.8766595269451467</v>
      </c>
      <c r="D239" s="15">
        <f t="shared" si="16"/>
        <v>2.3388298220489872</v>
      </c>
      <c r="E239" s="15">
        <f t="shared" si="16"/>
        <v>-0.56886708490121229</v>
      </c>
      <c r="F239" s="15">
        <f t="shared" si="16"/>
        <v>-1.7601981333478223</v>
      </c>
      <c r="G239" s="15">
        <f t="shared" si="16"/>
        <v>3.3804108175433769</v>
      </c>
      <c r="H239" s="15">
        <f t="shared" si="16"/>
        <v>-2.5556889496631836</v>
      </c>
      <c r="I239" s="15">
        <f t="shared" si="16"/>
        <v>4.014997469864257</v>
      </c>
      <c r="J239" s="15">
        <f t="shared" si="16"/>
        <v>5.8157768884918317</v>
      </c>
      <c r="K239" s="15">
        <f t="shared" si="16"/>
        <v>0.48573258828597998</v>
      </c>
      <c r="L239" s="15">
        <f t="shared" si="16"/>
        <v>0.14673516939497444</v>
      </c>
      <c r="N239" s="15">
        <f>B239*'Table Q8'!B32</f>
        <v>-0.98543558140605436</v>
      </c>
      <c r="O239" s="15">
        <f>C239*'Table Q8'!C32</f>
        <v>-2.664815758822094</v>
      </c>
      <c r="P239" s="15">
        <f>D239*'Table Q8'!D32</f>
        <v>1.4615347557984122</v>
      </c>
      <c r="Q239" s="15">
        <f>E239*'Table Q8'!E32</f>
        <v>-0.38830867215356751</v>
      </c>
      <c r="R239" s="15">
        <f>F239*'Table Q8'!F32</f>
        <v>-1.493704135958962</v>
      </c>
      <c r="S239" s="15">
        <f>G239*'Table Q8'!G32</f>
        <v>2.0302747370165521</v>
      </c>
      <c r="T239" s="15">
        <f>H239*'Table Q8'!H32</f>
        <v>-1.9093552142933645</v>
      </c>
      <c r="U239" s="15">
        <f>I239*'Table Q8'!I32</f>
        <v>2.4852834338459751</v>
      </c>
      <c r="V239" s="15">
        <f>J239*'Table Q8'!J32</f>
        <v>4.6159821163959665</v>
      </c>
      <c r="W239" s="15">
        <f>K239*'Table Q8'!K32</f>
        <v>0.34793025298924746</v>
      </c>
      <c r="X239" s="15">
        <f>L239*'Table Q8'!L32</f>
        <v>9.5774045064099811E-2</v>
      </c>
    </row>
    <row r="240" spans="1:24" x14ac:dyDescent="0.3">
      <c r="A240" s="13" t="str">
        <f t="shared" si="14"/>
        <v>2000 Q4</v>
      </c>
      <c r="B240" s="15">
        <f t="shared" si="16"/>
        <v>-1.4990418772153389</v>
      </c>
      <c r="C240" s="15">
        <f t="shared" si="16"/>
        <v>-5.5056101858725945</v>
      </c>
      <c r="D240" s="15">
        <f t="shared" si="16"/>
        <v>1.3493963889023872</v>
      </c>
      <c r="E240" s="15">
        <f t="shared" si="16"/>
        <v>1.1304468208657907</v>
      </c>
      <c r="F240" s="15">
        <f t="shared" si="16"/>
        <v>-0.34298219976209648</v>
      </c>
      <c r="G240" s="15">
        <f t="shared" si="16"/>
        <v>6.031574652644065</v>
      </c>
      <c r="H240" s="15">
        <f t="shared" si="16"/>
        <v>0.33470288358587846</v>
      </c>
      <c r="I240" s="15">
        <f t="shared" si="16"/>
        <v>4.6618610655924204</v>
      </c>
      <c r="J240" s="15">
        <f t="shared" si="16"/>
        <v>5.4660201989227222</v>
      </c>
      <c r="K240" s="15">
        <f t="shared" si="16"/>
        <v>0.70570234863427073</v>
      </c>
      <c r="L240" s="15">
        <f t="shared" si="16"/>
        <v>0.73070978826941724</v>
      </c>
      <c r="N240" s="15">
        <f>B240*'Table Q8'!B33</f>
        <v>-0.44731409616105711</v>
      </c>
      <c r="O240" s="15">
        <f>C240*'Table Q8'!C33</f>
        <v>-3.8093316876052481</v>
      </c>
      <c r="P240" s="15">
        <f>D240*'Table Q8'!D33</f>
        <v>0.84350768270288223</v>
      </c>
      <c r="Q240" s="15">
        <f>E240*'Table Q8'!E33</f>
        <v>0.78136484258243455</v>
      </c>
      <c r="R240" s="15">
        <f>F240*'Table Q8'!F33</f>
        <v>-0.29218653597733002</v>
      </c>
      <c r="S240" s="15">
        <f>G240*'Table Q8'!G33</f>
        <v>3.6684037037381203</v>
      </c>
      <c r="T240" s="15">
        <f>H240*'Table Q8'!H33</f>
        <v>0.25577994363632833</v>
      </c>
      <c r="U240" s="15">
        <f>I240*'Table Q8'!I33</f>
        <v>2.9211221437002108</v>
      </c>
      <c r="V240" s="15">
        <f>J240*'Table Q8'!J33</f>
        <v>4.376095771257531</v>
      </c>
      <c r="W240" s="15">
        <f>K240*'Table Q8'!K33</f>
        <v>0.5178443834278279</v>
      </c>
      <c r="X240" s="15">
        <f>L240*'Table Q8'!L33</f>
        <v>0.48124546655423817</v>
      </c>
    </row>
    <row r="241" spans="1:24" x14ac:dyDescent="0.3">
      <c r="A241" s="13" t="str">
        <f t="shared" si="14"/>
        <v>2001 Q1</v>
      </c>
      <c r="B241" s="15">
        <f t="shared" si="16"/>
        <v>-2.2946452829890145</v>
      </c>
      <c r="C241" s="15">
        <f t="shared" si="16"/>
        <v>-3.9451646856427103</v>
      </c>
      <c r="D241" s="15">
        <f t="shared" si="16"/>
        <v>1.8171993518123715</v>
      </c>
      <c r="E241" s="15">
        <f t="shared" si="16"/>
        <v>2.4852119255520151</v>
      </c>
      <c r="F241" s="15">
        <f t="shared" si="16"/>
        <v>2.9925063576202189</v>
      </c>
      <c r="G241" s="15">
        <f t="shared" si="16"/>
        <v>5.1501345985097053</v>
      </c>
      <c r="H241" s="15">
        <f t="shared" si="16"/>
        <v>2.0534178646721215</v>
      </c>
      <c r="I241" s="15">
        <f t="shared" si="16"/>
        <v>4.826190213918613</v>
      </c>
      <c r="J241" s="15">
        <f t="shared" si="16"/>
        <v>5.7949490536531183</v>
      </c>
      <c r="K241" s="15">
        <f t="shared" si="16"/>
        <v>7.2477195569562296</v>
      </c>
      <c r="L241" s="15">
        <f t="shared" si="16"/>
        <v>1.9820570711619523</v>
      </c>
      <c r="N241" s="15">
        <f>B241*'Table Q8'!B34</f>
        <v>-0.67485517772706904</v>
      </c>
      <c r="O241" s="15">
        <f>C241*'Table Q8'!C34</f>
        <v>-2.7446510718016337</v>
      </c>
      <c r="P241" s="15">
        <f>D241*'Table Q8'!D34</f>
        <v>1.1381119540400881</v>
      </c>
      <c r="Q241" s="15">
        <f>E241*'Table Q8'!E34</f>
        <v>1.7190210889043287</v>
      </c>
      <c r="R241" s="15">
        <f>F241*'Table Q8'!F34</f>
        <v>2.5576951838580011</v>
      </c>
      <c r="S241" s="15">
        <f>G241*'Table Q8'!G34</f>
        <v>3.1668177646236177</v>
      </c>
      <c r="T241" s="15">
        <f>H241*'Table Q8'!H34</f>
        <v>1.5938629465585008</v>
      </c>
      <c r="U241" s="15">
        <f>I241*'Table Q8'!I34</f>
        <v>3.0404998347687262</v>
      </c>
      <c r="V241" s="15">
        <f>J241*'Table Q8'!J34</f>
        <v>4.6376977276385905</v>
      </c>
      <c r="W241" s="15">
        <f>K241*'Table Q8'!K34</f>
        <v>5.3582390684577401</v>
      </c>
      <c r="X241" s="15">
        <f>L241*'Table Q8'!L34</f>
        <v>1.3109325468665152</v>
      </c>
    </row>
    <row r="242" spans="1:24" x14ac:dyDescent="0.3">
      <c r="A242" s="13" t="str">
        <f t="shared" si="14"/>
        <v>2001 Q2</v>
      </c>
      <c r="B242" s="15">
        <f t="shared" si="16"/>
        <v>-5.8271199864885279</v>
      </c>
      <c r="C242" s="15">
        <f t="shared" si="16"/>
        <v>-4.5920379816774854</v>
      </c>
      <c r="D242" s="15">
        <f t="shared" si="16"/>
        <v>0.16582835042154206</v>
      </c>
      <c r="E242" s="15">
        <f t="shared" si="16"/>
        <v>1.1984019662655612</v>
      </c>
      <c r="F242" s="15">
        <f t="shared" si="16"/>
        <v>2.6856440078847479</v>
      </c>
      <c r="G242" s="15">
        <f t="shared" si="16"/>
        <v>6.6859532461348072</v>
      </c>
      <c r="H242" s="15">
        <f t="shared" si="16"/>
        <v>2.1275222012415695</v>
      </c>
      <c r="I242" s="15">
        <f t="shared" si="16"/>
        <v>5.6878219740022145</v>
      </c>
      <c r="J242" s="15">
        <f t="shared" si="16"/>
        <v>4.4129543408894776</v>
      </c>
      <c r="K242" s="15">
        <f t="shared" si="16"/>
        <v>1.7952095976528737</v>
      </c>
      <c r="L242" s="15">
        <f t="shared" si="16"/>
        <v>1.1803858034285037</v>
      </c>
      <c r="N242" s="15">
        <f>B242*'Table Q8'!B35</f>
        <v>-1.7125905640289782</v>
      </c>
      <c r="O242" s="15">
        <f>C242*'Table Q8'!C35</f>
        <v>-3.2130489757797367</v>
      </c>
      <c r="P242" s="15">
        <f>D242*'Table Q8'!D35</f>
        <v>0.10440552942540289</v>
      </c>
      <c r="Q242" s="15">
        <f>E242*'Table Q8'!E35</f>
        <v>0.82653783613335752</v>
      </c>
      <c r="R242" s="15">
        <f>F242*'Table Q8'!F35</f>
        <v>2.3099224111816716</v>
      </c>
      <c r="S242" s="15">
        <f>G242*'Table Q8'!G35</f>
        <v>4.1613373003943037</v>
      </c>
      <c r="T242" s="15">
        <f>H242*'Table Q8'!H35</f>
        <v>1.6501062192829612</v>
      </c>
      <c r="U242" s="15">
        <f>I242*'Table Q8'!I35</f>
        <v>3.6163172110706081</v>
      </c>
      <c r="V242" s="15">
        <f>J242*'Table Q8'!J35</f>
        <v>3.5016792694958006</v>
      </c>
      <c r="W242" s="15">
        <f>K242*'Table Q8'!K35</f>
        <v>1.3135548626026077</v>
      </c>
      <c r="X242" s="15">
        <f>L242*'Table Q8'!L35</f>
        <v>0.78354009631584076</v>
      </c>
    </row>
    <row r="243" spans="1:24" x14ac:dyDescent="0.3">
      <c r="A243" s="13" t="str">
        <f t="shared" si="14"/>
        <v>2001 Q3</v>
      </c>
      <c r="B243" s="15">
        <f t="shared" si="16"/>
        <v>-6.7597265794850827</v>
      </c>
      <c r="C243" s="15">
        <f t="shared" si="16"/>
        <v>-4.872271281869323</v>
      </c>
      <c r="D243" s="15">
        <f t="shared" si="16"/>
        <v>0.85903611962990944</v>
      </c>
      <c r="E243" s="15">
        <f t="shared" si="16"/>
        <v>2.1382482858455636</v>
      </c>
      <c r="F243" s="15">
        <f t="shared" si="16"/>
        <v>4.1797128678461455</v>
      </c>
      <c r="G243" s="15">
        <f t="shared" si="16"/>
        <v>3.5170203376848188</v>
      </c>
      <c r="H243" s="15">
        <f t="shared" si="16"/>
        <v>3.0711800593378276</v>
      </c>
      <c r="I243" s="15">
        <f t="shared" si="16"/>
        <v>2.9857397965647499</v>
      </c>
      <c r="J243" s="15">
        <f t="shared" si="16"/>
        <v>-0.15448790342770727</v>
      </c>
      <c r="K243" s="15">
        <f t="shared" si="16"/>
        <v>4.9280367325198995</v>
      </c>
      <c r="L243" s="15">
        <f t="shared" si="16"/>
        <v>0.84237034303193248</v>
      </c>
      <c r="N243" s="15">
        <f>B243*'Table Q8'!B36</f>
        <v>-1.9880355870265627</v>
      </c>
      <c r="O243" s="15">
        <f>C243*'Table Q8'!C36</f>
        <v>-3.433002345205125</v>
      </c>
      <c r="P243" s="15">
        <f>D243*'Table Q8'!D36</f>
        <v>0.5461751648606965</v>
      </c>
      <c r="Q243" s="15">
        <f>E243*'Table Q8'!E36</f>
        <v>1.4702595213474094</v>
      </c>
      <c r="R243" s="15">
        <f>F243*'Table Q8'!F36</f>
        <v>3.617123515834054</v>
      </c>
      <c r="S243" s="15">
        <f>G243*'Table Q8'!G36</f>
        <v>2.2023581354582333</v>
      </c>
      <c r="T243" s="15">
        <f>H243*'Table Q8'!H36</f>
        <v>2.3770933659274784</v>
      </c>
      <c r="U243" s="15">
        <f>I243*'Table Q8'!I36</f>
        <v>1.9111720437810964</v>
      </c>
      <c r="V243" s="15">
        <f>J243*'Table Q8'!J36</f>
        <v>-0.12074774531909599</v>
      </c>
      <c r="W243" s="15">
        <f>K243*'Table Q8'!K36</f>
        <v>3.5590281282258713</v>
      </c>
      <c r="X243" s="15">
        <f>L243*'Table Q8'!L36</f>
        <v>0.56085017439066065</v>
      </c>
    </row>
    <row r="244" spans="1:24" x14ac:dyDescent="0.3">
      <c r="A244" s="13" t="str">
        <f t="shared" si="14"/>
        <v>2001 Q4</v>
      </c>
      <c r="B244" s="15">
        <f t="shared" si="16"/>
        <v>-5.990094550937255</v>
      </c>
      <c r="C244" s="15">
        <f t="shared" si="16"/>
        <v>-4.8279180583520684</v>
      </c>
      <c r="D244" s="15">
        <f t="shared" si="16"/>
        <v>2.8192595087211112</v>
      </c>
      <c r="E244" s="15">
        <f t="shared" si="16"/>
        <v>0.26984743019416935</v>
      </c>
      <c r="F244" s="15">
        <f t="shared" si="16"/>
        <v>-1.2888531740593481</v>
      </c>
      <c r="G244" s="15">
        <f t="shared" si="16"/>
        <v>1.0352059321032652</v>
      </c>
      <c r="H244" s="15">
        <f t="shared" si="16"/>
        <v>0.57549757502857313</v>
      </c>
      <c r="I244" s="15">
        <f t="shared" si="16"/>
        <v>0.60449870772295133</v>
      </c>
      <c r="J244" s="15">
        <f t="shared" si="16"/>
        <v>0.6033679784590984</v>
      </c>
      <c r="K244" s="15">
        <f t="shared" si="16"/>
        <v>2.2160265615573889</v>
      </c>
      <c r="L244" s="15">
        <f t="shared" si="16"/>
        <v>-0.49404996067740359</v>
      </c>
      <c r="N244" s="15">
        <f>B244*'Table Q8'!B37</f>
        <v>-1.7329343535861479</v>
      </c>
      <c r="O244" s="15">
        <f>C244*'Table Q8'!C37</f>
        <v>-3.4143036508665832</v>
      </c>
      <c r="P244" s="15">
        <f>D244*'Table Q8'!D37</f>
        <v>1.803762233679767</v>
      </c>
      <c r="Q244" s="15">
        <f>E244*'Table Q8'!E37</f>
        <v>0.18414388636450116</v>
      </c>
      <c r="R244" s="15">
        <f>F244*'Table Q8'!F37</f>
        <v>-1.1200134082575735</v>
      </c>
      <c r="S244" s="15">
        <f>G244*'Table Q8'!G37</f>
        <v>0.64979876358121957</v>
      </c>
      <c r="T244" s="15">
        <f>H244*'Table Q8'!H37</f>
        <v>0.4423274361669613</v>
      </c>
      <c r="U244" s="15">
        <f>I244*'Table Q8'!I37</f>
        <v>0.38754412152118412</v>
      </c>
      <c r="V244" s="15">
        <f>J244*'Table Q8'!J37</f>
        <v>0.46489502740273531</v>
      </c>
      <c r="W244" s="15">
        <f>K244*'Table Q8'!K37</f>
        <v>1.5789189251096396</v>
      </c>
      <c r="X244" s="15">
        <f>L244*'Table Q8'!L37</f>
        <v>-0.32854322385047341</v>
      </c>
    </row>
    <row r="245" spans="1:24" x14ac:dyDescent="0.3">
      <c r="A245" s="13" t="str">
        <f t="shared" si="14"/>
        <v>2002 Q1</v>
      </c>
      <c r="B245" s="15">
        <f t="shared" si="16"/>
        <v>-2.737265735981707</v>
      </c>
      <c r="C245" s="15">
        <f t="shared" si="16"/>
        <v>-5.4174595584908909</v>
      </c>
      <c r="D245" s="15">
        <f t="shared" si="16"/>
        <v>3.0372540814236024</v>
      </c>
      <c r="E245" s="15">
        <f t="shared" si="16"/>
        <v>-0.12984204377727793</v>
      </c>
      <c r="F245" s="15">
        <f t="shared" si="16"/>
        <v>-0.37309609037411212</v>
      </c>
      <c r="G245" s="15">
        <f t="shared" si="16"/>
        <v>1.6982772629146221</v>
      </c>
      <c r="H245" s="15">
        <f t="shared" si="16"/>
        <v>0.78336022951760109</v>
      </c>
      <c r="I245" s="15">
        <f t="shared" si="16"/>
        <v>-0.97345901462427153</v>
      </c>
      <c r="J245" s="15">
        <f t="shared" si="16"/>
        <v>-1.1452328126800839</v>
      </c>
      <c r="K245" s="15">
        <f t="shared" si="16"/>
        <v>0.10429342158624476</v>
      </c>
      <c r="L245" s="15">
        <f t="shared" si="16"/>
        <v>-0.90121146168749333</v>
      </c>
      <c r="N245" s="15">
        <f>B245*'Table Q8'!B38</f>
        <v>-0.80420867323142553</v>
      </c>
      <c r="O245" s="15">
        <f>C245*'Table Q8'!C38</f>
        <v>-3.8453127946168344</v>
      </c>
      <c r="P245" s="15">
        <f>D245*'Table Q8'!D38</f>
        <v>1.9493096694576681</v>
      </c>
      <c r="Q245" s="15">
        <f>E245*'Table Q8'!E38</f>
        <v>-8.9006721009324025E-2</v>
      </c>
      <c r="R245" s="15">
        <f>F245*'Table Q8'!F38</f>
        <v>-0.32593674455082439</v>
      </c>
      <c r="S245" s="15">
        <f>G245*'Table Q8'!G38</f>
        <v>1.0801043392136997</v>
      </c>
      <c r="T245" s="15">
        <f>H245*'Table Q8'!H38</f>
        <v>0.60052395194819297</v>
      </c>
      <c r="U245" s="15">
        <f>I245*'Table Q8'!I38</f>
        <v>-0.62973063656044126</v>
      </c>
      <c r="V245" s="15">
        <f>J245*'Table Q8'!J38</f>
        <v>-0.8818292657636646</v>
      </c>
      <c r="W245" s="15">
        <f>K245*'Table Q8'!K38</f>
        <v>7.4121334721344148E-2</v>
      </c>
      <c r="X245" s="15">
        <f>L245*'Table Q8'!L38</f>
        <v>-0.60254998328425802</v>
      </c>
    </row>
    <row r="246" spans="1:24" x14ac:dyDescent="0.3">
      <c r="A246" s="13" t="str">
        <f t="shared" si="14"/>
        <v>2002 Q2</v>
      </c>
      <c r="B246" s="15">
        <f t="shared" si="16"/>
        <v>-2.5838051544769924</v>
      </c>
      <c r="C246" s="15">
        <f t="shared" si="16"/>
        <v>-7.1191639971001326</v>
      </c>
      <c r="D246" s="15">
        <f t="shared" si="16"/>
        <v>-6.6298344969877299E-2</v>
      </c>
      <c r="E246" s="15">
        <f t="shared" si="16"/>
        <v>8.6598836327739126E-2</v>
      </c>
      <c r="F246" s="15">
        <f t="shared" si="16"/>
        <v>-0.53138963281369511</v>
      </c>
      <c r="G246" s="15">
        <f t="shared" si="16"/>
        <v>-1.6952848582966651</v>
      </c>
      <c r="H246" s="15">
        <f t="shared" si="16"/>
        <v>-0.23304129296397672</v>
      </c>
      <c r="I246" s="15">
        <f t="shared" si="16"/>
        <v>-2.7960542100442387</v>
      </c>
      <c r="J246" s="15">
        <f t="shared" si="16"/>
        <v>-1.7322642138721429</v>
      </c>
      <c r="K246" s="15">
        <f t="shared" si="16"/>
        <v>2.3982523109387519</v>
      </c>
      <c r="L246" s="15">
        <f t="shared" si="16"/>
        <v>-1.9181452361840985</v>
      </c>
      <c r="N246" s="15">
        <f>B246*'Table Q8'!B39</f>
        <v>-0.75963871541623573</v>
      </c>
      <c r="O246" s="15">
        <f>C246*'Table Q8'!C39</f>
        <v>-5.0182987015558833</v>
      </c>
      <c r="P246" s="15">
        <f>D246*'Table Q8'!D39</f>
        <v>-4.2331493263266649E-2</v>
      </c>
      <c r="Q246" s="15">
        <f>E246*'Table Q8'!E39</f>
        <v>5.950206044078956E-2</v>
      </c>
      <c r="R246" s="15">
        <f>F246*'Table Q8'!F39</f>
        <v>-0.46427512218932543</v>
      </c>
      <c r="S246" s="15">
        <f>G246*'Table Q8'!G39</f>
        <v>-1.0771839989617009</v>
      </c>
      <c r="T246" s="15">
        <f>H246*'Table Q8'!H39</f>
        <v>-0.17354585087027347</v>
      </c>
      <c r="U246" s="15">
        <f>I246*'Table Q8'!I39</f>
        <v>-1.8028957546365252</v>
      </c>
      <c r="V246" s="15">
        <f>J246*'Table Q8'!J39</f>
        <v>-1.3270876142474486</v>
      </c>
      <c r="W246" s="15">
        <f>K246*'Table Q8'!K39</f>
        <v>1.70995389769933</v>
      </c>
      <c r="X246" s="15">
        <f>L246*'Table Q8'!L39</f>
        <v>-1.2774847272986096</v>
      </c>
    </row>
    <row r="247" spans="1:24" x14ac:dyDescent="0.3">
      <c r="A247" s="13" t="str">
        <f t="shared" si="14"/>
        <v>2002 Q3</v>
      </c>
      <c r="B247" s="15">
        <f t="shared" si="16"/>
        <v>-1.7174121819404788</v>
      </c>
      <c r="C247" s="15">
        <f t="shared" si="16"/>
        <v>-5.7650119443214844</v>
      </c>
      <c r="D247" s="15">
        <f t="shared" si="16"/>
        <v>0.44860297345104011</v>
      </c>
      <c r="E247" s="15">
        <f t="shared" si="16"/>
        <v>-0.22577013299066784</v>
      </c>
      <c r="F247" s="15">
        <f t="shared" si="16"/>
        <v>0.49125060414310867</v>
      </c>
      <c r="G247" s="15">
        <f t="shared" si="16"/>
        <v>0.53126137261409156</v>
      </c>
      <c r="H247" s="15">
        <f t="shared" si="16"/>
        <v>7.0546740139253869E-2</v>
      </c>
      <c r="I247" s="15">
        <f t="shared" si="16"/>
        <v>-0.44001244357174613</v>
      </c>
      <c r="J247" s="15">
        <f t="shared" si="16"/>
        <v>3.0916679794873406E-2</v>
      </c>
      <c r="K247" s="15">
        <f t="shared" si="16"/>
        <v>1.3742772404029933</v>
      </c>
      <c r="L247" s="15">
        <f t="shared" si="16"/>
        <v>-1.0004017564377803</v>
      </c>
      <c r="N247" s="15">
        <f>B247*'Table Q8'!B40</f>
        <v>-0.5052626639268889</v>
      </c>
      <c r="O247" s="15">
        <f>C247*'Table Q8'!C40</f>
        <v>-4.0216723323586674</v>
      </c>
      <c r="P247" s="15">
        <f>D247*'Table Q8'!D40</f>
        <v>0.28293389535557101</v>
      </c>
      <c r="Q247" s="15">
        <f>E247*'Table Q8'!E40</f>
        <v>-0.1549008882448972</v>
      </c>
      <c r="R247" s="15">
        <f>F247*'Table Q8'!F40</f>
        <v>0.42856702705444799</v>
      </c>
      <c r="S247" s="15">
        <f>G247*'Table Q8'!G40</f>
        <v>0.33575718749210587</v>
      </c>
      <c r="T247" s="15">
        <f>H247*'Table Q8'!H40</f>
        <v>5.0871254314415963E-2</v>
      </c>
      <c r="U247" s="15">
        <f>I247*'Table Q8'!I40</f>
        <v>-0.28107994895363142</v>
      </c>
      <c r="V247" s="15">
        <f>J247*'Table Q8'!J40</f>
        <v>2.3515226651980713E-2</v>
      </c>
      <c r="W247" s="15">
        <f>K247*'Table Q8'!K40</f>
        <v>0.97546198523804462</v>
      </c>
      <c r="X247" s="15">
        <f>L247*'Table Q8'!L40</f>
        <v>-0.66066531995151012</v>
      </c>
    </row>
    <row r="248" spans="1:24" x14ac:dyDescent="0.3">
      <c r="A248" s="13" t="str">
        <f t="shared" si="14"/>
        <v>2002 Q4</v>
      </c>
      <c r="B248" s="15">
        <f t="shared" si="16"/>
        <v>-8.0826713985745098</v>
      </c>
      <c r="C248" s="15">
        <f t="shared" si="16"/>
        <v>-5.1714011090334191</v>
      </c>
      <c r="D248" s="15">
        <f t="shared" si="16"/>
        <v>-0.14126598382949598</v>
      </c>
      <c r="E248" s="15">
        <f t="shared" si="16"/>
        <v>0.86933737728902105</v>
      </c>
      <c r="F248" s="15">
        <f t="shared" si="16"/>
        <v>4.5359249398930608</v>
      </c>
      <c r="G248" s="15">
        <f t="shared" si="16"/>
        <v>-1.2044437515763018</v>
      </c>
      <c r="H248" s="15">
        <f t="shared" si="16"/>
        <v>-1.3684264016835799</v>
      </c>
      <c r="I248" s="15">
        <f t="shared" si="16"/>
        <v>0.19090981640908081</v>
      </c>
      <c r="J248" s="15">
        <f t="shared" si="16"/>
        <v>0.74126985589769701</v>
      </c>
      <c r="K248" s="15">
        <f t="shared" si="16"/>
        <v>0.92829629251001311</v>
      </c>
      <c r="L248" s="15">
        <f t="shared" si="16"/>
        <v>-0.62101481127356029</v>
      </c>
      <c r="N248" s="15">
        <f>B248*'Table Q8'!B41</f>
        <v>-2.3722640554816183</v>
      </c>
      <c r="O248" s="15">
        <f>C248*'Table Q8'!C41</f>
        <v>-3.5620610839022189</v>
      </c>
      <c r="P248" s="15">
        <f>D248*'Table Q8'!D41</f>
        <v>-8.7641416367819303E-2</v>
      </c>
      <c r="Q248" s="15">
        <f>E248*'Table Q8'!E41</f>
        <v>0.59514836849206376</v>
      </c>
      <c r="R248" s="15">
        <f>F248*'Table Q8'!F41</f>
        <v>3.9503370301528666</v>
      </c>
      <c r="S248" s="15">
        <f>G248*'Table Q8'!G41</f>
        <v>-0.75470445473771075</v>
      </c>
      <c r="T248" s="15">
        <f>H248*'Table Q8'!H41</f>
        <v>-0.95256161821194008</v>
      </c>
      <c r="U248" s="15">
        <f>I248*'Table Q8'!I41</f>
        <v>0.12027318433772091</v>
      </c>
      <c r="V248" s="15">
        <f>J248*'Table Q8'!J41</f>
        <v>0.5592881062748124</v>
      </c>
      <c r="W248" s="15">
        <f>K248*'Table Q8'!K41</f>
        <v>0.65157116771277812</v>
      </c>
      <c r="X248" s="15">
        <f>L248*'Table Q8'!L41</f>
        <v>-0.40564687472388961</v>
      </c>
    </row>
    <row r="249" spans="1:24" x14ac:dyDescent="0.3">
      <c r="A249" s="13" t="str">
        <f t="shared" si="14"/>
        <v>2003 Q1</v>
      </c>
      <c r="B249" s="15">
        <f t="shared" si="16"/>
        <v>-4.0867638210403125</v>
      </c>
      <c r="C249" s="15">
        <f t="shared" si="16"/>
        <v>-6.5880137694859657</v>
      </c>
      <c r="D249" s="15">
        <f t="shared" si="16"/>
        <v>-1.0918818594680902E-2</v>
      </c>
      <c r="E249" s="15">
        <f t="shared" si="16"/>
        <v>1.0769003492005971</v>
      </c>
      <c r="F249" s="15">
        <f t="shared" si="16"/>
        <v>2.9364225488214997</v>
      </c>
      <c r="G249" s="15">
        <f t="shared" si="16"/>
        <v>-0.42837736696898177</v>
      </c>
      <c r="H249" s="15">
        <f t="shared" si="16"/>
        <v>1.0133252275981204E-2</v>
      </c>
      <c r="I249" s="15">
        <f t="shared" si="16"/>
        <v>1.9084548692410699</v>
      </c>
      <c r="J249" s="15">
        <f t="shared" si="16"/>
        <v>1.6657797724794414</v>
      </c>
      <c r="K249" s="15">
        <f t="shared" si="16"/>
        <v>-1.1582787990018197E-2</v>
      </c>
      <c r="L249" s="15">
        <f t="shared" si="16"/>
        <v>-0.34005927125450275</v>
      </c>
      <c r="N249" s="15">
        <f>B249*'Table Q8'!B42</f>
        <v>-1.1933350357437711</v>
      </c>
      <c r="O249" s="15">
        <f>C249*'Table Q8'!C42</f>
        <v>-4.5253066582599093</v>
      </c>
      <c r="P249" s="15">
        <f>D249*'Table Q8'!D42</f>
        <v>-6.8220778579566278E-3</v>
      </c>
      <c r="Q249" s="15">
        <f>E249*'Table Q8'!E42</f>
        <v>0.7397228498658901</v>
      </c>
      <c r="R249" s="15">
        <f>F249*'Table Q8'!F42</f>
        <v>2.5520448371807651</v>
      </c>
      <c r="S249" s="15">
        <f>G249*'Table Q8'!G42</f>
        <v>-0.2679072053024012</v>
      </c>
      <c r="T249" s="15">
        <f>H249*'Table Q8'!H42</f>
        <v>6.8480518881080974E-3</v>
      </c>
      <c r="U249" s="15">
        <f>I249*'Table Q8'!I42</f>
        <v>1.2019448766480259</v>
      </c>
      <c r="V249" s="15">
        <f>J249*'Table Q8'!J42</f>
        <v>1.2510006091320605</v>
      </c>
      <c r="W249" s="15">
        <f>K249*'Table Q8'!K42</f>
        <v>-8.0836277382336993E-3</v>
      </c>
      <c r="X249" s="15">
        <f>L249*'Table Q8'!L42</f>
        <v>-0.22151460929518307</v>
      </c>
    </row>
    <row r="250" spans="1:24" x14ac:dyDescent="0.3">
      <c r="A250" s="13" t="str">
        <f t="shared" si="14"/>
        <v>2003 Q2</v>
      </c>
      <c r="B250" s="15">
        <f t="shared" ref="B250:L265" si="17">LN(B43/B39)*100</f>
        <v>-0.62515832511605751</v>
      </c>
      <c r="C250" s="15">
        <f t="shared" si="17"/>
        <v>-5.6575478062523512</v>
      </c>
      <c r="D250" s="15">
        <f t="shared" si="17"/>
        <v>1.9050280513399502</v>
      </c>
      <c r="E250" s="15">
        <f t="shared" si="17"/>
        <v>1.3114237180589685</v>
      </c>
      <c r="F250" s="15">
        <f t="shared" si="17"/>
        <v>2.6495029538365551</v>
      </c>
      <c r="G250" s="15">
        <f t="shared" si="17"/>
        <v>1.5283291911842853</v>
      </c>
      <c r="H250" s="15">
        <f t="shared" si="17"/>
        <v>-0.19292283995576442</v>
      </c>
      <c r="I250" s="15">
        <f t="shared" si="17"/>
        <v>3.170694417685513</v>
      </c>
      <c r="J250" s="15">
        <f t="shared" si="17"/>
        <v>4.6512728890573634</v>
      </c>
      <c r="K250" s="15">
        <f t="shared" si="17"/>
        <v>1.1502846967300603E-2</v>
      </c>
      <c r="L250" s="15">
        <f t="shared" si="17"/>
        <v>0.65856942918284167</v>
      </c>
      <c r="N250" s="15">
        <f>B250*'Table Q8'!B43</f>
        <v>-0.18123339845114506</v>
      </c>
      <c r="O250" s="15">
        <f>C250*'Table Q8'!C43</f>
        <v>-3.874854492502235</v>
      </c>
      <c r="P250" s="15">
        <f>D250*'Table Q8'!D43</f>
        <v>1.1982626442928288</v>
      </c>
      <c r="Q250" s="15">
        <f>E250*'Table Q8'!E43</f>
        <v>0.90199723328095849</v>
      </c>
      <c r="R250" s="15">
        <f>F250*'Table Q8'!F43</f>
        <v>2.2891705521147836</v>
      </c>
      <c r="S250" s="15">
        <f>G250*'Table Q8'!G43</f>
        <v>0.94710559977690167</v>
      </c>
      <c r="T250" s="15">
        <f>H250*'Table Q8'!H43</f>
        <v>-0.12590144535513187</v>
      </c>
      <c r="U250" s="15">
        <f>I250*'Table Q8'!I43</f>
        <v>1.9848547054711312</v>
      </c>
      <c r="V250" s="15">
        <f>J250*'Table Q8'!J43</f>
        <v>3.4977572125711371</v>
      </c>
      <c r="W250" s="15">
        <f>K250*'Table Q8'!K43</f>
        <v>7.9576695319785572E-3</v>
      </c>
      <c r="X250" s="15">
        <f>L250*'Table Q8'!L43</f>
        <v>0.4267529901104814</v>
      </c>
    </row>
    <row r="251" spans="1:24" x14ac:dyDescent="0.3">
      <c r="A251" s="13" t="str">
        <f t="shared" si="14"/>
        <v>2003 Q3</v>
      </c>
      <c r="B251" s="15">
        <f t="shared" si="17"/>
        <v>0.17307458888278152</v>
      </c>
      <c r="C251" s="15">
        <f t="shared" si="17"/>
        <v>-6.5254009488872944</v>
      </c>
      <c r="D251" s="15">
        <f t="shared" si="17"/>
        <v>1.4845588787681987</v>
      </c>
      <c r="E251" s="15">
        <f t="shared" si="17"/>
        <v>1.6756889235885919</v>
      </c>
      <c r="F251" s="15">
        <f t="shared" si="17"/>
        <v>-1.5743495413073529</v>
      </c>
      <c r="G251" s="15">
        <f t="shared" si="17"/>
        <v>0.95177567361112925</v>
      </c>
      <c r="H251" s="15">
        <f t="shared" si="17"/>
        <v>-1.7377603090174565</v>
      </c>
      <c r="I251" s="15">
        <f t="shared" si="17"/>
        <v>2.4968636344505502</v>
      </c>
      <c r="J251" s="15">
        <f t="shared" si="17"/>
        <v>5.4002141466142977</v>
      </c>
      <c r="K251" s="15">
        <f t="shared" si="17"/>
        <v>-1.2014561823536747</v>
      </c>
      <c r="L251" s="15">
        <f t="shared" si="17"/>
        <v>9.0334242818640373E-2</v>
      </c>
      <c r="N251" s="15">
        <f>B251*'Table Q8'!B44</f>
        <v>4.9672407009358294E-2</v>
      </c>
      <c r="O251" s="15">
        <f>C251*'Table Q8'!C44</f>
        <v>-4.4744674306520178</v>
      </c>
      <c r="P251" s="15">
        <f>D251*'Table Q8'!D44</f>
        <v>0.94299179979355985</v>
      </c>
      <c r="Q251" s="15">
        <f>E251*'Table Q8'!E44</f>
        <v>1.157901046199717</v>
      </c>
      <c r="R251" s="15">
        <f>F251*'Table Q8'!F44</f>
        <v>-1.3540980404784542</v>
      </c>
      <c r="S251" s="15">
        <f>G251*'Table Q8'!G44</f>
        <v>0.58819736629167785</v>
      </c>
      <c r="T251" s="15">
        <f>H251*'Table Q8'!H44</f>
        <v>-1.1003498276698533</v>
      </c>
      <c r="U251" s="15">
        <f>I251*'Table Q8'!I44</f>
        <v>1.5640353806198246</v>
      </c>
      <c r="V251" s="15">
        <f>J251*'Table Q8'!J44</f>
        <v>4.0847219804990544</v>
      </c>
      <c r="W251" s="15">
        <f>K251*'Table Q8'!K44</f>
        <v>-0.82636156222285739</v>
      </c>
      <c r="X251" s="15">
        <f>L251*'Table Q8'!L44</f>
        <v>5.8509489073633375E-2</v>
      </c>
    </row>
    <row r="252" spans="1:24" x14ac:dyDescent="0.3">
      <c r="A252" s="13" t="str">
        <f t="shared" si="14"/>
        <v>2003 Q4</v>
      </c>
      <c r="B252" s="15">
        <f t="shared" si="17"/>
        <v>4.0351295523567448</v>
      </c>
      <c r="C252" s="15">
        <f t="shared" si="17"/>
        <v>-6.3866469611908947</v>
      </c>
      <c r="D252" s="15">
        <f t="shared" si="17"/>
        <v>1.1890746521521773</v>
      </c>
      <c r="E252" s="15">
        <f t="shared" si="17"/>
        <v>0.9994766880636774</v>
      </c>
      <c r="F252" s="15">
        <f t="shared" si="17"/>
        <v>-4.7259387202771439</v>
      </c>
      <c r="G252" s="15">
        <f t="shared" si="17"/>
        <v>-0.16952471948035494</v>
      </c>
      <c r="H252" s="15">
        <f t="shared" si="17"/>
        <v>-0.80955506950496015</v>
      </c>
      <c r="I252" s="15">
        <f t="shared" si="17"/>
        <v>1.7019830433338778</v>
      </c>
      <c r="J252" s="15">
        <f t="shared" si="17"/>
        <v>0.82936082928378541</v>
      </c>
      <c r="K252" s="15">
        <f t="shared" si="17"/>
        <v>1.3878756924282891</v>
      </c>
      <c r="L252" s="15">
        <f t="shared" si="17"/>
        <v>-0.47684014057393503</v>
      </c>
      <c r="N252" s="15">
        <f>B252*'Table Q8'!B45</f>
        <v>1.1572751556159144</v>
      </c>
      <c r="O252" s="15">
        <f>C252*'Table Q8'!C45</f>
        <v>-4.3927357799070972</v>
      </c>
      <c r="P252" s="15">
        <f>D252*'Table Q8'!D45</f>
        <v>0.76683424317293924</v>
      </c>
      <c r="Q252" s="15">
        <f>E252*'Table Q8'!E45</f>
        <v>0.69613551323635137</v>
      </c>
      <c r="R252" s="15">
        <f>F252*'Table Q8'!F45</f>
        <v>-4.0534376403817065</v>
      </c>
      <c r="S252" s="15">
        <f>G252*'Table Q8'!G45</f>
        <v>-0.10496970630223577</v>
      </c>
      <c r="T252" s="15">
        <f>H252*'Table Q8'!H45</f>
        <v>-0.50079076599576833</v>
      </c>
      <c r="U252" s="15">
        <f>I252*'Table Q8'!I45</f>
        <v>1.0729301105176765</v>
      </c>
      <c r="V252" s="15">
        <f>J252*'Table Q8'!J45</f>
        <v>0.63089478283617562</v>
      </c>
      <c r="W252" s="15">
        <f>K252*'Table Q8'!K45</f>
        <v>0.95555241423687709</v>
      </c>
      <c r="X252" s="15">
        <f>L252*'Table Q8'!L45</f>
        <v>-0.30994609137305779</v>
      </c>
    </row>
    <row r="253" spans="1:24" x14ac:dyDescent="0.3">
      <c r="A253" s="13" t="str">
        <f t="shared" si="14"/>
        <v>2004 Q1</v>
      </c>
      <c r="B253" s="15">
        <f t="shared" si="17"/>
        <v>-0.54669260817540954</v>
      </c>
      <c r="C253" s="15">
        <f t="shared" si="17"/>
        <v>-4.5945742676443277</v>
      </c>
      <c r="D253" s="15">
        <f t="shared" si="17"/>
        <v>3.4556502032026737</v>
      </c>
      <c r="E253" s="15">
        <f t="shared" si="17"/>
        <v>1.4039796667482614</v>
      </c>
      <c r="F253" s="15">
        <f t="shared" si="17"/>
        <v>-8.5307939481260711</v>
      </c>
      <c r="G253" s="15">
        <f t="shared" si="17"/>
        <v>-1.944104313743015</v>
      </c>
      <c r="H253" s="15">
        <f t="shared" si="17"/>
        <v>-1.0696378659156458</v>
      </c>
      <c r="I253" s="15">
        <f t="shared" si="17"/>
        <v>2.8526265959839945</v>
      </c>
      <c r="J253" s="15">
        <f t="shared" si="17"/>
        <v>2.8690810304606078</v>
      </c>
      <c r="K253" s="15">
        <f t="shared" si="17"/>
        <v>2.8096868796804273</v>
      </c>
      <c r="L253" s="15">
        <f t="shared" si="17"/>
        <v>4.5408106127029751E-2</v>
      </c>
      <c r="N253" s="15">
        <f>B253*'Table Q8'!B46</f>
        <v>-0.15515136220018122</v>
      </c>
      <c r="O253" s="15">
        <f>C253*'Table Q8'!C46</f>
        <v>-3.1436077139222491</v>
      </c>
      <c r="P253" s="15">
        <f>D253*'Table Q8'!D46</f>
        <v>2.2302766411470056</v>
      </c>
      <c r="Q253" s="15">
        <f>E253*'Table Q8'!E46</f>
        <v>0.97773143992348921</v>
      </c>
      <c r="R253" s="15">
        <f>F253*'Table Q8'!F46</f>
        <v>-7.3125965723336677</v>
      </c>
      <c r="S253" s="15">
        <f>G253*'Table Q8'!G46</f>
        <v>-1.1899862504420995</v>
      </c>
      <c r="T253" s="15">
        <f>H253*'Table Q8'!H46</f>
        <v>-0.64980500354375492</v>
      </c>
      <c r="U253" s="15">
        <f>I253*'Table Q8'!I46</f>
        <v>1.787455825043571</v>
      </c>
      <c r="V253" s="15">
        <f>J253*'Table Q8'!J46</f>
        <v>2.1733288805739104</v>
      </c>
      <c r="W253" s="15">
        <f>K253*'Table Q8'!K46</f>
        <v>1.9108680468706587</v>
      </c>
      <c r="X253" s="15">
        <f>L253*'Table Q8'!L46</f>
        <v>2.9342718179286624E-2</v>
      </c>
    </row>
    <row r="254" spans="1:24" x14ac:dyDescent="0.3">
      <c r="A254" s="13" t="str">
        <f t="shared" si="14"/>
        <v>2004 Q2</v>
      </c>
      <c r="B254" s="15">
        <f t="shared" si="17"/>
        <v>-0.11294473184086291</v>
      </c>
      <c r="C254" s="15">
        <f t="shared" si="17"/>
        <v>-4.3606054132147642</v>
      </c>
      <c r="D254" s="15">
        <f t="shared" si="17"/>
        <v>2.4425424243484786</v>
      </c>
      <c r="E254" s="15">
        <f t="shared" si="17"/>
        <v>2.144712706736601</v>
      </c>
      <c r="F254" s="15">
        <f t="shared" si="17"/>
        <v>-7.6074263821819557</v>
      </c>
      <c r="G254" s="15">
        <f t="shared" si="17"/>
        <v>-3.6253397626708486</v>
      </c>
      <c r="H254" s="15">
        <f t="shared" si="17"/>
        <v>-3.8647648399572252</v>
      </c>
      <c r="I254" s="15">
        <f t="shared" si="17"/>
        <v>1.2860994646392676</v>
      </c>
      <c r="J254" s="15">
        <f t="shared" si="17"/>
        <v>1.7444507591577638</v>
      </c>
      <c r="K254" s="15">
        <f t="shared" si="17"/>
        <v>0.95015310433802025</v>
      </c>
      <c r="L254" s="15">
        <f t="shared" si="17"/>
        <v>-0.38553171689710697</v>
      </c>
      <c r="N254" s="15">
        <f>B254*'Table Q8'!B47</f>
        <v>-3.1556758076337094E-2</v>
      </c>
      <c r="O254" s="15">
        <f>C254*'Table Q8'!C47</f>
        <v>-2.9748050128951125</v>
      </c>
      <c r="P254" s="15">
        <f>D254*'Table Q8'!D47</f>
        <v>1.5791036773412912</v>
      </c>
      <c r="Q254" s="15">
        <f>E254*'Table Q8'!E47</f>
        <v>1.5012988947156205</v>
      </c>
      <c r="R254" s="15">
        <f>F254*'Table Q8'!F47</f>
        <v>-6.5568407988026278</v>
      </c>
      <c r="S254" s="15">
        <f>G254*'Table Q8'!G47</f>
        <v>-2.2110947212529504</v>
      </c>
      <c r="T254" s="15">
        <f>H254*'Table Q8'!H47</f>
        <v>-2.3389556811421124</v>
      </c>
      <c r="U254" s="15">
        <f>I254*'Table Q8'!I47</f>
        <v>0.81114293234798618</v>
      </c>
      <c r="V254" s="15">
        <f>J254*'Table Q8'!J47</f>
        <v>1.3233403458970798</v>
      </c>
      <c r="W254" s="15">
        <f>K254*'Table Q8'!K47</f>
        <v>0.64610411094985376</v>
      </c>
      <c r="X254" s="15">
        <f>L254*'Table Q8'!L47</f>
        <v>-0.2493233613173591</v>
      </c>
    </row>
    <row r="255" spans="1:24" x14ac:dyDescent="0.3">
      <c r="A255" s="13" t="str">
        <f t="shared" si="14"/>
        <v>2004 Q3</v>
      </c>
      <c r="B255" s="15">
        <f t="shared" si="17"/>
        <v>-0.74386655924216494</v>
      </c>
      <c r="C255" s="15">
        <f t="shared" si="17"/>
        <v>-3.1895959071017486</v>
      </c>
      <c r="D255" s="15">
        <f t="shared" si="17"/>
        <v>0.60053799786931616</v>
      </c>
      <c r="E255" s="15">
        <f t="shared" si="17"/>
        <v>0.31702446503353876</v>
      </c>
      <c r="F255" s="15">
        <f t="shared" si="17"/>
        <v>-4.69250719284359</v>
      </c>
      <c r="G255" s="15">
        <f t="shared" si="17"/>
        <v>-4.1291468078311535</v>
      </c>
      <c r="H255" s="15">
        <f t="shared" si="17"/>
        <v>-3.7602341209645793</v>
      </c>
      <c r="I255" s="15">
        <f t="shared" si="17"/>
        <v>2.6456943868811744</v>
      </c>
      <c r="J255" s="15">
        <f t="shared" si="17"/>
        <v>-1.6536623694224848</v>
      </c>
      <c r="K255" s="15">
        <f t="shared" si="17"/>
        <v>3.6951268990672972</v>
      </c>
      <c r="L255" s="15">
        <f t="shared" si="17"/>
        <v>-0.52053981971942709</v>
      </c>
      <c r="N255" s="15">
        <f>B255*'Table Q8'!B48</f>
        <v>-0.20634858353377653</v>
      </c>
      <c r="O255" s="15">
        <f>C255*'Table Q8'!C48</f>
        <v>-2.1695631360106096</v>
      </c>
      <c r="P255" s="15">
        <f>D255*'Table Q8'!D48</f>
        <v>0.38884835362038217</v>
      </c>
      <c r="Q255" s="15">
        <f>E255*'Table Q8'!E48</f>
        <v>0.22324862827661801</v>
      </c>
      <c r="R255" s="15">
        <f>F255*'Table Q8'!F48</f>
        <v>-4.0688729869146769</v>
      </c>
      <c r="S255" s="15">
        <f>G255*'Table Q8'!G48</f>
        <v>-2.505979197672727</v>
      </c>
      <c r="T255" s="15">
        <f>H255*'Table Q8'!H48</f>
        <v>-2.2640369642327731</v>
      </c>
      <c r="U255" s="15">
        <f>I255*'Table Q8'!I48</f>
        <v>1.6789576579147933</v>
      </c>
      <c r="V255" s="15">
        <f>J255*'Table Q8'!J48</f>
        <v>-1.2561219358133195</v>
      </c>
      <c r="W255" s="15">
        <f>K255*'Table Q8'!K48</f>
        <v>2.5123167786758551</v>
      </c>
      <c r="X255" s="15">
        <f>L255*'Table Q8'!L48</f>
        <v>-0.33694542530438515</v>
      </c>
    </row>
    <row r="256" spans="1:24" x14ac:dyDescent="0.3">
      <c r="A256" s="13" t="str">
        <f t="shared" si="14"/>
        <v>2004 Q4</v>
      </c>
      <c r="B256" s="15">
        <f t="shared" si="17"/>
        <v>1.6807118316381191</v>
      </c>
      <c r="C256" s="15">
        <f t="shared" si="17"/>
        <v>-2.4876497596077924</v>
      </c>
      <c r="D256" s="15">
        <f t="shared" si="17"/>
        <v>2.3260567590307879</v>
      </c>
      <c r="E256" s="15">
        <f t="shared" si="17"/>
        <v>1.4598799421152631</v>
      </c>
      <c r="F256" s="15">
        <f t="shared" si="17"/>
        <v>-2.0711747098321838</v>
      </c>
      <c r="G256" s="15">
        <f t="shared" si="17"/>
        <v>-7.8339212780415599E-2</v>
      </c>
      <c r="H256" s="15">
        <f t="shared" si="17"/>
        <v>-1.5867587263228387</v>
      </c>
      <c r="I256" s="15">
        <f t="shared" si="17"/>
        <v>5.445431070415224</v>
      </c>
      <c r="J256" s="15">
        <f t="shared" si="17"/>
        <v>4.2708946159534777</v>
      </c>
      <c r="K256" s="15">
        <f t="shared" si="17"/>
        <v>-0.2166600995771723</v>
      </c>
      <c r="L256" s="15">
        <f t="shared" si="17"/>
        <v>1.3114942077827949</v>
      </c>
      <c r="N256" s="15">
        <f>B256*'Table Q8'!B49</f>
        <v>0.46622946209641419</v>
      </c>
      <c r="O256" s="15">
        <f>C256*'Table Q8'!C49</f>
        <v>-1.6878703618938871</v>
      </c>
      <c r="P256" s="15">
        <f>D256*'Table Q8'!D49</f>
        <v>1.5100760479627875</v>
      </c>
      <c r="Q256" s="15">
        <f>E256*'Table Q8'!E49</f>
        <v>1.0328650590465487</v>
      </c>
      <c r="R256" s="15">
        <f>F256*'Table Q8'!F49</f>
        <v>-1.8060643469736641</v>
      </c>
      <c r="S256" s="15">
        <f>G256*'Table Q8'!G49</f>
        <v>-4.7332552361927099E-2</v>
      </c>
      <c r="T256" s="15">
        <f>H256*'Table Q8'!H49</f>
        <v>-0.94792966310526383</v>
      </c>
      <c r="U256" s="15">
        <f>I256*'Table Q8'!I49</f>
        <v>3.4660168763192898</v>
      </c>
      <c r="V256" s="15">
        <f>J256*'Table Q8'!J49</f>
        <v>3.2535675184333597</v>
      </c>
      <c r="W256" s="15">
        <f>K256*'Table Q8'!K49</f>
        <v>-0.14667888741374566</v>
      </c>
      <c r="X256" s="15">
        <f>L256*'Table Q8'!L49</f>
        <v>0.84893020069780312</v>
      </c>
    </row>
    <row r="257" spans="1:24" x14ac:dyDescent="0.3">
      <c r="A257" s="13" t="str">
        <f t="shared" si="14"/>
        <v>2005 Q1</v>
      </c>
      <c r="B257" s="15">
        <f t="shared" si="17"/>
        <v>5.5542286239433398</v>
      </c>
      <c r="C257" s="15">
        <f t="shared" si="17"/>
        <v>-3.4907992418588725</v>
      </c>
      <c r="D257" s="15">
        <f t="shared" si="17"/>
        <v>0.6099503609102126</v>
      </c>
      <c r="E257" s="15">
        <f t="shared" si="17"/>
        <v>1.0088357944340736</v>
      </c>
      <c r="F257" s="15">
        <f t="shared" si="17"/>
        <v>1.3740674204809273</v>
      </c>
      <c r="G257" s="15">
        <f t="shared" si="17"/>
        <v>3.030930899754015</v>
      </c>
      <c r="H257" s="15">
        <f t="shared" si="17"/>
        <v>-0.62670364875512552</v>
      </c>
      <c r="I257" s="15">
        <f t="shared" si="17"/>
        <v>3.935115644324584</v>
      </c>
      <c r="J257" s="15">
        <f t="shared" si="17"/>
        <v>4.2941745953118575</v>
      </c>
      <c r="K257" s="15">
        <f t="shared" si="17"/>
        <v>-1.3607194869237891</v>
      </c>
      <c r="L257" s="15">
        <f t="shared" si="17"/>
        <v>1.1061060853914002</v>
      </c>
      <c r="N257" s="15">
        <f>B257*'Table Q8'!B50</f>
        <v>1.5218586429604752</v>
      </c>
      <c r="O257" s="15">
        <f>C257*'Table Q8'!C50</f>
        <v>-2.3667618859803157</v>
      </c>
      <c r="P257" s="15">
        <f>D257*'Table Q8'!D50</f>
        <v>0.39713867998863944</v>
      </c>
      <c r="Q257" s="15">
        <f>E257*'Table Q8'!E50</f>
        <v>0.71788755131928672</v>
      </c>
      <c r="R257" s="15">
        <f>F257*'Table Q8'!F50</f>
        <v>1.2009349255003305</v>
      </c>
      <c r="S257" s="15">
        <f>G257*'Table Q8'!G50</f>
        <v>1.830682263451425</v>
      </c>
      <c r="T257" s="15">
        <f>H257*'Table Q8'!H50</f>
        <v>-0.37483145232044057</v>
      </c>
      <c r="U257" s="15">
        <f>I257*'Table Q8'!I50</f>
        <v>2.5192610354965987</v>
      </c>
      <c r="V257" s="15">
        <f>J257*'Table Q8'!J50</f>
        <v>3.3095203606068488</v>
      </c>
      <c r="W257" s="15">
        <f>K257*'Table Q8'!K50</f>
        <v>-0.92338424382648321</v>
      </c>
      <c r="X257" s="15">
        <f>L257*'Table Q8'!L50</f>
        <v>0.71753101759340132</v>
      </c>
    </row>
    <row r="258" spans="1:24" x14ac:dyDescent="0.3">
      <c r="A258" s="13" t="str">
        <f t="shared" si="14"/>
        <v>2005 Q2</v>
      </c>
      <c r="B258" s="15">
        <f t="shared" si="17"/>
        <v>2.8714844174703371</v>
      </c>
      <c r="C258" s="15">
        <f t="shared" si="17"/>
        <v>-3.7607251929686223</v>
      </c>
      <c r="D258" s="15">
        <f t="shared" si="17"/>
        <v>2.0012192821965469</v>
      </c>
      <c r="E258" s="15">
        <f t="shared" si="17"/>
        <v>-1.9100459323804324</v>
      </c>
      <c r="F258" s="15">
        <f t="shared" si="17"/>
        <v>1.3196112752087943</v>
      </c>
      <c r="G258" s="15">
        <f t="shared" si="17"/>
        <v>4.2531847362185422</v>
      </c>
      <c r="H258" s="15">
        <f t="shared" si="17"/>
        <v>3.2121674387373242</v>
      </c>
      <c r="I258" s="15">
        <f t="shared" si="17"/>
        <v>5.7253065993355552</v>
      </c>
      <c r="J258" s="15">
        <f t="shared" si="17"/>
        <v>5.5854305715113011</v>
      </c>
      <c r="K258" s="15">
        <f t="shared" si="17"/>
        <v>1.4365950363263367</v>
      </c>
      <c r="L258" s="15">
        <f t="shared" si="17"/>
        <v>1.1521645584344171</v>
      </c>
      <c r="N258" s="15">
        <f>B258*'Table Q8'!B51</f>
        <v>0.78477669129464311</v>
      </c>
      <c r="O258" s="15">
        <f>C258*'Table Q8'!C51</f>
        <v>-2.5403698678503042</v>
      </c>
      <c r="P258" s="15">
        <f>D258*'Table Q8'!D51</f>
        <v>1.3007925334277555</v>
      </c>
      <c r="Q258" s="15">
        <f>E258*'Table Q8'!E51</f>
        <v>-1.3626267681602005</v>
      </c>
      <c r="R258" s="15">
        <f>F258*'Table Q8'!F51</f>
        <v>1.1507010319820685</v>
      </c>
      <c r="S258" s="15">
        <f>G258*'Table Q8'!G51</f>
        <v>2.5591412557826967</v>
      </c>
      <c r="T258" s="15">
        <f>H258*'Table Q8'!H51</f>
        <v>1.8704450995767441</v>
      </c>
      <c r="U258" s="15">
        <f>I258*'Table Q8'!I51</f>
        <v>3.64244005849728</v>
      </c>
      <c r="V258" s="15">
        <f>J258*'Table Q8'!J51</f>
        <v>4.3488162429786987</v>
      </c>
      <c r="W258" s="15">
        <f>K258*'Table Q8'!K51</f>
        <v>0.96582284292219611</v>
      </c>
      <c r="X258" s="15">
        <f>L258*'Table Q8'!L51</f>
        <v>0.74337657310188587</v>
      </c>
    </row>
    <row r="259" spans="1:24" x14ac:dyDescent="0.3">
      <c r="A259" s="13" t="str">
        <f t="shared" si="14"/>
        <v>2005 Q3</v>
      </c>
      <c r="B259" s="15">
        <f t="shared" si="17"/>
        <v>-1.1640409301692838</v>
      </c>
      <c r="C259" s="15">
        <f t="shared" si="17"/>
        <v>-4.3512671917141423</v>
      </c>
      <c r="D259" s="15">
        <f t="shared" si="17"/>
        <v>4.1057185507110212</v>
      </c>
      <c r="E259" s="15">
        <f t="shared" si="17"/>
        <v>-0.40173433879872306</v>
      </c>
      <c r="F259" s="15">
        <f t="shared" si="17"/>
        <v>1.0380716054560817</v>
      </c>
      <c r="G259" s="15">
        <f t="shared" si="17"/>
        <v>5.0465844354352862</v>
      </c>
      <c r="H259" s="15">
        <f t="shared" si="17"/>
        <v>4.4141651321724389</v>
      </c>
      <c r="I259" s="15">
        <f t="shared" si="17"/>
        <v>6.3953667094354598</v>
      </c>
      <c r="J259" s="15">
        <f t="shared" si="17"/>
        <v>7.2074812872296414</v>
      </c>
      <c r="K259" s="15">
        <f t="shared" si="17"/>
        <v>-2.5847039501281714</v>
      </c>
      <c r="L259" s="15">
        <f t="shared" si="17"/>
        <v>1.6986740637300921</v>
      </c>
      <c r="N259" s="15">
        <f>B259*'Table Q8'!B52</f>
        <v>-0.31987844761051915</v>
      </c>
      <c r="O259" s="15">
        <f>C259*'Table Q8'!C52</f>
        <v>-2.9471132689479886</v>
      </c>
      <c r="P259" s="15">
        <f>D259*'Table Q8'!D52</f>
        <v>2.6880139351505052</v>
      </c>
      <c r="Q259" s="15">
        <f>E259*'Table Q8'!E52</f>
        <v>-0.28812386778644417</v>
      </c>
      <c r="R259" s="15">
        <f>F259*'Table Q8'!F52</f>
        <v>0.90395275403115594</v>
      </c>
      <c r="S259" s="15">
        <f>G259*'Table Q8'!G52</f>
        <v>3.0481369990029128</v>
      </c>
      <c r="T259" s="15">
        <f>H259*'Table Q8'!H52</f>
        <v>2.5231367895497661</v>
      </c>
      <c r="U259" s="15">
        <f>I259*'Table Q8'!I52</f>
        <v>4.0738485939103883</v>
      </c>
      <c r="V259" s="15">
        <f>J259*'Table Q8'!J52</f>
        <v>5.6960724612975859</v>
      </c>
      <c r="W259" s="15">
        <f>K259*'Table Q8'!K52</f>
        <v>-1.7283915314507081</v>
      </c>
      <c r="X259" s="15">
        <f>L259*'Table Q8'!L52</f>
        <v>1.0968338429505207</v>
      </c>
    </row>
    <row r="260" spans="1:24" x14ac:dyDescent="0.3">
      <c r="A260" s="13" t="str">
        <f t="shared" si="14"/>
        <v>2005 Q4</v>
      </c>
      <c r="B260" s="15">
        <f t="shared" si="17"/>
        <v>1.8227919200201503</v>
      </c>
      <c r="C260" s="15">
        <f t="shared" si="17"/>
        <v>-6.3362644684396896</v>
      </c>
      <c r="D260" s="15">
        <f t="shared" si="17"/>
        <v>2.3962559340909251</v>
      </c>
      <c r="E260" s="15">
        <f t="shared" si="17"/>
        <v>-2.0753971141010723</v>
      </c>
      <c r="F260" s="15">
        <f t="shared" si="17"/>
        <v>0.69873974159219765</v>
      </c>
      <c r="G260" s="15">
        <f t="shared" si="17"/>
        <v>2.6296952290461904</v>
      </c>
      <c r="H260" s="15">
        <f t="shared" si="17"/>
        <v>1.3704533425055465</v>
      </c>
      <c r="I260" s="15">
        <f t="shared" si="17"/>
        <v>5.1252315539460422</v>
      </c>
      <c r="J260" s="15">
        <f t="shared" si="17"/>
        <v>6.0686104875675584</v>
      </c>
      <c r="K260" s="15">
        <f t="shared" si="17"/>
        <v>2.0563372863488905</v>
      </c>
      <c r="L260" s="15">
        <f t="shared" si="17"/>
        <v>0.50417450363491245</v>
      </c>
      <c r="N260" s="15">
        <f>B260*'Table Q8'!B53</f>
        <v>0.49871586931751316</v>
      </c>
      <c r="O260" s="15">
        <f>C260*'Table Q8'!C53</f>
        <v>-4.2769785161967908</v>
      </c>
      <c r="P260" s="15">
        <f>D260*'Table Q8'!D53</f>
        <v>1.5681098832691014</v>
      </c>
      <c r="Q260" s="15">
        <f>E260*'Table Q8'!E53</f>
        <v>-1.4886823499446993</v>
      </c>
      <c r="R260" s="15">
        <f>F260*'Table Q8'!F53</f>
        <v>0.60643622172786837</v>
      </c>
      <c r="S260" s="15">
        <f>G260*'Table Q8'!G53</f>
        <v>1.5809727717025694</v>
      </c>
      <c r="T260" s="15">
        <f>H260*'Table Q8'!H53</f>
        <v>0.76142387709608161</v>
      </c>
      <c r="U260" s="15">
        <f>I260*'Table Q8'!I53</f>
        <v>3.2524719441341587</v>
      </c>
      <c r="V260" s="15">
        <f>J260*'Table Q8'!J53</f>
        <v>4.8536746679565326</v>
      </c>
      <c r="W260" s="15">
        <f>K260*'Table Q8'!K53</f>
        <v>1.3633516208493144</v>
      </c>
      <c r="X260" s="15">
        <f>L260*'Table Q8'!L53</f>
        <v>0.32378086623434077</v>
      </c>
    </row>
    <row r="261" spans="1:24" x14ac:dyDescent="0.3">
      <c r="A261" s="13" t="str">
        <f t="shared" si="14"/>
        <v>2006 Q1</v>
      </c>
      <c r="B261" s="15">
        <f t="shared" si="17"/>
        <v>-0.62908506521528307</v>
      </c>
      <c r="C261" s="15">
        <f t="shared" si="17"/>
        <v>-4.7786533303241239</v>
      </c>
      <c r="D261" s="15">
        <f t="shared" si="17"/>
        <v>2.4748868647501565</v>
      </c>
      <c r="E261" s="15">
        <f t="shared" si="17"/>
        <v>-2.2843632919466734</v>
      </c>
      <c r="F261" s="15">
        <f t="shared" si="17"/>
        <v>0.70153004779023087</v>
      </c>
      <c r="G261" s="15">
        <f t="shared" si="17"/>
        <v>1.2913303522847313</v>
      </c>
      <c r="H261" s="15">
        <f t="shared" si="17"/>
        <v>-0.77595961223369037</v>
      </c>
      <c r="I261" s="15">
        <f t="shared" si="17"/>
        <v>5.6909288607936217</v>
      </c>
      <c r="J261" s="15">
        <f t="shared" si="17"/>
        <v>7.2170788630731604</v>
      </c>
      <c r="K261" s="15">
        <f t="shared" si="17"/>
        <v>4.1045739324258959</v>
      </c>
      <c r="L261" s="15">
        <f t="shared" si="17"/>
        <v>0.73809326358358396</v>
      </c>
      <c r="N261" s="15">
        <f>B261*'Table Q8'!B54</f>
        <v>-0.17117404624507854</v>
      </c>
      <c r="O261" s="15">
        <f>C261*'Table Q8'!C54</f>
        <v>-3.2203344793054272</v>
      </c>
      <c r="P261" s="15">
        <f>D261*'Table Q8'!D54</f>
        <v>1.6165961000548021</v>
      </c>
      <c r="Q261" s="15">
        <f>E261*'Table Q8'!E54</f>
        <v>-1.6426856432388528</v>
      </c>
      <c r="R261" s="15">
        <f>F261*'Table Q8'!F54</f>
        <v>0.60710410335766574</v>
      </c>
      <c r="S261" s="15">
        <f>G261*'Table Q8'!G54</f>
        <v>0.77428167922992486</v>
      </c>
      <c r="T261" s="15">
        <f>H261*'Table Q8'!H54</f>
        <v>-0.43508055457943018</v>
      </c>
      <c r="U261" s="15">
        <f>I261*'Table Q8'!I54</f>
        <v>3.6052034333127589</v>
      </c>
      <c r="V261" s="15">
        <f>J261*'Table Q8'!J54</f>
        <v>5.7801584614352937</v>
      </c>
      <c r="W261" s="15">
        <f>K261*'Table Q8'!K54</f>
        <v>2.7127129119402746</v>
      </c>
      <c r="X261" s="15">
        <f>L261*'Table Q8'!L54</f>
        <v>0.47370825656794419</v>
      </c>
    </row>
    <row r="262" spans="1:24" x14ac:dyDescent="0.3">
      <c r="A262" s="13" t="str">
        <f t="shared" si="14"/>
        <v>2006 Q2</v>
      </c>
      <c r="B262" s="15">
        <f t="shared" si="17"/>
        <v>-0.84543786055855363</v>
      </c>
      <c r="C262" s="15">
        <f t="shared" si="17"/>
        <v>-3.6323289421582792</v>
      </c>
      <c r="D262" s="15">
        <f t="shared" si="17"/>
        <v>0.66170630192947366</v>
      </c>
      <c r="E262" s="15">
        <f t="shared" si="17"/>
        <v>-0.53413223879710447</v>
      </c>
      <c r="F262" s="15">
        <f t="shared" si="17"/>
        <v>2.3026452438712073</v>
      </c>
      <c r="G262" s="15">
        <f t="shared" si="17"/>
        <v>1.7096598276172592</v>
      </c>
      <c r="H262" s="15">
        <f t="shared" si="17"/>
        <v>-2.1508429175399195</v>
      </c>
      <c r="I262" s="15">
        <f t="shared" si="17"/>
        <v>4.3296805753324259</v>
      </c>
      <c r="J262" s="15">
        <f t="shared" si="17"/>
        <v>7.041393183693641</v>
      </c>
      <c r="K262" s="15">
        <f t="shared" si="17"/>
        <v>4.1576426845740189</v>
      </c>
      <c r="L262" s="15">
        <f t="shared" si="17"/>
        <v>0.97234630293920499</v>
      </c>
      <c r="N262" s="15">
        <f>B262*'Table Q8'!B55</f>
        <v>-0.23004364185798246</v>
      </c>
      <c r="O262" s="15">
        <f>C262*'Table Q8'!C55</f>
        <v>-2.4518220359568388</v>
      </c>
      <c r="P262" s="15">
        <f>D262*'Table Q8'!D55</f>
        <v>0.43282209209206873</v>
      </c>
      <c r="Q262" s="15">
        <f>E262*'Table Q8'!E55</f>
        <v>-0.38478886482943409</v>
      </c>
      <c r="R262" s="15">
        <f>F262*'Table Q8'!F55</f>
        <v>1.9904065488022715</v>
      </c>
      <c r="S262" s="15">
        <f>G262*'Table Q8'!G55</f>
        <v>1.0213507810185507</v>
      </c>
      <c r="T262" s="15">
        <f>H262*'Table Q8'!H55</f>
        <v>-1.2509302408412173</v>
      </c>
      <c r="U262" s="15">
        <f>I262*'Table Q8'!I55</f>
        <v>2.7536768459114227</v>
      </c>
      <c r="V262" s="15">
        <f>J262*'Table Q8'!J55</f>
        <v>5.6035406955833995</v>
      </c>
      <c r="W262" s="15">
        <f>K262*'Table Q8'!K55</f>
        <v>2.7544382785302872</v>
      </c>
      <c r="X262" s="15">
        <f>L262*'Table Q8'!L55</f>
        <v>0.62638548835343588</v>
      </c>
    </row>
    <row r="263" spans="1:24" x14ac:dyDescent="0.3">
      <c r="A263" s="13" t="str">
        <f t="shared" si="14"/>
        <v>2006 Q3</v>
      </c>
      <c r="B263" s="15">
        <f t="shared" si="17"/>
        <v>4.5770074993895999</v>
      </c>
      <c r="C263" s="15">
        <f t="shared" si="17"/>
        <v>-3.0245566507556685</v>
      </c>
      <c r="D263" s="15">
        <f t="shared" si="17"/>
        <v>0.68517934367188205</v>
      </c>
      <c r="E263" s="15">
        <f t="shared" si="17"/>
        <v>-0.96865944482308464</v>
      </c>
      <c r="F263" s="15">
        <f t="shared" si="17"/>
        <v>1.016758371292104</v>
      </c>
      <c r="G263" s="15">
        <f t="shared" si="17"/>
        <v>1.5106027431013314</v>
      </c>
      <c r="H263" s="15">
        <f t="shared" si="17"/>
        <v>-0.32643097434706109</v>
      </c>
      <c r="I263" s="15">
        <f t="shared" si="17"/>
        <v>1.4304535198236241</v>
      </c>
      <c r="J263" s="15">
        <f t="shared" si="17"/>
        <v>5.2089486554232174</v>
      </c>
      <c r="K263" s="15">
        <f t="shared" si="17"/>
        <v>5.9123442036343521</v>
      </c>
      <c r="L263" s="15">
        <f t="shared" si="17"/>
        <v>0.52289155129017717</v>
      </c>
      <c r="N263" s="15">
        <f>B263*'Table Q8'!B56</f>
        <v>1.2289265135861076</v>
      </c>
      <c r="O263" s="15">
        <f>C263*'Table Q8'!C56</f>
        <v>-2.0282676899967513</v>
      </c>
      <c r="P263" s="15">
        <f>D263*'Table Q8'!D56</f>
        <v>0.44564064512419205</v>
      </c>
      <c r="Q263" s="15">
        <f>E263*'Table Q8'!E56</f>
        <v>-0.69617554299435092</v>
      </c>
      <c r="R263" s="15">
        <f>F263*'Table Q8'!F56</f>
        <v>0.87614068854240601</v>
      </c>
      <c r="S263" s="15">
        <f>G263*'Table Q8'!G56</f>
        <v>0.88898971431513352</v>
      </c>
      <c r="T263" s="15">
        <f>H263*'Table Q8'!H56</f>
        <v>-0.19468343310058725</v>
      </c>
      <c r="U263" s="15">
        <f>I263*'Table Q8'!I56</f>
        <v>0.90776580368007198</v>
      </c>
      <c r="V263" s="15">
        <f>J263*'Table Q8'!J56</f>
        <v>4.1062142250701221</v>
      </c>
      <c r="W263" s="15">
        <f>K263*'Table Q8'!K56</f>
        <v>3.9068770497615803</v>
      </c>
      <c r="X263" s="15">
        <f>L263*'Table Q8'!L56</f>
        <v>0.33574866508342277</v>
      </c>
    </row>
    <row r="264" spans="1:24" x14ac:dyDescent="0.3">
      <c r="A264" s="13" t="str">
        <f t="shared" si="14"/>
        <v>2006 Q4</v>
      </c>
      <c r="B264" s="15">
        <f t="shared" si="17"/>
        <v>1.9686147690081899</v>
      </c>
      <c r="C264" s="15">
        <f t="shared" si="17"/>
        <v>-0.60209142398197002</v>
      </c>
      <c r="D264" s="15">
        <f t="shared" si="17"/>
        <v>1.3338282561322146</v>
      </c>
      <c r="E264" s="15">
        <f t="shared" si="17"/>
        <v>0.19142832603127369</v>
      </c>
      <c r="F264" s="15">
        <f t="shared" si="17"/>
        <v>-0.26816857047101839</v>
      </c>
      <c r="G264" s="15">
        <f t="shared" si="17"/>
        <v>3.1064622148638374</v>
      </c>
      <c r="H264" s="15">
        <f t="shared" si="17"/>
        <v>1.2603271492476522</v>
      </c>
      <c r="I264" s="15">
        <f t="shared" si="17"/>
        <v>1.8386888940710782</v>
      </c>
      <c r="J264" s="15">
        <f t="shared" si="17"/>
        <v>5.3356930909240416</v>
      </c>
      <c r="K264" s="15">
        <f t="shared" si="17"/>
        <v>0.84633021871035452</v>
      </c>
      <c r="L264" s="15">
        <f t="shared" si="17"/>
        <v>1.1003167415721409</v>
      </c>
      <c r="N264" s="15">
        <f>B264*'Table Q8'!B57</f>
        <v>0.53408518683192185</v>
      </c>
      <c r="O264" s="15">
        <f>C264*'Table Q8'!C57</f>
        <v>-0.40593003804864419</v>
      </c>
      <c r="P264" s="15">
        <f>D264*'Table Q8'!D57</f>
        <v>0.87299059363853437</v>
      </c>
      <c r="Q264" s="15">
        <f>E264*'Table Q8'!E57</f>
        <v>0.13867067937705466</v>
      </c>
      <c r="R264" s="15">
        <f>F264*'Table Q8'!F57</f>
        <v>-0.23140265945944177</v>
      </c>
      <c r="S264" s="15">
        <f>G264*'Table Q8'!G57</f>
        <v>1.834365937877096</v>
      </c>
      <c r="T264" s="15">
        <f>H264*'Table Q8'!H57</f>
        <v>0.78455365040666358</v>
      </c>
      <c r="U264" s="15">
        <f>I264*'Table Q8'!I57</f>
        <v>1.1802544011042251</v>
      </c>
      <c r="V264" s="15">
        <f>J264*'Table Q8'!J57</f>
        <v>4.1954554773935744</v>
      </c>
      <c r="W264" s="15">
        <f>K264*'Table Q8'!K57</f>
        <v>0.56297886148612786</v>
      </c>
      <c r="X264" s="15">
        <f>L264*'Table Q8'!L57</f>
        <v>0.71366543858369047</v>
      </c>
    </row>
    <row r="265" spans="1:24" x14ac:dyDescent="0.3">
      <c r="A265" s="13" t="str">
        <f t="shared" si="14"/>
        <v>2007 Q1</v>
      </c>
      <c r="B265" s="15">
        <f t="shared" si="17"/>
        <v>-3.9861695237441452</v>
      </c>
      <c r="C265" s="15">
        <f t="shared" si="17"/>
        <v>-0.70169493402427874</v>
      </c>
      <c r="D265" s="15">
        <f t="shared" si="17"/>
        <v>2.1551904136928099</v>
      </c>
      <c r="E265" s="15">
        <f t="shared" si="17"/>
        <v>0.83094118249276949</v>
      </c>
      <c r="F265" s="15">
        <f t="shared" si="17"/>
        <v>-0.85327514519357373</v>
      </c>
      <c r="G265" s="15">
        <f t="shared" si="17"/>
        <v>2.1116923440922828</v>
      </c>
      <c r="H265" s="15">
        <f t="shared" si="17"/>
        <v>2.4621678746284901</v>
      </c>
      <c r="I265" s="15">
        <f t="shared" si="17"/>
        <v>2.5221538429462327</v>
      </c>
      <c r="J265" s="15">
        <f t="shared" si="17"/>
        <v>2.4895317875858027</v>
      </c>
      <c r="K265" s="15">
        <f t="shared" si="17"/>
        <v>0.25171011921872749</v>
      </c>
      <c r="L265" s="15">
        <f t="shared" si="17"/>
        <v>1.0529329752702594</v>
      </c>
      <c r="N265" s="15">
        <f>B265*'Table Q8'!B58</f>
        <v>-1.0842381104584076</v>
      </c>
      <c r="O265" s="15">
        <f>C265*'Table Q8'!C58</f>
        <v>-0.47231086009174206</v>
      </c>
      <c r="P265" s="15">
        <f>D265*'Table Q8'!D58</f>
        <v>1.4013048069830649</v>
      </c>
      <c r="Q265" s="15">
        <f>E265*'Table Q8'!E58</f>
        <v>0.60043809846927521</v>
      </c>
      <c r="R265" s="15">
        <f>F265*'Table Q8'!F58</f>
        <v>-0.73407260741003144</v>
      </c>
      <c r="S265" s="15">
        <f>G265*'Table Q8'!G58</f>
        <v>1.2359735289972131</v>
      </c>
      <c r="T265" s="15">
        <f>H265*'Table Q8'!H58</f>
        <v>1.5551052296153545</v>
      </c>
      <c r="U265" s="15">
        <f>I265*'Table Q8'!I58</f>
        <v>1.6136740287169997</v>
      </c>
      <c r="V265" s="15">
        <f>J265*'Table Q8'!J58</f>
        <v>1.9465649047133393</v>
      </c>
      <c r="W265" s="15">
        <f>K265*'Table Q8'!K58</f>
        <v>0.16655658588703198</v>
      </c>
      <c r="X265" s="15">
        <f>L265*'Table Q8'!L58</f>
        <v>0.68124763499985785</v>
      </c>
    </row>
    <row r="266" spans="1:24" x14ac:dyDescent="0.3">
      <c r="A266" s="13" t="str">
        <f t="shared" si="14"/>
        <v>2007 Q2</v>
      </c>
      <c r="B266" s="15">
        <f t="shared" ref="B266:L281" si="18">LN(B59/B55)*100</f>
        <v>3.2444438758436367</v>
      </c>
      <c r="C266" s="15">
        <f t="shared" si="18"/>
        <v>-1.9165909969171318</v>
      </c>
      <c r="D266" s="15">
        <f t="shared" si="18"/>
        <v>4.6609009651274853</v>
      </c>
      <c r="E266" s="15">
        <f t="shared" si="18"/>
        <v>1.7413903622240225</v>
      </c>
      <c r="F266" s="15">
        <f t="shared" si="18"/>
        <v>-3.5454389570035096</v>
      </c>
      <c r="G266" s="15">
        <f t="shared" si="18"/>
        <v>1.4831704549757432</v>
      </c>
      <c r="H266" s="15">
        <f t="shared" si="18"/>
        <v>5.0148079456170978</v>
      </c>
      <c r="I266" s="15">
        <f t="shared" si="18"/>
        <v>3.4081299259202202</v>
      </c>
      <c r="J266" s="15">
        <f t="shared" si="18"/>
        <v>1.447393688983482</v>
      </c>
      <c r="K266" s="15">
        <f t="shared" si="18"/>
        <v>-0.64851070344702366</v>
      </c>
      <c r="L266" s="15">
        <f t="shared" si="18"/>
        <v>1.6217466138443875</v>
      </c>
      <c r="N266" s="15">
        <f>B266*'Table Q8'!B59</f>
        <v>0.92596428216577387</v>
      </c>
      <c r="O266" s="15">
        <f>C266*'Table Q8'!C59</f>
        <v>-1.3013652869067325</v>
      </c>
      <c r="P266" s="15">
        <f>D266*'Table Q8'!D59</f>
        <v>3.0458987807108113</v>
      </c>
      <c r="Q266" s="15">
        <f>E266*'Table Q8'!E59</f>
        <v>1.2703442692424245</v>
      </c>
      <c r="R266" s="15">
        <f>F266*'Table Q8'!F59</f>
        <v>-3.0575865565198268</v>
      </c>
      <c r="S266" s="15">
        <f>G266*'Table Q8'!G59</f>
        <v>0.8781852263911375</v>
      </c>
      <c r="T266" s="15">
        <f>H266*'Table Q8'!H59</f>
        <v>3.1367623699834946</v>
      </c>
      <c r="U266" s="15">
        <f>I266*'Table Q8'!I59</f>
        <v>2.2077865660111189</v>
      </c>
      <c r="V266" s="15">
        <f>J266*'Table Q8'!J59</f>
        <v>1.1322960828917779</v>
      </c>
      <c r="W266" s="15">
        <f>K266*'Table Q8'!K59</f>
        <v>-0.42905468140055081</v>
      </c>
      <c r="X266" s="15">
        <f>L266*'Table Q8'!L59</f>
        <v>1.0573787922265407</v>
      </c>
    </row>
    <row r="267" spans="1:24" x14ac:dyDescent="0.3">
      <c r="A267" s="13" t="str">
        <f t="shared" si="14"/>
        <v>2007 Q3</v>
      </c>
      <c r="B267" s="15">
        <f t="shared" si="18"/>
        <v>1.5750236100468558</v>
      </c>
      <c r="C267" s="15">
        <f t="shared" si="18"/>
        <v>-1.9594371279364593</v>
      </c>
      <c r="D267" s="15">
        <f t="shared" si="18"/>
        <v>2.6252450564301144</v>
      </c>
      <c r="E267" s="15">
        <f t="shared" si="18"/>
        <v>1.074535579647292</v>
      </c>
      <c r="F267" s="15">
        <f t="shared" si="18"/>
        <v>-4.1749731020870824</v>
      </c>
      <c r="G267" s="15">
        <f t="shared" si="18"/>
        <v>1.7217245763507263</v>
      </c>
      <c r="H267" s="15">
        <f t="shared" si="18"/>
        <v>2.9795862967395803</v>
      </c>
      <c r="I267" s="15">
        <f t="shared" si="18"/>
        <v>5.8305449595504761</v>
      </c>
      <c r="J267" s="15">
        <f t="shared" si="18"/>
        <v>4.8633613297906733</v>
      </c>
      <c r="K267" s="15">
        <f t="shared" si="18"/>
        <v>-1.7209148117479545</v>
      </c>
      <c r="L267" s="15">
        <f t="shared" si="18"/>
        <v>1.7162137402385833</v>
      </c>
      <c r="N267" s="15">
        <f>B267*'Table Q8'!B60</f>
        <v>0.46526197440784117</v>
      </c>
      <c r="O267" s="15">
        <f>C267*'Table Q8'!C60</f>
        <v>-1.3400590517957445</v>
      </c>
      <c r="P267" s="15">
        <f>D267*'Table Q8'!D60</f>
        <v>1.7253110510858711</v>
      </c>
      <c r="Q267" s="15">
        <f>E267*'Table Q8'!E60</f>
        <v>0.7884942083451828</v>
      </c>
      <c r="R267" s="15">
        <f>F267*'Table Q8'!F60</f>
        <v>-3.6055067709624047</v>
      </c>
      <c r="S267" s="15">
        <f>G267*'Table Q8'!G60</f>
        <v>1.0337234356409761</v>
      </c>
      <c r="T267" s="15">
        <f>H267*'Table Q8'!H60</f>
        <v>1.840192496866365</v>
      </c>
      <c r="U267" s="15">
        <f>I267*'Table Q8'!I60</f>
        <v>3.8079289130824159</v>
      </c>
      <c r="V267" s="15">
        <f>J267*'Table Q8'!J60</f>
        <v>3.8114162741569504</v>
      </c>
      <c r="W267" s="15">
        <f>K267*'Table Q8'!K60</f>
        <v>-1.1389014224147964</v>
      </c>
      <c r="X267" s="15">
        <f>L267*'Table Q8'!L60</f>
        <v>1.1249781067263913</v>
      </c>
    </row>
    <row r="268" spans="1:24" x14ac:dyDescent="0.3">
      <c r="A268" s="13" t="str">
        <f t="shared" si="14"/>
        <v>2007 Q4</v>
      </c>
      <c r="B268" s="15">
        <f t="shared" si="18"/>
        <v>-2.2599831917240918</v>
      </c>
      <c r="C268" s="15">
        <f t="shared" si="18"/>
        <v>-3.4422297272598565</v>
      </c>
      <c r="D268" s="15">
        <f t="shared" si="18"/>
        <v>2.1215646129423793</v>
      </c>
      <c r="E268" s="15">
        <f t="shared" si="18"/>
        <v>0.33941483581503756</v>
      </c>
      <c r="F268" s="15">
        <f t="shared" si="18"/>
        <v>-1.8866438375321208</v>
      </c>
      <c r="G268" s="15">
        <f t="shared" si="18"/>
        <v>0.87186651630836287</v>
      </c>
      <c r="H268" s="15">
        <f t="shared" si="18"/>
        <v>3.1866423794805634</v>
      </c>
      <c r="I268" s="15">
        <f t="shared" si="18"/>
        <v>5.0069460064328801</v>
      </c>
      <c r="J268" s="15">
        <f t="shared" si="18"/>
        <v>0.76974500833819015</v>
      </c>
      <c r="K268" s="15">
        <f t="shared" si="18"/>
        <v>3.1866511290083088</v>
      </c>
      <c r="L268" s="15">
        <f t="shared" si="18"/>
        <v>1.0555348138685094</v>
      </c>
      <c r="N268" s="15">
        <f>B268*'Table Q8'!B61</f>
        <v>-0.67437898441046895</v>
      </c>
      <c r="O268" s="15">
        <f>C268*'Table Q8'!C61</f>
        <v>-2.3496660118275781</v>
      </c>
      <c r="P268" s="15">
        <f>D268*'Table Q8'!D61</f>
        <v>1.3841087534836083</v>
      </c>
      <c r="Q268" s="15">
        <f>E268*'Table Q8'!E61</f>
        <v>0.24821406943153695</v>
      </c>
      <c r="R268" s="15">
        <f>F268*'Table Q8'!F61</f>
        <v>-1.6232683578126368</v>
      </c>
      <c r="S268" s="15">
        <f>G268*'Table Q8'!G61</f>
        <v>0.52277116317849437</v>
      </c>
      <c r="T268" s="15">
        <f>H268*'Table Q8'!H61</f>
        <v>1.8963708800288832</v>
      </c>
      <c r="U268" s="15">
        <f>I268*'Table Q8'!I61</f>
        <v>3.2580197663858748</v>
      </c>
      <c r="V268" s="15">
        <f>J268*'Table Q8'!J61</f>
        <v>0.59901556548877954</v>
      </c>
      <c r="W268" s="15">
        <f>K268*'Table Q8'!K61</f>
        <v>2.0875751546133432</v>
      </c>
      <c r="X268" s="15">
        <f>L268*'Table Q8'!L61</f>
        <v>0.68683650338423907</v>
      </c>
    </row>
    <row r="269" spans="1:24" x14ac:dyDescent="0.3">
      <c r="A269" s="13" t="str">
        <f t="shared" si="14"/>
        <v>2008 Q1</v>
      </c>
      <c r="B269" s="15">
        <f t="shared" si="18"/>
        <v>5.1084886716130748</v>
      </c>
      <c r="C269" s="15">
        <f t="shared" si="18"/>
        <v>-2.3174022938902925</v>
      </c>
      <c r="D269" s="15">
        <f t="shared" si="18"/>
        <v>1.0158438118349131</v>
      </c>
      <c r="E269" s="15">
        <f t="shared" si="18"/>
        <v>2.8138460193076096</v>
      </c>
      <c r="F269" s="15">
        <f t="shared" si="18"/>
        <v>1.9123917584470664</v>
      </c>
      <c r="G269" s="15">
        <f t="shared" si="18"/>
        <v>2.2019463975487779</v>
      </c>
      <c r="H269" s="15">
        <f t="shared" si="18"/>
        <v>4.4204996961656784</v>
      </c>
      <c r="I269" s="15">
        <f t="shared" si="18"/>
        <v>3.9750081052262338</v>
      </c>
      <c r="J269" s="15">
        <f t="shared" si="18"/>
        <v>1.7783515488672579</v>
      </c>
      <c r="K269" s="15">
        <f t="shared" si="18"/>
        <v>2.0447512851347165</v>
      </c>
      <c r="L269" s="15">
        <f t="shared" si="18"/>
        <v>2.1379522867411365</v>
      </c>
      <c r="N269" s="15">
        <f>B269*'Table Q8'!B62</f>
        <v>1.5795446972627627</v>
      </c>
      <c r="O269" s="15">
        <f>C269*'Table Q8'!C62</f>
        <v>-1.5950679988846883</v>
      </c>
      <c r="P269" s="15">
        <f>D269*'Table Q8'!D62</f>
        <v>0.66568244989541858</v>
      </c>
      <c r="Q269" s="15">
        <f>E269*'Table Q8'!E62</f>
        <v>2.0752114392393621</v>
      </c>
      <c r="R269" s="15">
        <f>F269*'Table Q8'!F62</f>
        <v>1.6546013494084018</v>
      </c>
      <c r="S269" s="15">
        <f>G269*'Table Q8'!G62</f>
        <v>1.3323977651567653</v>
      </c>
      <c r="T269" s="15">
        <f>H269*'Table Q8'!H62</f>
        <v>2.6721920663321526</v>
      </c>
      <c r="U269" s="15">
        <f>I269*'Table Q8'!I62</f>
        <v>2.6056178129757961</v>
      </c>
      <c r="V269" s="15">
        <f>J269*'Table Q8'!J62</f>
        <v>1.3862250323420275</v>
      </c>
      <c r="W269" s="15">
        <f>K269*'Table Q8'!K62</f>
        <v>1.3440150197190492</v>
      </c>
      <c r="X269" s="15">
        <f>L269*'Table Q8'!L62</f>
        <v>1.4022829048735115</v>
      </c>
    </row>
    <row r="270" spans="1:24" x14ac:dyDescent="0.3">
      <c r="A270" s="13" t="str">
        <f t="shared" si="14"/>
        <v>2008 Q2</v>
      </c>
      <c r="B270" s="15">
        <f t="shared" si="18"/>
        <v>2.4823343886903637</v>
      </c>
      <c r="C270" s="15">
        <f t="shared" si="18"/>
        <v>-2.4346800250013625</v>
      </c>
      <c r="D270" s="15">
        <f t="shared" si="18"/>
        <v>-1.7362408469747455</v>
      </c>
      <c r="E270" s="15">
        <f t="shared" si="18"/>
        <v>0.88032427665984736</v>
      </c>
      <c r="F270" s="15">
        <f t="shared" si="18"/>
        <v>2.1702240638656742</v>
      </c>
      <c r="G270" s="15">
        <f t="shared" si="18"/>
        <v>-1.0321549071871365</v>
      </c>
      <c r="H270" s="15">
        <f t="shared" si="18"/>
        <v>0.44636288959888332</v>
      </c>
      <c r="I270" s="15">
        <f t="shared" si="18"/>
        <v>2.8746398699911349</v>
      </c>
      <c r="J270" s="15">
        <f t="shared" si="18"/>
        <v>-0.18305444442174801</v>
      </c>
      <c r="K270" s="15">
        <f t="shared" si="18"/>
        <v>1.6027880357172781</v>
      </c>
      <c r="L270" s="15">
        <f t="shared" si="18"/>
        <v>0.54567416857721307</v>
      </c>
      <c r="N270" s="15">
        <f>B270*'Table Q8'!B63</f>
        <v>0.76083549013359641</v>
      </c>
      <c r="O270" s="15">
        <f>C270*'Table Q8'!C63</f>
        <v>-1.6791988132434397</v>
      </c>
      <c r="P270" s="15">
        <f>D270*'Table Q8'!D63</f>
        <v>-1.1301191672958619</v>
      </c>
      <c r="Q270" s="15">
        <f>E270*'Table Q8'!E63</f>
        <v>0.64747850548331776</v>
      </c>
      <c r="R270" s="15">
        <f>F270*'Table Q8'!F63</f>
        <v>1.8846225770609515</v>
      </c>
      <c r="S270" s="15">
        <f>G270*'Table Q8'!G63</f>
        <v>-0.62435050335749886</v>
      </c>
      <c r="T270" s="15">
        <f>H270*'Table Q8'!H63</f>
        <v>0.26603228220093444</v>
      </c>
      <c r="U270" s="15">
        <f>I270*'Table Q8'!I63</f>
        <v>1.8665036675852438</v>
      </c>
      <c r="V270" s="15">
        <f>J270*'Table Q8'!J63</f>
        <v>-0.1413546419824738</v>
      </c>
      <c r="W270" s="15">
        <f>K270*'Table Q8'!K63</f>
        <v>1.0551153639126842</v>
      </c>
      <c r="X270" s="15">
        <f>L270*'Table Q8'!L63</f>
        <v>0.35605239499663149</v>
      </c>
    </row>
    <row r="271" spans="1:24" x14ac:dyDescent="0.3">
      <c r="A271" s="13" t="str">
        <f t="shared" si="14"/>
        <v>2008 Q3</v>
      </c>
      <c r="B271" s="15">
        <f t="shared" si="18"/>
        <v>0.36632241850858899</v>
      </c>
      <c r="C271" s="15">
        <f t="shared" si="18"/>
        <v>-3.2941115620229513</v>
      </c>
      <c r="D271" s="15">
        <f t="shared" si="18"/>
        <v>-0.30822793480303678</v>
      </c>
      <c r="E271" s="15">
        <f t="shared" si="18"/>
        <v>0.58032344347410036</v>
      </c>
      <c r="F271" s="15">
        <f t="shared" si="18"/>
        <v>1.1151095399887432</v>
      </c>
      <c r="G271" s="15">
        <f t="shared" si="18"/>
        <v>-1.5843876423477978</v>
      </c>
      <c r="H271" s="15">
        <f t="shared" si="18"/>
        <v>1.0850372775197539</v>
      </c>
      <c r="I271" s="15">
        <f t="shared" si="18"/>
        <v>1.4510532714414608</v>
      </c>
      <c r="J271" s="15">
        <f t="shared" si="18"/>
        <v>-1.5780167125124942</v>
      </c>
      <c r="K271" s="15">
        <f t="shared" si="18"/>
        <v>1.5705711408175258</v>
      </c>
      <c r="L271" s="15">
        <f t="shared" si="18"/>
        <v>0</v>
      </c>
      <c r="N271" s="15">
        <f>B271*'Table Q8'!B64</f>
        <v>0.11176496988697049</v>
      </c>
      <c r="O271" s="15">
        <f>C271*'Table Q8'!C64</f>
        <v>-2.2759016782016568</v>
      </c>
      <c r="P271" s="15">
        <f>D271*'Table Q8'!D64</f>
        <v>-0.19840632163271479</v>
      </c>
      <c r="Q271" s="15">
        <f>E271*'Table Q8'!E64</f>
        <v>0.42572527813260003</v>
      </c>
      <c r="R271" s="15">
        <f>F271*'Table Q8'!F64</f>
        <v>0.97137192028419417</v>
      </c>
      <c r="S271" s="15">
        <f>G271*'Table Q8'!G64</f>
        <v>-0.95364292192913946</v>
      </c>
      <c r="T271" s="15">
        <f>H271*'Table Q8'!H64</f>
        <v>0.63713388935959958</v>
      </c>
      <c r="U271" s="15">
        <f>I271*'Table Q8'!I64</f>
        <v>0.93302725353685934</v>
      </c>
      <c r="V271" s="15">
        <f>J271*'Table Q8'!J64</f>
        <v>-1.1980302881394855</v>
      </c>
      <c r="W271" s="15">
        <f>K271*'Table Q8'!K64</f>
        <v>1.0370481242818124</v>
      </c>
      <c r="X271" s="15">
        <f>L271*'Table Q8'!L64</f>
        <v>0</v>
      </c>
    </row>
    <row r="272" spans="1:24" x14ac:dyDescent="0.3">
      <c r="A272" s="13" t="str">
        <f t="shared" si="14"/>
        <v>2008 Q4</v>
      </c>
      <c r="B272" s="15">
        <f t="shared" si="18"/>
        <v>7.6735866624931397</v>
      </c>
      <c r="C272" s="15">
        <f t="shared" si="18"/>
        <v>-4.5124677760849998</v>
      </c>
      <c r="D272" s="15">
        <f t="shared" si="18"/>
        <v>-1.6976640992962655</v>
      </c>
      <c r="E272" s="15">
        <f t="shared" si="18"/>
        <v>-0.18017068092532032</v>
      </c>
      <c r="F272" s="15">
        <f t="shared" si="18"/>
        <v>-0.80224618410098569</v>
      </c>
      <c r="G272" s="15">
        <f t="shared" si="18"/>
        <v>-4.0801617338622558</v>
      </c>
      <c r="H272" s="15">
        <f t="shared" si="18"/>
        <v>0.95215443270995326</v>
      </c>
      <c r="I272" s="15">
        <f t="shared" si="18"/>
        <v>-1.7234430120797721</v>
      </c>
      <c r="J272" s="15">
        <f t="shared" si="18"/>
        <v>3.5200725011772951</v>
      </c>
      <c r="K272" s="15">
        <f t="shared" si="18"/>
        <v>1.8622512098001851</v>
      </c>
      <c r="L272" s="15">
        <f t="shared" si="18"/>
        <v>-0.80162950552443224</v>
      </c>
      <c r="N272" s="15">
        <f>B272*'Table Q8'!B65</f>
        <v>2.3573258227178924</v>
      </c>
      <c r="O272" s="15">
        <f>C272*'Table Q8'!C65</f>
        <v>-3.1275914156045137</v>
      </c>
      <c r="P272" s="15">
        <f>D272*'Table Q8'!D65</f>
        <v>-1.0844678266304544</v>
      </c>
      <c r="Q272" s="15">
        <f>E272*'Table Q8'!E65</f>
        <v>-0.13235338220774032</v>
      </c>
      <c r="R272" s="15">
        <f>F272*'Table Q8'!F65</f>
        <v>-0.70204563570677259</v>
      </c>
      <c r="S272" s="15">
        <f>G272*'Table Q8'!G65</f>
        <v>-2.4529932343979879</v>
      </c>
      <c r="T272" s="15">
        <f>H272*'Table Q8'!H65</f>
        <v>0.56091417630943341</v>
      </c>
      <c r="U272" s="15">
        <f>I272*'Table Q8'!I65</f>
        <v>-1.1007630518153506</v>
      </c>
      <c r="V272" s="15">
        <f>J272*'Table Q8'!J65</f>
        <v>2.6551906876380338</v>
      </c>
      <c r="W272" s="15">
        <f>K272*'Table Q8'!K65</f>
        <v>1.2421215569367234</v>
      </c>
      <c r="X272" s="15">
        <f>L272*'Table Q8'!L65</f>
        <v>-0.51897494187651738</v>
      </c>
    </row>
    <row r="273" spans="1:24" x14ac:dyDescent="0.3">
      <c r="A273" s="13" t="str">
        <f t="shared" si="14"/>
        <v>2009 Q1</v>
      </c>
      <c r="B273" s="15">
        <f t="shared" si="18"/>
        <v>12.34604496738149</v>
      </c>
      <c r="C273" s="15">
        <f t="shared" si="18"/>
        <v>-9.3751460919475367</v>
      </c>
      <c r="D273" s="15">
        <f t="shared" si="18"/>
        <v>-2.6711097032354751</v>
      </c>
      <c r="E273" s="15">
        <f t="shared" si="18"/>
        <v>-5.4038570027526251</v>
      </c>
      <c r="F273" s="15">
        <f t="shared" si="18"/>
        <v>-4.9183984390271656</v>
      </c>
      <c r="G273" s="15">
        <f t="shared" si="18"/>
        <v>-0.84306199135916104</v>
      </c>
      <c r="H273" s="15">
        <f t="shared" si="18"/>
        <v>-2.4438136537012389</v>
      </c>
      <c r="I273" s="15">
        <f t="shared" si="18"/>
        <v>-6.8829648958443883</v>
      </c>
      <c r="J273" s="15">
        <f t="shared" si="18"/>
        <v>-4.4042345983743267</v>
      </c>
      <c r="K273" s="15">
        <f t="shared" si="18"/>
        <v>-2.7907777841053947</v>
      </c>
      <c r="L273" s="15">
        <f t="shared" si="18"/>
        <v>-4.706491034490444</v>
      </c>
      <c r="N273" s="15">
        <f>B273*'Table Q8'!B66</f>
        <v>3.8285085443849995</v>
      </c>
      <c r="O273" s="15">
        <f>C273*'Table Q8'!C66</f>
        <v>-6.5344768260874329</v>
      </c>
      <c r="P273" s="15">
        <f>D273*'Table Q8'!D66</f>
        <v>-1.729009310904323</v>
      </c>
      <c r="Q273" s="15">
        <f>E273*'Table Q8'!E66</f>
        <v>-3.9734560541240049</v>
      </c>
      <c r="R273" s="15">
        <f>F273*'Table Q8'!F66</f>
        <v>-4.3232722279048783</v>
      </c>
      <c r="S273" s="15">
        <f>G273*'Table Q8'!G66</f>
        <v>-0.50904083038266146</v>
      </c>
      <c r="T273" s="15">
        <f>H273*'Table Q8'!H66</f>
        <v>-1.3802659516104596</v>
      </c>
      <c r="U273" s="15">
        <f>I273*'Table Q8'!I66</f>
        <v>-4.3816954526945384</v>
      </c>
      <c r="V273" s="15">
        <f>J273*'Table Q8'!J66</f>
        <v>-3.2811547757888735</v>
      </c>
      <c r="W273" s="15">
        <f>K273*'Table Q8'!K66</f>
        <v>-1.8745654375835934</v>
      </c>
      <c r="X273" s="15">
        <f>L273*'Table Q8'!L66</f>
        <v>-3.03898126097048</v>
      </c>
    </row>
    <row r="274" spans="1:24" x14ac:dyDescent="0.3">
      <c r="A274" s="13" t="str">
        <f t="shared" si="14"/>
        <v>2009 Q2</v>
      </c>
      <c r="B274" s="15">
        <f t="shared" si="18"/>
        <v>5.9653555413562049</v>
      </c>
      <c r="C274" s="15">
        <f t="shared" si="18"/>
        <v>-8.1827863537273746</v>
      </c>
      <c r="D274" s="15">
        <f t="shared" si="18"/>
        <v>-3.5656216839846016</v>
      </c>
      <c r="E274" s="15">
        <f t="shared" si="18"/>
        <v>-5.138116398911845</v>
      </c>
      <c r="F274" s="15">
        <f t="shared" si="18"/>
        <v>-1.7323949931774232</v>
      </c>
      <c r="G274" s="15">
        <f t="shared" si="18"/>
        <v>1.9680070766827304</v>
      </c>
      <c r="H274" s="15">
        <f t="shared" si="18"/>
        <v>-0.9047136322524385</v>
      </c>
      <c r="I274" s="15">
        <f t="shared" si="18"/>
        <v>-6.7718942103811104</v>
      </c>
      <c r="J274" s="15">
        <f t="shared" si="18"/>
        <v>-1.5829376821163654</v>
      </c>
      <c r="K274" s="15">
        <f t="shared" si="18"/>
        <v>-5.2355363724183475</v>
      </c>
      <c r="L274" s="15">
        <f t="shared" si="18"/>
        <v>-4.2805712348082725</v>
      </c>
      <c r="N274" s="15">
        <f>B274*'Table Q8'!B67</f>
        <v>1.8653666777820852</v>
      </c>
      <c r="O274" s="15">
        <f>C274*'Table Q8'!C67</f>
        <v>-5.7025838099126069</v>
      </c>
      <c r="P274" s="15">
        <f>D274*'Table Q8'!D67</f>
        <v>-2.3558062466086263</v>
      </c>
      <c r="Q274" s="15">
        <f>E274*'Table Q8'!E67</f>
        <v>-3.7780569881198796</v>
      </c>
      <c r="R274" s="15">
        <f>F274*'Table Q8'!F67</f>
        <v>-1.5265864679879453</v>
      </c>
      <c r="S274" s="15">
        <f>G274*'Table Q8'!G67</f>
        <v>1.1772618332716092</v>
      </c>
      <c r="T274" s="15">
        <f>H274*'Table Q8'!H67</f>
        <v>-0.50627774860846453</v>
      </c>
      <c r="U274" s="15">
        <f>I274*'Table Q8'!I67</f>
        <v>-4.2750968150135948</v>
      </c>
      <c r="V274" s="15">
        <f>J274*'Table Q8'!J67</f>
        <v>-1.1685245969383009</v>
      </c>
      <c r="W274" s="15">
        <f>K274*'Table Q8'!K67</f>
        <v>-3.567494484165862</v>
      </c>
      <c r="X274" s="15">
        <f>L274*'Table Q8'!L67</f>
        <v>-2.757543989463489</v>
      </c>
    </row>
    <row r="275" spans="1:24" x14ac:dyDescent="0.3">
      <c r="A275" s="13" t="str">
        <f t="shared" si="14"/>
        <v>2009 Q3</v>
      </c>
      <c r="B275" s="15">
        <f t="shared" si="18"/>
        <v>8.227224175459579</v>
      </c>
      <c r="C275" s="15">
        <f t="shared" si="18"/>
        <v>-7.8215110454512446</v>
      </c>
      <c r="D275" s="15">
        <f t="shared" si="18"/>
        <v>-6.1396678389247308</v>
      </c>
      <c r="E275" s="15">
        <f t="shared" si="18"/>
        <v>-4.3104098556417236</v>
      </c>
      <c r="F275" s="15">
        <f t="shared" si="18"/>
        <v>2.6650911102201422</v>
      </c>
      <c r="G275" s="15">
        <f t="shared" si="18"/>
        <v>0.11222645981179022</v>
      </c>
      <c r="H275" s="15">
        <f t="shared" si="18"/>
        <v>-4.6076298775013234</v>
      </c>
      <c r="I275" s="15">
        <f t="shared" si="18"/>
        <v>-7.3203404023294931</v>
      </c>
      <c r="J275" s="15">
        <f t="shared" si="18"/>
        <v>0.55830623388004574</v>
      </c>
      <c r="K275" s="15">
        <f t="shared" si="18"/>
        <v>-4.1135495205806434</v>
      </c>
      <c r="L275" s="15">
        <f t="shared" si="18"/>
        <v>-4.13084057018464</v>
      </c>
      <c r="N275" s="15">
        <f>B275*'Table Q8'!B68</f>
        <v>2.606384618785595</v>
      </c>
      <c r="O275" s="15">
        <f>C275*'Table Q8'!C68</f>
        <v>-5.4547218030976978</v>
      </c>
      <c r="P275" s="15">
        <f>D275*'Table Q8'!D68</f>
        <v>-4.1276986881090965</v>
      </c>
      <c r="Q275" s="15">
        <f>E275*'Table Q8'!E68</f>
        <v>-3.1754789406512578</v>
      </c>
      <c r="R275" s="15">
        <f>F275*'Table Q8'!F68</f>
        <v>2.3570065778786935</v>
      </c>
      <c r="S275" s="15">
        <f>G275*'Table Q8'!G68</f>
        <v>6.6662517128203383E-2</v>
      </c>
      <c r="T275" s="15">
        <f>H275*'Table Q8'!H68</f>
        <v>-2.5609206859152351</v>
      </c>
      <c r="U275" s="15">
        <f>I275*'Table Q8'!I68</f>
        <v>-4.582533091858263</v>
      </c>
      <c r="V275" s="15">
        <f>J275*'Table Q8'!J68</f>
        <v>0.40951762255101359</v>
      </c>
      <c r="W275" s="15">
        <f>K275*'Table Q8'!K68</f>
        <v>-2.8338242647280052</v>
      </c>
      <c r="X275" s="15">
        <f>L275*'Table Q8'!L68</f>
        <v>-2.6573697387997788</v>
      </c>
    </row>
    <row r="276" spans="1:24" x14ac:dyDescent="0.3">
      <c r="A276" s="13" t="str">
        <f t="shared" si="14"/>
        <v>2009 Q4</v>
      </c>
      <c r="B276" s="15">
        <f t="shared" si="18"/>
        <v>4.7067510857985733</v>
      </c>
      <c r="C276" s="15">
        <f t="shared" si="18"/>
        <v>-5.7492212042234865</v>
      </c>
      <c r="D276" s="15">
        <f t="shared" si="18"/>
        <v>-6.4370676762481507</v>
      </c>
      <c r="E276" s="15">
        <f t="shared" si="18"/>
        <v>-4.247198836982145</v>
      </c>
      <c r="F276" s="15">
        <f t="shared" si="18"/>
        <v>2.6244224143718733</v>
      </c>
      <c r="G276" s="15">
        <f t="shared" si="18"/>
        <v>2.0421735799738174</v>
      </c>
      <c r="H276" s="15">
        <f t="shared" si="18"/>
        <v>-6.612894762880603</v>
      </c>
      <c r="I276" s="15">
        <f t="shared" si="18"/>
        <v>-3.385478783942284</v>
      </c>
      <c r="J276" s="15">
        <f t="shared" si="18"/>
        <v>0.34401511916845623</v>
      </c>
      <c r="K276" s="15">
        <f t="shared" si="18"/>
        <v>-7.9858222846890214</v>
      </c>
      <c r="L276" s="15">
        <f t="shared" si="18"/>
        <v>-3.3863533921385502</v>
      </c>
      <c r="N276" s="15">
        <f>B276*'Table Q8'!B69</f>
        <v>1.5188685753871995</v>
      </c>
      <c r="O276" s="15">
        <f>C276*'Table Q8'!C69</f>
        <v>-4.0445771171712233</v>
      </c>
      <c r="P276" s="15">
        <f>D276*'Table Q8'!D69</f>
        <v>-4.4364270424702257</v>
      </c>
      <c r="Q276" s="15">
        <f>E276*'Table Q8'!E69</f>
        <v>-3.145900178552675</v>
      </c>
      <c r="R276" s="15">
        <f>F276*'Table Q8'!F69</f>
        <v>2.3352110643080928</v>
      </c>
      <c r="S276" s="15">
        <f>G276*'Table Q8'!G69</f>
        <v>1.2134595412204423</v>
      </c>
      <c r="T276" s="15">
        <f>H276*'Table Q8'!H69</f>
        <v>-3.6503179091100932</v>
      </c>
      <c r="U276" s="15">
        <f>I276*'Table Q8'!I69</f>
        <v>-2.1166013357207158</v>
      </c>
      <c r="V276" s="15">
        <f>J276*'Table Q8'!J69</f>
        <v>0.25140624908830783</v>
      </c>
      <c r="W276" s="15">
        <f>K276*'Table Q8'!K69</f>
        <v>-5.5964642571100658</v>
      </c>
      <c r="X276" s="15">
        <f>L276*'Table Q8'!L69</f>
        <v>-2.188938832678359</v>
      </c>
    </row>
    <row r="277" spans="1:24" x14ac:dyDescent="0.3">
      <c r="A277" s="13" t="str">
        <f t="shared" si="14"/>
        <v>2010 Q1</v>
      </c>
      <c r="B277" s="15">
        <f t="shared" si="18"/>
        <v>0.82391931179329625</v>
      </c>
      <c r="C277" s="15">
        <f t="shared" si="18"/>
        <v>-1.5956711011716795</v>
      </c>
      <c r="D277" s="15">
        <f t="shared" si="18"/>
        <v>-7.5439707601575474</v>
      </c>
      <c r="E277" s="15">
        <f t="shared" si="18"/>
        <v>-2.312878429274638</v>
      </c>
      <c r="F277" s="15">
        <f t="shared" si="18"/>
        <v>1.3324647508001093</v>
      </c>
      <c r="G277" s="15">
        <f t="shared" si="18"/>
        <v>-2.3588927396479784</v>
      </c>
      <c r="H277" s="15">
        <f t="shared" si="18"/>
        <v>-5.5144138078990226</v>
      </c>
      <c r="I277" s="15">
        <f t="shared" si="18"/>
        <v>1.8637251216788084</v>
      </c>
      <c r="J277" s="15">
        <f t="shared" si="18"/>
        <v>5.2234316898331405</v>
      </c>
      <c r="K277" s="15">
        <f t="shared" si="18"/>
        <v>-4.1368155458541542</v>
      </c>
      <c r="L277" s="15">
        <f t="shared" si="18"/>
        <v>-1.3209028310169619</v>
      </c>
      <c r="N277" s="15">
        <f>B277*'Table Q8'!B70</f>
        <v>0.27164619709824978</v>
      </c>
      <c r="O277" s="15">
        <f>C277*'Table Q8'!C70</f>
        <v>-1.1134592943975981</v>
      </c>
      <c r="P277" s="15">
        <f>D277*'Table Q8'!D70</f>
        <v>-5.2174101777249593</v>
      </c>
      <c r="Q277" s="15">
        <f>E277*'Table Q8'!E70</f>
        <v>-1.7106048862915224</v>
      </c>
      <c r="R277" s="15">
        <f>F277*'Table Q8'!F70</f>
        <v>1.1801640297836569</v>
      </c>
      <c r="S277" s="15">
        <f>G277*'Table Q8'!G70</f>
        <v>-1.3863212630911168</v>
      </c>
      <c r="T277" s="15">
        <f>H277*'Table Q8'!H70</f>
        <v>-3.0141785873976055</v>
      </c>
      <c r="U277" s="15">
        <f>I277*'Table Q8'!I70</f>
        <v>1.1555095754408613</v>
      </c>
      <c r="V277" s="15">
        <f>J277*'Table Q8'!J70</f>
        <v>3.7932560931568267</v>
      </c>
      <c r="W277" s="15">
        <f>K277*'Table Q8'!K70</f>
        <v>-2.9330022220105954</v>
      </c>
      <c r="X277" s="15">
        <f>L277*'Table Q8'!L70</f>
        <v>-0.85052933289182187</v>
      </c>
    </row>
    <row r="278" spans="1:24" x14ac:dyDescent="0.3">
      <c r="A278" s="13" t="str">
        <f t="shared" si="14"/>
        <v>2010 Q2</v>
      </c>
      <c r="B278" s="15">
        <f t="shared" si="18"/>
        <v>9.187092407778314</v>
      </c>
      <c r="C278" s="15">
        <f t="shared" si="18"/>
        <v>-1.2241540901148942</v>
      </c>
      <c r="D278" s="15">
        <f t="shared" si="18"/>
        <v>-4.6707704250153759</v>
      </c>
      <c r="E278" s="15">
        <f t="shared" si="18"/>
        <v>-0.39621447386925446</v>
      </c>
      <c r="F278" s="15">
        <f t="shared" si="18"/>
        <v>-2.1081295033224032</v>
      </c>
      <c r="G278" s="15">
        <f t="shared" si="18"/>
        <v>-2.2308522120519205</v>
      </c>
      <c r="H278" s="15">
        <f t="shared" si="18"/>
        <v>-3.3615757208163113</v>
      </c>
      <c r="I278" s="15">
        <f t="shared" si="18"/>
        <v>2.8869557563736787</v>
      </c>
      <c r="J278" s="15">
        <f t="shared" si="18"/>
        <v>4.0135680081511333</v>
      </c>
      <c r="K278" s="15">
        <f t="shared" si="18"/>
        <v>-1.0626371754079502</v>
      </c>
      <c r="L278" s="15">
        <f t="shared" si="18"/>
        <v>0</v>
      </c>
      <c r="N278" s="15">
        <f>B278*'Table Q8'!B71</f>
        <v>3.1401481849786275</v>
      </c>
      <c r="O278" s="15">
        <f>C278*'Table Q8'!C71</f>
        <v>-0.84625772249642639</v>
      </c>
      <c r="P278" s="15">
        <f>D278*'Table Q8'!D71</f>
        <v>-3.2256340555156187</v>
      </c>
      <c r="Q278" s="15">
        <f>E278*'Table Q8'!E71</f>
        <v>-0.29347606079495681</v>
      </c>
      <c r="R278" s="15">
        <f>F278*'Table Q8'!F71</f>
        <v>-1.8484079485130831</v>
      </c>
      <c r="S278" s="15">
        <f>G278*'Table Q8'!G71</f>
        <v>-1.3088409928108617</v>
      </c>
      <c r="T278" s="15">
        <f>H278*'Table Q8'!H71</f>
        <v>-1.9043326458424403</v>
      </c>
      <c r="U278" s="15">
        <f>I278*'Table Q8'!I71</f>
        <v>1.7873143087709444</v>
      </c>
      <c r="V278" s="15">
        <f>J278*'Table Q8'!J71</f>
        <v>2.9266937915438063</v>
      </c>
      <c r="W278" s="15">
        <f>K278*'Table Q8'!K71</f>
        <v>-0.75681019632554225</v>
      </c>
      <c r="X278" s="15">
        <f>L278*'Table Q8'!L71</f>
        <v>0</v>
      </c>
    </row>
    <row r="279" spans="1:24" x14ac:dyDescent="0.3">
      <c r="A279" s="13" t="str">
        <f t="shared" si="14"/>
        <v>2010 Q3</v>
      </c>
      <c r="B279" s="15">
        <f t="shared" si="18"/>
        <v>9.3184570363148911</v>
      </c>
      <c r="C279" s="15">
        <f t="shared" si="18"/>
        <v>0</v>
      </c>
      <c r="D279" s="15">
        <f t="shared" si="18"/>
        <v>-2.7263682855670734</v>
      </c>
      <c r="E279" s="15">
        <f t="shared" si="18"/>
        <v>0.40559112877064163</v>
      </c>
      <c r="F279" s="15">
        <f t="shared" si="18"/>
        <v>-4.3815387651675586</v>
      </c>
      <c r="G279" s="15">
        <f t="shared" si="18"/>
        <v>2.9834635610904248</v>
      </c>
      <c r="H279" s="15">
        <f t="shared" si="18"/>
        <v>-0.47369051604715173</v>
      </c>
      <c r="I279" s="15">
        <f t="shared" si="18"/>
        <v>2.5630985495538683</v>
      </c>
      <c r="J279" s="15">
        <f t="shared" si="18"/>
        <v>1.5069982548680778</v>
      </c>
      <c r="K279" s="15">
        <f t="shared" si="18"/>
        <v>1.3237859480588388</v>
      </c>
      <c r="L279" s="15">
        <f t="shared" si="18"/>
        <v>0.72488707946278796</v>
      </c>
      <c r="N279" s="15">
        <f>B279*'Table Q8'!B72</f>
        <v>3.2745058025610527</v>
      </c>
      <c r="O279" s="15">
        <f>C279*'Table Q8'!C72</f>
        <v>0</v>
      </c>
      <c r="P279" s="15">
        <f>D279*'Table Q8'!D72</f>
        <v>-1.8771045646129301</v>
      </c>
      <c r="Q279" s="15">
        <f>E279*'Table Q8'!E72</f>
        <v>0.30078638109630784</v>
      </c>
      <c r="R279" s="15">
        <f>F279*'Table Q8'!F72</f>
        <v>-3.80054672490634</v>
      </c>
      <c r="S279" s="15">
        <f>G279*'Table Q8'!G72</f>
        <v>1.7503980712917522</v>
      </c>
      <c r="T279" s="15">
        <f>H279*'Table Q8'!H72</f>
        <v>-0.27483523741055743</v>
      </c>
      <c r="U279" s="15">
        <f>I279*'Table Q8'!I72</f>
        <v>1.5798939459450043</v>
      </c>
      <c r="V279" s="15">
        <f>J279*'Table Q8'!J72</f>
        <v>1.1019171239595384</v>
      </c>
      <c r="W279" s="15">
        <f>K279*'Table Q8'!K72</f>
        <v>0.94743360302571089</v>
      </c>
      <c r="X279" s="15">
        <f>L279*'Table Q8'!L72</f>
        <v>0.47001678232367172</v>
      </c>
    </row>
    <row r="280" spans="1:24" x14ac:dyDescent="0.3">
      <c r="A280" s="13" t="str">
        <f t="shared" si="14"/>
        <v>2010 Q4</v>
      </c>
      <c r="B280" s="15">
        <f t="shared" si="18"/>
        <v>9.6100890460080368</v>
      </c>
      <c r="C280" s="15">
        <f t="shared" si="18"/>
        <v>2.6137394622545504</v>
      </c>
      <c r="D280" s="15">
        <f t="shared" si="18"/>
        <v>-1.9523396682098553</v>
      </c>
      <c r="E280" s="15">
        <f t="shared" si="18"/>
        <v>1.4613235928192077</v>
      </c>
      <c r="F280" s="15">
        <f t="shared" si="18"/>
        <v>-4.7656885677913525</v>
      </c>
      <c r="G280" s="15">
        <f t="shared" si="18"/>
        <v>4.6088858880043198</v>
      </c>
      <c r="H280" s="15">
        <f t="shared" si="18"/>
        <v>3.3964173658105041</v>
      </c>
      <c r="I280" s="15">
        <f t="shared" si="18"/>
        <v>1.7196023680207477</v>
      </c>
      <c r="J280" s="15">
        <f t="shared" si="18"/>
        <v>1.46467264835462</v>
      </c>
      <c r="K280" s="15">
        <f t="shared" si="18"/>
        <v>1.8778832377927097</v>
      </c>
      <c r="L280" s="15">
        <f t="shared" si="18"/>
        <v>1.5167240388002707</v>
      </c>
      <c r="N280" s="15">
        <f>B280*'Table Q8'!B73</f>
        <v>3.481735261368712</v>
      </c>
      <c r="O280" s="15">
        <f>C280*'Table Q8'!C73</f>
        <v>1.7645355109680472</v>
      </c>
      <c r="P280" s="15">
        <f>D280*'Table Q8'!D73</f>
        <v>-1.3313004197523002</v>
      </c>
      <c r="Q280" s="15">
        <f>E280*'Table Q8'!E73</f>
        <v>1.0819639881233412</v>
      </c>
      <c r="R280" s="15">
        <f>F280*'Table Q8'!F73</f>
        <v>-4.0861013780243063</v>
      </c>
      <c r="S280" s="15">
        <f>G280*'Table Q8'!G73</f>
        <v>2.6920502471833228</v>
      </c>
      <c r="T280" s="15">
        <f>H280*'Table Q8'!H73</f>
        <v>2.0144151396622099</v>
      </c>
      <c r="U280" s="15">
        <f>I280*'Table Q8'!I73</f>
        <v>1.0546321323071246</v>
      </c>
      <c r="V280" s="15">
        <f>J280*'Table Q8'!J73</f>
        <v>1.0665746225318342</v>
      </c>
      <c r="W280" s="15">
        <f>K280*'Table Q8'!K73</f>
        <v>1.3389307485462019</v>
      </c>
      <c r="X280" s="15">
        <f>L280*'Table Q8'!L73</f>
        <v>0.98253383233481539</v>
      </c>
    </row>
    <row r="281" spans="1:24" x14ac:dyDescent="0.3">
      <c r="A281" s="13" t="str">
        <f t="shared" si="14"/>
        <v>2011 Q1</v>
      </c>
      <c r="B281" s="15">
        <f t="shared" si="18"/>
        <v>8.157901743694941</v>
      </c>
      <c r="C281" s="15">
        <f t="shared" si="18"/>
        <v>1.9157674032933183</v>
      </c>
      <c r="D281" s="15">
        <f t="shared" si="18"/>
        <v>-2.0623859937802833</v>
      </c>
      <c r="E281" s="15">
        <f t="shared" si="18"/>
        <v>2.0839830216906527</v>
      </c>
      <c r="F281" s="15">
        <f t="shared" si="18"/>
        <v>-2.4452734017408573</v>
      </c>
      <c r="G281" s="15">
        <f t="shared" si="18"/>
        <v>5.760499194271488</v>
      </c>
      <c r="H281" s="15">
        <f t="shared" si="18"/>
        <v>6.0494923734858226</v>
      </c>
      <c r="I281" s="15">
        <f t="shared" si="18"/>
        <v>1.4314659295997572</v>
      </c>
      <c r="J281" s="15">
        <f t="shared" si="18"/>
        <v>5.2593924502859704</v>
      </c>
      <c r="K281" s="15">
        <f t="shared" si="18"/>
        <v>3.1296685234379202</v>
      </c>
      <c r="L281" s="15">
        <f t="shared" si="18"/>
        <v>2.1320834845545691</v>
      </c>
      <c r="N281" s="15">
        <f>B281*'Table Q8'!B74</f>
        <v>3.0290289174339318</v>
      </c>
      <c r="O281" s="15">
        <f>C281*'Table Q8'!C74</f>
        <v>1.2860546578308045</v>
      </c>
      <c r="P281" s="15">
        <f>D281*'Table Q8'!D74</f>
        <v>-1.404691100363751</v>
      </c>
      <c r="Q281" s="15">
        <f>E281*'Table Q8'!E74</f>
        <v>1.5490245800226621</v>
      </c>
      <c r="R281" s="15">
        <f>F281*'Table Q8'!F74</f>
        <v>-2.082394828922514</v>
      </c>
      <c r="S281" s="15">
        <f>G281*'Table Q8'!G74</f>
        <v>3.3785327774402281</v>
      </c>
      <c r="T281" s="15">
        <f>H281*'Table Q8'!H74</f>
        <v>3.6811161092661231</v>
      </c>
      <c r="U281" s="15">
        <f>I281*'Table Q8'!I74</f>
        <v>0.87577085572913149</v>
      </c>
      <c r="V281" s="15">
        <f>J281*'Table Q8'!J74</f>
        <v>3.8509271520993873</v>
      </c>
      <c r="W281" s="15">
        <f>K281*'Table Q8'!K74</f>
        <v>2.2395907953721759</v>
      </c>
      <c r="X281" s="15">
        <f>L281*'Table Q8'!L74</f>
        <v>1.3862806816573807</v>
      </c>
    </row>
    <row r="282" spans="1:24" x14ac:dyDescent="0.3">
      <c r="A282" s="13" t="str">
        <f t="shared" ref="A282:A316" si="19">A75</f>
        <v>2011 Q2</v>
      </c>
      <c r="B282" s="15">
        <f t="shared" ref="B282:L297" si="20">LN(B75/B71)*100</f>
        <v>-0.98344997348090457</v>
      </c>
      <c r="C282" s="15">
        <f t="shared" si="20"/>
        <v>-0.39777705567471389</v>
      </c>
      <c r="D282" s="15">
        <f t="shared" si="20"/>
        <v>-3.730991220710552</v>
      </c>
      <c r="E282" s="15">
        <f t="shared" si="20"/>
        <v>0.3192956194642112</v>
      </c>
      <c r="F282" s="15">
        <f t="shared" si="20"/>
        <v>-1.9485889955775961</v>
      </c>
      <c r="G282" s="15">
        <f t="shared" si="20"/>
        <v>7.0520717396610477</v>
      </c>
      <c r="H282" s="15">
        <f t="shared" si="20"/>
        <v>3.231660147654313</v>
      </c>
      <c r="I282" s="15">
        <f t="shared" si="20"/>
        <v>-0.40196009403130417</v>
      </c>
      <c r="J282" s="15">
        <f t="shared" si="20"/>
        <v>4.7396325440351958</v>
      </c>
      <c r="K282" s="15">
        <f t="shared" si="20"/>
        <v>3.6050999626085156</v>
      </c>
      <c r="L282" s="15">
        <f t="shared" si="20"/>
        <v>0.45336131148290826</v>
      </c>
      <c r="N282" s="15">
        <f>B282*'Table Q8'!B75</f>
        <v>-0.36781029008185828</v>
      </c>
      <c r="O282" s="15">
        <f>C282*'Table Q8'!C75</f>
        <v>-0.26670951582989566</v>
      </c>
      <c r="P282" s="15">
        <f>D282*'Table Q8'!D75</f>
        <v>-2.5225231643224042</v>
      </c>
      <c r="Q282" s="15">
        <f>E282*'Table Q8'!E75</f>
        <v>0.23835417993003369</v>
      </c>
      <c r="R282" s="15">
        <f>F282*'Table Q8'!F75</f>
        <v>-1.6502600203546662</v>
      </c>
      <c r="S282" s="15">
        <f>G282*'Table Q8'!G75</f>
        <v>4.1713004340095097</v>
      </c>
      <c r="T282" s="15">
        <f>H282*'Table Q8'!H75</f>
        <v>1.9280084440905632</v>
      </c>
      <c r="U282" s="15">
        <f>I282*'Table Q8'!I75</f>
        <v>-0.24390938505819537</v>
      </c>
      <c r="V282" s="15">
        <f>J282*'Table Q8'!J75</f>
        <v>3.4471347492767976</v>
      </c>
      <c r="W282" s="15">
        <f>K282*'Table Q8'!K75</f>
        <v>2.5588999534595245</v>
      </c>
      <c r="X282" s="15">
        <f>L282*'Table Q8'!L75</f>
        <v>0.29373279370977629</v>
      </c>
    </row>
    <row r="283" spans="1:24" x14ac:dyDescent="0.3">
      <c r="A283" s="13" t="str">
        <f t="shared" si="19"/>
        <v>2011 Q3</v>
      </c>
      <c r="B283" s="15">
        <f t="shared" si="20"/>
        <v>0.17798877436962146</v>
      </c>
      <c r="C283" s="15">
        <f t="shared" si="20"/>
        <v>-1.5539057300161505</v>
      </c>
      <c r="D283" s="15">
        <f t="shared" si="20"/>
        <v>-0.84139708536060254</v>
      </c>
      <c r="E283" s="15">
        <f t="shared" si="20"/>
        <v>-1.4656717274347055</v>
      </c>
      <c r="F283" s="15">
        <f t="shared" si="20"/>
        <v>-2.3964072053668137</v>
      </c>
      <c r="G283" s="15">
        <f t="shared" si="20"/>
        <v>4.1697382394723652</v>
      </c>
      <c r="H283" s="15">
        <f t="shared" si="20"/>
        <v>3.6286539077061808</v>
      </c>
      <c r="I283" s="15">
        <f t="shared" si="20"/>
        <v>3.2818250777418587</v>
      </c>
      <c r="J283" s="15">
        <f t="shared" si="20"/>
        <v>5.563385428087992</v>
      </c>
      <c r="K283" s="15">
        <f t="shared" si="20"/>
        <v>3.0795099790187357</v>
      </c>
      <c r="L283" s="15">
        <f t="shared" si="20"/>
        <v>0.83165235462258724</v>
      </c>
      <c r="N283" s="15">
        <f>B283*'Table Q8'!B76</f>
        <v>6.7778125279951862E-2</v>
      </c>
      <c r="O283" s="15">
        <f>C283*'Table Q8'!C76</f>
        <v>-1.0418937919758289</v>
      </c>
      <c r="P283" s="15">
        <f>D283*'Table Q8'!D76</f>
        <v>-0.56794303261840673</v>
      </c>
      <c r="Q283" s="15">
        <f>E283*'Table Q8'!E76</f>
        <v>-1.10013319861249</v>
      </c>
      <c r="R283" s="15">
        <f>F283*'Table Q8'!F76</f>
        <v>-2.0199316334036874</v>
      </c>
      <c r="S283" s="15">
        <f>G283*'Table Q8'!G76</f>
        <v>2.4889167551410547</v>
      </c>
      <c r="T283" s="15">
        <f>H283*'Table Q8'!H76</f>
        <v>2.1289312476512161</v>
      </c>
      <c r="U283" s="15">
        <f>I283*'Table Q8'!I76</f>
        <v>1.9835350769871796</v>
      </c>
      <c r="V283" s="15">
        <f>J283*'Table Q8'!J76</f>
        <v>4.0395741593346912</v>
      </c>
      <c r="W283" s="15">
        <f>K283*'Table Q8'!K76</f>
        <v>2.1732101921935216</v>
      </c>
      <c r="X283" s="15">
        <f>L283*'Table Q8'!L76</f>
        <v>0.5385780648535875</v>
      </c>
    </row>
    <row r="284" spans="1:24" x14ac:dyDescent="0.3">
      <c r="A284" s="13" t="str">
        <f t="shared" si="19"/>
        <v>2011 Q4</v>
      </c>
      <c r="B284" s="15">
        <f t="shared" si="20"/>
        <v>-1.72239876338891</v>
      </c>
      <c r="C284" s="15">
        <f t="shared" si="20"/>
        <v>-4.3707844069989825</v>
      </c>
      <c r="D284" s="15">
        <f t="shared" si="20"/>
        <v>-2.8214689536529467</v>
      </c>
      <c r="E284" s="15">
        <f t="shared" si="20"/>
        <v>-0.29493713007022193</v>
      </c>
      <c r="F284" s="15">
        <f t="shared" si="20"/>
        <v>2.2542831475103949E-2</v>
      </c>
      <c r="G284" s="15">
        <f t="shared" si="20"/>
        <v>4.5766850545064397</v>
      </c>
      <c r="H284" s="15">
        <f t="shared" si="20"/>
        <v>1.1136307715887774</v>
      </c>
      <c r="I284" s="15">
        <f t="shared" si="20"/>
        <v>3.3044555082569751</v>
      </c>
      <c r="J284" s="15">
        <f t="shared" si="20"/>
        <v>1.8381044082320139</v>
      </c>
      <c r="K284" s="15">
        <f t="shared" si="20"/>
        <v>-5.6050671272939355E-2</v>
      </c>
      <c r="L284" s="15">
        <f t="shared" si="20"/>
        <v>0.16835965590798449</v>
      </c>
      <c r="N284" s="15">
        <f>B284*'Table Q8'!B77</f>
        <v>-0.66398472328642477</v>
      </c>
      <c r="O284" s="15">
        <f>C284*'Table Q8'!C77</f>
        <v>-2.9271143173672183</v>
      </c>
      <c r="P284" s="15">
        <f>D284*'Table Q8'!D77</f>
        <v>-1.9044915437157393</v>
      </c>
      <c r="Q284" s="15">
        <f>E284*'Table Q8'!E77</f>
        <v>-0.22264803949001055</v>
      </c>
      <c r="R284" s="15">
        <f>F284*'Table Q8'!F77</f>
        <v>1.8906672758169683E-2</v>
      </c>
      <c r="S284" s="15">
        <f>G284*'Table Q8'!G77</f>
        <v>2.7547067343074261</v>
      </c>
      <c r="T284" s="15">
        <f>H284*'Table Q8'!H77</f>
        <v>0.63966951520059379</v>
      </c>
      <c r="U284" s="15">
        <f>I284*'Table Q8'!I77</f>
        <v>1.9886213248690476</v>
      </c>
      <c r="V284" s="15">
        <f>J284*'Table Q8'!J77</f>
        <v>1.3267437618618676</v>
      </c>
      <c r="W284" s="15">
        <f>K284*'Table Q8'!K77</f>
        <v>-3.9409226972003657E-2</v>
      </c>
      <c r="X284" s="15">
        <f>L284*'Table Q8'!L77</f>
        <v>0.10889502544128438</v>
      </c>
    </row>
    <row r="285" spans="1:24" x14ac:dyDescent="0.3">
      <c r="A285" s="13" t="str">
        <f t="shared" si="19"/>
        <v>2012 Q1</v>
      </c>
      <c r="B285" s="15">
        <f t="shared" si="20"/>
        <v>-3.3019310726591673</v>
      </c>
      <c r="C285" s="15">
        <f t="shared" si="20"/>
        <v>-2.8567582885813776</v>
      </c>
      <c r="D285" s="15">
        <f t="shared" si="20"/>
        <v>0.41366261681463101</v>
      </c>
      <c r="E285" s="15">
        <f t="shared" si="20"/>
        <v>0.64175996623328091</v>
      </c>
      <c r="F285" s="15">
        <f t="shared" si="20"/>
        <v>0.77689970223734484</v>
      </c>
      <c r="G285" s="15">
        <f t="shared" si="20"/>
        <v>3.4845919029664247</v>
      </c>
      <c r="H285" s="15">
        <f t="shared" si="20"/>
        <v>-0.51520970003366062</v>
      </c>
      <c r="I285" s="15">
        <f t="shared" si="20"/>
        <v>4.9615038630557846</v>
      </c>
      <c r="J285" s="15">
        <f t="shared" si="20"/>
        <v>-2.1610378982892415</v>
      </c>
      <c r="K285" s="15">
        <f t="shared" si="20"/>
        <v>-1.4340375706231181</v>
      </c>
      <c r="L285" s="15">
        <f t="shared" si="20"/>
        <v>0.77125515038843928</v>
      </c>
      <c r="N285" s="15">
        <f>B285*'Table Q8'!B78</f>
        <v>-1.2771869389045658</v>
      </c>
      <c r="O285" s="15">
        <f>C285*'Table Q8'!C78</f>
        <v>-1.911742646718658</v>
      </c>
      <c r="P285" s="15">
        <f>D285*'Table Q8'!D78</f>
        <v>0.27731941831252865</v>
      </c>
      <c r="Q285" s="15">
        <f>E285*'Table Q8'!E78</f>
        <v>0.48606899842508694</v>
      </c>
      <c r="R285" s="15">
        <f>F285*'Table Q8'!F78</f>
        <v>0.64972122098109153</v>
      </c>
      <c r="S285" s="15">
        <f>G285*'Table Q8'!G78</f>
        <v>2.1116626931976534</v>
      </c>
      <c r="T285" s="15">
        <f>H285*'Table Q8'!H78</f>
        <v>-0.29294823543913945</v>
      </c>
      <c r="U285" s="15">
        <f>I285*'Table Q8'!I78</f>
        <v>2.9689639116525819</v>
      </c>
      <c r="V285" s="15">
        <f>J285*'Table Q8'!J78</f>
        <v>-1.5570278057173985</v>
      </c>
      <c r="W285" s="15">
        <f>K285*'Table Q8'!K78</f>
        <v>-1.0064075670633041</v>
      </c>
      <c r="X285" s="15">
        <f>L285*'Table Q8'!L78</f>
        <v>0.49784519957573753</v>
      </c>
    </row>
    <row r="286" spans="1:24" x14ac:dyDescent="0.3">
      <c r="A286" s="13" t="str">
        <f t="shared" si="19"/>
        <v>2012 Q2</v>
      </c>
      <c r="B286" s="15">
        <f t="shared" si="20"/>
        <v>3.3810785152329799</v>
      </c>
      <c r="C286" s="15">
        <f t="shared" si="20"/>
        <v>0.75341427448648512</v>
      </c>
      <c r="D286" s="15">
        <f t="shared" si="20"/>
        <v>-6.7704809627591331E-2</v>
      </c>
      <c r="E286" s="15">
        <f t="shared" si="20"/>
        <v>1.1584829016795022</v>
      </c>
      <c r="F286" s="15">
        <f t="shared" si="20"/>
        <v>1.6581509004395329</v>
      </c>
      <c r="G286" s="15">
        <f t="shared" si="20"/>
        <v>-1.1680196240587092E-2</v>
      </c>
      <c r="H286" s="15">
        <f t="shared" si="20"/>
        <v>1.656208829897823</v>
      </c>
      <c r="I286" s="15">
        <f t="shared" si="20"/>
        <v>7.2101104936789726</v>
      </c>
      <c r="J286" s="15">
        <f t="shared" si="20"/>
        <v>1.9542238311790165</v>
      </c>
      <c r="K286" s="15">
        <f t="shared" si="20"/>
        <v>-3.5823726897833974</v>
      </c>
      <c r="L286" s="15">
        <f t="shared" si="20"/>
        <v>2.192236322267564</v>
      </c>
      <c r="N286" s="15">
        <f>B286*'Table Q8'!B79</f>
        <v>1.3132108953164894</v>
      </c>
      <c r="O286" s="15">
        <f>C286*'Table Q8'!C79</f>
        <v>0.50343141821186932</v>
      </c>
      <c r="P286" s="15">
        <f>D286*'Table Q8'!D79</f>
        <v>-4.5165878502566176E-2</v>
      </c>
      <c r="Q286" s="15">
        <f>E286*'Table Q8'!E79</f>
        <v>0.87975191553541388</v>
      </c>
      <c r="R286" s="15">
        <f>F286*'Table Q8'!F79</f>
        <v>1.3865457829475376</v>
      </c>
      <c r="S286" s="15">
        <f>G286*'Table Q8'!G79</f>
        <v>-7.0630146666830146E-3</v>
      </c>
      <c r="T286" s="15">
        <f>H286*'Table Q8'!H79</f>
        <v>0.94155471979691241</v>
      </c>
      <c r="U286" s="15">
        <f>I286*'Table Q8'!I79</f>
        <v>4.3022729315782433</v>
      </c>
      <c r="V286" s="15">
        <f>J286*'Table Q8'!J79</f>
        <v>1.406845736065774</v>
      </c>
      <c r="W286" s="15">
        <f>K286*'Table Q8'!K79</f>
        <v>-2.5223486108764899</v>
      </c>
      <c r="X286" s="15">
        <f>L286*'Table Q8'!L79</f>
        <v>1.4142116514948055</v>
      </c>
    </row>
    <row r="287" spans="1:24" x14ac:dyDescent="0.3">
      <c r="A287" s="13" t="str">
        <f t="shared" si="19"/>
        <v>2012 Q3</v>
      </c>
      <c r="B287" s="15">
        <f t="shared" si="20"/>
        <v>1.7432622443703778</v>
      </c>
      <c r="C287" s="15">
        <f t="shared" si="20"/>
        <v>2.3319625020755685</v>
      </c>
      <c r="D287" s="15">
        <f t="shared" si="20"/>
        <v>-2.8493858686543891</v>
      </c>
      <c r="E287" s="15">
        <f t="shared" si="20"/>
        <v>3.865268055941752</v>
      </c>
      <c r="F287" s="15">
        <f t="shared" si="20"/>
        <v>3.285993856935558</v>
      </c>
      <c r="G287" s="15">
        <f t="shared" si="20"/>
        <v>0.38214394255502138</v>
      </c>
      <c r="H287" s="15">
        <f t="shared" si="20"/>
        <v>2.0980823777722901</v>
      </c>
      <c r="I287" s="15">
        <f t="shared" si="20"/>
        <v>5.2912353374279322</v>
      </c>
      <c r="J287" s="15">
        <f t="shared" si="20"/>
        <v>0.54085963710898843</v>
      </c>
      <c r="K287" s="15">
        <f t="shared" si="20"/>
        <v>-4.4256948520228283</v>
      </c>
      <c r="L287" s="15">
        <f t="shared" si="20"/>
        <v>2.3449808062836048</v>
      </c>
      <c r="N287" s="15">
        <f>B287*'Table Q8'!B80</f>
        <v>0.67411950989802505</v>
      </c>
      <c r="O287" s="15">
        <f>C287*'Table Q8'!C80</f>
        <v>1.5526206338819135</v>
      </c>
      <c r="P287" s="15">
        <f>D287*'Table Q8'!D80</f>
        <v>-1.883159120593686</v>
      </c>
      <c r="Q287" s="15">
        <f>E287*'Table Q8'!E80</f>
        <v>2.938763302932514</v>
      </c>
      <c r="R287" s="15">
        <f>F287*'Table Q8'!F80</f>
        <v>2.7418332742270297</v>
      </c>
      <c r="S287" s="15">
        <f>G287*'Table Q8'!G80</f>
        <v>0.23027993978365588</v>
      </c>
      <c r="T287" s="15">
        <f>H287*'Table Q8'!H80</f>
        <v>1.1919205988124382</v>
      </c>
      <c r="U287" s="15">
        <f>I287*'Table Q8'!I80</f>
        <v>3.1408772962972207</v>
      </c>
      <c r="V287" s="15">
        <f>J287*'Table Q8'!J80</f>
        <v>0.38979754046444798</v>
      </c>
      <c r="W287" s="15">
        <f>K287*'Table Q8'!K80</f>
        <v>-3.1294088298653415</v>
      </c>
      <c r="X287" s="15">
        <f>L287*'Table Q8'!L80</f>
        <v>1.5085261526822429</v>
      </c>
    </row>
    <row r="288" spans="1:24" x14ac:dyDescent="0.3">
      <c r="A288" s="13" t="str">
        <f t="shared" si="19"/>
        <v>2012 Q4</v>
      </c>
      <c r="B288" s="15">
        <f t="shared" si="20"/>
        <v>-5.8777326833614012</v>
      </c>
      <c r="C288" s="15">
        <f t="shared" si="20"/>
        <v>1.8588468470516213</v>
      </c>
      <c r="D288" s="15">
        <f t="shared" si="20"/>
        <v>1.7422821777013173</v>
      </c>
      <c r="E288" s="15">
        <f t="shared" si="20"/>
        <v>3.1762372873747009</v>
      </c>
      <c r="F288" s="15">
        <f t="shared" si="20"/>
        <v>2.7785739510136533</v>
      </c>
      <c r="G288" s="15">
        <f t="shared" si="20"/>
        <v>-2.0934741999849331</v>
      </c>
      <c r="H288" s="15">
        <f t="shared" si="20"/>
        <v>1.0914972423451283</v>
      </c>
      <c r="I288" s="15">
        <f t="shared" si="20"/>
        <v>4.5058006905861285</v>
      </c>
      <c r="J288" s="15">
        <f t="shared" si="20"/>
        <v>7.6268008818556732</v>
      </c>
      <c r="K288" s="15">
        <f t="shared" si="20"/>
        <v>2.2507740992736229</v>
      </c>
      <c r="L288" s="15">
        <f t="shared" si="20"/>
        <v>2.6668247082161272</v>
      </c>
      <c r="N288" s="15">
        <f>B288*'Table Q8'!B81</f>
        <v>-2.248820524654072</v>
      </c>
      <c r="O288" s="15">
        <f>C288*'Table Q8'!C81</f>
        <v>1.2316719208564042</v>
      </c>
      <c r="P288" s="15">
        <f>D288*'Table Q8'!D81</f>
        <v>1.1380587184745006</v>
      </c>
      <c r="Q288" s="15">
        <f>E288*'Table Q8'!E81</f>
        <v>2.4126698434898231</v>
      </c>
      <c r="R288" s="15">
        <f>F288*'Table Q8'!F81</f>
        <v>2.3112178124531568</v>
      </c>
      <c r="S288" s="15">
        <f>G288*'Table Q8'!G81</f>
        <v>-1.2575499519309494</v>
      </c>
      <c r="T288" s="15">
        <f>H288*'Table Q8'!H81</f>
        <v>0.61811488834004624</v>
      </c>
      <c r="U288" s="15">
        <f>I288*'Table Q8'!I81</f>
        <v>2.651213126340878</v>
      </c>
      <c r="V288" s="15">
        <f>J288*'Table Q8'!J81</f>
        <v>5.513414357493466</v>
      </c>
      <c r="W288" s="15">
        <f>K288*'Table Q8'!K81</f>
        <v>1.5969242234346355</v>
      </c>
      <c r="X288" s="15">
        <f>L288*'Table Q8'!L81</f>
        <v>1.7075678606707863</v>
      </c>
    </row>
    <row r="289" spans="1:24" x14ac:dyDescent="0.3">
      <c r="A289" s="13" t="str">
        <f t="shared" si="19"/>
        <v>2013 Q1</v>
      </c>
      <c r="B289" s="15">
        <f t="shared" si="20"/>
        <v>-4.3837023849575028</v>
      </c>
      <c r="C289" s="15">
        <f t="shared" si="20"/>
        <v>1.4993396278581157</v>
      </c>
      <c r="D289" s="15">
        <f t="shared" si="20"/>
        <v>1.1156356345607509E-2</v>
      </c>
      <c r="E289" s="15">
        <f t="shared" si="20"/>
        <v>2.6956386714908085</v>
      </c>
      <c r="F289" s="15">
        <f t="shared" si="20"/>
        <v>1.9877396446463236</v>
      </c>
      <c r="G289" s="15">
        <f t="shared" si="20"/>
        <v>2.3096237782720697</v>
      </c>
      <c r="H289" s="15">
        <f t="shared" si="20"/>
        <v>-0.35824498459381054</v>
      </c>
      <c r="I289" s="15">
        <f t="shared" si="20"/>
        <v>3.0379716841723723</v>
      </c>
      <c r="J289" s="15">
        <f t="shared" si="20"/>
        <v>7.7751224313805727</v>
      </c>
      <c r="K289" s="15">
        <f t="shared" si="20"/>
        <v>1.1444083161382761</v>
      </c>
      <c r="L289" s="15">
        <f t="shared" si="20"/>
        <v>2.1589119148063376</v>
      </c>
      <c r="N289" s="15">
        <f>B289*'Table Q8'!B82</f>
        <v>-1.6881637884471343</v>
      </c>
      <c r="O289" s="15">
        <f>C289*'Table Q8'!C82</f>
        <v>0.99181316382814355</v>
      </c>
      <c r="P289" s="15">
        <f>D289*'Table Q8'!D82</f>
        <v>7.2661348878941701E-3</v>
      </c>
      <c r="Q289" s="15">
        <f>E289*'Table Q8'!E82</f>
        <v>2.0511114651373563</v>
      </c>
      <c r="R289" s="15">
        <f>F289*'Table Q8'!F82</f>
        <v>1.653799384345741</v>
      </c>
      <c r="S289" s="15">
        <f>G289*'Table Q8'!G82</f>
        <v>1.3878529283636867</v>
      </c>
      <c r="T289" s="15">
        <f>H289*'Table Q8'!H82</f>
        <v>-0.20176357532323411</v>
      </c>
      <c r="U289" s="15">
        <f>I289*'Table Q8'!I82</f>
        <v>1.7863273502933548</v>
      </c>
      <c r="V289" s="15">
        <f>J289*'Table Q8'!J82</f>
        <v>5.6206360056450162</v>
      </c>
      <c r="W289" s="15">
        <f>K289*'Table Q8'!K82</f>
        <v>0.80841003452007831</v>
      </c>
      <c r="X289" s="15">
        <f>L289*'Table Q8'!L82</f>
        <v>1.3817036254760562</v>
      </c>
    </row>
    <row r="290" spans="1:24" x14ac:dyDescent="0.3">
      <c r="A290" s="13" t="str">
        <f t="shared" si="19"/>
        <v>2013 Q2</v>
      </c>
      <c r="B290" s="15">
        <f t="shared" si="20"/>
        <v>-6.4012189946146369</v>
      </c>
      <c r="C290" s="15">
        <f t="shared" si="20"/>
        <v>0.3846937321649746</v>
      </c>
      <c r="D290" s="15">
        <f t="shared" si="20"/>
        <v>2.2324847257255405</v>
      </c>
      <c r="E290" s="15">
        <f t="shared" si="20"/>
        <v>3.3129766367600073</v>
      </c>
      <c r="F290" s="15">
        <f t="shared" si="20"/>
        <v>0.26812662695090911</v>
      </c>
      <c r="G290" s="15">
        <f t="shared" si="20"/>
        <v>4.3877711200333973</v>
      </c>
      <c r="H290" s="15">
        <f t="shared" si="20"/>
        <v>-2.3083305289243867</v>
      </c>
      <c r="I290" s="15">
        <f t="shared" si="20"/>
        <v>2.623669707114836</v>
      </c>
      <c r="J290" s="15">
        <f t="shared" si="20"/>
        <v>5.7450384644942449</v>
      </c>
      <c r="K290" s="15">
        <f t="shared" si="20"/>
        <v>1.6117565021068474</v>
      </c>
      <c r="L290" s="15">
        <f t="shared" si="20"/>
        <v>2.0260234150483925</v>
      </c>
      <c r="N290" s="15">
        <f>B290*'Table Q8'!B83</f>
        <v>-2.4817526042120948</v>
      </c>
      <c r="O290" s="15">
        <f>C290*'Table Q8'!C83</f>
        <v>0.25412867946818218</v>
      </c>
      <c r="P290" s="15">
        <f>D290*'Table Q8'!D83</f>
        <v>1.4544637988101896</v>
      </c>
      <c r="Q290" s="15">
        <f>E290*'Table Q8'!E83</f>
        <v>2.5191874345923093</v>
      </c>
      <c r="R290" s="15">
        <f>F290*'Table Q8'!F83</f>
        <v>0.22340310557549747</v>
      </c>
      <c r="S290" s="15">
        <f>G290*'Table Q8'!G83</f>
        <v>2.6497749793881686</v>
      </c>
      <c r="T290" s="15">
        <f>H290*'Table Q8'!H83</f>
        <v>-1.3129784048521911</v>
      </c>
      <c r="U290" s="15">
        <f>I290*'Table Q8'!I83</f>
        <v>1.552162998729137</v>
      </c>
      <c r="V290" s="15">
        <f>J290*'Table Q8'!J83</f>
        <v>4.1548118175222379</v>
      </c>
      <c r="W290" s="15">
        <f>K290*'Table Q8'!K83</f>
        <v>1.1301636592773214</v>
      </c>
      <c r="X290" s="15">
        <f>L290*'Table Q8'!L83</f>
        <v>1.2996940207535437</v>
      </c>
    </row>
    <row r="291" spans="1:24" x14ac:dyDescent="0.3">
      <c r="A291" s="13" t="str">
        <f t="shared" si="19"/>
        <v>2013 Q3</v>
      </c>
      <c r="B291" s="15">
        <f t="shared" si="20"/>
        <v>-2.7361218698057179</v>
      </c>
      <c r="C291" s="15">
        <f t="shared" si="20"/>
        <v>0.94170201022911204</v>
      </c>
      <c r="D291" s="15">
        <f t="shared" si="20"/>
        <v>4.3091067768055753</v>
      </c>
      <c r="E291" s="15">
        <f t="shared" si="20"/>
        <v>2.4267913879058489</v>
      </c>
      <c r="F291" s="15">
        <f t="shared" si="20"/>
        <v>0.52997805399847986</v>
      </c>
      <c r="G291" s="15">
        <f t="shared" si="20"/>
        <v>5.2898570198696477</v>
      </c>
      <c r="H291" s="15">
        <f t="shared" si="20"/>
        <v>-3.0080431589416108</v>
      </c>
      <c r="I291" s="15">
        <f t="shared" si="20"/>
        <v>2.2734742826218954</v>
      </c>
      <c r="J291" s="15">
        <f t="shared" si="20"/>
        <v>5.2869209579147141</v>
      </c>
      <c r="K291" s="15">
        <f t="shared" si="20"/>
        <v>3.4133006369458401</v>
      </c>
      <c r="L291" s="15">
        <f t="shared" si="20"/>
        <v>2.2057332779082395</v>
      </c>
      <c r="N291" s="15">
        <f>B291*'Table Q8'!B84</f>
        <v>-1.0731069973378025</v>
      </c>
      <c r="O291" s="15">
        <f>C291*'Table Q8'!C84</f>
        <v>0.62453677318394707</v>
      </c>
      <c r="P291" s="15">
        <f>D291*'Table Q8'!D84</f>
        <v>2.8198794747415685</v>
      </c>
      <c r="Q291" s="15">
        <f>E291*'Table Q8'!E84</f>
        <v>1.8494577167230475</v>
      </c>
      <c r="R291" s="15">
        <f>F291*'Table Q8'!F84</f>
        <v>0.44322064655892873</v>
      </c>
      <c r="S291" s="15">
        <f>G291*'Table Q8'!G84</f>
        <v>3.2215229251006154</v>
      </c>
      <c r="T291" s="15">
        <f>H291*'Table Q8'!H84</f>
        <v>-1.7218039041781781</v>
      </c>
      <c r="U291" s="15">
        <f>I291*'Table Q8'!I84</f>
        <v>1.3577188415817958</v>
      </c>
      <c r="V291" s="15">
        <f>J291*'Table Q8'!J84</f>
        <v>3.8272020814344616</v>
      </c>
      <c r="W291" s="15">
        <f>K291*'Table Q8'!K84</f>
        <v>2.3835078347792802</v>
      </c>
      <c r="X291" s="15">
        <f>L291*'Table Q8'!L84</f>
        <v>1.4226979642508144</v>
      </c>
    </row>
    <row r="292" spans="1:24" x14ac:dyDescent="0.3">
      <c r="A292" s="13" t="str">
        <f t="shared" si="19"/>
        <v>2013 Q4</v>
      </c>
      <c r="B292" s="15">
        <f t="shared" si="20"/>
        <v>4.7596218036098445</v>
      </c>
      <c r="C292" s="15">
        <f t="shared" si="20"/>
        <v>1.092907053219023</v>
      </c>
      <c r="D292" s="15">
        <f t="shared" si="20"/>
        <v>2.7195472765895059</v>
      </c>
      <c r="E292" s="15">
        <f t="shared" si="20"/>
        <v>1.7751634675091301</v>
      </c>
      <c r="F292" s="15">
        <f t="shared" si="20"/>
        <v>-0.53855161215652347</v>
      </c>
      <c r="G292" s="15">
        <f t="shared" si="20"/>
        <v>7.1755528643429543</v>
      </c>
      <c r="H292" s="15">
        <f t="shared" si="20"/>
        <v>-2.3666789375993718</v>
      </c>
      <c r="I292" s="15">
        <f t="shared" si="20"/>
        <v>2.9699498689191093</v>
      </c>
      <c r="J292" s="15">
        <f t="shared" si="20"/>
        <v>3.8474886457599009</v>
      </c>
      <c r="K292" s="15">
        <f t="shared" si="20"/>
        <v>6.309163563138223</v>
      </c>
      <c r="L292" s="15">
        <f t="shared" si="20"/>
        <v>2.4591403137322114</v>
      </c>
      <c r="N292" s="15">
        <f>B292*'Table Q8'!B85</f>
        <v>1.8948054400170791</v>
      </c>
      <c r="O292" s="15">
        <f>C292*'Table Q8'!C85</f>
        <v>0.72667389968532847</v>
      </c>
      <c r="P292" s="15">
        <f>D292*'Table Q8'!D85</f>
        <v>1.7853827870810106</v>
      </c>
      <c r="Q292" s="15">
        <f>E292*'Table Q8'!E85</f>
        <v>1.3553373074432207</v>
      </c>
      <c r="R292" s="15">
        <f>F292*'Table Q8'!F85</f>
        <v>-0.45168323711567626</v>
      </c>
      <c r="S292" s="15">
        <f>G292*'Table Q8'!G85</f>
        <v>4.3892856871185852</v>
      </c>
      <c r="T292" s="15">
        <f>H292*'Table Q8'!H85</f>
        <v>-1.3632070680572381</v>
      </c>
      <c r="U292" s="15">
        <f>I292*'Table Q8'!I85</f>
        <v>1.7882068160761957</v>
      </c>
      <c r="V292" s="15">
        <f>J292*'Table Q8'!J85</f>
        <v>2.7936615056862637</v>
      </c>
      <c r="W292" s="15">
        <f>K292*'Table Q8'!K85</f>
        <v>4.3899160072315757</v>
      </c>
      <c r="X292" s="15">
        <f>L292*'Table Q8'!L85</f>
        <v>1.5937688373298462</v>
      </c>
    </row>
    <row r="293" spans="1:24" x14ac:dyDescent="0.3">
      <c r="A293" s="13" t="str">
        <f t="shared" si="19"/>
        <v>2014 Q1</v>
      </c>
      <c r="B293" s="15">
        <f t="shared" si="20"/>
        <v>8.9764711481474713</v>
      </c>
      <c r="C293" s="15">
        <f t="shared" si="20"/>
        <v>0.4545232813671341</v>
      </c>
      <c r="D293" s="15">
        <f t="shared" si="20"/>
        <v>6.5834535031636747</v>
      </c>
      <c r="E293" s="15">
        <f t="shared" si="20"/>
        <v>1.7056867249651004</v>
      </c>
      <c r="F293" s="15">
        <f t="shared" si="20"/>
        <v>0.53731145224239163</v>
      </c>
      <c r="G293" s="15">
        <f t="shared" si="20"/>
        <v>4.860361440674188</v>
      </c>
      <c r="H293" s="15">
        <f t="shared" si="20"/>
        <v>-0.20957045742189931</v>
      </c>
      <c r="I293" s="15">
        <f t="shared" si="20"/>
        <v>3.4388639075309633</v>
      </c>
      <c r="J293" s="15">
        <f t="shared" si="20"/>
        <v>8.0748338907791961</v>
      </c>
      <c r="K293" s="15">
        <f t="shared" si="20"/>
        <v>9.2018898720252196</v>
      </c>
      <c r="L293" s="15">
        <f t="shared" si="20"/>
        <v>3.4696702387736504</v>
      </c>
      <c r="N293" s="15">
        <f>B293*'Table Q8'!B86</f>
        <v>3.6031555188663948</v>
      </c>
      <c r="O293" s="15">
        <f>C293*'Table Q8'!C86</f>
        <v>0.30153074485895676</v>
      </c>
      <c r="P293" s="15">
        <f>D293*'Table Q8'!D86</f>
        <v>4.3036035550180936</v>
      </c>
      <c r="Q293" s="15">
        <f>E293*'Table Q8'!E86</f>
        <v>1.2973453230084555</v>
      </c>
      <c r="R293" s="15">
        <f>F293*'Table Q8'!F86</f>
        <v>0.44881625605806974</v>
      </c>
      <c r="S293" s="15">
        <f>G293*'Table Q8'!G86</f>
        <v>2.9721110209722661</v>
      </c>
      <c r="T293" s="15">
        <f>H293*'Table Q8'!H86</f>
        <v>-0.12148799416747502</v>
      </c>
      <c r="U293" s="15">
        <f>I293*'Table Q8'!I86</f>
        <v>2.0705399587243929</v>
      </c>
      <c r="V293" s="15">
        <f>J293*'Table Q8'!J86</f>
        <v>5.8792865558763321</v>
      </c>
      <c r="W293" s="15">
        <f>K293*'Table Q8'!K86</f>
        <v>6.331820420940554</v>
      </c>
      <c r="X293" s="15">
        <f>L293*'Table Q8'!L86</f>
        <v>2.2466114796059387</v>
      </c>
    </row>
    <row r="294" spans="1:24" x14ac:dyDescent="0.3">
      <c r="A294" s="13" t="str">
        <f t="shared" si="19"/>
        <v>2014 Q2</v>
      </c>
      <c r="B294" s="15">
        <f t="shared" si="20"/>
        <v>9.1893249915349617</v>
      </c>
      <c r="C294" s="15">
        <f t="shared" si="20"/>
        <v>0.76497605051768991</v>
      </c>
      <c r="D294" s="15">
        <f t="shared" si="20"/>
        <v>6.1435965088335767</v>
      </c>
      <c r="E294" s="15">
        <f t="shared" si="20"/>
        <v>2.2246239662983296</v>
      </c>
      <c r="F294" s="15">
        <f t="shared" si="20"/>
        <v>1.8132061159515684</v>
      </c>
      <c r="G294" s="15">
        <f t="shared" si="20"/>
        <v>6.2510193811644399</v>
      </c>
      <c r="H294" s="15">
        <f t="shared" si="20"/>
        <v>0.86190150724115533</v>
      </c>
      <c r="I294" s="15">
        <f t="shared" si="20"/>
        <v>4.7561722885000259</v>
      </c>
      <c r="J294" s="15">
        <f t="shared" si="20"/>
        <v>7.8497152572485129</v>
      </c>
      <c r="K294" s="15">
        <f t="shared" si="20"/>
        <v>10.357000488403823</v>
      </c>
      <c r="L294" s="15">
        <f t="shared" si="20"/>
        <v>4.1411586505011178</v>
      </c>
      <c r="N294" s="15">
        <f>B294*'Table Q8'!B87</f>
        <v>3.726271284067427</v>
      </c>
      <c r="O294" s="15">
        <f>C294*'Table Q8'!C87</f>
        <v>0.50480769573662365</v>
      </c>
      <c r="P294" s="15">
        <f>D294*'Table Q8'!D87</f>
        <v>3.9583192306414734</v>
      </c>
      <c r="Q294" s="15">
        <f>E294*'Table Q8'!E87</f>
        <v>1.6773664705889406</v>
      </c>
      <c r="R294" s="15">
        <f>F294*'Table Q8'!F87</f>
        <v>1.4968016487180198</v>
      </c>
      <c r="S294" s="15">
        <f>G294*'Table Q8'!G87</f>
        <v>3.7974942740573976</v>
      </c>
      <c r="T294" s="15">
        <f>H294*'Table Q8'!H87</f>
        <v>0.49421432425207851</v>
      </c>
      <c r="U294" s="15">
        <f>I294*'Table Q8'!I87</f>
        <v>2.845617880209566</v>
      </c>
      <c r="V294" s="15">
        <f>J294*'Table Q8'!J87</f>
        <v>5.7750355147577315</v>
      </c>
      <c r="W294" s="15">
        <f>K294*'Table Q8'!K87</f>
        <v>7.0261891313331537</v>
      </c>
      <c r="X294" s="15">
        <f>L294*'Table Q8'!L87</f>
        <v>2.6648355915974693</v>
      </c>
    </row>
    <row r="295" spans="1:24" x14ac:dyDescent="0.3">
      <c r="A295" s="13" t="str">
        <f t="shared" si="19"/>
        <v>2014 Q3</v>
      </c>
      <c r="B295" s="15">
        <f t="shared" si="20"/>
        <v>5.6448611889246232</v>
      </c>
      <c r="C295" s="15">
        <f t="shared" si="20"/>
        <v>-0.72050747001241533</v>
      </c>
      <c r="D295" s="15">
        <f t="shared" si="20"/>
        <v>3.9129203197350075</v>
      </c>
      <c r="E295" s="15">
        <f t="shared" si="20"/>
        <v>2.2980041572799585</v>
      </c>
      <c r="F295" s="15">
        <f t="shared" si="20"/>
        <v>-0.20944724627448141</v>
      </c>
      <c r="G295" s="15">
        <f t="shared" si="20"/>
        <v>5.1074020184281883</v>
      </c>
      <c r="H295" s="15">
        <f t="shared" si="20"/>
        <v>0.84025701932299957</v>
      </c>
      <c r="I295" s="15">
        <f t="shared" si="20"/>
        <v>4.6997397742130174</v>
      </c>
      <c r="J295" s="15">
        <f t="shared" si="20"/>
        <v>8.8807856743820732</v>
      </c>
      <c r="K295" s="15">
        <f t="shared" si="20"/>
        <v>6.9108329929256644</v>
      </c>
      <c r="L295" s="15">
        <f t="shared" si="20"/>
        <v>3.3751823859181669</v>
      </c>
      <c r="N295" s="15">
        <f>B295*'Table Q8'!B88</f>
        <v>2.3149575735779879</v>
      </c>
      <c r="O295" s="15">
        <f>C295*'Table Q8'!C88</f>
        <v>-0.47272495107514573</v>
      </c>
      <c r="P295" s="15">
        <f>D295*'Table Q8'!D88</f>
        <v>2.4968344560229081</v>
      </c>
      <c r="Q295" s="15">
        <f>E295*'Table Q8'!E88</f>
        <v>1.7191369100611369</v>
      </c>
      <c r="R295" s="15">
        <f>F295*'Table Q8'!F88</f>
        <v>-0.17097178713385919</v>
      </c>
      <c r="S295" s="15">
        <f>G295*'Table Q8'!G88</f>
        <v>3.0777204563048266</v>
      </c>
      <c r="T295" s="15">
        <f>H295*'Table Q8'!H88</f>
        <v>0.48239155479333412</v>
      </c>
      <c r="U295" s="15">
        <f>I295*'Table Q8'!I88</f>
        <v>2.7986950355438518</v>
      </c>
      <c r="V295" s="15">
        <f>J295*'Table Q8'!J88</f>
        <v>6.6232899559541503</v>
      </c>
      <c r="W295" s="15">
        <f>K295*'Table Q8'!K88</f>
        <v>4.6143631893764656</v>
      </c>
      <c r="X295" s="15">
        <f>L295*'Table Q8'!L88</f>
        <v>2.1631543911349533</v>
      </c>
    </row>
    <row r="296" spans="1:24" x14ac:dyDescent="0.3">
      <c r="A296" s="13" t="str">
        <f t="shared" si="19"/>
        <v>2014 Q4</v>
      </c>
      <c r="B296" s="15">
        <f t="shared" si="20"/>
        <v>6.1987835907541697</v>
      </c>
      <c r="C296" s="15">
        <f t="shared" si="20"/>
        <v>0.99144570571783919</v>
      </c>
      <c r="D296" s="15">
        <f t="shared" si="20"/>
        <v>5.0118161780389654</v>
      </c>
      <c r="E296" s="15">
        <f t="shared" si="20"/>
        <v>2.1831780489864427</v>
      </c>
      <c r="F296" s="15">
        <f t="shared" si="20"/>
        <v>-0.77442581972862023</v>
      </c>
      <c r="G296" s="15">
        <f t="shared" si="20"/>
        <v>4.9186782105367186</v>
      </c>
      <c r="H296" s="15">
        <f t="shared" si="20"/>
        <v>0.4235158089942066</v>
      </c>
      <c r="I296" s="15">
        <f t="shared" si="20"/>
        <v>6.2707921457172171</v>
      </c>
      <c r="J296" s="15">
        <f t="shared" si="20"/>
        <v>7.6339093688930024</v>
      </c>
      <c r="K296" s="15">
        <f t="shared" si="20"/>
        <v>1.0036954394953137</v>
      </c>
      <c r="L296" s="15">
        <f t="shared" si="20"/>
        <v>3.6097448467626032</v>
      </c>
      <c r="N296" s="15">
        <f>B296*'Table Q8'!B89</f>
        <v>2.5693957983676032</v>
      </c>
      <c r="O296" s="15">
        <f>C296*'Table Q8'!C89</f>
        <v>0.64721575669260545</v>
      </c>
      <c r="P296" s="15">
        <f>D296*'Table Q8'!D89</f>
        <v>3.1724796406986653</v>
      </c>
      <c r="Q296" s="15">
        <f>E296*'Table Q8'!E89</f>
        <v>1.6227562438116228</v>
      </c>
      <c r="R296" s="15">
        <f>F296*'Table Q8'!F89</f>
        <v>-0.62589094750467089</v>
      </c>
      <c r="S296" s="15">
        <f>G296*'Table Q8'!G89</f>
        <v>2.9521906619641385</v>
      </c>
      <c r="T296" s="15">
        <f>H296*'Table Q8'!H89</f>
        <v>0.2445803796941543</v>
      </c>
      <c r="U296" s="15">
        <f>I296*'Table Q8'!I89</f>
        <v>3.7298671682726008</v>
      </c>
      <c r="V296" s="15">
        <f>J296*'Table Q8'!J89</f>
        <v>5.7628381825773278</v>
      </c>
      <c r="W296" s="15">
        <f>K296*'Table Q8'!K89</f>
        <v>0.66063233827581547</v>
      </c>
      <c r="X296" s="15">
        <f>L296*'Table Q8'!L89</f>
        <v>2.3087928039893608</v>
      </c>
    </row>
    <row r="297" spans="1:24" x14ac:dyDescent="0.3">
      <c r="A297" s="13" t="str">
        <f t="shared" si="19"/>
        <v>2015 Q1</v>
      </c>
      <c r="B297" s="15">
        <f t="shared" si="20"/>
        <v>-4.9642364861594448</v>
      </c>
      <c r="C297" s="15">
        <f t="shared" si="20"/>
        <v>1.7383055090079504</v>
      </c>
      <c r="D297" s="15">
        <f t="shared" si="20"/>
        <v>1.8831389383356656</v>
      </c>
      <c r="E297" s="15">
        <f t="shared" si="20"/>
        <v>2.682113892240324</v>
      </c>
      <c r="F297" s="15">
        <f t="shared" si="20"/>
        <v>-0.25184792944882556</v>
      </c>
      <c r="G297" s="15">
        <f t="shared" si="20"/>
        <v>3.2514662884541661</v>
      </c>
      <c r="H297" s="15">
        <f t="shared" si="20"/>
        <v>-2.4370486656323722</v>
      </c>
      <c r="I297" s="15">
        <f t="shared" si="20"/>
        <v>6.312670546837623</v>
      </c>
      <c r="J297" s="15">
        <f t="shared" si="20"/>
        <v>5.8270929757475987</v>
      </c>
      <c r="K297" s="15">
        <f t="shared" si="20"/>
        <v>1.5848512208845873</v>
      </c>
      <c r="L297" s="15">
        <f t="shared" si="20"/>
        <v>2.8124097170881561</v>
      </c>
      <c r="N297" s="15">
        <f>B297*'Table Q8'!B90</f>
        <v>-2.0924256789162059</v>
      </c>
      <c r="O297" s="15">
        <f>C297*'Table Q8'!C90</f>
        <v>1.1311153947114732</v>
      </c>
      <c r="P297" s="15">
        <f>D297*'Table Q8'!D90</f>
        <v>1.1860009033638022</v>
      </c>
      <c r="Q297" s="15">
        <f>E297*'Table Q8'!E90</f>
        <v>1.9869099713716321</v>
      </c>
      <c r="R297" s="15">
        <f>F297*'Table Q8'!F90</f>
        <v>-0.20258647444863528</v>
      </c>
      <c r="S297" s="15">
        <f>G297*'Table Q8'!G90</f>
        <v>1.9502294798148088</v>
      </c>
      <c r="T297" s="15">
        <f>H297*'Table Q8'!H90</f>
        <v>-1.414706750399592</v>
      </c>
      <c r="U297" s="15">
        <f>I297*'Table Q8'!I90</f>
        <v>3.7396260319466079</v>
      </c>
      <c r="V297" s="15">
        <f>J297*'Table Q8'!J90</f>
        <v>4.4023687431773109</v>
      </c>
      <c r="W297" s="15">
        <f>K297*'Table Q8'!K90</f>
        <v>1.0364926984585201</v>
      </c>
      <c r="X297" s="15">
        <f>L297*'Table Q8'!L90</f>
        <v>1.796848568247623</v>
      </c>
    </row>
    <row r="298" spans="1:24" x14ac:dyDescent="0.3">
      <c r="A298" s="13" t="str">
        <f t="shared" si="19"/>
        <v>2015 Q2</v>
      </c>
      <c r="B298" s="15">
        <f t="shared" ref="B298:L306" si="21">LN(B91/B87)*100</f>
        <v>-6.1389349530620496</v>
      </c>
      <c r="C298" s="15">
        <f t="shared" si="21"/>
        <v>0.57988564816171828</v>
      </c>
      <c r="D298" s="15">
        <f t="shared" si="21"/>
        <v>-0.49953272778788438</v>
      </c>
      <c r="E298" s="15">
        <f t="shared" si="21"/>
        <v>1.7022988918213553</v>
      </c>
      <c r="F298" s="15">
        <f t="shared" si="21"/>
        <v>2.6596162229608611</v>
      </c>
      <c r="G298" s="15">
        <f t="shared" si="21"/>
        <v>2.1917262672029536</v>
      </c>
      <c r="H298" s="15">
        <f t="shared" si="21"/>
        <v>-3.1011808246788308</v>
      </c>
      <c r="I298" s="15">
        <f t="shared" si="21"/>
        <v>4.6233195039207855</v>
      </c>
      <c r="J298" s="15">
        <f t="shared" si="21"/>
        <v>4.6453656432506021</v>
      </c>
      <c r="K298" s="15">
        <f t="shared" si="21"/>
        <v>0.86319917692317616</v>
      </c>
      <c r="L298" s="15">
        <f t="shared" si="21"/>
        <v>1.7732423395162948</v>
      </c>
      <c r="N298" s="15">
        <f>B298*'Table Q8'!B91</f>
        <v>-2.6366725623401503</v>
      </c>
      <c r="O298" s="15">
        <f>C298*'Table Q8'!C91</f>
        <v>0.37547595718471255</v>
      </c>
      <c r="P298" s="15">
        <f>D298*'Table Q8'!D91</f>
        <v>-0.31705342232697026</v>
      </c>
      <c r="Q298" s="15">
        <f>E298*'Table Q8'!E91</f>
        <v>1.2620843983963528</v>
      </c>
      <c r="R298" s="15">
        <f>F298*'Table Q8'!F91</f>
        <v>2.1370016351490517</v>
      </c>
      <c r="S298" s="15">
        <f>G298*'Table Q8'!G91</f>
        <v>1.3176658318424157</v>
      </c>
      <c r="T298" s="15">
        <f>H298*'Table Q8'!H91</f>
        <v>-1.8439621183540329</v>
      </c>
      <c r="U298" s="15">
        <f>I298*'Table Q8'!I91</f>
        <v>2.7309948309660079</v>
      </c>
      <c r="V298" s="15">
        <f>J298*'Table Q8'!J91</f>
        <v>3.4835596958736263</v>
      </c>
      <c r="W298" s="15">
        <f>K298*'Table Q8'!K91</f>
        <v>0.56418698203698792</v>
      </c>
      <c r="X298" s="15">
        <f>L298*'Table Q8'!L91</f>
        <v>1.1359390426941385</v>
      </c>
    </row>
    <row r="299" spans="1:24" x14ac:dyDescent="0.3">
      <c r="A299" s="13" t="str">
        <f t="shared" si="19"/>
        <v>2015 Q3</v>
      </c>
      <c r="B299" s="15">
        <f t="shared" si="21"/>
        <v>-7.9461335146653562</v>
      </c>
      <c r="C299" s="15">
        <f t="shared" si="21"/>
        <v>0.2106848032898461</v>
      </c>
      <c r="D299" s="15">
        <f t="shared" si="21"/>
        <v>1.0036816627341787</v>
      </c>
      <c r="E299" s="15">
        <f t="shared" si="21"/>
        <v>0.30515739273984499</v>
      </c>
      <c r="F299" s="15">
        <f t="shared" si="21"/>
        <v>5.6005195128146967</v>
      </c>
      <c r="G299" s="15">
        <f t="shared" si="21"/>
        <v>-0.22942965533729584</v>
      </c>
      <c r="H299" s="15">
        <f t="shared" si="21"/>
        <v>-3.9519592358494977</v>
      </c>
      <c r="I299" s="15">
        <f t="shared" si="21"/>
        <v>4.5196505493312591</v>
      </c>
      <c r="J299" s="15">
        <f t="shared" si="21"/>
        <v>4.7111961489133547</v>
      </c>
      <c r="K299" s="15">
        <f t="shared" si="21"/>
        <v>-0.15164538113066001</v>
      </c>
      <c r="L299" s="15">
        <f t="shared" si="21"/>
        <v>1.4065218269687103</v>
      </c>
      <c r="N299" s="15">
        <f>B299*'Table Q8'!B92</f>
        <v>-3.4891472262895578</v>
      </c>
      <c r="O299" s="15">
        <f>C299*'Table Q8'!C92</f>
        <v>0.13589169812195073</v>
      </c>
      <c r="P299" s="15">
        <f>D299*'Table Q8'!D92</f>
        <v>0.64195479148478063</v>
      </c>
      <c r="Q299" s="15">
        <f>E299*'Table Q8'!E92</f>
        <v>0.2265488483700609</v>
      </c>
      <c r="R299" s="15">
        <f>F299*'Table Q8'!F92</f>
        <v>4.5056179480594238</v>
      </c>
      <c r="S299" s="15">
        <f>G299*'Table Q8'!G92</f>
        <v>-0.13875905554799653</v>
      </c>
      <c r="T299" s="15">
        <f>H299*'Table Q8'!H92</f>
        <v>-2.4051623909380044</v>
      </c>
      <c r="U299" s="15">
        <f>I299*'Table Q8'!I92</f>
        <v>2.6647859638857105</v>
      </c>
      <c r="V299" s="15">
        <f>J299*'Table Q8'!J92</f>
        <v>3.4990053797979486</v>
      </c>
      <c r="W299" s="15">
        <f>K299*'Table Q8'!K92</f>
        <v>-9.9236737411903905E-2</v>
      </c>
      <c r="X299" s="15">
        <f>L299*'Table Q8'!L92</f>
        <v>0.90425288255818392</v>
      </c>
    </row>
    <row r="300" spans="1:24" x14ac:dyDescent="0.3">
      <c r="A300" s="13" t="str">
        <f t="shared" si="19"/>
        <v>2015 Q4</v>
      </c>
      <c r="B300" s="15">
        <f t="shared" si="21"/>
        <v>-5.638165444094315</v>
      </c>
      <c r="C300" s="15">
        <f t="shared" si="21"/>
        <v>1.6308738041923909</v>
      </c>
      <c r="D300" s="15">
        <f t="shared" si="21"/>
        <v>2.2495628929727181</v>
      </c>
      <c r="E300" s="15">
        <f t="shared" si="21"/>
        <v>1.8269496280994304</v>
      </c>
      <c r="F300" s="15">
        <f t="shared" si="21"/>
        <v>9.8092944601434269</v>
      </c>
      <c r="G300" s="15">
        <f t="shared" si="21"/>
        <v>0.16465991165021476</v>
      </c>
      <c r="H300" s="15">
        <f t="shared" si="21"/>
        <v>-0.44372803746119233</v>
      </c>
      <c r="I300" s="15">
        <f t="shared" si="21"/>
        <v>4.9595236166221097</v>
      </c>
      <c r="J300" s="15">
        <f t="shared" si="21"/>
        <v>3.3586365280990309</v>
      </c>
      <c r="K300" s="15">
        <f t="shared" si="21"/>
        <v>2.0875058432362343</v>
      </c>
      <c r="L300" s="15">
        <f t="shared" si="21"/>
        <v>2.6768302112511511</v>
      </c>
      <c r="N300" s="15">
        <f>B300*'Table Q8'!B93</f>
        <v>-2.5101112557107887</v>
      </c>
      <c r="O300" s="15">
        <f>C300*'Table Q8'!C93</f>
        <v>1.0458793706285803</v>
      </c>
      <c r="P300" s="15">
        <f>D300*'Table Q8'!D93</f>
        <v>1.4421947706848095</v>
      </c>
      <c r="Q300" s="15">
        <f>E300*'Table Q8'!E93</f>
        <v>1.3541350643472978</v>
      </c>
      <c r="R300" s="15">
        <f>F300*'Table Q8'!F93</f>
        <v>7.884710887063286</v>
      </c>
      <c r="S300" s="15">
        <f>G300*'Table Q8'!G93</f>
        <v>9.9685110513040021E-2</v>
      </c>
      <c r="T300" s="15">
        <f>H300*'Table Q8'!H93</f>
        <v>-0.27480077359971639</v>
      </c>
      <c r="U300" s="15">
        <f>I300*'Table Q8'!I93</f>
        <v>2.8983456015539613</v>
      </c>
      <c r="V300" s="15">
        <f>J300*'Table Q8'!J93</f>
        <v>2.4689337118055974</v>
      </c>
      <c r="W300" s="15">
        <f>K300*'Table Q8'!K93</f>
        <v>1.3577138004408467</v>
      </c>
      <c r="X300" s="15">
        <f>L300*'Table Q8'!L93</f>
        <v>1.7193280446866144</v>
      </c>
    </row>
    <row r="301" spans="1:24" x14ac:dyDescent="0.3">
      <c r="A301" s="13" t="str">
        <f t="shared" si="19"/>
        <v>2016 Q1</v>
      </c>
      <c r="B301" s="15">
        <f t="shared" si="21"/>
        <v>1.2593869600588532</v>
      </c>
      <c r="C301" s="15">
        <f t="shared" si="21"/>
        <v>-0.60597215180081809</v>
      </c>
      <c r="D301" s="15">
        <f t="shared" si="21"/>
        <v>0.7251219026615916</v>
      </c>
      <c r="E301" s="15">
        <f t="shared" si="21"/>
        <v>1.0250315856167664</v>
      </c>
      <c r="F301" s="15">
        <f t="shared" si="21"/>
        <v>6.6585268449113197</v>
      </c>
      <c r="G301" s="15">
        <f t="shared" si="21"/>
        <v>0.88359765265645562</v>
      </c>
      <c r="H301" s="15">
        <f t="shared" si="21"/>
        <v>2.4270581566076332</v>
      </c>
      <c r="I301" s="15">
        <f t="shared" si="21"/>
        <v>3.0129264762277237</v>
      </c>
      <c r="J301" s="15">
        <f t="shared" si="21"/>
        <v>1.3653459764985807</v>
      </c>
      <c r="K301" s="15">
        <f t="shared" si="21"/>
        <v>-0.73378225409371411</v>
      </c>
      <c r="L301" s="15">
        <f t="shared" si="21"/>
        <v>1.6140024525727492</v>
      </c>
      <c r="N301" s="15">
        <f>B301*'Table Q8'!B94</f>
        <v>0.56647225463447215</v>
      </c>
      <c r="O301" s="15">
        <f>C301*'Table Q8'!C94</f>
        <v>-0.38618605234266135</v>
      </c>
      <c r="P301" s="15">
        <f>D301*'Table Q8'!D94</f>
        <v>0.46661594436273418</v>
      </c>
      <c r="Q301" s="15">
        <f>E301*'Table Q8'!E94</f>
        <v>0.76006092073483233</v>
      </c>
      <c r="R301" s="15">
        <f>F301*'Table Q8'!F94</f>
        <v>5.3474629091482813</v>
      </c>
      <c r="S301" s="15">
        <f>G301*'Table Q8'!G94</f>
        <v>0.53325118337817101</v>
      </c>
      <c r="T301" s="15">
        <f>H301*'Table Q8'!H94</f>
        <v>1.5074458210690009</v>
      </c>
      <c r="U301" s="15">
        <f>I301*'Table Q8'!I94</f>
        <v>1.7610555253551046</v>
      </c>
      <c r="V301" s="15">
        <f>J301*'Table Q8'!J94</f>
        <v>1.0038023619217564</v>
      </c>
      <c r="W301" s="15">
        <f>K301*'Table Q8'!K94</f>
        <v>-0.47857278611992032</v>
      </c>
      <c r="X301" s="15">
        <f>L301*'Table Q8'!L94</f>
        <v>1.0371579760232486</v>
      </c>
    </row>
    <row r="302" spans="1:24" x14ac:dyDescent="0.3">
      <c r="A302" s="13" t="str">
        <f t="shared" si="19"/>
        <v>2016 Q2</v>
      </c>
      <c r="B302" s="15">
        <f t="shared" si="21"/>
        <v>-0.91149101793643628</v>
      </c>
      <c r="C302" s="15">
        <f t="shared" si="21"/>
        <v>-1.9940179527681134E-2</v>
      </c>
      <c r="D302" s="15">
        <f t="shared" si="21"/>
        <v>5.2929930372109144</v>
      </c>
      <c r="E302" s="15">
        <f t="shared" si="21"/>
        <v>0.7451449239580672</v>
      </c>
      <c r="F302" s="15">
        <f t="shared" si="21"/>
        <v>6.7149001829418422</v>
      </c>
      <c r="G302" s="15">
        <f t="shared" si="21"/>
        <v>1.4889118617980446</v>
      </c>
      <c r="H302" s="15">
        <f t="shared" si="21"/>
        <v>1.9671428797709727</v>
      </c>
      <c r="I302" s="15">
        <f t="shared" si="21"/>
        <v>4.587774272239697</v>
      </c>
      <c r="J302" s="15">
        <f t="shared" si="21"/>
        <v>-3.7009343589918462</v>
      </c>
      <c r="K302" s="15">
        <f t="shared" si="21"/>
        <v>-0.46078414695065167</v>
      </c>
      <c r="L302" s="15">
        <f t="shared" si="21"/>
        <v>1.9830678180485715</v>
      </c>
      <c r="N302" s="15">
        <f>B302*'Table Q8'!B95</f>
        <v>-0.41299658022699925</v>
      </c>
      <c r="O302" s="15">
        <f>C302*'Table Q8'!C95</f>
        <v>-1.2711864448896722E-2</v>
      </c>
      <c r="P302" s="15">
        <f>D302*'Table Q8'!D95</f>
        <v>3.4145098083047611</v>
      </c>
      <c r="Q302" s="15">
        <f>E302*'Table Q8'!E95</f>
        <v>0.55341913502365647</v>
      </c>
      <c r="R302" s="15">
        <f>F302*'Table Q8'!F95</f>
        <v>5.4128810374694192</v>
      </c>
      <c r="S302" s="15">
        <f>G302*'Table Q8'!G95</f>
        <v>0.89558048487152386</v>
      </c>
      <c r="T302" s="15">
        <f>H302*'Table Q8'!H95</f>
        <v>1.2119567282268962</v>
      </c>
      <c r="U302" s="15">
        <f>I302*'Table Q8'!I95</f>
        <v>2.6833891718329985</v>
      </c>
      <c r="V302" s="15">
        <f>J302*'Table Q8'!J95</f>
        <v>-2.7398017059616637</v>
      </c>
      <c r="W302" s="15">
        <f>K302*'Table Q8'!K95</f>
        <v>-0.30402538015803998</v>
      </c>
      <c r="X302" s="15">
        <f>L302*'Table Q8'!L95</f>
        <v>1.2763024476960605</v>
      </c>
    </row>
    <row r="303" spans="1:24" x14ac:dyDescent="0.3">
      <c r="A303" s="13" t="str">
        <f t="shared" si="19"/>
        <v>2016 Q3</v>
      </c>
      <c r="B303" s="15">
        <f t="shared" si="21"/>
        <v>0.16323202971460926</v>
      </c>
      <c r="C303" s="15">
        <f t="shared" si="21"/>
        <v>-0.21068480328984324</v>
      </c>
      <c r="D303" s="15">
        <f t="shared" si="21"/>
        <v>2.4810626985753652</v>
      </c>
      <c r="E303" s="15">
        <f t="shared" si="21"/>
        <v>1.7418008941117162</v>
      </c>
      <c r="F303" s="15">
        <f t="shared" si="21"/>
        <v>5.4517431833670571</v>
      </c>
      <c r="G303" s="15">
        <f t="shared" si="21"/>
        <v>6.0956209201959082</v>
      </c>
      <c r="H303" s="15">
        <f t="shared" si="21"/>
        <v>5.2582618292564511</v>
      </c>
      <c r="I303" s="15">
        <f t="shared" si="21"/>
        <v>2.6229011994857907</v>
      </c>
      <c r="J303" s="15">
        <f t="shared" si="21"/>
        <v>-1.0050335853501451</v>
      </c>
      <c r="K303" s="15">
        <f t="shared" si="21"/>
        <v>1.5958586284838379</v>
      </c>
      <c r="L303" s="15">
        <f t="shared" si="21"/>
        <v>2.1582120460550636</v>
      </c>
      <c r="N303" s="15">
        <f>B303*'Table Q8'!B96</f>
        <v>7.413998789637552E-2</v>
      </c>
      <c r="O303" s="15">
        <f>C303*'Table Q8'!C96</f>
        <v>-0.13403767185299825</v>
      </c>
      <c r="P303" s="15">
        <f>D303*'Table Q8'!D96</f>
        <v>1.6000373343112531</v>
      </c>
      <c r="Q303" s="15">
        <f>E303*'Table Q8'!E96</f>
        <v>1.2953773249508833</v>
      </c>
      <c r="R303" s="15">
        <f>F303*'Table Q8'!F96</f>
        <v>4.408824712388939</v>
      </c>
      <c r="S303" s="15">
        <f>G303*'Table Q8'!G96</f>
        <v>3.6494482449212904</v>
      </c>
      <c r="T303" s="15">
        <f>H303*'Table Q8'!H96</f>
        <v>3.2154271085903199</v>
      </c>
      <c r="U303" s="15">
        <f>I303*'Table Q8'!I96</f>
        <v>1.5343972016991874</v>
      </c>
      <c r="V303" s="15">
        <f>J303*'Table Q8'!J96</f>
        <v>-0.74784549085904295</v>
      </c>
      <c r="W303" s="15">
        <f>K303*'Table Q8'!K96</f>
        <v>1.0614055738046007</v>
      </c>
      <c r="X303" s="15">
        <f>L303*'Table Q8'!L96</f>
        <v>1.3892410940456446</v>
      </c>
    </row>
    <row r="304" spans="1:24" x14ac:dyDescent="0.3">
      <c r="A304" s="13" t="str">
        <f t="shared" si="19"/>
        <v>2016 Q4</v>
      </c>
      <c r="B304" s="15">
        <f t="shared" si="21"/>
        <v>2.7957328271929303</v>
      </c>
      <c r="C304" s="15">
        <f t="shared" si="21"/>
        <v>-2.2005050851379737</v>
      </c>
      <c r="D304" s="15">
        <f t="shared" si="21"/>
        <v>1.3238634596660734</v>
      </c>
      <c r="E304" s="15">
        <f t="shared" si="21"/>
        <v>0.12994154459680771</v>
      </c>
      <c r="F304" s="15">
        <f t="shared" si="21"/>
        <v>1.776316538645998</v>
      </c>
      <c r="G304" s="15">
        <f t="shared" si="21"/>
        <v>4.493895805536317</v>
      </c>
      <c r="H304" s="15">
        <f t="shared" si="21"/>
        <v>0.201938679286529</v>
      </c>
      <c r="I304" s="15">
        <f t="shared" si="21"/>
        <v>1.4183218181070241</v>
      </c>
      <c r="J304" s="15">
        <f t="shared" si="21"/>
        <v>-0.71027229645641698</v>
      </c>
      <c r="K304" s="15">
        <f t="shared" si="21"/>
        <v>0.65652279978148798</v>
      </c>
      <c r="L304" s="15">
        <f t="shared" si="21"/>
        <v>0.6879732005721213</v>
      </c>
      <c r="N304" s="15">
        <f>B304*'Table Q8'!B97</f>
        <v>1.2812843547025199</v>
      </c>
      <c r="O304" s="15">
        <f>C304*'Table Q8'!C97</f>
        <v>-1.3953402744859891</v>
      </c>
      <c r="P304" s="15">
        <f>D304*'Table Q8'!D97</f>
        <v>0.85786352186361559</v>
      </c>
      <c r="Q304" s="15">
        <f>E304*'Table Q8'!E97</f>
        <v>9.6962380578137913E-2</v>
      </c>
      <c r="R304" s="15">
        <f>F304*'Table Q8'!F97</f>
        <v>1.4411256078034982</v>
      </c>
      <c r="S304" s="15">
        <f>G304*'Table Q8'!G97</f>
        <v>2.6842039646468425</v>
      </c>
      <c r="T304" s="15">
        <f>H304*'Table Q8'!H97</f>
        <v>0.12354608398749845</v>
      </c>
      <c r="U304" s="15">
        <f>I304*'Table Q8'!I97</f>
        <v>0.83340590031968731</v>
      </c>
      <c r="V304" s="15">
        <f>J304*'Table Q8'!J97</f>
        <v>-0.53263319511266716</v>
      </c>
      <c r="W304" s="15">
        <f>K304*'Table Q8'!K97</f>
        <v>0.44308723757252627</v>
      </c>
      <c r="X304" s="15">
        <f>L304*'Table Q8'!L97</f>
        <v>0.44429309292947594</v>
      </c>
    </row>
    <row r="305" spans="1:24" x14ac:dyDescent="0.3">
      <c r="A305" s="13" t="str">
        <f t="shared" si="19"/>
        <v>2017 Q1</v>
      </c>
      <c r="B305" s="15">
        <f t="shared" si="21"/>
        <v>5.1114494136753796</v>
      </c>
      <c r="C305" s="15">
        <f t="shared" si="21"/>
        <v>-0.89076303338989704</v>
      </c>
      <c r="D305" s="15">
        <f t="shared" si="21"/>
        <v>4.8077587155516719</v>
      </c>
      <c r="E305" s="15">
        <f t="shared" si="21"/>
        <v>0.99483510491489135</v>
      </c>
      <c r="F305" s="15">
        <f t="shared" si="21"/>
        <v>1.6884046324624999</v>
      </c>
      <c r="G305" s="15">
        <f t="shared" si="21"/>
        <v>6.4084500327945797</v>
      </c>
      <c r="H305" s="15">
        <f t="shared" si="21"/>
        <v>-3.0843471615908262</v>
      </c>
      <c r="I305" s="15">
        <f t="shared" si="21"/>
        <v>1.8367556061583399</v>
      </c>
      <c r="J305" s="15">
        <f t="shared" si="21"/>
        <v>4.284208856182814</v>
      </c>
      <c r="K305" s="15">
        <f t="shared" si="21"/>
        <v>3.4896482986493909</v>
      </c>
      <c r="L305" s="15">
        <f t="shared" si="21"/>
        <v>2.0234929132496471</v>
      </c>
      <c r="N305" s="15">
        <f>B305*'Table Q8'!B98</f>
        <v>2.3471775707597344</v>
      </c>
      <c r="O305" s="15">
        <f>C305*'Table Q8'!C98</f>
        <v>-0.56269500819239804</v>
      </c>
      <c r="P305" s="15">
        <f>D305*'Table Q8'!D98</f>
        <v>3.1274470444663622</v>
      </c>
      <c r="Q305" s="15">
        <f>E305*'Table Q8'!E98</f>
        <v>0.74164957071405158</v>
      </c>
      <c r="R305" s="15">
        <f>F305*'Table Q8'!F98</f>
        <v>1.3698026783168262</v>
      </c>
      <c r="S305" s="15">
        <f>G305*'Table Q8'!G98</f>
        <v>3.8014925594537443</v>
      </c>
      <c r="T305" s="15">
        <f>H305*'Table Q8'!H98</f>
        <v>-1.858627599574632</v>
      </c>
      <c r="U305" s="15">
        <f>I305*'Table Q8'!I98</f>
        <v>1.0746857051632446</v>
      </c>
      <c r="V305" s="15">
        <f>J305*'Table Q8'!J98</f>
        <v>3.2144419047939654</v>
      </c>
      <c r="W305" s="15">
        <f>K305*'Table Q8'!K98</f>
        <v>2.3590022498869883</v>
      </c>
      <c r="X305" s="15">
        <f>L305*'Table Q8'!L98</f>
        <v>1.302724737550123</v>
      </c>
    </row>
    <row r="306" spans="1:24" x14ac:dyDescent="0.3">
      <c r="A306" s="13" t="str">
        <f t="shared" si="19"/>
        <v>2017 Q2</v>
      </c>
      <c r="B306" s="15">
        <f t="shared" si="21"/>
        <v>5.3965476344716077</v>
      </c>
      <c r="C306" s="15">
        <f t="shared" si="21"/>
        <v>0.58657025565470733</v>
      </c>
      <c r="D306" s="15">
        <f t="shared" si="21"/>
        <v>4.4985095916809108</v>
      </c>
      <c r="E306" s="15">
        <f t="shared" si="21"/>
        <v>1.9472103412820314</v>
      </c>
      <c r="F306" s="15">
        <f t="shared" si="21"/>
        <v>-1.9238141795747947</v>
      </c>
      <c r="G306" s="15">
        <f t="shared" si="21"/>
        <v>8.0299629979309017</v>
      </c>
      <c r="H306" s="15">
        <f t="shared" si="21"/>
        <v>-1.1164228410729991</v>
      </c>
      <c r="I306" s="15">
        <f t="shared" si="21"/>
        <v>-0.98699769387731573</v>
      </c>
      <c r="J306" s="15">
        <f t="shared" si="21"/>
        <v>7.2313454917787761</v>
      </c>
      <c r="K306" s="15">
        <f t="shared" si="21"/>
        <v>3.9761191103356777</v>
      </c>
      <c r="L306" s="15">
        <f t="shared" si="21"/>
        <v>1.9739767077641239</v>
      </c>
      <c r="N306" s="15">
        <f>B306*'Table Q8'!B99</f>
        <v>2.5093946500292978</v>
      </c>
      <c r="O306" s="15">
        <f>C306*'Table Q8'!C99</f>
        <v>0.37012583131812032</v>
      </c>
      <c r="P306" s="15">
        <f>D306*'Table Q8'!D99</f>
        <v>2.9622685661218795</v>
      </c>
      <c r="Q306" s="15">
        <f>E306*'Table Q8'!E99</f>
        <v>1.4576816614837289</v>
      </c>
      <c r="R306" s="15">
        <f>F306*'Table Q8'!F99</f>
        <v>-1.5605980624710736</v>
      </c>
      <c r="S306" s="15">
        <f>G306*'Table Q8'!G99</f>
        <v>4.7738130022699217</v>
      </c>
      <c r="T306" s="15">
        <f>H306*'Table Q8'!H99</f>
        <v>-0.66817907038218993</v>
      </c>
      <c r="U306" s="15">
        <f>I306*'Table Q8'!I99</f>
        <v>-0.57798584953455612</v>
      </c>
      <c r="V306" s="15">
        <f>J306*'Table Q8'!J99</f>
        <v>5.4394180789159954</v>
      </c>
      <c r="W306" s="15">
        <f>K306*'Table Q8'!K99</f>
        <v>2.6981944282737906</v>
      </c>
      <c r="X306" s="15">
        <f>L306*'Table Q8'!L99</f>
        <v>1.2738071695201891</v>
      </c>
    </row>
    <row r="307" spans="1:24" x14ac:dyDescent="0.3">
      <c r="A307" s="13" t="str">
        <f t="shared" si="19"/>
        <v>2017 Q3</v>
      </c>
      <c r="B307" s="15">
        <f t="shared" ref="B307:L307" si="22">LN(B100/B96)*100</f>
        <v>4.2996997516028781</v>
      </c>
      <c r="C307" s="15">
        <f t="shared" si="22"/>
        <v>1.6534241210667413</v>
      </c>
      <c r="D307" s="15">
        <f t="shared" si="22"/>
        <v>5.2241925343401334</v>
      </c>
      <c r="E307" s="15">
        <f t="shared" si="22"/>
        <v>0.2293007335387921</v>
      </c>
      <c r="F307" s="15">
        <f t="shared" si="22"/>
        <v>-4.1868222223739631</v>
      </c>
      <c r="G307" s="15">
        <f t="shared" si="22"/>
        <v>2.2341871504500888</v>
      </c>
      <c r="H307" s="15">
        <f t="shared" si="22"/>
        <v>-3.9917052286760395</v>
      </c>
      <c r="I307" s="15">
        <f t="shared" si="22"/>
        <v>-1.557317346296992</v>
      </c>
      <c r="J307" s="15">
        <f t="shared" si="22"/>
        <v>2.1153515330846786</v>
      </c>
      <c r="K307" s="15">
        <f t="shared" si="22"/>
        <v>8.5915486468992697</v>
      </c>
      <c r="L307" s="15">
        <f t="shared" si="22"/>
        <v>0.79499574028660047</v>
      </c>
      <c r="N307" s="15">
        <f>B307*'Table Q8'!B100</f>
        <v>2.0268784629055965</v>
      </c>
      <c r="O307" s="15">
        <f>C307*'Table Q8'!C100</f>
        <v>1.0433106203931137</v>
      </c>
      <c r="P307" s="15">
        <f>D307*'Table Q8'!D100</f>
        <v>3.4908054514460773</v>
      </c>
      <c r="Q307" s="15">
        <f>E307*'Table Q8'!E100</f>
        <v>0.17234243132775615</v>
      </c>
      <c r="R307" s="15">
        <f>F307*'Table Q8'!F100</f>
        <v>-3.3930007290118596</v>
      </c>
      <c r="S307" s="15">
        <f>G307*'Table Q8'!G100</f>
        <v>1.3297881919478927</v>
      </c>
      <c r="T307" s="15">
        <f>H307*'Table Q8'!H100</f>
        <v>-2.3706737353106999</v>
      </c>
      <c r="U307" s="15">
        <f>I307*'Table Q8'!I100</f>
        <v>-0.91539113615337186</v>
      </c>
      <c r="V307" s="15">
        <f>J307*'Table Q8'!J100</f>
        <v>1.6015326456984103</v>
      </c>
      <c r="W307" s="15">
        <f>K307*'Table Q8'!K100</f>
        <v>5.8714643452909607</v>
      </c>
      <c r="X307" s="15">
        <f>L307*'Table Q8'!L100</f>
        <v>0.51475974183557383</v>
      </c>
    </row>
    <row r="308" spans="1:24" x14ac:dyDescent="0.3">
      <c r="A308" s="13" t="str">
        <f t="shared" si="19"/>
        <v>2017 Q4</v>
      </c>
      <c r="B308" s="15">
        <f t="shared" ref="B308:L308" si="23">LN(B101/B97)*100</f>
        <v>0.97571174493243407</v>
      </c>
      <c r="C308" s="15">
        <f t="shared" si="23"/>
        <v>1.3241270670416294</v>
      </c>
      <c r="D308" s="15">
        <f t="shared" si="23"/>
        <v>1.1209556903842375</v>
      </c>
      <c r="E308" s="15">
        <f t="shared" si="23"/>
        <v>1.5462692855677453</v>
      </c>
      <c r="F308" s="15">
        <f t="shared" si="23"/>
        <v>-3.3492344508845902</v>
      </c>
      <c r="G308" s="15">
        <f t="shared" si="23"/>
        <v>0.5685732403661834</v>
      </c>
      <c r="H308" s="15">
        <f t="shared" si="23"/>
        <v>-1.8836783605091445</v>
      </c>
      <c r="I308" s="15">
        <f t="shared" si="23"/>
        <v>-1.6499549344136115</v>
      </c>
      <c r="J308" s="15">
        <f t="shared" si="23"/>
        <v>0.97532914431782014</v>
      </c>
      <c r="K308" s="15">
        <f t="shared" si="23"/>
        <v>5.7692565116577263</v>
      </c>
      <c r="L308" s="15">
        <f t="shared" si="23"/>
        <v>0.37687240877760614</v>
      </c>
      <c r="N308" s="15">
        <f>B308*'Table Q8'!B101</f>
        <v>0.46248736709797372</v>
      </c>
      <c r="O308" s="15">
        <f>C308*'Table Q8'!C101</f>
        <v>0.83274351246248079</v>
      </c>
      <c r="P308" s="15">
        <f>D308*'Table Q8'!D101</f>
        <v>0.75653299544032193</v>
      </c>
      <c r="Q308" s="15">
        <f>E308*'Table Q8'!E101</f>
        <v>1.163876891246842</v>
      </c>
      <c r="R308" s="15">
        <f>F308*'Table Q8'!F101</f>
        <v>-2.7125449817714293</v>
      </c>
      <c r="S308" s="15">
        <f>G308*'Table Q8'!G101</f>
        <v>0.33784621942558613</v>
      </c>
      <c r="T308" s="15">
        <f>H308*'Table Q8'!H101</f>
        <v>-1.1059075654549186</v>
      </c>
      <c r="U308" s="15">
        <f>I308*'Table Q8'!I101</f>
        <v>-0.97050349242208622</v>
      </c>
      <c r="V308" s="15">
        <f>J308*'Table Q8'!J101</f>
        <v>0.73627597104552245</v>
      </c>
      <c r="W308" s="15">
        <f>K308*'Table Q8'!K101</f>
        <v>3.9346329409505696</v>
      </c>
      <c r="X308" s="15">
        <f>L308*'Table Q8'!L101</f>
        <v>0.24391182296086669</v>
      </c>
    </row>
    <row r="309" spans="1:24" x14ac:dyDescent="0.3">
      <c r="A309" s="13" t="str">
        <f t="shared" si="19"/>
        <v>2018 Q1</v>
      </c>
      <c r="B309" s="15">
        <f t="shared" ref="B309:L309" si="24">LN(B102/B98)*100</f>
        <v>-2.1366703733405288</v>
      </c>
      <c r="C309" s="15">
        <f t="shared" si="24"/>
        <v>1.8526426295903577</v>
      </c>
      <c r="D309" s="15">
        <f t="shared" si="24"/>
        <v>-0.57384780339819019</v>
      </c>
      <c r="E309" s="15">
        <f t="shared" si="24"/>
        <v>-0.53598143200179305</v>
      </c>
      <c r="F309" s="15">
        <f t="shared" si="24"/>
        <v>0.65343283516131501</v>
      </c>
      <c r="G309" s="15">
        <f t="shared" si="24"/>
        <v>-0.57731325551049406</v>
      </c>
      <c r="H309" s="15">
        <f t="shared" si="24"/>
        <v>1.9792525316696681</v>
      </c>
      <c r="I309" s="15">
        <f t="shared" si="24"/>
        <v>0.26816324358236765</v>
      </c>
      <c r="J309" s="15">
        <f t="shared" si="24"/>
        <v>0.68545584453167674</v>
      </c>
      <c r="K309" s="15">
        <f t="shared" si="24"/>
        <v>4.113371522103372</v>
      </c>
      <c r="L309" s="15">
        <f t="shared" si="24"/>
        <v>0.32510742393059622</v>
      </c>
      <c r="N309" s="15">
        <f>B309*'Table Q8'!B102</f>
        <v>-1.0213284384567727</v>
      </c>
      <c r="O309" s="15">
        <f>C309*'Table Q8'!C102</f>
        <v>1.1664237995900892</v>
      </c>
      <c r="P309" s="15">
        <f>D309*'Table Q8'!D102</f>
        <v>-0.38998696718941006</v>
      </c>
      <c r="Q309" s="15">
        <f>E309*'Table Q8'!E102</f>
        <v>-0.40504116816375502</v>
      </c>
      <c r="R309" s="15">
        <f>F309*'Table Q8'!F102</f>
        <v>0.5299993725993426</v>
      </c>
      <c r="S309" s="15">
        <f>G309*'Table Q8'!G102</f>
        <v>-0.34448281956311183</v>
      </c>
      <c r="T309" s="15">
        <f>H309*'Table Q8'!H102</f>
        <v>1.1630087876090971</v>
      </c>
      <c r="U309" s="15">
        <f>I309*'Table Q8'!I102</f>
        <v>0.158001783118731</v>
      </c>
      <c r="V309" s="15">
        <f>J309*'Table Q8'!J102</f>
        <v>0.52156335210415283</v>
      </c>
      <c r="W309" s="15">
        <f>K309*'Table Q8'!K102</f>
        <v>2.8193048412496511</v>
      </c>
      <c r="X309" s="15">
        <f>L309*'Table Q8'!L102</f>
        <v>0.21115727184292224</v>
      </c>
    </row>
    <row r="310" spans="1:24" x14ac:dyDescent="0.3">
      <c r="A310" s="13" t="str">
        <f t="shared" si="19"/>
        <v>2018 Q2</v>
      </c>
      <c r="B310" s="15">
        <f t="shared" ref="B310:L316" si="25">LN(B103/B99)*100</f>
        <v>4.1168955721908382</v>
      </c>
      <c r="C310" s="15">
        <f t="shared" si="25"/>
        <v>0.11888251845953283</v>
      </c>
      <c r="D310" s="15">
        <f t="shared" si="25"/>
        <v>-1.4579323463526033</v>
      </c>
      <c r="E310" s="15">
        <f t="shared" si="25"/>
        <v>-1.20757678454039</v>
      </c>
      <c r="F310" s="15">
        <f t="shared" si="25"/>
        <v>1.1828475372482177</v>
      </c>
      <c r="G310" s="15">
        <f t="shared" si="25"/>
        <v>-3.8372870898252622</v>
      </c>
      <c r="H310" s="15">
        <f t="shared" si="25"/>
        <v>0.87390049099805889</v>
      </c>
      <c r="I310" s="15">
        <f t="shared" si="25"/>
        <v>0.83807733873055201</v>
      </c>
      <c r="J310" s="15">
        <f t="shared" si="25"/>
        <v>1.5067994412297872</v>
      </c>
      <c r="K310" s="15">
        <f t="shared" si="25"/>
        <v>2.862908922345039</v>
      </c>
      <c r="L310" s="15">
        <f t="shared" si="25"/>
        <v>3.9281155371045734E-2</v>
      </c>
      <c r="N310" s="15">
        <f>B310*'Table Q8'!B103</f>
        <v>1.9748748059799452</v>
      </c>
      <c r="O310" s="15">
        <f>C310*'Table Q8'!C103</f>
        <v>7.4943539636889489E-2</v>
      </c>
      <c r="P310" s="15">
        <f>D310*'Table Q8'!D103</f>
        <v>-0.99183137522367604</v>
      </c>
      <c r="Q310" s="15">
        <f>E310*'Table Q8'!E103</f>
        <v>-0.91353183750480493</v>
      </c>
      <c r="R310" s="15">
        <f>F310*'Table Q8'!F103</f>
        <v>0.96106362401417689</v>
      </c>
      <c r="S310" s="15">
        <f>G310*'Table Q8'!G103</f>
        <v>-2.2920115787526294</v>
      </c>
      <c r="T310" s="15">
        <f>H310*'Table Q8'!H103</f>
        <v>0.51429043895235771</v>
      </c>
      <c r="U310" s="15">
        <f>I310*'Table Q8'!I103</f>
        <v>0.49471705305264491</v>
      </c>
      <c r="V310" s="15">
        <f>J310*'Table Q8'!J103</f>
        <v>1.1481811742170978</v>
      </c>
      <c r="W310" s="15">
        <f>K310*'Table Q8'!K103</f>
        <v>1.9593748664529447</v>
      </c>
      <c r="X310" s="15">
        <f>L310*'Table Q8'!L103</f>
        <v>2.5548463453328143E-2</v>
      </c>
    </row>
    <row r="311" spans="1:24" x14ac:dyDescent="0.3">
      <c r="A311" s="13" t="str">
        <f t="shared" si="19"/>
        <v>2018 Q3</v>
      </c>
      <c r="B311" s="15">
        <f t="shared" si="25"/>
        <v>3.5114889430032528</v>
      </c>
      <c r="C311" s="15">
        <f t="shared" si="25"/>
        <v>-0.53486656831368651</v>
      </c>
      <c r="D311" s="15">
        <f t="shared" si="25"/>
        <v>9.5315255278828857E-3</v>
      </c>
      <c r="E311" s="15">
        <f t="shared" si="25"/>
        <v>1.1288366229918221</v>
      </c>
      <c r="F311" s="15">
        <f t="shared" si="25"/>
        <v>4.4926479429062098</v>
      </c>
      <c r="G311" s="15">
        <f t="shared" si="25"/>
        <v>-1.9214141667333116E-2</v>
      </c>
      <c r="H311" s="15">
        <f t="shared" si="25"/>
        <v>2.0458481419228409</v>
      </c>
      <c r="I311" s="15">
        <f t="shared" si="25"/>
        <v>4.7080396708677492</v>
      </c>
      <c r="J311" s="15">
        <f t="shared" si="25"/>
        <v>5.6918346619974249</v>
      </c>
      <c r="K311" s="15">
        <f t="shared" si="25"/>
        <v>-6.6392089786894131</v>
      </c>
      <c r="L311" s="15">
        <f t="shared" si="25"/>
        <v>1.9117292178354475</v>
      </c>
      <c r="N311" s="15">
        <f>B311*'Table Q8'!B104</f>
        <v>1.6872704371130629</v>
      </c>
      <c r="O311" s="15">
        <f>C311*'Table Q8'!C104</f>
        <v>-0.33707291135128525</v>
      </c>
      <c r="P311" s="15">
        <f>D311*'Table Q8'!D104</f>
        <v>6.4833436640659393E-3</v>
      </c>
      <c r="Q311" s="15">
        <f>E311*'Table Q8'!E104</f>
        <v>0.85385202163101415</v>
      </c>
      <c r="R311" s="15">
        <f>F311*'Table Q8'!F104</f>
        <v>3.6507257184055861</v>
      </c>
      <c r="S311" s="15">
        <f>G311*'Table Q8'!G104</f>
        <v>-1.147084257539787E-2</v>
      </c>
      <c r="T311" s="15">
        <f>H311*'Table Q8'!H104</f>
        <v>1.2035724618932073</v>
      </c>
      <c r="U311" s="15">
        <f>I311*'Table Q8'!I104</f>
        <v>2.7791558177132325</v>
      </c>
      <c r="V311" s="15">
        <f>J311*'Table Q8'!J104</f>
        <v>4.3405931132392359</v>
      </c>
      <c r="W311" s="15">
        <f>K311*'Table Q8'!K104</f>
        <v>-4.5418828623214278</v>
      </c>
      <c r="X311" s="15">
        <f>L311*'Table Q8'!L104</f>
        <v>1.243388683280175</v>
      </c>
    </row>
    <row r="312" spans="1:24" x14ac:dyDescent="0.3">
      <c r="A312" s="13" t="str">
        <f t="shared" si="19"/>
        <v>2018 Q4</v>
      </c>
      <c r="B312" s="15">
        <f t="shared" si="25"/>
        <v>-1.6184876237627932</v>
      </c>
      <c r="C312" s="15">
        <f t="shared" si="25"/>
        <v>-0.59518080666591389</v>
      </c>
      <c r="D312" s="15">
        <f t="shared" si="25"/>
        <v>3.3934144606277639</v>
      </c>
      <c r="E312" s="15">
        <f t="shared" si="25"/>
        <v>-0.50288524853053296</v>
      </c>
      <c r="F312" s="15">
        <f t="shared" si="25"/>
        <v>5.5406741341458785</v>
      </c>
      <c r="G312" s="15">
        <f t="shared" si="25"/>
        <v>2.7288006630158668</v>
      </c>
      <c r="H312" s="15">
        <f t="shared" si="25"/>
        <v>2.5772530360997483</v>
      </c>
      <c r="I312" s="15">
        <f t="shared" si="25"/>
        <v>3.9635568066635076</v>
      </c>
      <c r="J312" s="15">
        <f t="shared" si="25"/>
        <v>5.6139376278977746</v>
      </c>
      <c r="K312" s="15">
        <f t="shared" si="25"/>
        <v>-7.6811309716581846</v>
      </c>
      <c r="L312" s="15">
        <f t="shared" si="25"/>
        <v>1.6883007999215316</v>
      </c>
      <c r="N312" s="15">
        <f>B312*'Table Q8'!B105</f>
        <v>-0.78464280000020215</v>
      </c>
      <c r="O312" s="15">
        <f>C312*'Table Q8'!C105</f>
        <v>-0.37692800486152322</v>
      </c>
      <c r="P312" s="15">
        <f>D312*'Table Q8'!D105</f>
        <v>2.317702076608763</v>
      </c>
      <c r="Q312" s="15">
        <f>E312*'Table Q8'!E105</f>
        <v>-0.38168990363467453</v>
      </c>
      <c r="R312" s="15">
        <f>F312*'Table Q8'!F105</f>
        <v>4.5145412845020614</v>
      </c>
      <c r="S312" s="15">
        <f>G312*'Table Q8'!G105</f>
        <v>1.6380990380084246</v>
      </c>
      <c r="T312" s="15">
        <f>H312*'Table Q8'!H105</f>
        <v>1.5247028961566111</v>
      </c>
      <c r="U312" s="15">
        <f>I312*'Table Q8'!I105</f>
        <v>2.3531636761161243</v>
      </c>
      <c r="V312" s="15">
        <f>J312*'Table Q8'!J105</f>
        <v>4.3199250046673372</v>
      </c>
      <c r="W312" s="15">
        <f>K312*'Table Q8'!K105</f>
        <v>-5.2385313226708821</v>
      </c>
      <c r="X312" s="15">
        <f>L312*'Table Q8'!L105</f>
        <v>1.1036422329087052</v>
      </c>
    </row>
    <row r="313" spans="1:24" x14ac:dyDescent="0.3">
      <c r="A313" s="13" t="str">
        <f t="shared" si="19"/>
        <v>2019 Q1</v>
      </c>
      <c r="B313" s="15">
        <f t="shared" si="25"/>
        <v>-1.1149468351144034</v>
      </c>
      <c r="C313" s="15">
        <f t="shared" si="25"/>
        <v>1.3624322481424815</v>
      </c>
      <c r="D313" s="15">
        <f t="shared" si="25"/>
        <v>4.4731626372277962</v>
      </c>
      <c r="E313" s="15">
        <f t="shared" si="25"/>
        <v>2.1658653283051148</v>
      </c>
      <c r="F313" s="15">
        <f t="shared" si="25"/>
        <v>5.6963560744647497</v>
      </c>
      <c r="G313" s="15">
        <f t="shared" si="25"/>
        <v>1.9778029680065974</v>
      </c>
      <c r="H313" s="15">
        <f t="shared" si="25"/>
        <v>-0.18200207248445416</v>
      </c>
      <c r="I313" s="15">
        <f t="shared" si="25"/>
        <v>2.4106997883902377</v>
      </c>
      <c r="J313" s="15">
        <f t="shared" si="25"/>
        <v>2.6218730305119236</v>
      </c>
      <c r="K313" s="15">
        <f t="shared" si="25"/>
        <v>-0.98661829210538321</v>
      </c>
      <c r="L313" s="15">
        <f t="shared" si="25"/>
        <v>2.2466298668499993</v>
      </c>
      <c r="N313" s="15">
        <f>B313*'Table Q8'!B106</f>
        <v>-0.54186416186560005</v>
      </c>
      <c r="O313" s="15">
        <f>C313*'Table Q8'!C106</f>
        <v>0.86378204532233327</v>
      </c>
      <c r="P313" s="15">
        <f>D313*'Table Q8'!D106</f>
        <v>3.0583012950726443</v>
      </c>
      <c r="Q313" s="15">
        <f>E313*'Table Q8'!E106</f>
        <v>1.6451913033805654</v>
      </c>
      <c r="R313" s="15">
        <f>F313*'Table Q8'!F106</f>
        <v>4.6453783787260035</v>
      </c>
      <c r="S313" s="15">
        <f>G313*'Table Q8'!G106</f>
        <v>1.1886595837719649</v>
      </c>
      <c r="T313" s="15">
        <f>H313*'Table Q8'!H106</f>
        <v>-0.10787262836153598</v>
      </c>
      <c r="U313" s="15">
        <f>I313*'Table Q8'!I106</f>
        <v>1.4338842341345133</v>
      </c>
      <c r="V313" s="15">
        <f>J313*'Table Q8'!J106</f>
        <v>2.0185800461911301</v>
      </c>
      <c r="W313" s="15">
        <f>K313*'Table Q8'!K106</f>
        <v>-0.67405761716639789</v>
      </c>
      <c r="X313" s="15">
        <f>L313*'Table Q8'!L106</f>
        <v>1.4706439108400096</v>
      </c>
    </row>
    <row r="314" spans="1:24" x14ac:dyDescent="0.3">
      <c r="A314" s="13" t="s">
        <v>275</v>
      </c>
      <c r="B314" s="15">
        <f t="shared" si="25"/>
        <v>-4.9493464155853353</v>
      </c>
      <c r="C314" s="15">
        <f t="shared" si="25"/>
        <v>0.35580191716241644</v>
      </c>
      <c r="D314" s="15">
        <f t="shared" si="25"/>
        <v>-1.1488276179335268</v>
      </c>
      <c r="E314" s="15">
        <f t="shared" si="25"/>
        <v>1.7374573296092457</v>
      </c>
      <c r="F314" s="15">
        <f t="shared" si="25"/>
        <v>7.85417751116597</v>
      </c>
      <c r="G314" s="15">
        <f t="shared" si="25"/>
        <v>2.9458901482498181</v>
      </c>
      <c r="H314" s="15">
        <f t="shared" si="25"/>
        <v>-0.72092509020071494</v>
      </c>
      <c r="I314" s="15">
        <f t="shared" si="25"/>
        <v>3.1490965153919461</v>
      </c>
      <c r="J314" s="15">
        <f t="shared" si="25"/>
        <v>6.6104969905469142</v>
      </c>
      <c r="K314" s="15">
        <f t="shared" si="25"/>
        <v>0.28089906110549517</v>
      </c>
      <c r="L314" s="15">
        <f t="shared" si="25"/>
        <v>2.0505067100474612</v>
      </c>
      <c r="N314" s="15">
        <f>B314*'Table Q8'!B107</f>
        <v>-2.4241898743536971</v>
      </c>
      <c r="O314" s="15">
        <f>C314*'Table Q8'!C107</f>
        <v>0.22678814199932423</v>
      </c>
      <c r="P314" s="15">
        <f>D314*'Table Q8'!D107</f>
        <v>-0.78912969075853956</v>
      </c>
      <c r="Q314" s="15">
        <f>E314*'Table Q8'!E107</f>
        <v>1.3242899766281671</v>
      </c>
      <c r="R314" s="15">
        <f>F314*'Table Q8'!F107</f>
        <v>6.4192192798759473</v>
      </c>
      <c r="S314" s="15">
        <f>G314*'Table Q8'!G107</f>
        <v>1.7813797726466651</v>
      </c>
      <c r="T314" s="15">
        <f>H314*'Table Q8'!H107</f>
        <v>-0.43010390881374655</v>
      </c>
      <c r="U314" s="15">
        <f>I314*'Table Q8'!I107</f>
        <v>1.8853640837651582</v>
      </c>
      <c r="V314" s="15">
        <f>J314*'Table Q8'!J107</f>
        <v>5.1204909688776397</v>
      </c>
      <c r="W314" s="15">
        <f>K314*'Table Q8'!K107</f>
        <v>0.19224731742060089</v>
      </c>
      <c r="X314" s="15">
        <f>L314*'Table Q8'!L107</f>
        <v>1.3494384658822343</v>
      </c>
    </row>
    <row r="315" spans="1:24" x14ac:dyDescent="0.3">
      <c r="A315" s="13" t="str">
        <f t="shared" si="19"/>
        <v>2019 Q3</v>
      </c>
      <c r="B315" s="15">
        <f t="shared" si="25"/>
        <v>-2.0093043744089303</v>
      </c>
      <c r="C315" s="15">
        <f t="shared" si="25"/>
        <v>0.83078313856079189</v>
      </c>
      <c r="D315" s="15">
        <f t="shared" si="25"/>
        <v>-3.5506688456909763</v>
      </c>
      <c r="E315" s="15">
        <f t="shared" si="25"/>
        <v>0.29495646199807896</v>
      </c>
      <c r="F315" s="15">
        <f t="shared" si="25"/>
        <v>5.0514819665908037</v>
      </c>
      <c r="G315" s="15">
        <f t="shared" si="25"/>
        <v>3.4468262701851327</v>
      </c>
      <c r="H315" s="15">
        <f t="shared" si="25"/>
        <v>-2.9090741373060052</v>
      </c>
      <c r="I315" s="15">
        <f t="shared" si="25"/>
        <v>1.5628332750450475</v>
      </c>
      <c r="J315" s="15">
        <f t="shared" si="25"/>
        <v>4.989095101934427</v>
      </c>
      <c r="K315" s="15">
        <f t="shared" si="25"/>
        <v>2.5547251438469321</v>
      </c>
      <c r="L315" s="15">
        <f t="shared" si="25"/>
        <v>1.0144524464808513</v>
      </c>
      <c r="N315" s="15">
        <f>B315*'Table Q8'!B108</f>
        <v>-0.98757310002198917</v>
      </c>
      <c r="O315" s="15">
        <f>C315*'Table Q8'!C108</f>
        <v>0.53095350385420215</v>
      </c>
      <c r="P315" s="15">
        <f>D315*'Table Q8'!D108</f>
        <v>-2.4442804333736681</v>
      </c>
      <c r="Q315" s="15">
        <f>E315*'Table Q8'!E108</f>
        <v>0.22516976308933345</v>
      </c>
      <c r="R315" s="15">
        <f>F315*'Table Q8'!F108</f>
        <v>4.1376688788345275</v>
      </c>
      <c r="S315" s="15">
        <f>G315*'Table Q8'!G108</f>
        <v>2.0901554502402648</v>
      </c>
      <c r="T315" s="15">
        <f>H315*'Table Q8'!H108</f>
        <v>-1.7413717785913747</v>
      </c>
      <c r="U315" s="15">
        <f>I315*'Table Q8'!I108</f>
        <v>0.93832509833704658</v>
      </c>
      <c r="V315" s="15">
        <f>J315*'Table Q8'!J108</f>
        <v>3.8760279846928567</v>
      </c>
      <c r="W315" s="15">
        <f>K315*'Table Q8'!K108</f>
        <v>1.7525414486789956</v>
      </c>
      <c r="X315" s="15">
        <f>L315*'Table Q8'!L108</f>
        <v>0.66943716943271381</v>
      </c>
    </row>
    <row r="316" spans="1:24" x14ac:dyDescent="0.3">
      <c r="A316" s="13" t="str">
        <f t="shared" si="19"/>
        <v>2019 Q4</v>
      </c>
      <c r="B316" s="15">
        <f t="shared" si="25"/>
        <v>-2.0232617139408662</v>
      </c>
      <c r="C316" s="15">
        <f t="shared" si="25"/>
        <v>-1.2111653985521658</v>
      </c>
      <c r="D316" s="15">
        <f t="shared" si="25"/>
        <v>-5.3584246134106284</v>
      </c>
      <c r="E316" s="15">
        <f t="shared" si="25"/>
        <v>-0.62472313844356275</v>
      </c>
      <c r="F316" s="15">
        <f t="shared" si="25"/>
        <v>4.9646884640796332</v>
      </c>
      <c r="G316" s="15">
        <f t="shared" si="25"/>
        <v>3.7708620704438616</v>
      </c>
      <c r="H316" s="15">
        <f t="shared" si="25"/>
        <v>-1.5241274090554549</v>
      </c>
      <c r="I316" s="15">
        <f t="shared" si="25"/>
        <v>0.95482231894226421</v>
      </c>
      <c r="J316" s="15">
        <f t="shared" si="25"/>
        <v>4.1929917019731846</v>
      </c>
      <c r="K316" s="15">
        <f t="shared" si="25"/>
        <v>9.388512152652071</v>
      </c>
      <c r="L316" s="15">
        <f t="shared" si="25"/>
        <v>0.58229978199168586</v>
      </c>
      <c r="N316" s="15">
        <f>B316*'Table Q8'!B109</f>
        <v>-0.99827732965842342</v>
      </c>
      <c r="O316" s="15">
        <f>C316*'Table Q8'!C109</f>
        <v>-0.77708371971106949</v>
      </c>
      <c r="P316" s="15">
        <f>D316*'Table Q8'!D109</f>
        <v>-3.7015997229440618</v>
      </c>
      <c r="Q316" s="15">
        <f>E316*'Table Q8'!E109</f>
        <v>-0.47841297942008038</v>
      </c>
      <c r="R316" s="15">
        <f>F316*'Table Q8'!F109</f>
        <v>4.069058665159667</v>
      </c>
      <c r="S316" s="15">
        <f>G316*'Table Q8'!G109</f>
        <v>2.2968320871073562</v>
      </c>
      <c r="T316" s="15">
        <f>H316*'Table Q8'!H109</f>
        <v>-0.91661022380595059</v>
      </c>
      <c r="U316" s="15">
        <f>I316*'Table Q8'!I109</f>
        <v>0.57566237609029114</v>
      </c>
      <c r="V316" s="15">
        <f>J316*'Table Q8'!J109</f>
        <v>3.2504071673696129</v>
      </c>
      <c r="W316" s="15">
        <f>K316*'Table Q8'!K109</f>
        <v>6.4649294683162157</v>
      </c>
      <c r="X316" s="15">
        <f>L316*'Table Q8'!L109</f>
        <v>0.38554068565669525</v>
      </c>
    </row>
  </sheetData>
  <phoneticPr fontId="22" type="noConversion"/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90625" defaultRowHeight="12" x14ac:dyDescent="0.3"/>
  <cols>
    <col min="1" max="1" width="20.6328125" style="13" customWidth="1"/>
    <col min="2" max="25" width="9.08984375" style="13" customWidth="1"/>
    <col min="26" max="16384" width="8.90625" style="13"/>
  </cols>
  <sheetData>
    <row r="1" spans="1:33" ht="13" x14ac:dyDescent="0.3">
      <c r="A1" s="26" t="s">
        <v>186</v>
      </c>
      <c r="B1" s="9" t="s">
        <v>218</v>
      </c>
      <c r="N1" s="9" t="s">
        <v>219</v>
      </c>
    </row>
    <row r="2" spans="1:33" x14ac:dyDescent="0.3">
      <c r="B2" s="9" t="s">
        <v>158</v>
      </c>
      <c r="N2" s="9" t="s">
        <v>171</v>
      </c>
    </row>
    <row r="3" spans="1:33" x14ac:dyDescent="0.3">
      <c r="A3" s="16"/>
      <c r="B3" s="9"/>
    </row>
    <row r="4" spans="1:33" x14ac:dyDescent="0.3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17" t="str">
        <f>Base_year</f>
        <v>2016=100</v>
      </c>
    </row>
    <row r="6" spans="1:33" x14ac:dyDescent="0.3">
      <c r="A6" s="48" t="s">
        <v>52</v>
      </c>
      <c r="B6" s="34">
        <v>86.52</v>
      </c>
      <c r="C6" s="34">
        <v>87.36</v>
      </c>
      <c r="D6" s="34">
        <v>94.76</v>
      </c>
      <c r="E6" s="34">
        <v>89.27</v>
      </c>
      <c r="F6" s="34">
        <v>94.07</v>
      </c>
      <c r="G6" s="34">
        <v>86.53</v>
      </c>
      <c r="H6" s="34">
        <v>73.19</v>
      </c>
      <c r="I6" s="34">
        <v>90.86</v>
      </c>
      <c r="J6" s="34">
        <v>83.08</v>
      </c>
      <c r="K6" s="34">
        <v>91.87</v>
      </c>
      <c r="L6" s="34">
        <v>89.61</v>
      </c>
      <c r="M6" s="15"/>
    </row>
    <row r="7" spans="1:33" x14ac:dyDescent="0.3">
      <c r="A7" s="48" t="s">
        <v>53</v>
      </c>
      <c r="B7" s="34">
        <v>87.86</v>
      </c>
      <c r="C7" s="34">
        <v>87.44</v>
      </c>
      <c r="D7" s="34">
        <v>94.56</v>
      </c>
      <c r="E7" s="34">
        <v>89.35</v>
      </c>
      <c r="F7" s="34">
        <v>93.97</v>
      </c>
      <c r="G7" s="34">
        <v>86.37</v>
      </c>
      <c r="H7" s="34">
        <v>72.72</v>
      </c>
      <c r="I7" s="34">
        <v>90.26</v>
      </c>
      <c r="J7" s="34">
        <v>82.62</v>
      </c>
      <c r="K7" s="34">
        <v>94.86</v>
      </c>
      <c r="L7" s="34">
        <v>89.7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85.79</v>
      </c>
      <c r="C8" s="34">
        <v>87.47</v>
      </c>
      <c r="D8" s="34">
        <v>94.68</v>
      </c>
      <c r="E8" s="34">
        <v>89.42</v>
      </c>
      <c r="F8" s="34">
        <v>93.86</v>
      </c>
      <c r="G8" s="34">
        <v>86.83</v>
      </c>
      <c r="H8" s="34">
        <v>73.23</v>
      </c>
      <c r="I8" s="34">
        <v>90.93</v>
      </c>
      <c r="J8" s="34">
        <v>82.13</v>
      </c>
      <c r="K8" s="34">
        <v>96.2</v>
      </c>
      <c r="L8" s="34">
        <v>89.94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86.71</v>
      </c>
      <c r="C9" s="34">
        <v>87.4</v>
      </c>
      <c r="D9" s="34">
        <v>94.8</v>
      </c>
      <c r="E9" s="34">
        <v>89.82</v>
      </c>
      <c r="F9" s="34">
        <v>93.82</v>
      </c>
      <c r="G9" s="34">
        <v>87.03</v>
      </c>
      <c r="H9" s="34">
        <v>75.569999999999993</v>
      </c>
      <c r="I9" s="34">
        <v>90.39</v>
      </c>
      <c r="J9" s="34">
        <v>84.15</v>
      </c>
      <c r="K9" s="34">
        <v>96.54</v>
      </c>
      <c r="L9" s="34">
        <v>90.19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82.85</v>
      </c>
      <c r="C10" s="34">
        <v>87.64</v>
      </c>
      <c r="D10" s="34">
        <v>95.34</v>
      </c>
      <c r="E10" s="34">
        <v>89.63</v>
      </c>
      <c r="F10" s="34">
        <v>93.66</v>
      </c>
      <c r="G10" s="34">
        <v>85.92</v>
      </c>
      <c r="H10" s="34">
        <v>76.150000000000006</v>
      </c>
      <c r="I10" s="34">
        <v>90.2</v>
      </c>
      <c r="J10" s="34">
        <v>83.87</v>
      </c>
      <c r="K10" s="34">
        <v>96.37</v>
      </c>
      <c r="L10" s="34">
        <v>89.85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82.7</v>
      </c>
      <c r="C11" s="34">
        <v>88.04</v>
      </c>
      <c r="D11" s="34">
        <v>95.43</v>
      </c>
      <c r="E11" s="34">
        <v>89.39</v>
      </c>
      <c r="F11" s="34">
        <v>93.4</v>
      </c>
      <c r="G11" s="34">
        <v>85.38</v>
      </c>
      <c r="H11" s="34">
        <v>76.489999999999995</v>
      </c>
      <c r="I11" s="34">
        <v>90.79</v>
      </c>
      <c r="J11" s="34">
        <v>81.84</v>
      </c>
      <c r="K11" s="34">
        <v>94.79</v>
      </c>
      <c r="L11" s="34">
        <v>90.05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83.1</v>
      </c>
      <c r="C12" s="34">
        <v>88.41</v>
      </c>
      <c r="D12" s="34">
        <v>95.54</v>
      </c>
      <c r="E12" s="34">
        <v>89.86</v>
      </c>
      <c r="F12" s="34">
        <v>93.15</v>
      </c>
      <c r="G12" s="34">
        <v>85.35</v>
      </c>
      <c r="H12" s="34">
        <v>76.22</v>
      </c>
      <c r="I12" s="34">
        <v>90.91</v>
      </c>
      <c r="J12" s="34">
        <v>83.42</v>
      </c>
      <c r="K12" s="34">
        <v>94.62</v>
      </c>
      <c r="L12" s="34">
        <v>90.49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82.87</v>
      </c>
      <c r="C13" s="34">
        <v>88.53</v>
      </c>
      <c r="D13" s="34">
        <v>95.48</v>
      </c>
      <c r="E13" s="34">
        <v>89.98</v>
      </c>
      <c r="F13" s="34">
        <v>93.23</v>
      </c>
      <c r="G13" s="34">
        <v>86.48</v>
      </c>
      <c r="H13" s="34">
        <v>76.2</v>
      </c>
      <c r="I13" s="34">
        <v>90.83</v>
      </c>
      <c r="J13" s="34">
        <v>83.56</v>
      </c>
      <c r="K13" s="34">
        <v>94.45</v>
      </c>
      <c r="L13" s="34">
        <v>90.6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84.26</v>
      </c>
      <c r="C14" s="34">
        <v>88.42</v>
      </c>
      <c r="D14" s="34">
        <v>95.37</v>
      </c>
      <c r="E14" s="34">
        <v>90</v>
      </c>
      <c r="F14" s="34">
        <v>93.67</v>
      </c>
      <c r="G14" s="34">
        <v>86.19</v>
      </c>
      <c r="H14" s="34">
        <v>76.099999999999994</v>
      </c>
      <c r="I14" s="34">
        <v>90.36</v>
      </c>
      <c r="J14" s="34">
        <v>83.5</v>
      </c>
      <c r="K14" s="34">
        <v>98.26</v>
      </c>
      <c r="L14" s="34">
        <v>90.69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84.24</v>
      </c>
      <c r="C15" s="34">
        <v>88.28</v>
      </c>
      <c r="D15" s="34">
        <v>95.63</v>
      </c>
      <c r="E15" s="34">
        <v>89.9</v>
      </c>
      <c r="F15" s="34">
        <v>93.54</v>
      </c>
      <c r="G15" s="34">
        <v>86.75</v>
      </c>
      <c r="H15" s="34">
        <v>75.239999999999995</v>
      </c>
      <c r="I15" s="34">
        <v>89.63</v>
      </c>
      <c r="J15" s="34">
        <v>83.46</v>
      </c>
      <c r="K15" s="34">
        <v>96.91</v>
      </c>
      <c r="L15" s="34">
        <v>90.51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84.49</v>
      </c>
      <c r="C16" s="34">
        <v>88.35</v>
      </c>
      <c r="D16" s="34">
        <v>95.7</v>
      </c>
      <c r="E16" s="34">
        <v>89.72</v>
      </c>
      <c r="F16" s="34">
        <v>93.64</v>
      </c>
      <c r="G16" s="34">
        <v>85.8</v>
      </c>
      <c r="H16" s="34">
        <v>75.05</v>
      </c>
      <c r="I16" s="34">
        <v>89.44</v>
      </c>
      <c r="J16" s="34">
        <v>83.11</v>
      </c>
      <c r="K16" s="34">
        <v>96.71</v>
      </c>
      <c r="L16" s="34">
        <v>90.42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85.13</v>
      </c>
      <c r="C17" s="34">
        <v>88.3</v>
      </c>
      <c r="D17" s="34">
        <v>96.38</v>
      </c>
      <c r="E17" s="34">
        <v>89.32</v>
      </c>
      <c r="F17" s="34">
        <v>93.46</v>
      </c>
      <c r="G17" s="34">
        <v>86.39</v>
      </c>
      <c r="H17" s="34">
        <v>75.09</v>
      </c>
      <c r="I17" s="34">
        <v>90.22</v>
      </c>
      <c r="J17" s="34">
        <v>81.819999999999993</v>
      </c>
      <c r="K17" s="34">
        <v>96.47</v>
      </c>
      <c r="L17" s="34">
        <v>90.33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84.17</v>
      </c>
      <c r="C18" s="34">
        <v>88.49</v>
      </c>
      <c r="D18" s="34">
        <v>95.52</v>
      </c>
      <c r="E18" s="34">
        <v>89.7</v>
      </c>
      <c r="F18" s="34">
        <v>93.87</v>
      </c>
      <c r="G18" s="34">
        <v>86.35</v>
      </c>
      <c r="H18" s="34">
        <v>74.78</v>
      </c>
      <c r="I18" s="34">
        <v>90.16</v>
      </c>
      <c r="J18" s="34">
        <v>82.52</v>
      </c>
      <c r="K18" s="34">
        <v>95.35</v>
      </c>
      <c r="L18" s="34">
        <v>90.31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83.49</v>
      </c>
      <c r="C19" s="34">
        <v>88.36</v>
      </c>
      <c r="D19" s="34">
        <v>95.9</v>
      </c>
      <c r="E19" s="34">
        <v>90.4</v>
      </c>
      <c r="F19" s="34">
        <v>93.76</v>
      </c>
      <c r="G19" s="34">
        <v>86.66</v>
      </c>
      <c r="H19" s="34">
        <v>75.709999999999994</v>
      </c>
      <c r="I19" s="34">
        <v>90.41</v>
      </c>
      <c r="J19" s="34">
        <v>82.93</v>
      </c>
      <c r="K19" s="34">
        <v>95.71</v>
      </c>
      <c r="L19" s="34">
        <v>90.62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81.48</v>
      </c>
      <c r="C20" s="34">
        <v>88.18</v>
      </c>
      <c r="D20" s="34">
        <v>95.99</v>
      </c>
      <c r="E20" s="34">
        <v>90.55</v>
      </c>
      <c r="F20" s="34">
        <v>94.16</v>
      </c>
      <c r="G20" s="34">
        <v>86.25</v>
      </c>
      <c r="H20" s="34">
        <v>75.650000000000006</v>
      </c>
      <c r="I20" s="34">
        <v>90.55</v>
      </c>
      <c r="J20" s="34">
        <v>81.58</v>
      </c>
      <c r="K20" s="34">
        <v>95.63</v>
      </c>
      <c r="L20" s="34">
        <v>90.45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82.58</v>
      </c>
      <c r="C21" s="34">
        <v>88.58</v>
      </c>
      <c r="D21" s="34">
        <v>96.1</v>
      </c>
      <c r="E21" s="34">
        <v>89.95</v>
      </c>
      <c r="F21" s="34">
        <v>94.92</v>
      </c>
      <c r="G21" s="34">
        <v>87.66</v>
      </c>
      <c r="H21" s="34">
        <v>76.28</v>
      </c>
      <c r="I21" s="34">
        <v>90.25</v>
      </c>
      <c r="J21" s="34">
        <v>81.069999999999993</v>
      </c>
      <c r="K21" s="34">
        <v>94.22</v>
      </c>
      <c r="L21" s="34">
        <v>90.48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82.95</v>
      </c>
      <c r="C22" s="34">
        <v>88.8</v>
      </c>
      <c r="D22" s="34">
        <v>96.1</v>
      </c>
      <c r="E22" s="34">
        <v>90.23</v>
      </c>
      <c r="F22" s="34">
        <v>94.76</v>
      </c>
      <c r="G22" s="34">
        <v>87.32</v>
      </c>
      <c r="H22" s="34">
        <v>76.14</v>
      </c>
      <c r="I22" s="34">
        <v>91.04</v>
      </c>
      <c r="J22" s="34">
        <v>82.94</v>
      </c>
      <c r="K22" s="34">
        <v>95.11</v>
      </c>
      <c r="L22" s="34">
        <v>90.64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84.16</v>
      </c>
      <c r="C23" s="34">
        <v>89.3</v>
      </c>
      <c r="D23" s="34">
        <v>96.06</v>
      </c>
      <c r="E23" s="34">
        <v>90.09</v>
      </c>
      <c r="F23" s="34">
        <v>94.99</v>
      </c>
      <c r="G23" s="34">
        <v>87.65</v>
      </c>
      <c r="H23" s="34">
        <v>76.680000000000007</v>
      </c>
      <c r="I23" s="34">
        <v>90.95</v>
      </c>
      <c r="J23" s="34">
        <v>83.21</v>
      </c>
      <c r="K23" s="34">
        <v>94.44</v>
      </c>
      <c r="L23" s="34">
        <v>90.94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83.46</v>
      </c>
      <c r="C24" s="34">
        <v>89.55</v>
      </c>
      <c r="D24" s="34">
        <v>96.02</v>
      </c>
      <c r="E24" s="34">
        <v>89.92</v>
      </c>
      <c r="F24" s="34">
        <v>94.69</v>
      </c>
      <c r="G24" s="34">
        <v>87.21</v>
      </c>
      <c r="H24" s="34">
        <v>76.92</v>
      </c>
      <c r="I24" s="34">
        <v>90.96</v>
      </c>
      <c r="J24" s="34">
        <v>81.87</v>
      </c>
      <c r="K24" s="34">
        <v>96.21</v>
      </c>
      <c r="L24" s="34">
        <v>91.09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84.95</v>
      </c>
      <c r="C25" s="34">
        <v>89.93</v>
      </c>
      <c r="D25" s="34">
        <v>96.2</v>
      </c>
      <c r="E25" s="34">
        <v>90.04</v>
      </c>
      <c r="F25" s="34">
        <v>95.03</v>
      </c>
      <c r="G25" s="34">
        <v>87.96</v>
      </c>
      <c r="H25" s="34">
        <v>76.239999999999995</v>
      </c>
      <c r="I25" s="34">
        <v>91.45</v>
      </c>
      <c r="J25" s="34">
        <v>84.45</v>
      </c>
      <c r="K25" s="34">
        <v>98.89</v>
      </c>
      <c r="L25" s="34">
        <v>91.5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83.67</v>
      </c>
      <c r="C26" s="34">
        <v>90.08</v>
      </c>
      <c r="D26" s="34">
        <v>96.01</v>
      </c>
      <c r="E26" s="34">
        <v>90.06</v>
      </c>
      <c r="F26" s="34">
        <v>95.8</v>
      </c>
      <c r="G26" s="34">
        <v>87.94</v>
      </c>
      <c r="H26" s="34">
        <v>76.7</v>
      </c>
      <c r="I26" s="34">
        <v>91.87</v>
      </c>
      <c r="J26" s="34">
        <v>85.02</v>
      </c>
      <c r="K26" s="34">
        <v>98.11</v>
      </c>
      <c r="L26" s="34">
        <v>91.44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83.08</v>
      </c>
      <c r="C27" s="34">
        <v>90.25</v>
      </c>
      <c r="D27" s="34">
        <v>95.89</v>
      </c>
      <c r="E27" s="34">
        <v>90.2</v>
      </c>
      <c r="F27" s="34">
        <v>95.63</v>
      </c>
      <c r="G27" s="34">
        <v>87.55</v>
      </c>
      <c r="H27" s="34">
        <v>77.680000000000007</v>
      </c>
      <c r="I27" s="34">
        <v>91.56</v>
      </c>
      <c r="J27" s="34">
        <v>82.66</v>
      </c>
      <c r="K27" s="34">
        <v>98.68</v>
      </c>
      <c r="L27" s="34">
        <v>91.43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84.4</v>
      </c>
      <c r="C28" s="34">
        <v>90.57</v>
      </c>
      <c r="D28" s="34">
        <v>96.32</v>
      </c>
      <c r="E28" s="34">
        <v>90.33</v>
      </c>
      <c r="F28" s="34">
        <v>95.85</v>
      </c>
      <c r="G28" s="34">
        <v>87.18</v>
      </c>
      <c r="H28" s="34">
        <v>77.45</v>
      </c>
      <c r="I28" s="34">
        <v>90.91</v>
      </c>
      <c r="J28" s="34">
        <v>81.459999999999994</v>
      </c>
      <c r="K28" s="34">
        <v>98.43</v>
      </c>
      <c r="L28" s="34">
        <v>91.6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84.66</v>
      </c>
      <c r="C29" s="34">
        <v>90.9</v>
      </c>
      <c r="D29" s="34">
        <v>96.15</v>
      </c>
      <c r="E29" s="34">
        <v>90.61</v>
      </c>
      <c r="F29" s="34">
        <v>96.26</v>
      </c>
      <c r="G29" s="34">
        <v>87.06</v>
      </c>
      <c r="H29" s="34">
        <v>77.099999999999994</v>
      </c>
      <c r="I29" s="34">
        <v>90.47</v>
      </c>
      <c r="J29" s="34">
        <v>83.41</v>
      </c>
      <c r="K29" s="34">
        <v>98.35</v>
      </c>
      <c r="L29" s="34">
        <v>91.67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86.39</v>
      </c>
      <c r="C30" s="34">
        <v>91.37</v>
      </c>
      <c r="D30" s="34">
        <v>96.39</v>
      </c>
      <c r="E30" s="34">
        <v>90.66</v>
      </c>
      <c r="F30" s="34">
        <v>95.9</v>
      </c>
      <c r="G30" s="34">
        <v>87.54</v>
      </c>
      <c r="H30" s="34">
        <v>78.260000000000005</v>
      </c>
      <c r="I30" s="34">
        <v>90.33</v>
      </c>
      <c r="J30" s="34">
        <v>83.45</v>
      </c>
      <c r="K30" s="34">
        <v>99.36</v>
      </c>
      <c r="L30" s="34">
        <v>91.82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87.88</v>
      </c>
      <c r="C31" s="34">
        <v>91.4</v>
      </c>
      <c r="D31" s="34">
        <v>96.47</v>
      </c>
      <c r="E31" s="34">
        <v>90.91</v>
      </c>
      <c r="F31" s="34">
        <v>95.58</v>
      </c>
      <c r="G31" s="34">
        <v>87.58</v>
      </c>
      <c r="H31" s="34">
        <v>76.47</v>
      </c>
      <c r="I31" s="34">
        <v>91.2</v>
      </c>
      <c r="J31" s="34">
        <v>82.44</v>
      </c>
      <c r="K31" s="34">
        <v>100.07</v>
      </c>
      <c r="L31" s="34">
        <v>91.82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89.69</v>
      </c>
      <c r="C32" s="34">
        <v>91.82</v>
      </c>
      <c r="D32" s="34">
        <v>97.17</v>
      </c>
      <c r="E32" s="34">
        <v>91.41</v>
      </c>
      <c r="F32" s="34">
        <v>95.14</v>
      </c>
      <c r="G32" s="34">
        <v>87.37</v>
      </c>
      <c r="H32" s="34">
        <v>75.84</v>
      </c>
      <c r="I32" s="34">
        <v>92.13</v>
      </c>
      <c r="J32" s="34">
        <v>81.849999999999994</v>
      </c>
      <c r="K32" s="34">
        <v>100.02</v>
      </c>
      <c r="L32" s="34">
        <v>92.32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88.7</v>
      </c>
      <c r="C33" s="34">
        <v>91.45</v>
      </c>
      <c r="D33" s="34">
        <v>96.87</v>
      </c>
      <c r="E33" s="34">
        <v>91.36</v>
      </c>
      <c r="F33" s="34">
        <v>95.67</v>
      </c>
      <c r="G33" s="34">
        <v>86.42</v>
      </c>
      <c r="H33" s="34">
        <v>77.7</v>
      </c>
      <c r="I33" s="34">
        <v>92.11</v>
      </c>
      <c r="J33" s="34">
        <v>82.53</v>
      </c>
      <c r="K33" s="34">
        <v>100.11</v>
      </c>
      <c r="L33" s="34">
        <v>92.25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91.46</v>
      </c>
      <c r="C34" s="34">
        <v>91.79</v>
      </c>
      <c r="D34" s="34">
        <v>97.13</v>
      </c>
      <c r="E34" s="34">
        <v>91.71</v>
      </c>
      <c r="F34" s="34">
        <v>95.26</v>
      </c>
      <c r="G34" s="34">
        <v>87.39</v>
      </c>
      <c r="H34" s="34">
        <v>77.38</v>
      </c>
      <c r="I34" s="34">
        <v>92.37</v>
      </c>
      <c r="J34" s="34">
        <v>83.65</v>
      </c>
      <c r="K34" s="34">
        <v>98.98</v>
      </c>
      <c r="L34" s="34">
        <v>92.42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90.6</v>
      </c>
      <c r="C35" s="34">
        <v>91.8</v>
      </c>
      <c r="D35" s="34">
        <v>97.02</v>
      </c>
      <c r="E35" s="34">
        <v>91.51</v>
      </c>
      <c r="F35" s="34">
        <v>95.04</v>
      </c>
      <c r="G35" s="34">
        <v>87.12</v>
      </c>
      <c r="H35" s="34">
        <v>76.540000000000006</v>
      </c>
      <c r="I35" s="34">
        <v>92.61</v>
      </c>
      <c r="J35" s="34">
        <v>83.14</v>
      </c>
      <c r="K35" s="34">
        <v>99.06</v>
      </c>
      <c r="L35" s="34">
        <v>92.41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89.91</v>
      </c>
      <c r="C36" s="34">
        <v>91.65</v>
      </c>
      <c r="D36" s="34">
        <v>96.76</v>
      </c>
      <c r="E36" s="34">
        <v>90.97</v>
      </c>
      <c r="F36" s="34">
        <v>94.86</v>
      </c>
      <c r="G36" s="34">
        <v>87.23</v>
      </c>
      <c r="H36" s="34">
        <v>78.180000000000007</v>
      </c>
      <c r="I36" s="34">
        <v>91.53</v>
      </c>
      <c r="J36" s="34">
        <v>82.49</v>
      </c>
      <c r="K36" s="34">
        <v>98.78</v>
      </c>
      <c r="L36" s="34">
        <v>92.17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89.81</v>
      </c>
      <c r="C37" s="34">
        <v>91.78</v>
      </c>
      <c r="D37" s="34">
        <v>96.82</v>
      </c>
      <c r="E37" s="34">
        <v>91.02</v>
      </c>
      <c r="F37" s="34">
        <v>94.73</v>
      </c>
      <c r="G37" s="34">
        <v>88.62</v>
      </c>
      <c r="H37" s="34">
        <v>77.7</v>
      </c>
      <c r="I37" s="34">
        <v>91.6</v>
      </c>
      <c r="J37" s="34">
        <v>84.71</v>
      </c>
      <c r="K37" s="34">
        <v>102.08</v>
      </c>
      <c r="L37" s="34">
        <v>92.27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91.73</v>
      </c>
      <c r="C38" s="34">
        <v>91.94</v>
      </c>
      <c r="D38" s="34">
        <v>96.61</v>
      </c>
      <c r="E38" s="34">
        <v>91.56</v>
      </c>
      <c r="F38" s="34">
        <v>94.63</v>
      </c>
      <c r="G38" s="34">
        <v>89.9</v>
      </c>
      <c r="H38" s="34">
        <v>77.650000000000006</v>
      </c>
      <c r="I38" s="34">
        <v>91.74</v>
      </c>
      <c r="J38" s="34">
        <v>85.4</v>
      </c>
      <c r="K38" s="34">
        <v>102.14</v>
      </c>
      <c r="L38" s="34">
        <v>92.55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89.91</v>
      </c>
      <c r="C39" s="34">
        <v>92.22</v>
      </c>
      <c r="D39" s="34">
        <v>96.53</v>
      </c>
      <c r="E39" s="34">
        <v>91.2</v>
      </c>
      <c r="F39" s="34">
        <v>95.21</v>
      </c>
      <c r="G39" s="34">
        <v>89.71</v>
      </c>
      <c r="H39" s="34">
        <v>77.95</v>
      </c>
      <c r="I39" s="34">
        <v>91.43</v>
      </c>
      <c r="J39" s="34">
        <v>85.57</v>
      </c>
      <c r="K39" s="34">
        <v>101.44</v>
      </c>
      <c r="L39" s="34">
        <v>92.49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89.38</v>
      </c>
      <c r="C40" s="34">
        <v>92.69</v>
      </c>
      <c r="D40" s="34">
        <v>96.12</v>
      </c>
      <c r="E40" s="34">
        <v>91.02</v>
      </c>
      <c r="F40" s="34">
        <v>95.28</v>
      </c>
      <c r="G40" s="34">
        <v>88.8</v>
      </c>
      <c r="H40" s="34">
        <v>78.47</v>
      </c>
      <c r="I40" s="34">
        <v>92.07</v>
      </c>
      <c r="J40" s="34">
        <v>85.14</v>
      </c>
      <c r="K40" s="34">
        <v>99.89</v>
      </c>
      <c r="L40" s="34">
        <v>92.65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93.16</v>
      </c>
      <c r="C41" s="34">
        <v>92.82</v>
      </c>
      <c r="D41" s="34">
        <v>96.34</v>
      </c>
      <c r="E41" s="34">
        <v>91.27</v>
      </c>
      <c r="F41" s="34">
        <v>95.11</v>
      </c>
      <c r="G41" s="34">
        <v>90.06</v>
      </c>
      <c r="H41" s="34">
        <v>78.900000000000006</v>
      </c>
      <c r="I41" s="34">
        <v>92.74</v>
      </c>
      <c r="J41" s="34">
        <v>86.24</v>
      </c>
      <c r="K41" s="34">
        <v>99.22</v>
      </c>
      <c r="L41" s="34">
        <v>92.82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91.87</v>
      </c>
      <c r="C42" s="34">
        <v>93</v>
      </c>
      <c r="D42" s="34">
        <v>96.77</v>
      </c>
      <c r="E42" s="34">
        <v>91.41</v>
      </c>
      <c r="F42" s="34">
        <v>95.17</v>
      </c>
      <c r="G42" s="34">
        <v>90.16</v>
      </c>
      <c r="H42" s="34">
        <v>79.02</v>
      </c>
      <c r="I42" s="34">
        <v>93.38</v>
      </c>
      <c r="J42" s="34">
        <v>85.85</v>
      </c>
      <c r="K42" s="34">
        <v>100.04</v>
      </c>
      <c r="L42" s="34">
        <v>93.01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93.47</v>
      </c>
      <c r="C43" s="34">
        <v>93.91</v>
      </c>
      <c r="D43" s="34">
        <v>96.7</v>
      </c>
      <c r="E43" s="34">
        <v>91.53</v>
      </c>
      <c r="F43" s="34">
        <v>94.67</v>
      </c>
      <c r="G43" s="34">
        <v>89.88</v>
      </c>
      <c r="H43" s="34">
        <v>80.7</v>
      </c>
      <c r="I43" s="34">
        <v>93.84</v>
      </c>
      <c r="J43" s="34">
        <v>86.45</v>
      </c>
      <c r="K43" s="34">
        <v>101.01</v>
      </c>
      <c r="L43" s="34">
        <v>93.54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92.38</v>
      </c>
      <c r="C44" s="34">
        <v>93.49</v>
      </c>
      <c r="D44" s="34">
        <v>96.55</v>
      </c>
      <c r="E44" s="34">
        <v>91.82</v>
      </c>
      <c r="F44" s="34">
        <v>94.95</v>
      </c>
      <c r="G44" s="34">
        <v>89.71</v>
      </c>
      <c r="H44" s="34">
        <v>81.19</v>
      </c>
      <c r="I44" s="34">
        <v>93.78</v>
      </c>
      <c r="J44" s="34">
        <v>86.29</v>
      </c>
      <c r="K44" s="34">
        <v>101.91</v>
      </c>
      <c r="L44" s="34">
        <v>93.55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91.76</v>
      </c>
      <c r="C45" s="34">
        <v>93.92</v>
      </c>
      <c r="D45" s="34">
        <v>96.71</v>
      </c>
      <c r="E45" s="34">
        <v>91.56</v>
      </c>
      <c r="F45" s="34">
        <v>95.74</v>
      </c>
      <c r="G45" s="34">
        <v>90.81</v>
      </c>
      <c r="H45" s="34">
        <v>81.510000000000005</v>
      </c>
      <c r="I45" s="34">
        <v>93.54</v>
      </c>
      <c r="J45" s="34">
        <v>86.88</v>
      </c>
      <c r="K45" s="34">
        <v>99.85</v>
      </c>
      <c r="L45" s="34">
        <v>93.27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90.12</v>
      </c>
      <c r="C46" s="34">
        <v>93.78</v>
      </c>
      <c r="D46" s="34">
        <v>96.61</v>
      </c>
      <c r="E46" s="34">
        <v>91.18</v>
      </c>
      <c r="F46" s="34">
        <v>95.51</v>
      </c>
      <c r="G46" s="34">
        <v>90.85</v>
      </c>
      <c r="H46" s="34">
        <v>81.89</v>
      </c>
      <c r="I46" s="34">
        <v>92.52</v>
      </c>
      <c r="J46" s="34">
        <v>86.95</v>
      </c>
      <c r="K46" s="34">
        <v>99.29</v>
      </c>
      <c r="L46" s="34">
        <v>92.91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90.5</v>
      </c>
      <c r="C47" s="34">
        <v>94.22</v>
      </c>
      <c r="D47" s="34">
        <v>97.42</v>
      </c>
      <c r="E47" s="34">
        <v>91.35</v>
      </c>
      <c r="F47" s="34">
        <v>95.39</v>
      </c>
      <c r="G47" s="34">
        <v>90.9</v>
      </c>
      <c r="H47" s="34">
        <v>81.96</v>
      </c>
      <c r="I47" s="34">
        <v>92.87</v>
      </c>
      <c r="J47" s="34">
        <v>87.1</v>
      </c>
      <c r="K47" s="34">
        <v>99.23</v>
      </c>
      <c r="L47" s="34">
        <v>92.88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89</v>
      </c>
      <c r="C48" s="34">
        <v>94.16</v>
      </c>
      <c r="D48" s="34">
        <v>97.16</v>
      </c>
      <c r="E48" s="34">
        <v>91.53</v>
      </c>
      <c r="F48" s="34">
        <v>94.77</v>
      </c>
      <c r="G48" s="34">
        <v>89.97</v>
      </c>
      <c r="H48" s="34">
        <v>81.72</v>
      </c>
      <c r="I48" s="34">
        <v>92.83</v>
      </c>
      <c r="J48" s="34">
        <v>86.15</v>
      </c>
      <c r="K48" s="34">
        <v>97.36</v>
      </c>
      <c r="L48" s="34">
        <v>92.73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88.56</v>
      </c>
      <c r="C49" s="34">
        <v>94.11</v>
      </c>
      <c r="D49" s="34">
        <v>97.46</v>
      </c>
      <c r="E49" s="34">
        <v>91.88</v>
      </c>
      <c r="F49" s="34">
        <v>94.87</v>
      </c>
      <c r="G49" s="34">
        <v>91.18</v>
      </c>
      <c r="H49" s="34">
        <v>81.400000000000006</v>
      </c>
      <c r="I49" s="34">
        <v>92.64</v>
      </c>
      <c r="J49" s="34">
        <v>88.7</v>
      </c>
      <c r="K49" s="34">
        <v>96.94</v>
      </c>
      <c r="L49" s="34">
        <v>92.82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88.02</v>
      </c>
      <c r="C50" s="34">
        <v>94.66</v>
      </c>
      <c r="D50" s="34">
        <v>96.86</v>
      </c>
      <c r="E50" s="34">
        <v>91.74</v>
      </c>
      <c r="F50" s="34">
        <v>95.05</v>
      </c>
      <c r="G50" s="34">
        <v>91.31</v>
      </c>
      <c r="H50" s="34">
        <v>82.35</v>
      </c>
      <c r="I50" s="34">
        <v>93.46</v>
      </c>
      <c r="J50" s="34">
        <v>87.65</v>
      </c>
      <c r="K50" s="34">
        <v>96.82</v>
      </c>
      <c r="L50" s="34">
        <v>92.9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89.38</v>
      </c>
      <c r="C51" s="34">
        <v>94.81</v>
      </c>
      <c r="D51" s="34">
        <v>96.45</v>
      </c>
      <c r="E51" s="34">
        <v>92.04</v>
      </c>
      <c r="F51" s="34">
        <v>95.16</v>
      </c>
      <c r="G51" s="34">
        <v>92</v>
      </c>
      <c r="H51" s="34">
        <v>83.32</v>
      </c>
      <c r="I51" s="34">
        <v>94.09</v>
      </c>
      <c r="J51" s="34">
        <v>88.51</v>
      </c>
      <c r="K51" s="34">
        <v>97.14</v>
      </c>
      <c r="L51" s="34">
        <v>93.54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92.01</v>
      </c>
      <c r="C52" s="34">
        <v>94.98</v>
      </c>
      <c r="D52" s="34">
        <v>96.22</v>
      </c>
      <c r="E52" s="34">
        <v>92.37</v>
      </c>
      <c r="F52" s="34">
        <v>94.22</v>
      </c>
      <c r="G52" s="34">
        <v>91.23</v>
      </c>
      <c r="H52" s="34">
        <v>82.98</v>
      </c>
      <c r="I52" s="34">
        <v>93.36</v>
      </c>
      <c r="J52" s="34">
        <v>87.81</v>
      </c>
      <c r="K52" s="34">
        <v>97.74</v>
      </c>
      <c r="L52" s="34">
        <v>93.53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90.63</v>
      </c>
      <c r="C53" s="34">
        <v>95.24</v>
      </c>
      <c r="D53" s="34">
        <v>95.87</v>
      </c>
      <c r="E53" s="34">
        <v>93</v>
      </c>
      <c r="F53" s="34">
        <v>94.66</v>
      </c>
      <c r="G53" s="34">
        <v>92.14</v>
      </c>
      <c r="H53" s="34">
        <v>82.97</v>
      </c>
      <c r="I53" s="34">
        <v>93.86</v>
      </c>
      <c r="J53" s="34">
        <v>88.23</v>
      </c>
      <c r="K53" s="34">
        <v>98.09</v>
      </c>
      <c r="L53" s="34">
        <v>93.6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92.93</v>
      </c>
      <c r="C54" s="34">
        <v>95.08</v>
      </c>
      <c r="D54" s="34">
        <v>96.02</v>
      </c>
      <c r="E54" s="34">
        <v>93.36</v>
      </c>
      <c r="F54" s="34">
        <v>94.96</v>
      </c>
      <c r="G54" s="34">
        <v>91.8</v>
      </c>
      <c r="H54" s="34">
        <v>82.72</v>
      </c>
      <c r="I54" s="34">
        <v>93.95</v>
      </c>
      <c r="J54" s="34">
        <v>89.69</v>
      </c>
      <c r="K54" s="34">
        <v>98.02</v>
      </c>
      <c r="L54" s="34">
        <v>93.76</v>
      </c>
    </row>
    <row r="55" spans="1:33" x14ac:dyDescent="0.3">
      <c r="A55" s="48" t="s">
        <v>101</v>
      </c>
      <c r="B55" s="34">
        <v>93.8</v>
      </c>
      <c r="C55" s="34">
        <v>95.35</v>
      </c>
      <c r="D55" s="34">
        <v>96.61</v>
      </c>
      <c r="E55" s="34">
        <v>93.76</v>
      </c>
      <c r="F55" s="34">
        <v>94.06</v>
      </c>
      <c r="G55" s="34">
        <v>93.1</v>
      </c>
      <c r="H55" s="34">
        <v>81.93</v>
      </c>
      <c r="I55" s="34">
        <v>93.57</v>
      </c>
      <c r="J55" s="34">
        <v>90</v>
      </c>
      <c r="K55" s="34">
        <v>97.05</v>
      </c>
      <c r="L55" s="34">
        <v>93.82</v>
      </c>
    </row>
    <row r="56" spans="1:33" x14ac:dyDescent="0.3">
      <c r="A56" s="48" t="s">
        <v>102</v>
      </c>
      <c r="B56" s="34">
        <v>92.47</v>
      </c>
      <c r="C56" s="34">
        <v>95.57</v>
      </c>
      <c r="D56" s="34">
        <v>96.94</v>
      </c>
      <c r="E56" s="34">
        <v>93.63</v>
      </c>
      <c r="F56" s="34">
        <v>94.08</v>
      </c>
      <c r="G56" s="34">
        <v>92.39</v>
      </c>
      <c r="H56" s="34">
        <v>83.45</v>
      </c>
      <c r="I56" s="34">
        <v>94.09</v>
      </c>
      <c r="J56" s="34">
        <v>90.38</v>
      </c>
      <c r="K56" s="34">
        <v>97.17</v>
      </c>
      <c r="L56" s="34">
        <v>94.24</v>
      </c>
    </row>
    <row r="57" spans="1:33" x14ac:dyDescent="0.3">
      <c r="A57" s="48" t="s">
        <v>103</v>
      </c>
      <c r="B57" s="34">
        <v>92.54</v>
      </c>
      <c r="C57" s="34">
        <v>95.61</v>
      </c>
      <c r="D57" s="34">
        <v>96.58</v>
      </c>
      <c r="E57" s="34">
        <v>93.41</v>
      </c>
      <c r="F57" s="34">
        <v>94.54</v>
      </c>
      <c r="G57" s="34">
        <v>93.77</v>
      </c>
      <c r="H57" s="34">
        <v>85.38</v>
      </c>
      <c r="I57" s="34">
        <v>94.88</v>
      </c>
      <c r="J57" s="34">
        <v>90.17</v>
      </c>
      <c r="K57" s="34">
        <v>97.18</v>
      </c>
      <c r="L57" s="34">
        <v>94.42</v>
      </c>
    </row>
    <row r="58" spans="1:33" x14ac:dyDescent="0.3">
      <c r="A58" s="48" t="s">
        <v>104</v>
      </c>
      <c r="B58" s="34">
        <v>93.2</v>
      </c>
      <c r="C58" s="34">
        <v>95.78</v>
      </c>
      <c r="D58" s="34">
        <v>96.25</v>
      </c>
      <c r="E58" s="34">
        <v>93.95</v>
      </c>
      <c r="F58" s="34">
        <v>94.15</v>
      </c>
      <c r="G58" s="34">
        <v>92.98</v>
      </c>
      <c r="H58" s="34">
        <v>86.39</v>
      </c>
      <c r="I58" s="34">
        <v>94.54</v>
      </c>
      <c r="J58" s="34">
        <v>90.39</v>
      </c>
      <c r="K58" s="34">
        <v>97.02</v>
      </c>
      <c r="L58" s="34">
        <v>94.67</v>
      </c>
    </row>
    <row r="59" spans="1:33" x14ac:dyDescent="0.3">
      <c r="A59" s="48" t="s">
        <v>105</v>
      </c>
      <c r="B59" s="34">
        <v>93.18</v>
      </c>
      <c r="C59" s="34">
        <v>95.34</v>
      </c>
      <c r="D59" s="34">
        <v>95.5</v>
      </c>
      <c r="E59" s="34">
        <v>93.94</v>
      </c>
      <c r="F59" s="34">
        <v>95.02</v>
      </c>
      <c r="G59" s="34">
        <v>93.5</v>
      </c>
      <c r="H59" s="34">
        <v>86.57</v>
      </c>
      <c r="I59" s="34">
        <v>94.51</v>
      </c>
      <c r="J59" s="34">
        <v>90.44</v>
      </c>
      <c r="K59" s="34">
        <v>97.26</v>
      </c>
      <c r="L59" s="34">
        <v>94.73</v>
      </c>
    </row>
    <row r="60" spans="1:33" x14ac:dyDescent="0.3">
      <c r="A60" s="48" t="s">
        <v>106</v>
      </c>
      <c r="B60" s="34">
        <v>93.1</v>
      </c>
      <c r="C60" s="34">
        <v>96.02</v>
      </c>
      <c r="D60" s="34">
        <v>95.55</v>
      </c>
      <c r="E60" s="34">
        <v>94.46</v>
      </c>
      <c r="F60" s="34">
        <v>96.11</v>
      </c>
      <c r="G60" s="34">
        <v>92.97</v>
      </c>
      <c r="H60" s="34">
        <v>85.7</v>
      </c>
      <c r="I60" s="34">
        <v>94.59</v>
      </c>
      <c r="J60" s="34">
        <v>89.15</v>
      </c>
      <c r="K60" s="34">
        <v>98.38</v>
      </c>
      <c r="L60" s="34">
        <v>95</v>
      </c>
    </row>
    <row r="61" spans="1:33" x14ac:dyDescent="0.3">
      <c r="A61" s="48" t="s">
        <v>107</v>
      </c>
      <c r="B61" s="34">
        <v>94.47</v>
      </c>
      <c r="C61" s="34">
        <v>96.09</v>
      </c>
      <c r="D61" s="34">
        <v>96.66</v>
      </c>
      <c r="E61" s="34">
        <v>95.07</v>
      </c>
      <c r="F61" s="34">
        <v>95.89</v>
      </c>
      <c r="G61" s="34">
        <v>92.7</v>
      </c>
      <c r="H61" s="34">
        <v>88.26</v>
      </c>
      <c r="I61" s="34">
        <v>93.97</v>
      </c>
      <c r="J61" s="34">
        <v>90.09</v>
      </c>
      <c r="K61" s="34">
        <v>98.35</v>
      </c>
      <c r="L61" s="34">
        <v>95.07</v>
      </c>
    </row>
    <row r="62" spans="1:33" x14ac:dyDescent="0.3">
      <c r="A62" s="48" t="s">
        <v>108</v>
      </c>
      <c r="B62" s="34">
        <v>94.08</v>
      </c>
      <c r="C62" s="34">
        <v>96.32</v>
      </c>
      <c r="D62" s="34">
        <v>95.08</v>
      </c>
      <c r="E62" s="34">
        <v>94.56</v>
      </c>
      <c r="F62" s="34">
        <v>96.37</v>
      </c>
      <c r="G62" s="34">
        <v>92.75</v>
      </c>
      <c r="H62" s="34">
        <v>88.15</v>
      </c>
      <c r="I62" s="34">
        <v>93.88</v>
      </c>
      <c r="J62" s="34">
        <v>90.24</v>
      </c>
      <c r="K62" s="34">
        <v>98.54</v>
      </c>
      <c r="L62" s="34">
        <v>94.86</v>
      </c>
    </row>
    <row r="63" spans="1:33" x14ac:dyDescent="0.3">
      <c r="A63" s="48" t="s">
        <v>109</v>
      </c>
      <c r="B63" s="34">
        <v>92.8</v>
      </c>
      <c r="C63" s="34">
        <v>96.37</v>
      </c>
      <c r="D63" s="34">
        <v>95.99</v>
      </c>
      <c r="E63" s="34">
        <v>94.55</v>
      </c>
      <c r="F63" s="34">
        <v>96.58</v>
      </c>
      <c r="G63" s="34">
        <v>92.74</v>
      </c>
      <c r="H63" s="34">
        <v>87.44</v>
      </c>
      <c r="I63" s="34">
        <v>93.33</v>
      </c>
      <c r="J63" s="34">
        <v>90.22</v>
      </c>
      <c r="K63" s="34">
        <v>100.17</v>
      </c>
      <c r="L63" s="34">
        <v>94.72</v>
      </c>
    </row>
    <row r="64" spans="1:33" x14ac:dyDescent="0.3">
      <c r="A64" s="48" t="s">
        <v>110</v>
      </c>
      <c r="B64" s="34">
        <v>94.98</v>
      </c>
      <c r="C64" s="34">
        <v>96.3</v>
      </c>
      <c r="D64" s="34">
        <v>96.18</v>
      </c>
      <c r="E64" s="34">
        <v>94.65</v>
      </c>
      <c r="F64" s="34">
        <v>96.79</v>
      </c>
      <c r="G64" s="34">
        <v>93.69</v>
      </c>
      <c r="H64" s="34">
        <v>87.51</v>
      </c>
      <c r="I64" s="34">
        <v>93.44</v>
      </c>
      <c r="J64" s="34">
        <v>89.75</v>
      </c>
      <c r="K64" s="34">
        <v>100.21</v>
      </c>
      <c r="L64" s="34">
        <v>95.03</v>
      </c>
    </row>
    <row r="65" spans="1:12" x14ac:dyDescent="0.3">
      <c r="A65" s="48" t="s">
        <v>111</v>
      </c>
      <c r="B65" s="34">
        <v>92.28</v>
      </c>
      <c r="C65" s="34">
        <v>96.13</v>
      </c>
      <c r="D65" s="34">
        <v>96.96</v>
      </c>
      <c r="E65" s="34">
        <v>94.64</v>
      </c>
      <c r="F65" s="34">
        <v>95.96</v>
      </c>
      <c r="G65" s="34">
        <v>93.4</v>
      </c>
      <c r="H65" s="34">
        <v>88.05</v>
      </c>
      <c r="I65" s="34">
        <v>93.46</v>
      </c>
      <c r="J65" s="34">
        <v>88.94</v>
      </c>
      <c r="K65" s="34">
        <v>100.95</v>
      </c>
      <c r="L65" s="34">
        <v>94.63</v>
      </c>
    </row>
    <row r="66" spans="1:12" x14ac:dyDescent="0.3">
      <c r="A66" s="48" t="s">
        <v>112</v>
      </c>
      <c r="B66" s="34">
        <v>92.54</v>
      </c>
      <c r="C66" s="34">
        <v>95.68</v>
      </c>
      <c r="D66" s="34">
        <v>97.2</v>
      </c>
      <c r="E66" s="34">
        <v>95.59</v>
      </c>
      <c r="F66" s="34">
        <v>95.83</v>
      </c>
      <c r="G66" s="34">
        <v>94.89</v>
      </c>
      <c r="H66" s="34">
        <v>88.83</v>
      </c>
      <c r="I66" s="34">
        <v>93.88</v>
      </c>
      <c r="J66" s="34">
        <v>90.41</v>
      </c>
      <c r="K66" s="34">
        <v>102.49</v>
      </c>
      <c r="L66" s="34">
        <v>95.46</v>
      </c>
    </row>
    <row r="67" spans="1:12" x14ac:dyDescent="0.3">
      <c r="A67" s="48" t="s">
        <v>113</v>
      </c>
      <c r="B67" s="34">
        <v>92.57</v>
      </c>
      <c r="C67" s="34">
        <v>96.15</v>
      </c>
      <c r="D67" s="34">
        <v>97.82</v>
      </c>
      <c r="E67" s="34">
        <v>96.03</v>
      </c>
      <c r="F67" s="34">
        <v>95.68</v>
      </c>
      <c r="G67" s="34">
        <v>95.5</v>
      </c>
      <c r="H67" s="34">
        <v>89.56</v>
      </c>
      <c r="I67" s="34">
        <v>94.9</v>
      </c>
      <c r="J67" s="34">
        <v>91.54</v>
      </c>
      <c r="K67" s="34">
        <v>102.85</v>
      </c>
      <c r="L67" s="34">
        <v>96.12</v>
      </c>
    </row>
    <row r="68" spans="1:12" x14ac:dyDescent="0.3">
      <c r="A68" s="48" t="s">
        <v>114</v>
      </c>
      <c r="B68" s="34">
        <v>92.47</v>
      </c>
      <c r="C68" s="34">
        <v>95.7</v>
      </c>
      <c r="D68" s="34">
        <v>98.56</v>
      </c>
      <c r="E68" s="34">
        <v>95.7</v>
      </c>
      <c r="F68" s="34">
        <v>96.28</v>
      </c>
      <c r="G68" s="34">
        <v>96.76</v>
      </c>
      <c r="H68" s="34">
        <v>90.7</v>
      </c>
      <c r="I68" s="34">
        <v>95.22</v>
      </c>
      <c r="J68" s="34">
        <v>92.42</v>
      </c>
      <c r="K68" s="34">
        <v>103.81</v>
      </c>
      <c r="L68" s="34">
        <v>96.48</v>
      </c>
    </row>
    <row r="69" spans="1:12" x14ac:dyDescent="0.3">
      <c r="A69" s="48" t="s">
        <v>115</v>
      </c>
      <c r="B69" s="34">
        <v>93.18</v>
      </c>
      <c r="C69" s="34">
        <v>96.75</v>
      </c>
      <c r="D69" s="34">
        <v>98.4</v>
      </c>
      <c r="E69" s="34">
        <v>96.76</v>
      </c>
      <c r="F69" s="34">
        <v>97.26</v>
      </c>
      <c r="G69" s="34">
        <v>98.96</v>
      </c>
      <c r="H69" s="34">
        <v>90.69</v>
      </c>
      <c r="I69" s="34">
        <v>95.58</v>
      </c>
      <c r="J69" s="34">
        <v>92.52</v>
      </c>
      <c r="K69" s="34">
        <v>104.34</v>
      </c>
      <c r="L69" s="34">
        <v>96.9</v>
      </c>
    </row>
    <row r="70" spans="1:12" x14ac:dyDescent="0.3">
      <c r="A70" s="48" t="s">
        <v>116</v>
      </c>
      <c r="B70" s="34">
        <v>93.7</v>
      </c>
      <c r="C70" s="34">
        <v>97.49</v>
      </c>
      <c r="D70" s="34">
        <v>98.51</v>
      </c>
      <c r="E70" s="34">
        <v>95.76</v>
      </c>
      <c r="F70" s="34">
        <v>97.01</v>
      </c>
      <c r="G70" s="34">
        <v>98.55</v>
      </c>
      <c r="H70" s="34">
        <v>92.02</v>
      </c>
      <c r="I70" s="34">
        <v>96.31</v>
      </c>
      <c r="J70" s="34">
        <v>92.02</v>
      </c>
      <c r="K70" s="34">
        <v>104.6</v>
      </c>
      <c r="L70" s="34">
        <v>97.14</v>
      </c>
    </row>
    <row r="71" spans="1:12" x14ac:dyDescent="0.3">
      <c r="A71" s="48" t="s">
        <v>117</v>
      </c>
      <c r="B71" s="34">
        <v>94.77</v>
      </c>
      <c r="C71" s="34">
        <v>96.99</v>
      </c>
      <c r="D71" s="34">
        <v>97.96</v>
      </c>
      <c r="E71" s="34">
        <v>96.42</v>
      </c>
      <c r="F71" s="34">
        <v>97.51</v>
      </c>
      <c r="G71" s="34">
        <v>98.25</v>
      </c>
      <c r="H71" s="34">
        <v>93.32</v>
      </c>
      <c r="I71" s="34">
        <v>96.31</v>
      </c>
      <c r="J71" s="34">
        <v>93.01</v>
      </c>
      <c r="K71" s="34">
        <v>105.31</v>
      </c>
      <c r="L71" s="34">
        <v>97.41</v>
      </c>
    </row>
    <row r="72" spans="1:12" x14ac:dyDescent="0.3">
      <c r="A72" s="48" t="s">
        <v>118</v>
      </c>
      <c r="B72" s="34">
        <v>94.19</v>
      </c>
      <c r="C72" s="34">
        <v>97.7</v>
      </c>
      <c r="D72" s="34">
        <v>96.92</v>
      </c>
      <c r="E72" s="34">
        <v>96.91</v>
      </c>
      <c r="F72" s="34">
        <v>98.15</v>
      </c>
      <c r="G72" s="34">
        <v>98.33</v>
      </c>
      <c r="H72" s="34">
        <v>91.76</v>
      </c>
      <c r="I72" s="34">
        <v>96.06</v>
      </c>
      <c r="J72" s="34">
        <v>91.69</v>
      </c>
      <c r="K72" s="34">
        <v>105.19</v>
      </c>
      <c r="L72" s="34">
        <v>97.52</v>
      </c>
    </row>
    <row r="73" spans="1:12" x14ac:dyDescent="0.3">
      <c r="A73" s="48" t="s">
        <v>119</v>
      </c>
      <c r="B73" s="34">
        <v>95.08</v>
      </c>
      <c r="C73" s="34">
        <v>97.49</v>
      </c>
      <c r="D73" s="34">
        <v>96.85</v>
      </c>
      <c r="E73" s="34">
        <v>97.12</v>
      </c>
      <c r="F73" s="34">
        <v>97.32</v>
      </c>
      <c r="G73" s="34">
        <v>98.8</v>
      </c>
      <c r="H73" s="34">
        <v>92.94</v>
      </c>
      <c r="I73" s="34">
        <v>96.84</v>
      </c>
      <c r="J73" s="34">
        <v>93.18</v>
      </c>
      <c r="K73" s="34">
        <v>102.19</v>
      </c>
      <c r="L73" s="34">
        <v>97.74</v>
      </c>
    </row>
    <row r="74" spans="1:12" x14ac:dyDescent="0.3">
      <c r="A74" s="48" t="s">
        <v>120</v>
      </c>
      <c r="B74" s="34">
        <v>96.36</v>
      </c>
      <c r="C74" s="34">
        <v>97.63</v>
      </c>
      <c r="D74" s="34">
        <v>97.37</v>
      </c>
      <c r="E74" s="34">
        <v>97.33</v>
      </c>
      <c r="F74" s="34">
        <v>97.47</v>
      </c>
      <c r="G74" s="34">
        <v>98.49</v>
      </c>
      <c r="H74" s="34">
        <v>92.49</v>
      </c>
      <c r="I74" s="34">
        <v>96.72</v>
      </c>
      <c r="J74" s="34">
        <v>94.04</v>
      </c>
      <c r="K74" s="34">
        <v>100.57</v>
      </c>
      <c r="L74" s="34">
        <v>97.91</v>
      </c>
    </row>
    <row r="75" spans="1:12" x14ac:dyDescent="0.3">
      <c r="A75" s="48" t="s">
        <v>121</v>
      </c>
      <c r="B75" s="34">
        <v>94.55</v>
      </c>
      <c r="C75" s="34">
        <v>97.86</v>
      </c>
      <c r="D75" s="34">
        <v>97.23</v>
      </c>
      <c r="E75" s="34">
        <v>97.68</v>
      </c>
      <c r="F75" s="34">
        <v>97.65</v>
      </c>
      <c r="G75" s="34">
        <v>98.33</v>
      </c>
      <c r="H75" s="34">
        <v>93.89</v>
      </c>
      <c r="I75" s="34">
        <v>96.78</v>
      </c>
      <c r="J75" s="34">
        <v>94.05</v>
      </c>
      <c r="K75" s="34">
        <v>103.24</v>
      </c>
      <c r="L75" s="34">
        <v>98.02</v>
      </c>
    </row>
    <row r="76" spans="1:12" x14ac:dyDescent="0.3">
      <c r="A76" s="48" t="s">
        <v>122</v>
      </c>
      <c r="B76" s="34">
        <v>92</v>
      </c>
      <c r="C76" s="34">
        <v>98.29</v>
      </c>
      <c r="D76" s="34">
        <v>97</v>
      </c>
      <c r="E76" s="34">
        <v>97.78</v>
      </c>
      <c r="F76" s="34">
        <v>97.94</v>
      </c>
      <c r="G76" s="34">
        <v>98.97</v>
      </c>
      <c r="H76" s="34">
        <v>94.29</v>
      </c>
      <c r="I76" s="34">
        <v>97.87</v>
      </c>
      <c r="J76" s="34">
        <v>93.39</v>
      </c>
      <c r="K76" s="34">
        <v>102.01</v>
      </c>
      <c r="L76" s="34">
        <v>98.32</v>
      </c>
    </row>
    <row r="77" spans="1:12" x14ac:dyDescent="0.3">
      <c r="A77" s="48" t="s">
        <v>123</v>
      </c>
      <c r="B77" s="34">
        <v>96.44</v>
      </c>
      <c r="C77" s="34">
        <v>99.03</v>
      </c>
      <c r="D77" s="34">
        <v>97.41</v>
      </c>
      <c r="E77" s="34">
        <v>97.94</v>
      </c>
      <c r="F77" s="34">
        <v>98.22</v>
      </c>
      <c r="G77" s="34">
        <v>99.91</v>
      </c>
      <c r="H77" s="34">
        <v>95.14</v>
      </c>
      <c r="I77" s="34">
        <v>97.82</v>
      </c>
      <c r="J77" s="34">
        <v>92</v>
      </c>
      <c r="K77" s="34">
        <v>103.59</v>
      </c>
      <c r="L77" s="34">
        <v>98.8</v>
      </c>
    </row>
    <row r="78" spans="1:12" x14ac:dyDescent="0.3">
      <c r="A78" s="48" t="s">
        <v>124</v>
      </c>
      <c r="B78" s="34">
        <v>95.29</v>
      </c>
      <c r="C78" s="34">
        <v>99.42</v>
      </c>
      <c r="D78" s="34">
        <v>97.59</v>
      </c>
      <c r="E78" s="34">
        <v>98</v>
      </c>
      <c r="F78" s="34">
        <v>98.94</v>
      </c>
      <c r="G78" s="34">
        <v>100.17</v>
      </c>
      <c r="H78" s="34">
        <v>94.4</v>
      </c>
      <c r="I78" s="34">
        <v>97.63</v>
      </c>
      <c r="J78" s="34">
        <v>93.92</v>
      </c>
      <c r="K78" s="34">
        <v>104.18</v>
      </c>
      <c r="L78" s="34">
        <v>98.91</v>
      </c>
    </row>
    <row r="79" spans="1:12" x14ac:dyDescent="0.3">
      <c r="A79" s="48" t="s">
        <v>125</v>
      </c>
      <c r="B79" s="34">
        <v>95.01</v>
      </c>
      <c r="C79" s="34">
        <v>99.94</v>
      </c>
      <c r="D79" s="34">
        <v>97.53</v>
      </c>
      <c r="E79" s="34">
        <v>97.81</v>
      </c>
      <c r="F79" s="34">
        <v>99.28</v>
      </c>
      <c r="G79" s="34">
        <v>101.24</v>
      </c>
      <c r="H79" s="34">
        <v>94.17</v>
      </c>
      <c r="I79" s="34">
        <v>97.98</v>
      </c>
      <c r="J79" s="34">
        <v>94.9</v>
      </c>
      <c r="K79" s="34">
        <v>103.29</v>
      </c>
      <c r="L79" s="34">
        <v>99.01</v>
      </c>
    </row>
    <row r="80" spans="1:12" x14ac:dyDescent="0.3">
      <c r="A80" s="48" t="s">
        <v>126</v>
      </c>
      <c r="B80" s="34">
        <v>94.87</v>
      </c>
      <c r="C80" s="34">
        <v>99.52</v>
      </c>
      <c r="D80" s="34">
        <v>99.08</v>
      </c>
      <c r="E80" s="34">
        <v>98.45</v>
      </c>
      <c r="F80" s="34">
        <v>99.58</v>
      </c>
      <c r="G80" s="34">
        <v>100</v>
      </c>
      <c r="H80" s="34">
        <v>95.14</v>
      </c>
      <c r="I80" s="34">
        <v>97.91</v>
      </c>
      <c r="J80" s="34">
        <v>94.04</v>
      </c>
      <c r="K80" s="34">
        <v>102.43</v>
      </c>
      <c r="L80" s="34">
        <v>99.23</v>
      </c>
    </row>
    <row r="81" spans="1:12" x14ac:dyDescent="0.3">
      <c r="A81" s="48" t="s">
        <v>127</v>
      </c>
      <c r="B81" s="34">
        <v>95.85</v>
      </c>
      <c r="C81" s="34">
        <v>99.25</v>
      </c>
      <c r="D81" s="34">
        <v>99.21</v>
      </c>
      <c r="E81" s="34">
        <v>98.75</v>
      </c>
      <c r="F81" s="34">
        <v>98.65</v>
      </c>
      <c r="G81" s="34">
        <v>99.03</v>
      </c>
      <c r="H81" s="34">
        <v>94.08</v>
      </c>
      <c r="I81" s="34">
        <v>97.6</v>
      </c>
      <c r="J81" s="34">
        <v>94.88</v>
      </c>
      <c r="K81" s="34">
        <v>102.92</v>
      </c>
      <c r="L81" s="34">
        <v>98.71</v>
      </c>
    </row>
    <row r="82" spans="1:12" x14ac:dyDescent="0.3">
      <c r="A82" s="48" t="s">
        <v>128</v>
      </c>
      <c r="B82" s="34">
        <v>98.23</v>
      </c>
      <c r="C82" s="34">
        <v>98.96</v>
      </c>
      <c r="D82" s="34">
        <v>100.06</v>
      </c>
      <c r="E82" s="34">
        <v>99.26</v>
      </c>
      <c r="F82" s="34">
        <v>98.56</v>
      </c>
      <c r="G82" s="34">
        <v>99.94</v>
      </c>
      <c r="H82" s="34">
        <v>94.48</v>
      </c>
      <c r="I82" s="34">
        <v>97.98</v>
      </c>
      <c r="J82" s="34">
        <v>95.84</v>
      </c>
      <c r="K82" s="34">
        <v>102.59</v>
      </c>
      <c r="L82" s="34">
        <v>99.22</v>
      </c>
    </row>
    <row r="83" spans="1:12" x14ac:dyDescent="0.3">
      <c r="A83" s="48" t="s">
        <v>129</v>
      </c>
      <c r="B83" s="34">
        <v>97.85</v>
      </c>
      <c r="C83" s="34">
        <v>98.54</v>
      </c>
      <c r="D83" s="34">
        <v>100.32</v>
      </c>
      <c r="E83" s="34">
        <v>99.11</v>
      </c>
      <c r="F83" s="34">
        <v>98.97</v>
      </c>
      <c r="G83" s="34">
        <v>100.06</v>
      </c>
      <c r="H83" s="34">
        <v>94.55</v>
      </c>
      <c r="I83" s="34">
        <v>99.32</v>
      </c>
      <c r="J83" s="34">
        <v>97.63</v>
      </c>
      <c r="K83" s="34">
        <v>102.62</v>
      </c>
      <c r="L83" s="34">
        <v>99.41</v>
      </c>
    </row>
    <row r="84" spans="1:12" x14ac:dyDescent="0.3">
      <c r="A84" s="48" t="s">
        <v>130</v>
      </c>
      <c r="B84" s="34">
        <v>98.1</v>
      </c>
      <c r="C84" s="34">
        <v>98.17</v>
      </c>
      <c r="D84" s="34">
        <v>100.76</v>
      </c>
      <c r="E84" s="34">
        <v>99.36</v>
      </c>
      <c r="F84" s="34">
        <v>99.05</v>
      </c>
      <c r="G84" s="34">
        <v>98.51</v>
      </c>
      <c r="H84" s="34">
        <v>94.9</v>
      </c>
      <c r="I84" s="34">
        <v>98.86</v>
      </c>
      <c r="J84" s="34">
        <v>96.91</v>
      </c>
      <c r="K84" s="34">
        <v>103.61</v>
      </c>
      <c r="L84" s="34">
        <v>99.37</v>
      </c>
    </row>
    <row r="85" spans="1:12" x14ac:dyDescent="0.3">
      <c r="A85" s="48" t="s">
        <v>131</v>
      </c>
      <c r="B85" s="34">
        <v>98.7</v>
      </c>
      <c r="C85" s="34">
        <v>98.76</v>
      </c>
      <c r="D85" s="34">
        <v>100.39</v>
      </c>
      <c r="E85" s="34">
        <v>99</v>
      </c>
      <c r="F85" s="34">
        <v>99.01</v>
      </c>
      <c r="G85" s="34">
        <v>98.08</v>
      </c>
      <c r="H85" s="34">
        <v>94.73</v>
      </c>
      <c r="I85" s="34">
        <v>99.12</v>
      </c>
      <c r="J85" s="34">
        <v>97.07</v>
      </c>
      <c r="K85" s="34">
        <v>106.36</v>
      </c>
      <c r="L85" s="34">
        <v>99.29</v>
      </c>
    </row>
    <row r="86" spans="1:12" x14ac:dyDescent="0.3">
      <c r="A86" s="48" t="s">
        <v>132</v>
      </c>
      <c r="B86" s="34">
        <v>95.58</v>
      </c>
      <c r="C86" s="34">
        <v>98.73</v>
      </c>
      <c r="D86" s="34">
        <v>99.97</v>
      </c>
      <c r="E86" s="34">
        <v>99.02</v>
      </c>
      <c r="F86" s="34">
        <v>98.83</v>
      </c>
      <c r="G86" s="34">
        <v>98.9</v>
      </c>
      <c r="H86" s="34">
        <v>96</v>
      </c>
      <c r="I86" s="34">
        <v>99.02</v>
      </c>
      <c r="J86" s="34">
        <v>96.21</v>
      </c>
      <c r="K86" s="34">
        <v>105.42</v>
      </c>
      <c r="L86" s="34">
        <v>99.29</v>
      </c>
    </row>
    <row r="87" spans="1:12" x14ac:dyDescent="0.3">
      <c r="A87" s="48" t="s">
        <v>133</v>
      </c>
      <c r="B87" s="34">
        <v>95.47</v>
      </c>
      <c r="C87" s="34">
        <v>98.28</v>
      </c>
      <c r="D87" s="34">
        <v>100.99</v>
      </c>
      <c r="E87" s="34">
        <v>99.27</v>
      </c>
      <c r="F87" s="34">
        <v>99.75</v>
      </c>
      <c r="G87" s="34">
        <v>99.45</v>
      </c>
      <c r="H87" s="34">
        <v>96.64</v>
      </c>
      <c r="I87" s="34">
        <v>98.73</v>
      </c>
      <c r="J87" s="34">
        <v>96.69</v>
      </c>
      <c r="K87" s="34">
        <v>107.7</v>
      </c>
      <c r="L87" s="34">
        <v>99.38</v>
      </c>
    </row>
    <row r="88" spans="1:12" x14ac:dyDescent="0.3">
      <c r="A88" s="48" t="s">
        <v>134</v>
      </c>
      <c r="B88" s="34">
        <v>95.31</v>
      </c>
      <c r="C88" s="34">
        <v>98.63</v>
      </c>
      <c r="D88" s="34">
        <v>101.18</v>
      </c>
      <c r="E88" s="34">
        <v>100.09</v>
      </c>
      <c r="F88" s="34">
        <v>99.39</v>
      </c>
      <c r="G88" s="34">
        <v>99.27</v>
      </c>
      <c r="H88" s="34">
        <v>96.31</v>
      </c>
      <c r="I88" s="34">
        <v>99.1</v>
      </c>
      <c r="J88" s="34">
        <v>96.35</v>
      </c>
      <c r="K88" s="34">
        <v>105.21</v>
      </c>
      <c r="L88" s="34">
        <v>99.52</v>
      </c>
    </row>
    <row r="89" spans="1:12" x14ac:dyDescent="0.3">
      <c r="A89" s="48" t="s">
        <v>135</v>
      </c>
      <c r="B89" s="34">
        <v>96.67</v>
      </c>
      <c r="C89" s="34">
        <v>98.78</v>
      </c>
      <c r="D89" s="34">
        <v>99.78</v>
      </c>
      <c r="E89" s="34">
        <v>99.32</v>
      </c>
      <c r="F89" s="34">
        <v>99.35</v>
      </c>
      <c r="G89" s="34">
        <v>99.78</v>
      </c>
      <c r="H89" s="34">
        <v>97.29</v>
      </c>
      <c r="I89" s="34">
        <v>99.52</v>
      </c>
      <c r="J89" s="34">
        <v>96.12</v>
      </c>
      <c r="K89" s="34">
        <v>102.57</v>
      </c>
      <c r="L89" s="34">
        <v>99.29</v>
      </c>
    </row>
    <row r="90" spans="1:12" x14ac:dyDescent="0.3">
      <c r="A90" s="48" t="s">
        <v>136</v>
      </c>
      <c r="B90" s="34">
        <v>98.37</v>
      </c>
      <c r="C90" s="34">
        <v>99.04</v>
      </c>
      <c r="D90" s="34">
        <v>99.87</v>
      </c>
      <c r="E90" s="34">
        <v>99.52</v>
      </c>
      <c r="F90" s="34">
        <v>99.01</v>
      </c>
      <c r="G90" s="34">
        <v>100.48</v>
      </c>
      <c r="H90" s="34">
        <v>96.16</v>
      </c>
      <c r="I90" s="34">
        <v>99.74</v>
      </c>
      <c r="J90" s="34">
        <v>98.27</v>
      </c>
      <c r="K90" s="34">
        <v>100.74</v>
      </c>
      <c r="L90" s="34">
        <v>99.4</v>
      </c>
    </row>
    <row r="91" spans="1:12" x14ac:dyDescent="0.3">
      <c r="A91" s="48" t="s">
        <v>137</v>
      </c>
      <c r="B91" s="34">
        <v>100.22</v>
      </c>
      <c r="C91" s="34">
        <v>99.3</v>
      </c>
      <c r="D91" s="34">
        <v>99.17</v>
      </c>
      <c r="E91" s="34">
        <v>99.73</v>
      </c>
      <c r="F91" s="34">
        <v>98.81</v>
      </c>
      <c r="G91" s="34">
        <v>100.22</v>
      </c>
      <c r="H91" s="34">
        <v>96.54</v>
      </c>
      <c r="I91" s="34">
        <v>99.13</v>
      </c>
      <c r="J91" s="34">
        <v>98.75</v>
      </c>
      <c r="K91" s="34">
        <v>99.17</v>
      </c>
      <c r="L91" s="34">
        <v>99.13</v>
      </c>
    </row>
    <row r="92" spans="1:12" x14ac:dyDescent="0.3">
      <c r="A92" s="48" t="s">
        <v>138</v>
      </c>
      <c r="B92" s="34">
        <v>100.64</v>
      </c>
      <c r="C92" s="34">
        <v>99.59</v>
      </c>
      <c r="D92" s="34">
        <v>99</v>
      </c>
      <c r="E92" s="34">
        <v>99.48</v>
      </c>
      <c r="F92" s="34">
        <v>99.51</v>
      </c>
      <c r="G92" s="34">
        <v>99.87</v>
      </c>
      <c r="H92" s="34">
        <v>97.01</v>
      </c>
      <c r="I92" s="34">
        <v>98.81</v>
      </c>
      <c r="J92" s="34">
        <v>98.22</v>
      </c>
      <c r="K92" s="34">
        <v>99.27</v>
      </c>
      <c r="L92" s="34">
        <v>99.1</v>
      </c>
    </row>
    <row r="93" spans="1:12" x14ac:dyDescent="0.3">
      <c r="A93" s="48" t="s">
        <v>139</v>
      </c>
      <c r="B93" s="34">
        <v>99.69</v>
      </c>
      <c r="C93" s="34">
        <v>99.81</v>
      </c>
      <c r="D93" s="34">
        <v>99.71</v>
      </c>
      <c r="E93" s="34">
        <v>99.69</v>
      </c>
      <c r="F93" s="34">
        <v>99.44</v>
      </c>
      <c r="G93" s="34">
        <v>100.5</v>
      </c>
      <c r="H93" s="34">
        <v>98.77</v>
      </c>
      <c r="I93" s="34">
        <v>98.85</v>
      </c>
      <c r="J93" s="34">
        <v>98.45</v>
      </c>
      <c r="K93" s="34">
        <v>98.93</v>
      </c>
      <c r="L93" s="34">
        <v>99.42</v>
      </c>
    </row>
    <row r="94" spans="1:12" x14ac:dyDescent="0.3">
      <c r="A94" s="48" t="s">
        <v>140</v>
      </c>
      <c r="B94" s="34">
        <v>100.13</v>
      </c>
      <c r="C94" s="34">
        <v>100.2</v>
      </c>
      <c r="D94" s="34">
        <v>99.81</v>
      </c>
      <c r="E94" s="34">
        <v>100.1</v>
      </c>
      <c r="F94" s="34">
        <v>99.59</v>
      </c>
      <c r="G94" s="34">
        <v>100.32</v>
      </c>
      <c r="H94" s="34">
        <v>100.89</v>
      </c>
      <c r="I94" s="34">
        <v>99.28</v>
      </c>
      <c r="J94" s="34">
        <v>100.34</v>
      </c>
      <c r="K94" s="34">
        <v>99.08</v>
      </c>
      <c r="L94" s="34">
        <v>99.9</v>
      </c>
    </row>
    <row r="95" spans="1:12" x14ac:dyDescent="0.3">
      <c r="A95" s="48" t="s">
        <v>141</v>
      </c>
      <c r="B95" s="34">
        <v>100.87</v>
      </c>
      <c r="C95" s="34">
        <v>100.62</v>
      </c>
      <c r="D95" s="34">
        <v>100.15</v>
      </c>
      <c r="E95" s="34">
        <v>100.02</v>
      </c>
      <c r="F95" s="34">
        <v>100</v>
      </c>
      <c r="G95" s="34">
        <v>99.72</v>
      </c>
      <c r="H95" s="34">
        <v>100.52</v>
      </c>
      <c r="I95" s="34">
        <v>99.45</v>
      </c>
      <c r="J95" s="34">
        <v>99.52</v>
      </c>
      <c r="K95" s="34">
        <v>99.86</v>
      </c>
      <c r="L95" s="34">
        <v>99.85</v>
      </c>
    </row>
    <row r="96" spans="1:12" x14ac:dyDescent="0.3">
      <c r="A96" s="48" t="s">
        <v>142</v>
      </c>
      <c r="B96" s="34">
        <v>99.23</v>
      </c>
      <c r="C96" s="34">
        <v>100.4</v>
      </c>
      <c r="D96" s="34">
        <v>99.67</v>
      </c>
      <c r="E96" s="34">
        <v>99.81</v>
      </c>
      <c r="F96" s="34">
        <v>99.77</v>
      </c>
      <c r="G96" s="34">
        <v>100.11</v>
      </c>
      <c r="H96" s="34">
        <v>99.78</v>
      </c>
      <c r="I96" s="34">
        <v>100.13</v>
      </c>
      <c r="J96" s="34">
        <v>99.89</v>
      </c>
      <c r="K96" s="34">
        <v>100.49</v>
      </c>
      <c r="L96" s="34">
        <v>100.12</v>
      </c>
    </row>
    <row r="97" spans="1:24" x14ac:dyDescent="0.3">
      <c r="A97" s="48" t="s">
        <v>143</v>
      </c>
      <c r="B97" s="34">
        <v>99.78</v>
      </c>
      <c r="C97" s="34">
        <v>98.79</v>
      </c>
      <c r="D97" s="34">
        <v>100.37</v>
      </c>
      <c r="E97" s="34">
        <v>100.07</v>
      </c>
      <c r="F97" s="34">
        <v>100.65</v>
      </c>
      <c r="G97" s="34">
        <v>99.85</v>
      </c>
      <c r="H97" s="34">
        <v>98.82</v>
      </c>
      <c r="I97" s="34">
        <v>101.16</v>
      </c>
      <c r="J97" s="34">
        <v>100.25</v>
      </c>
      <c r="K97" s="34">
        <v>100.57</v>
      </c>
      <c r="L97" s="34">
        <v>100.13</v>
      </c>
    </row>
    <row r="98" spans="1:24" x14ac:dyDescent="0.3">
      <c r="A98" s="48" t="s">
        <v>144</v>
      </c>
      <c r="B98" s="34">
        <v>97.83</v>
      </c>
      <c r="C98" s="34">
        <v>99.7</v>
      </c>
      <c r="D98" s="34">
        <v>100.04</v>
      </c>
      <c r="E98" s="34">
        <v>99.93</v>
      </c>
      <c r="F98" s="34">
        <v>100.43</v>
      </c>
      <c r="G98" s="34">
        <v>100.84</v>
      </c>
      <c r="H98" s="34">
        <v>98.52</v>
      </c>
      <c r="I98" s="34">
        <v>100.06</v>
      </c>
      <c r="J98" s="34">
        <v>99.42</v>
      </c>
      <c r="K98" s="34">
        <v>101.7</v>
      </c>
      <c r="L98" s="34">
        <v>99.77</v>
      </c>
    </row>
    <row r="99" spans="1:24" x14ac:dyDescent="0.3">
      <c r="A99" s="48" t="s">
        <v>145</v>
      </c>
      <c r="B99" s="34">
        <v>98.98</v>
      </c>
      <c r="C99" s="34">
        <v>100.36</v>
      </c>
      <c r="D99" s="34">
        <v>100.3</v>
      </c>
      <c r="E99" s="34">
        <v>99.86</v>
      </c>
      <c r="F99" s="34">
        <v>101.39</v>
      </c>
      <c r="G99" s="34">
        <v>99.96</v>
      </c>
      <c r="H99" s="34">
        <v>97.47</v>
      </c>
      <c r="I99" s="34">
        <v>99.41</v>
      </c>
      <c r="J99" s="34">
        <v>101.11</v>
      </c>
      <c r="K99" s="34">
        <v>101.93</v>
      </c>
      <c r="L99" s="34">
        <v>99.66</v>
      </c>
    </row>
    <row r="100" spans="1:24" x14ac:dyDescent="0.3">
      <c r="A100" s="48" t="s">
        <v>230</v>
      </c>
      <c r="B100" s="34">
        <v>96.18</v>
      </c>
      <c r="C100" s="34">
        <v>100.6</v>
      </c>
      <c r="D100" s="34">
        <v>100.28</v>
      </c>
      <c r="E100" s="34">
        <v>100.24</v>
      </c>
      <c r="F100" s="34">
        <v>100.99</v>
      </c>
      <c r="G100" s="34">
        <v>100.35</v>
      </c>
      <c r="H100" s="34">
        <v>97.81</v>
      </c>
      <c r="I100" s="34">
        <v>98.01</v>
      </c>
      <c r="J100" s="34">
        <v>99.48</v>
      </c>
      <c r="K100" s="34">
        <v>102.18</v>
      </c>
      <c r="L100" s="34">
        <v>99.51</v>
      </c>
    </row>
    <row r="101" spans="1:24" x14ac:dyDescent="0.3">
      <c r="A101" s="48" t="s">
        <v>231</v>
      </c>
      <c r="B101" s="34">
        <v>96.11</v>
      </c>
      <c r="C101" s="34">
        <v>100.45</v>
      </c>
      <c r="D101" s="34">
        <v>100.86</v>
      </c>
      <c r="E101" s="34">
        <v>100.61</v>
      </c>
      <c r="F101" s="34">
        <v>100.85</v>
      </c>
      <c r="G101" s="34">
        <v>100.11</v>
      </c>
      <c r="H101" s="34">
        <v>97.11</v>
      </c>
      <c r="I101" s="34">
        <v>97.97</v>
      </c>
      <c r="J101" s="34">
        <v>100.81</v>
      </c>
      <c r="K101" s="34">
        <v>102.2</v>
      </c>
      <c r="L101" s="34">
        <v>99.52</v>
      </c>
    </row>
    <row r="102" spans="1:24" x14ac:dyDescent="0.3">
      <c r="A102" s="48" t="s">
        <v>232</v>
      </c>
      <c r="B102" s="34">
        <v>97.58</v>
      </c>
      <c r="C102" s="34">
        <v>100.86</v>
      </c>
      <c r="D102" s="34">
        <v>100.35</v>
      </c>
      <c r="E102" s="34">
        <v>100.11</v>
      </c>
      <c r="F102" s="34">
        <v>101.41</v>
      </c>
      <c r="G102" s="34">
        <v>100.42</v>
      </c>
      <c r="H102" s="34">
        <v>97.17</v>
      </c>
      <c r="I102" s="34">
        <v>98.19</v>
      </c>
      <c r="J102" s="34">
        <v>101.29</v>
      </c>
      <c r="K102" s="34">
        <v>102.91</v>
      </c>
      <c r="L102" s="34">
        <v>99.7</v>
      </c>
    </row>
    <row r="103" spans="1:24" x14ac:dyDescent="0.3">
      <c r="A103" s="48" t="s">
        <v>233</v>
      </c>
      <c r="B103" s="34">
        <v>97.16</v>
      </c>
      <c r="C103" s="34">
        <v>101.24</v>
      </c>
      <c r="D103" s="34">
        <v>100.12</v>
      </c>
      <c r="E103" s="34">
        <v>100.53</v>
      </c>
      <c r="F103" s="34">
        <v>100.28</v>
      </c>
      <c r="G103" s="34">
        <v>100.5</v>
      </c>
      <c r="H103" s="34">
        <v>99.73</v>
      </c>
      <c r="I103" s="34">
        <v>98.88</v>
      </c>
      <c r="J103" s="34">
        <v>101.7</v>
      </c>
      <c r="K103" s="34">
        <v>103.32</v>
      </c>
      <c r="L103" s="34">
        <v>100.04</v>
      </c>
    </row>
    <row r="104" spans="1:24" x14ac:dyDescent="0.3">
      <c r="A104" s="48" t="s">
        <v>266</v>
      </c>
      <c r="B104" s="34">
        <v>95.61</v>
      </c>
      <c r="C104" s="34">
        <v>101.7</v>
      </c>
      <c r="D104" s="34">
        <v>101.29</v>
      </c>
      <c r="E104" s="34">
        <v>100.58</v>
      </c>
      <c r="F104" s="34">
        <v>98.43</v>
      </c>
      <c r="G104" s="34">
        <v>100.29</v>
      </c>
      <c r="H104" s="34">
        <v>98.39</v>
      </c>
      <c r="I104" s="34">
        <v>99.16</v>
      </c>
      <c r="J104" s="34">
        <v>100.14</v>
      </c>
      <c r="K104" s="34">
        <v>104.05</v>
      </c>
      <c r="L104" s="34">
        <v>100.02</v>
      </c>
    </row>
    <row r="105" spans="1:24" x14ac:dyDescent="0.3">
      <c r="A105" s="48" t="s">
        <v>271</v>
      </c>
      <c r="B105" s="34">
        <v>98.04</v>
      </c>
      <c r="C105" s="34">
        <v>101.74</v>
      </c>
      <c r="D105" s="34">
        <v>101.1</v>
      </c>
      <c r="E105" s="34">
        <v>100.31</v>
      </c>
      <c r="F105" s="34">
        <v>98.41</v>
      </c>
      <c r="G105" s="34">
        <v>100.23</v>
      </c>
      <c r="H105" s="34">
        <v>97.84</v>
      </c>
      <c r="I105" s="34">
        <v>99.2</v>
      </c>
      <c r="J105" s="34">
        <v>101.45</v>
      </c>
      <c r="K105" s="34">
        <v>104.41</v>
      </c>
      <c r="L105" s="34">
        <v>100.09</v>
      </c>
    </row>
    <row r="106" spans="1:24" x14ac:dyDescent="0.3">
      <c r="A106" s="48" t="s">
        <v>272</v>
      </c>
      <c r="B106" s="34">
        <v>99.82</v>
      </c>
      <c r="C106" s="34">
        <v>101.28</v>
      </c>
      <c r="D106" s="34">
        <v>101.98</v>
      </c>
      <c r="E106" s="34">
        <v>99.97</v>
      </c>
      <c r="F106" s="34">
        <v>98.81</v>
      </c>
      <c r="G106" s="34">
        <v>98.89</v>
      </c>
      <c r="H106" s="34">
        <v>97.56</v>
      </c>
      <c r="I106" s="34">
        <v>100.03</v>
      </c>
      <c r="J106" s="34">
        <v>101.48</v>
      </c>
      <c r="K106" s="34">
        <v>104.43</v>
      </c>
      <c r="L106" s="34">
        <v>100.1</v>
      </c>
    </row>
    <row r="107" spans="1:24" x14ac:dyDescent="0.3">
      <c r="A107" s="48" t="s">
        <v>275</v>
      </c>
      <c r="B107" s="34">
        <v>97.23</v>
      </c>
      <c r="C107" s="34">
        <v>101.13</v>
      </c>
      <c r="D107" s="34">
        <v>102.76</v>
      </c>
      <c r="E107" s="34">
        <v>100.71</v>
      </c>
      <c r="F107" s="34">
        <v>98.71</v>
      </c>
      <c r="G107" s="34">
        <v>98.22</v>
      </c>
      <c r="H107" s="34">
        <v>98.14</v>
      </c>
      <c r="I107" s="34">
        <v>100.39</v>
      </c>
      <c r="J107" s="34">
        <v>100.71</v>
      </c>
      <c r="K107" s="34">
        <v>105.44</v>
      </c>
      <c r="L107" s="34">
        <v>99.99</v>
      </c>
    </row>
    <row r="108" spans="1:24" x14ac:dyDescent="0.3">
      <c r="A108" s="48" t="s">
        <v>277</v>
      </c>
      <c r="B108" s="34">
        <v>98.79</v>
      </c>
      <c r="C108" s="34">
        <v>101.82</v>
      </c>
      <c r="D108" s="34">
        <v>102.99</v>
      </c>
      <c r="E108" s="34">
        <v>100.9</v>
      </c>
      <c r="F108" s="34">
        <v>98.82</v>
      </c>
      <c r="G108" s="34">
        <v>98.53</v>
      </c>
      <c r="H108" s="34">
        <v>99.06</v>
      </c>
      <c r="I108" s="34">
        <v>101.01</v>
      </c>
      <c r="J108" s="34">
        <v>100.98</v>
      </c>
      <c r="K108" s="34">
        <v>105.3</v>
      </c>
      <c r="L108" s="34">
        <v>100.66</v>
      </c>
    </row>
    <row r="109" spans="1:24" x14ac:dyDescent="0.3">
      <c r="A109" s="48" t="s">
        <v>282</v>
      </c>
      <c r="B109" s="34">
        <v>99.26</v>
      </c>
      <c r="C109" s="34">
        <v>102.6</v>
      </c>
      <c r="D109" s="34">
        <v>102.04</v>
      </c>
      <c r="E109" s="34">
        <v>101.44</v>
      </c>
      <c r="F109" s="34">
        <v>98.37</v>
      </c>
      <c r="G109" s="34">
        <v>98.2</v>
      </c>
      <c r="H109" s="34">
        <v>100.19</v>
      </c>
      <c r="I109" s="34">
        <v>100.37</v>
      </c>
      <c r="J109" s="34">
        <v>101.09</v>
      </c>
      <c r="K109" s="34">
        <v>106.59</v>
      </c>
      <c r="L109" s="34">
        <v>100.09</v>
      </c>
    </row>
    <row r="111" spans="1:24" x14ac:dyDescent="0.3">
      <c r="A111" s="9" t="s">
        <v>169</v>
      </c>
      <c r="B111" s="11"/>
    </row>
    <row r="112" spans="1:24" x14ac:dyDescent="0.3">
      <c r="A112" s="13" t="str">
        <f>A7</f>
        <v>1994 Q2</v>
      </c>
      <c r="B112" s="11">
        <f>LN(B7/B6)*100</f>
        <v>1.5369037462775625</v>
      </c>
      <c r="C112" s="11">
        <f t="shared" ref="C112:L112" si="0">LN(C7/C6)*100</f>
        <v>9.1533187168820598E-2</v>
      </c>
      <c r="D112" s="11">
        <f t="shared" si="0"/>
        <v>-0.21128256327966288</v>
      </c>
      <c r="E112" s="11">
        <f t="shared" si="0"/>
        <v>8.9575641416636514E-2</v>
      </c>
      <c r="F112" s="11">
        <f t="shared" si="0"/>
        <v>-0.10636035888863661</v>
      </c>
      <c r="G112" s="11">
        <f t="shared" si="0"/>
        <v>-0.18507813264531911</v>
      </c>
      <c r="H112" s="11">
        <f t="shared" si="0"/>
        <v>-0.64423497439123123</v>
      </c>
      <c r="I112" s="11">
        <f t="shared" si="0"/>
        <v>-0.66254659324020293</v>
      </c>
      <c r="J112" s="11">
        <f t="shared" si="0"/>
        <v>-0.5552217039293057</v>
      </c>
      <c r="K112" s="11">
        <f t="shared" si="0"/>
        <v>3.2027586166060553</v>
      </c>
      <c r="L112" s="11">
        <f t="shared" si="0"/>
        <v>0.10038481686222589</v>
      </c>
      <c r="N112" s="15">
        <f>B112*'Table Q8'!B7</f>
        <v>0.4756717094729056</v>
      </c>
      <c r="O112" s="15">
        <f>C112*'Table Q8'!C7</f>
        <v>5.9853551089691794E-2</v>
      </c>
      <c r="P112" s="15">
        <f>D112*'Table Q8'!D7</f>
        <v>-0.13473489060344104</v>
      </c>
      <c r="Q112" s="15">
        <f>E112*'Table Q8'!E7</f>
        <v>5.5205467805073079E-2</v>
      </c>
      <c r="R112" s="15">
        <f>F112*'Table Q8'!F7</f>
        <v>-9.1257187926450212E-2</v>
      </c>
      <c r="S112" s="15">
        <f>G112*'Table Q8'!G7</f>
        <v>-9.4167753889938366E-2</v>
      </c>
      <c r="T112" s="15">
        <f>H112*'Table Q8'!H7</f>
        <v>-0.36006292718725913</v>
      </c>
      <c r="U112" s="15">
        <f>I112*'Table Q8'!I7</f>
        <v>-0.36917096175344111</v>
      </c>
      <c r="V112" s="15">
        <f>J112*'Table Q8'!J7</f>
        <v>-0.3979829173765263</v>
      </c>
      <c r="W112" s="15">
        <f>K112*'Table Q8'!K7</f>
        <v>2.0004430319321425</v>
      </c>
      <c r="X112" s="15">
        <f>L112*'Table Q8'!L7</f>
        <v>6.0110428337100862E-2</v>
      </c>
    </row>
    <row r="113" spans="1:24" x14ac:dyDescent="0.3">
      <c r="A113" s="13" t="str">
        <f t="shared" ref="A113:A176" si="1">A8</f>
        <v>1994 Q3</v>
      </c>
      <c r="B113" s="11">
        <f t="shared" ref="B113:L113" si="2">LN(B8/B7)*100</f>
        <v>-2.3842188962759527</v>
      </c>
      <c r="C113" s="11">
        <f t="shared" si="2"/>
        <v>3.4303356348033394E-2</v>
      </c>
      <c r="D113" s="11">
        <f t="shared" si="2"/>
        <v>0.12682309879951484</v>
      </c>
      <c r="E113" s="11">
        <f t="shared" si="2"/>
        <v>7.8312920039751044E-2</v>
      </c>
      <c r="F113" s="11">
        <f t="shared" si="2"/>
        <v>-0.11712720287020478</v>
      </c>
      <c r="G113" s="11">
        <f t="shared" si="2"/>
        <v>0.53117907803595732</v>
      </c>
      <c r="H113" s="11">
        <f t="shared" si="2"/>
        <v>0.69887232037550406</v>
      </c>
      <c r="I113" s="11">
        <f t="shared" si="2"/>
        <v>0.7395585338966294</v>
      </c>
      <c r="J113" s="11">
        <f t="shared" si="2"/>
        <v>-0.59484242165176116</v>
      </c>
      <c r="K113" s="11">
        <f t="shared" si="2"/>
        <v>1.4027237222225113</v>
      </c>
      <c r="L113" s="11">
        <f t="shared" si="2"/>
        <v>0.2672012277810768</v>
      </c>
      <c r="N113" s="15">
        <f>B113*'Table Q8'!B8</f>
        <v>-0.74363787374846968</v>
      </c>
      <c r="O113" s="15">
        <f>C113*'Table Q8'!C8</f>
        <v>2.2448116394153051E-2</v>
      </c>
      <c r="P113" s="15">
        <f>D113*'Table Q8'!D8</f>
        <v>8.0773631625410999E-2</v>
      </c>
      <c r="Q113" s="15">
        <f>E113*'Table Q8'!E8</f>
        <v>4.8577504300657569E-2</v>
      </c>
      <c r="R113" s="15">
        <f>F113*'Table Q8'!F8</f>
        <v>-0.10072939446837612</v>
      </c>
      <c r="S113" s="15">
        <f>G113*'Table Q8'!G8</f>
        <v>0.26914843884081957</v>
      </c>
      <c r="T113" s="15">
        <f>H113*'Table Q8'!H8</f>
        <v>0.38270248263762602</v>
      </c>
      <c r="U113" s="15">
        <f>I113*'Table Q8'!I8</f>
        <v>0.41282157362109856</v>
      </c>
      <c r="V113" s="15">
        <f>J113*'Table Q8'!J8</f>
        <v>-0.42513387875451369</v>
      </c>
      <c r="W113" s="15">
        <f>K113*'Table Q8'!K8</f>
        <v>0.88133131467240378</v>
      </c>
      <c r="X113" s="15">
        <f>L113*'Table Q8'!L8</f>
        <v>0.16013369580919934</v>
      </c>
    </row>
    <row r="114" spans="1:24" x14ac:dyDescent="0.3">
      <c r="A114" s="13" t="str">
        <f t="shared" si="1"/>
        <v>1994 Q4</v>
      </c>
      <c r="B114" s="11">
        <f t="shared" ref="B114:L114" si="3">LN(B9/B8)*100</f>
        <v>1.066676780419501</v>
      </c>
      <c r="C114" s="11">
        <f t="shared" si="3"/>
        <v>-8.0059477027365503E-2</v>
      </c>
      <c r="D114" s="11">
        <f t="shared" si="3"/>
        <v>0.12666246151927618</v>
      </c>
      <c r="E114" s="11">
        <f t="shared" si="3"/>
        <v>0.44632968537572859</v>
      </c>
      <c r="F114" s="11">
        <f t="shared" si="3"/>
        <v>-4.2625746595964881E-2</v>
      </c>
      <c r="G114" s="11">
        <f t="shared" si="3"/>
        <v>0.23007027288685847</v>
      </c>
      <c r="H114" s="11">
        <f t="shared" si="3"/>
        <v>3.1454205959649961</v>
      </c>
      <c r="I114" s="11">
        <f t="shared" si="3"/>
        <v>-0.59563379275020234</v>
      </c>
      <c r="J114" s="11">
        <f t="shared" si="3"/>
        <v>2.4297562884714239</v>
      </c>
      <c r="K114" s="11">
        <f t="shared" si="3"/>
        <v>0.35280725606861196</v>
      </c>
      <c r="L114" s="11">
        <f t="shared" si="3"/>
        <v>0.277577483505553</v>
      </c>
      <c r="N114" s="15">
        <f>B114*'Table Q8'!B9</f>
        <v>0.32693643319857707</v>
      </c>
      <c r="O114" s="15">
        <f>C114*'Table Q8'!C9</f>
        <v>-5.2174761178734097E-2</v>
      </c>
      <c r="P114" s="15">
        <f>D114*'Table Q8'!D9</f>
        <v>7.9468028357193868E-2</v>
      </c>
      <c r="Q114" s="15">
        <f>E114*'Table Q8'!E9</f>
        <v>0.27484982025437366</v>
      </c>
      <c r="R114" s="15">
        <f>F114*'Table Q8'!F9</f>
        <v>-3.6560102855359079E-2</v>
      </c>
      <c r="S114" s="15">
        <f>G114*'Table Q8'!G9</f>
        <v>0.11602443861684272</v>
      </c>
      <c r="T114" s="15">
        <f>H114*'Table Q8'!H9</f>
        <v>1.7230614024696247</v>
      </c>
      <c r="U114" s="15">
        <f>I114*'Table Q8'!I9</f>
        <v>-0.33194671269968778</v>
      </c>
      <c r="V114" s="15">
        <f>J114*'Table Q8'!J9</f>
        <v>1.7241550622993225</v>
      </c>
      <c r="W114" s="15">
        <f>K114*'Table Q8'!K9</f>
        <v>0.22025756996363444</v>
      </c>
      <c r="X114" s="15">
        <f>L114*'Table Q8'!L9</f>
        <v>0.16532514917590738</v>
      </c>
    </row>
    <row r="115" spans="1:24" x14ac:dyDescent="0.3">
      <c r="A115" s="13" t="str">
        <f t="shared" si="1"/>
        <v>1995 Q1</v>
      </c>
      <c r="B115" s="11">
        <f t="shared" ref="B115:L115" si="4">LN(B10/B9)*100</f>
        <v>-4.5537473516497116</v>
      </c>
      <c r="C115" s="11">
        <f t="shared" si="4"/>
        <v>0.27422320657758986</v>
      </c>
      <c r="D115" s="11">
        <f t="shared" si="4"/>
        <v>0.56800405157035228</v>
      </c>
      <c r="E115" s="11">
        <f t="shared" si="4"/>
        <v>-0.21175822903216762</v>
      </c>
      <c r="F115" s="11">
        <f t="shared" si="4"/>
        <v>-0.17068491449162387</v>
      </c>
      <c r="G115" s="11">
        <f t="shared" si="4"/>
        <v>-1.2836256040867724</v>
      </c>
      <c r="H115" s="11">
        <f t="shared" si="4"/>
        <v>0.76457003085423725</v>
      </c>
      <c r="I115" s="11">
        <f t="shared" si="4"/>
        <v>-0.21042147417416063</v>
      </c>
      <c r="J115" s="11">
        <f t="shared" si="4"/>
        <v>-0.33329396404948752</v>
      </c>
      <c r="K115" s="11">
        <f t="shared" si="4"/>
        <v>-0.1762480369150845</v>
      </c>
      <c r="L115" s="11">
        <f t="shared" si="4"/>
        <v>-0.37769429480488392</v>
      </c>
      <c r="N115" s="15">
        <f>B115*'Table Q8'!B10</f>
        <v>-1.3456323424124896</v>
      </c>
      <c r="O115" s="15">
        <f>C115*'Table Q8'!C10</f>
        <v>0.17862899676464203</v>
      </c>
      <c r="P115" s="15">
        <f>D115*'Table Q8'!D10</f>
        <v>0.35676334479133825</v>
      </c>
      <c r="Q115" s="15">
        <f>E115*'Table Q8'!E10</f>
        <v>-0.13078188225026674</v>
      </c>
      <c r="R115" s="15">
        <f>F115*'Table Q8'!F10</f>
        <v>-0.14619162926207585</v>
      </c>
      <c r="S115" s="15">
        <f>G115*'Table Q8'!G10</f>
        <v>-0.65452069552384529</v>
      </c>
      <c r="T115" s="15">
        <f>H115*'Table Q8'!H10</f>
        <v>0.41913729091429286</v>
      </c>
      <c r="U115" s="15">
        <f>I115*'Table Q8'!I10</f>
        <v>-0.11735205614692938</v>
      </c>
      <c r="V115" s="15">
        <f>J115*'Table Q8'!J10</f>
        <v>-0.23550551499736788</v>
      </c>
      <c r="W115" s="15">
        <f>K115*'Table Q8'!K10</f>
        <v>-0.10987302621286367</v>
      </c>
      <c r="X115" s="15">
        <f>L115*'Table Q8'!L10</f>
        <v>-0.22491695255630839</v>
      </c>
    </row>
    <row r="116" spans="1:24" x14ac:dyDescent="0.3">
      <c r="A116" s="13" t="str">
        <f t="shared" si="1"/>
        <v>1995 Q2</v>
      </c>
      <c r="B116" s="11">
        <f t="shared" ref="B116:L116" si="5">LN(B11/B10)*100</f>
        <v>-0.18121418429262026</v>
      </c>
      <c r="C116" s="11">
        <f t="shared" si="5"/>
        <v>0.4553741930995141</v>
      </c>
      <c r="D116" s="11">
        <f t="shared" si="5"/>
        <v>9.4354465248290609E-2</v>
      </c>
      <c r="E116" s="11">
        <f t="shared" si="5"/>
        <v>-0.26812662695089817</v>
      </c>
      <c r="F116" s="11">
        <f t="shared" si="5"/>
        <v>-0.27798585205986825</v>
      </c>
      <c r="G116" s="11">
        <f t="shared" si="5"/>
        <v>-0.6304749430738612</v>
      </c>
      <c r="H116" s="11">
        <f t="shared" si="5"/>
        <v>0.44549339926036913</v>
      </c>
      <c r="I116" s="11">
        <f t="shared" si="5"/>
        <v>0.65197203150878913</v>
      </c>
      <c r="J116" s="11">
        <f t="shared" si="5"/>
        <v>-2.4501859352949085</v>
      </c>
      <c r="K116" s="11">
        <f t="shared" si="5"/>
        <v>-1.6531031398245761</v>
      </c>
      <c r="L116" s="11">
        <f t="shared" si="5"/>
        <v>0.22234583923971032</v>
      </c>
      <c r="N116" s="15">
        <f>B116*'Table Q8'!B11</f>
        <v>-5.2932663231874386E-2</v>
      </c>
      <c r="O116" s="15">
        <f>C116*'Table Q8'!C11</f>
        <v>0.29799687196432201</v>
      </c>
      <c r="P116" s="15">
        <f>D116*'Table Q8'!D11</f>
        <v>5.9245168729401672E-2</v>
      </c>
      <c r="Q116" s="15">
        <f>E116*'Table Q8'!E11</f>
        <v>-0.1661580707214716</v>
      </c>
      <c r="R116" s="15">
        <f>F116*'Table Q8'!F11</f>
        <v>-0.23792809077804125</v>
      </c>
      <c r="S116" s="15">
        <f>G116*'Table Q8'!G11</f>
        <v>-0.32519897563749761</v>
      </c>
      <c r="T116" s="15">
        <f>H116*'Table Q8'!H11</f>
        <v>0.24591235639172379</v>
      </c>
      <c r="U116" s="15">
        <f>I116*'Table Q8'!I11</f>
        <v>0.36575630967643075</v>
      </c>
      <c r="V116" s="15">
        <f>J116*'Table Q8'!J11</f>
        <v>-1.7219906753252616</v>
      </c>
      <c r="W116" s="15">
        <f>K116*'Table Q8'!K11</f>
        <v>-1.0297179457967285</v>
      </c>
      <c r="X116" s="15">
        <f>L116*'Table Q8'!L11</f>
        <v>0.13280716977787899</v>
      </c>
    </row>
    <row r="117" spans="1:24" x14ac:dyDescent="0.3">
      <c r="A117" s="13" t="str">
        <f t="shared" si="1"/>
        <v>1995 Q3</v>
      </c>
      <c r="B117" s="11">
        <f t="shared" ref="B117:L117" si="6">LN(B12/B11)*100</f>
        <v>0.48250998317566735</v>
      </c>
      <c r="C117" s="11">
        <f t="shared" si="6"/>
        <v>0.41938287594519408</v>
      </c>
      <c r="D117" s="11">
        <f t="shared" si="6"/>
        <v>0.11520135326533014</v>
      </c>
      <c r="E117" s="11">
        <f t="shared" si="6"/>
        <v>0.52440845422526028</v>
      </c>
      <c r="F117" s="11">
        <f t="shared" si="6"/>
        <v>-0.26802481871994943</v>
      </c>
      <c r="G117" s="11">
        <f t="shared" si="6"/>
        <v>-3.5143208936640608E-2</v>
      </c>
      <c r="H117" s="11">
        <f t="shared" si="6"/>
        <v>-0.35361178880604854</v>
      </c>
      <c r="I117" s="11">
        <f t="shared" si="6"/>
        <v>0.13208587501008803</v>
      </c>
      <c r="J117" s="11">
        <f t="shared" si="6"/>
        <v>1.912196712542813</v>
      </c>
      <c r="K117" s="11">
        <f t="shared" si="6"/>
        <v>-0.17950482619482425</v>
      </c>
      <c r="L117" s="11">
        <f t="shared" si="6"/>
        <v>0.48742757410768728</v>
      </c>
      <c r="N117" s="15">
        <f>B117*'Table Q8'!B12</f>
        <v>0.13799785518824084</v>
      </c>
      <c r="O117" s="15">
        <f>C117*'Table Q8'!C12</f>
        <v>0.2752829197704254</v>
      </c>
      <c r="P117" s="15">
        <f>D117*'Table Q8'!D12</f>
        <v>7.1609161189729223E-2</v>
      </c>
      <c r="Q117" s="15">
        <f>E117*'Table Q8'!E12</f>
        <v>0.32529056415592894</v>
      </c>
      <c r="R117" s="15">
        <f>F117*'Table Q8'!F12</f>
        <v>-0.2290540100780688</v>
      </c>
      <c r="S117" s="15">
        <f>G117*'Table Q8'!G12</f>
        <v>-1.8274468647053118E-2</v>
      </c>
      <c r="T117" s="15">
        <f>H117*'Table Q8'!H12</f>
        <v>-0.19812868526802901</v>
      </c>
      <c r="U117" s="15">
        <f>I117*'Table Q8'!I12</f>
        <v>7.4536059268192678E-2</v>
      </c>
      <c r="V117" s="15">
        <f>J117*'Table Q8'!J12</f>
        <v>1.3322274496285778</v>
      </c>
      <c r="W117" s="15">
        <f>K117*'Table Q8'!K12</f>
        <v>-0.11077242824482604</v>
      </c>
      <c r="X117" s="15">
        <f>L117*'Table Q8'!L12</f>
        <v>0.29138420380157548</v>
      </c>
    </row>
    <row r="118" spans="1:24" x14ac:dyDescent="0.3">
      <c r="A118" s="13" t="str">
        <f t="shared" si="1"/>
        <v>1995 Q4</v>
      </c>
      <c r="B118" s="11">
        <f t="shared" ref="B118:L118" si="7">LN(B13/B12)*100</f>
        <v>-0.27715870004512499</v>
      </c>
      <c r="C118" s="11">
        <f t="shared" si="7"/>
        <v>0.13563922052447561</v>
      </c>
      <c r="D118" s="11">
        <f t="shared" si="7"/>
        <v>-6.2820649118643226E-2</v>
      </c>
      <c r="E118" s="11">
        <f t="shared" si="7"/>
        <v>0.13345197710124351</v>
      </c>
      <c r="F118" s="11">
        <f t="shared" si="7"/>
        <v>8.5846126100476886E-2</v>
      </c>
      <c r="G118" s="11">
        <f t="shared" si="7"/>
        <v>1.3152724090503278</v>
      </c>
      <c r="H118" s="11">
        <f t="shared" si="7"/>
        <v>-2.6243275311348849E-2</v>
      </c>
      <c r="I118" s="11">
        <f t="shared" si="7"/>
        <v>-8.8037861964462893E-2</v>
      </c>
      <c r="J118" s="11">
        <f t="shared" si="7"/>
        <v>0.16768479195657615</v>
      </c>
      <c r="K118" s="11">
        <f t="shared" si="7"/>
        <v>-0.17982762554835033</v>
      </c>
      <c r="L118" s="11">
        <f t="shared" si="7"/>
        <v>0.12148656858918475</v>
      </c>
      <c r="N118" s="15">
        <f>B118*'Table Q8'!B13</f>
        <v>-7.7576720142630479E-2</v>
      </c>
      <c r="O118" s="15">
        <f>C118*'Table Q8'!C13</f>
        <v>8.9101403962528025E-2</v>
      </c>
      <c r="P118" s="15">
        <f>D118*'Table Q8'!D13</f>
        <v>-3.884828941496897E-2</v>
      </c>
      <c r="Q118" s="15">
        <f>E118*'Table Q8'!E13</f>
        <v>8.2967094163843097E-2</v>
      </c>
      <c r="R118" s="15">
        <f>F118*'Table Q8'!F13</f>
        <v>7.3286837851977121E-2</v>
      </c>
      <c r="S118" s="15">
        <f>G118*'Table Q8'!G13</f>
        <v>0.68815052441513147</v>
      </c>
      <c r="T118" s="15">
        <f>H118*'Table Q8'!H13</f>
        <v>-1.4717228794604433E-2</v>
      </c>
      <c r="U118" s="15">
        <f>I118*'Table Q8'!I13</f>
        <v>-4.9935075306243359E-2</v>
      </c>
      <c r="V118" s="15">
        <f>J118*'Table Q8'!J13</f>
        <v>0.11603787603395069</v>
      </c>
      <c r="W118" s="15">
        <f>K118*'Table Q8'!K13</f>
        <v>-0.1107198690501193</v>
      </c>
      <c r="X118" s="15">
        <f>L118*'Table Q8'!L13</f>
        <v>7.2636819359473553E-2</v>
      </c>
    </row>
    <row r="119" spans="1:24" x14ac:dyDescent="0.3">
      <c r="A119" s="13" t="str">
        <f t="shared" si="1"/>
        <v>1996 Q1</v>
      </c>
      <c r="B119" s="11">
        <f t="shared" ref="B119:L119" si="8">LN(B14/B13)*100</f>
        <v>1.6634141689919266</v>
      </c>
      <c r="C119" s="11">
        <f t="shared" si="8"/>
        <v>-0.12432892248605462</v>
      </c>
      <c r="D119" s="11">
        <f t="shared" si="8"/>
        <v>-0.11527378798082853</v>
      </c>
      <c r="E119" s="11">
        <f t="shared" si="8"/>
        <v>2.2224691723878118E-2</v>
      </c>
      <c r="F119" s="11">
        <f t="shared" si="8"/>
        <v>0.47084089124368722</v>
      </c>
      <c r="G119" s="11">
        <f t="shared" si="8"/>
        <v>-0.33590116716450791</v>
      </c>
      <c r="H119" s="11">
        <f t="shared" si="8"/>
        <v>-0.13131978249605836</v>
      </c>
      <c r="I119" s="11">
        <f t="shared" si="8"/>
        <v>-0.51879359143196513</v>
      </c>
      <c r="J119" s="11">
        <f t="shared" si="8"/>
        <v>-7.1830483155525843E-2</v>
      </c>
      <c r="K119" s="11">
        <f t="shared" si="8"/>
        <v>3.954643279298363</v>
      </c>
      <c r="L119" s="11">
        <f t="shared" si="8"/>
        <v>9.9288441054265764E-2</v>
      </c>
      <c r="N119" s="15">
        <f>B119*'Table Q8'!B14</f>
        <v>0.45827060355727584</v>
      </c>
      <c r="O119" s="15">
        <f>C119*'Table Q8'!C14</f>
        <v>-8.1858162564818357E-2</v>
      </c>
      <c r="P119" s="15">
        <f>D119*'Table Q8'!D14</f>
        <v>-7.0927961744603793E-2</v>
      </c>
      <c r="Q119" s="15">
        <f>E119*'Table Q8'!E14</f>
        <v>1.3830425659769352E-2</v>
      </c>
      <c r="R119" s="15">
        <f>F119*'Table Q8'!F14</f>
        <v>0.4018156165873627</v>
      </c>
      <c r="S119" s="15">
        <f>G119*'Table Q8'!G14</f>
        <v>-0.1772550459127108</v>
      </c>
      <c r="T119" s="15">
        <f>H119*'Table Q8'!H14</f>
        <v>-7.4471448653514696E-2</v>
      </c>
      <c r="U119" s="15">
        <f>I119*'Table Q8'!I14</f>
        <v>-0.2952454328839314</v>
      </c>
      <c r="V119" s="15">
        <f>J119*'Table Q8'!J14</f>
        <v>-4.929726058963739E-2</v>
      </c>
      <c r="W119" s="15">
        <f>K119*'Table Q8'!K14</f>
        <v>2.4182643652909492</v>
      </c>
      <c r="X119" s="15">
        <f>L119*'Table Q8'!L14</f>
        <v>5.9434060815083491E-2</v>
      </c>
    </row>
    <row r="120" spans="1:24" x14ac:dyDescent="0.3">
      <c r="A120" s="13" t="str">
        <f t="shared" si="1"/>
        <v>1996 Q2</v>
      </c>
      <c r="B120" s="11">
        <f t="shared" ref="B120:L120" si="9">LN(B15/B14)*100</f>
        <v>-2.3738872515051572E-2</v>
      </c>
      <c r="C120" s="11">
        <f t="shared" si="9"/>
        <v>-0.15846070095614792</v>
      </c>
      <c r="D120" s="11">
        <f t="shared" si="9"/>
        <v>0.2722514770630084</v>
      </c>
      <c r="E120" s="11">
        <f t="shared" si="9"/>
        <v>-0.11117288526904293</v>
      </c>
      <c r="F120" s="11">
        <f t="shared" si="9"/>
        <v>-0.13888149232990479</v>
      </c>
      <c r="G120" s="11">
        <f t="shared" si="9"/>
        <v>0.64762571676606917</v>
      </c>
      <c r="H120" s="11">
        <f t="shared" si="9"/>
        <v>-1.1365260434810507</v>
      </c>
      <c r="I120" s="11">
        <f t="shared" si="9"/>
        <v>-0.81116062305322656</v>
      </c>
      <c r="J120" s="11">
        <f t="shared" si="9"/>
        <v>-4.7915669340335726E-2</v>
      </c>
      <c r="K120" s="11">
        <f t="shared" si="9"/>
        <v>-1.3834313994043539</v>
      </c>
      <c r="L120" s="11">
        <f t="shared" si="9"/>
        <v>-0.19867556203968409</v>
      </c>
      <c r="N120" s="15">
        <f>B120*'Table Q8'!B15</f>
        <v>-6.5163205053816575E-3</v>
      </c>
      <c r="O120" s="15">
        <f>C120*'Table Q8'!C15</f>
        <v>-0.10344314558417338</v>
      </c>
      <c r="P120" s="15">
        <f>D120*'Table Q8'!D15</f>
        <v>0.16582837467907841</v>
      </c>
      <c r="Q120" s="15">
        <f>E120*'Table Q8'!E15</f>
        <v>-6.8671491230687817E-2</v>
      </c>
      <c r="R120" s="15">
        <f>F120*'Table Q8'!F15</f>
        <v>-0.11827147886814693</v>
      </c>
      <c r="S120" s="15">
        <f>G120*'Table Q8'!G15</f>
        <v>0.33955016330045007</v>
      </c>
      <c r="T120" s="15">
        <f>H120*'Table Q8'!H15</f>
        <v>-0.64065973071026827</v>
      </c>
      <c r="U120" s="15">
        <f>I120*'Table Q8'!I15</f>
        <v>-0.45992807327117941</v>
      </c>
      <c r="V120" s="15">
        <f>J120*'Table Q8'!J15</f>
        <v>-3.2707235891713163E-2</v>
      </c>
      <c r="W120" s="15">
        <f>K120*'Table Q8'!K15</f>
        <v>-0.83199564360177847</v>
      </c>
      <c r="X120" s="15">
        <f>L120*'Table Q8'!L15</f>
        <v>-0.11803315140777632</v>
      </c>
    </row>
    <row r="121" spans="1:24" x14ac:dyDescent="0.3">
      <c r="A121" s="13" t="str">
        <f t="shared" si="1"/>
        <v>1996 Q3</v>
      </c>
      <c r="B121" s="11">
        <f t="shared" ref="B121:L121" si="10">LN(B16/B15)*100</f>
        <v>0.29633163390334155</v>
      </c>
      <c r="C121" s="11">
        <f t="shared" si="10"/>
        <v>7.9261737716960753E-2</v>
      </c>
      <c r="D121" s="11">
        <f t="shared" si="10"/>
        <v>7.3172009745743727E-2</v>
      </c>
      <c r="E121" s="11">
        <f t="shared" si="10"/>
        <v>-0.20042318255670644</v>
      </c>
      <c r="F121" s="11">
        <f t="shared" si="10"/>
        <v>0.10684903249697786</v>
      </c>
      <c r="G121" s="11">
        <f t="shared" si="10"/>
        <v>-1.1011412333052057</v>
      </c>
      <c r="H121" s="11">
        <f t="shared" si="10"/>
        <v>-0.25284463533586377</v>
      </c>
      <c r="I121" s="11">
        <f t="shared" si="10"/>
        <v>-0.21220759624812177</v>
      </c>
      <c r="J121" s="11">
        <f t="shared" si="10"/>
        <v>-0.42024435984715336</v>
      </c>
      <c r="K121" s="11">
        <f t="shared" si="10"/>
        <v>-0.20659030175868395</v>
      </c>
      <c r="L121" s="11">
        <f t="shared" si="10"/>
        <v>-9.9485997262035372E-2</v>
      </c>
      <c r="N121" s="15">
        <f>B121*'Table Q8'!B16</f>
        <v>8.0572571258318557E-2</v>
      </c>
      <c r="O121" s="15">
        <f>C121*'Table Q8'!C16</f>
        <v>5.1417089256992447E-2</v>
      </c>
      <c r="P121" s="15">
        <f>D121*'Table Q8'!D16</f>
        <v>4.4100770273759748E-2</v>
      </c>
      <c r="Q121" s="15">
        <f>E121*'Table Q8'!E16</f>
        <v>-0.12265898772470434</v>
      </c>
      <c r="R121" s="15">
        <f>F121*'Table Q8'!F16</f>
        <v>9.0757568202933001E-2</v>
      </c>
      <c r="S121" s="15">
        <f>G121*'Table Q8'!G16</f>
        <v>-0.57975085933519077</v>
      </c>
      <c r="T121" s="15">
        <f>H121*'Table Q8'!H16</f>
        <v>-0.14060690171027385</v>
      </c>
      <c r="U121" s="15">
        <f>I121*'Table Q8'!I16</f>
        <v>-0.12002461643793767</v>
      </c>
      <c r="V121" s="15">
        <f>J121*'Table Q8'!J16</f>
        <v>-0.28744714213545292</v>
      </c>
      <c r="W121" s="15">
        <f>K121*'Table Q8'!K16</f>
        <v>-0.12372693172327581</v>
      </c>
      <c r="X121" s="15">
        <f>L121*'Table Q8'!L16</f>
        <v>-5.8736532783505685E-2</v>
      </c>
    </row>
    <row r="122" spans="1:24" x14ac:dyDescent="0.3">
      <c r="A122" s="13" t="str">
        <f t="shared" si="1"/>
        <v>1996 Q4</v>
      </c>
      <c r="B122" s="11">
        <f t="shared" ref="B122:L122" si="11">LN(B17/B16)*100</f>
        <v>0.75463157312123297</v>
      </c>
      <c r="C122" s="11">
        <f t="shared" si="11"/>
        <v>-5.6609115579107971E-2</v>
      </c>
      <c r="D122" s="11">
        <f t="shared" si="11"/>
        <v>0.70804127532781125</v>
      </c>
      <c r="E122" s="11">
        <f t="shared" si="11"/>
        <v>-0.44682826800505598</v>
      </c>
      <c r="F122" s="11">
        <f t="shared" si="11"/>
        <v>-0.19241053504299371</v>
      </c>
      <c r="G122" s="11">
        <f t="shared" si="11"/>
        <v>0.68529218768763189</v>
      </c>
      <c r="H122" s="11">
        <f t="shared" si="11"/>
        <v>5.3283603232169657E-2</v>
      </c>
      <c r="I122" s="11">
        <f t="shared" si="11"/>
        <v>0.86831225734608564</v>
      </c>
      <c r="J122" s="11">
        <f t="shared" si="11"/>
        <v>-1.5643319063682499</v>
      </c>
      <c r="K122" s="11">
        <f t="shared" si="11"/>
        <v>-0.24847305464095237</v>
      </c>
      <c r="L122" s="11">
        <f t="shared" si="11"/>
        <v>-9.9585070470701323E-2</v>
      </c>
      <c r="N122" s="15">
        <f>B122*'Table Q8'!B17</f>
        <v>0.20473154578779049</v>
      </c>
      <c r="O122" s="15">
        <f>C122*'Table Q8'!C17</f>
        <v>-3.6586471398777479E-2</v>
      </c>
      <c r="P122" s="15">
        <f>D122*'Table Q8'!D17</f>
        <v>0.42305466200836722</v>
      </c>
      <c r="Q122" s="15">
        <f>E122*'Table Q8'!E17</f>
        <v>-0.27207373238827859</v>
      </c>
      <c r="R122" s="15">
        <f>F122*'Table Q8'!F17</f>
        <v>-0.16322185687697158</v>
      </c>
      <c r="S122" s="15">
        <f>G122*'Table Q8'!G17</f>
        <v>0.35943575244216291</v>
      </c>
      <c r="T122" s="15">
        <f>H122*'Table Q8'!H17</f>
        <v>2.9481817668359472E-2</v>
      </c>
      <c r="U122" s="15">
        <f>I122*'Table Q8'!I17</f>
        <v>0.48912029456305006</v>
      </c>
      <c r="V122" s="15">
        <f>J122*'Table Q8'!J17</f>
        <v>-1.0596784333738525</v>
      </c>
      <c r="W122" s="15">
        <f>K122*'Table Q8'!K17</f>
        <v>-0.14751845254033344</v>
      </c>
      <c r="X122" s="15">
        <f>L122*'Table Q8'!L17</f>
        <v>-5.8506228901537026E-2</v>
      </c>
    </row>
    <row r="123" spans="1:24" x14ac:dyDescent="0.3">
      <c r="A123" s="13" t="str">
        <f t="shared" si="1"/>
        <v>1997 Q1</v>
      </c>
      <c r="B123" s="11">
        <f t="shared" ref="B123:L123" si="12">LN(B18/B17)*100</f>
        <v>-1.1340936672480877</v>
      </c>
      <c r="C123" s="11">
        <f t="shared" si="12"/>
        <v>0.21494436693444235</v>
      </c>
      <c r="D123" s="11">
        <f t="shared" si="12"/>
        <v>-0.89630615678947345</v>
      </c>
      <c r="E123" s="11">
        <f t="shared" si="12"/>
        <v>0.42453420927933372</v>
      </c>
      <c r="F123" s="11">
        <f t="shared" si="12"/>
        <v>0.43773090766205147</v>
      </c>
      <c r="G123" s="11">
        <f t="shared" si="12"/>
        <v>-4.6312377810529423E-2</v>
      </c>
      <c r="H123" s="11">
        <f t="shared" si="12"/>
        <v>-0.41369245628249185</v>
      </c>
      <c r="I123" s="11">
        <f t="shared" si="12"/>
        <v>-6.6526224872907158E-2</v>
      </c>
      <c r="J123" s="11">
        <f t="shared" si="12"/>
        <v>0.85189757017986656</v>
      </c>
      <c r="K123" s="11">
        <f t="shared" si="12"/>
        <v>-1.1677747136034231</v>
      </c>
      <c r="L123" s="11">
        <f t="shared" si="12"/>
        <v>-2.2143489904476444E-2</v>
      </c>
      <c r="N123" s="15">
        <f>B123*'Table Q8'!B18</f>
        <v>-0.30904052432510393</v>
      </c>
      <c r="O123" s="15">
        <f>C123*'Table Q8'!C18</f>
        <v>0.13885406103964976</v>
      </c>
      <c r="P123" s="15">
        <f>D123*'Table Q8'!D18</f>
        <v>-0.537873324689363</v>
      </c>
      <c r="Q123" s="15">
        <f>E123*'Table Q8'!E18</f>
        <v>0.25858378687204214</v>
      </c>
      <c r="R123" s="15">
        <f>F123*'Table Q8'!F18</f>
        <v>0.37102071733435482</v>
      </c>
      <c r="S123" s="15">
        <f>G123*'Table Q8'!G18</f>
        <v>-2.4434410532835321E-2</v>
      </c>
      <c r="T123" s="15">
        <f>H123*'Table Q8'!H18</f>
        <v>-0.22868918983296146</v>
      </c>
      <c r="U123" s="15">
        <f>I123*'Table Q8'!I18</f>
        <v>-3.7613927543141711E-2</v>
      </c>
      <c r="V123" s="15">
        <f>J123*'Table Q8'!J18</f>
        <v>0.57775693209598555</v>
      </c>
      <c r="W123" s="15">
        <f>K123*'Table Q8'!K18</f>
        <v>-0.68957096838282139</v>
      </c>
      <c r="X123" s="15">
        <f>L123*'Table Q8'!L18</f>
        <v>-1.3020372063832148E-2</v>
      </c>
    </row>
    <row r="124" spans="1:24" x14ac:dyDescent="0.3">
      <c r="A124" s="13" t="str">
        <f t="shared" si="1"/>
        <v>1997 Q2</v>
      </c>
      <c r="B124" s="11">
        <f t="shared" ref="B124:L124" si="13">LN(B19/B18)*100</f>
        <v>-0.81116990175756887</v>
      </c>
      <c r="C124" s="11">
        <f t="shared" si="13"/>
        <v>-0.14701727273423482</v>
      </c>
      <c r="D124" s="11">
        <f t="shared" si="13"/>
        <v>0.39703322451006567</v>
      </c>
      <c r="E124" s="11">
        <f t="shared" si="13"/>
        <v>0.77734983333804464</v>
      </c>
      <c r="F124" s="11">
        <f t="shared" si="13"/>
        <v>-0.11725205201979196</v>
      </c>
      <c r="G124" s="11">
        <f t="shared" si="13"/>
        <v>0.35836117190756595</v>
      </c>
      <c r="H124" s="11">
        <f t="shared" si="13"/>
        <v>1.2359782566247433</v>
      </c>
      <c r="I124" s="11">
        <f t="shared" si="13"/>
        <v>0.2769011017754191</v>
      </c>
      <c r="J124" s="11">
        <f t="shared" si="13"/>
        <v>0.49561902600613755</v>
      </c>
      <c r="K124" s="11">
        <f t="shared" si="13"/>
        <v>0.37684541613869132</v>
      </c>
      <c r="L124" s="11">
        <f t="shared" si="13"/>
        <v>0.34267429762847662</v>
      </c>
      <c r="N124" s="15">
        <f>B124*'Table Q8'!B19</f>
        <v>-0.21982704337630118</v>
      </c>
      <c r="O124" s="15">
        <f>C124*'Table Q8'!C19</f>
        <v>-9.5061368549956227E-2</v>
      </c>
      <c r="P124" s="15">
        <f>D124*'Table Q8'!D19</f>
        <v>0.23837874799584344</v>
      </c>
      <c r="Q124" s="15">
        <f>E124*'Table Q8'!E19</f>
        <v>0.47511621813621285</v>
      </c>
      <c r="R124" s="15">
        <f>F124*'Table Q8'!F19</f>
        <v>-9.9218686419147953E-2</v>
      </c>
      <c r="S124" s="15">
        <f>G124*'Table Q8'!G19</f>
        <v>0.19240411319717218</v>
      </c>
      <c r="T124" s="15">
        <f>H124*'Table Q8'!H19</f>
        <v>0.6859679324267326</v>
      </c>
      <c r="U124" s="15">
        <f>I124*'Table Q8'!I19</f>
        <v>0.15719675547790543</v>
      </c>
      <c r="V124" s="15">
        <f>J124*'Table Q8'!J19</f>
        <v>0.33825998524918888</v>
      </c>
      <c r="W124" s="15">
        <f>K124*'Table Q8'!K19</f>
        <v>0.22584345789191773</v>
      </c>
      <c r="X124" s="15">
        <f>L124*'Table Q8'!L19</f>
        <v>0.2021093007412755</v>
      </c>
    </row>
    <row r="125" spans="1:24" x14ac:dyDescent="0.3">
      <c r="A125" s="13" t="str">
        <f t="shared" si="1"/>
        <v>1997 Q3</v>
      </c>
      <c r="B125" s="11">
        <f t="shared" ref="B125:L125" si="14">LN(B20/B19)*100</f>
        <v>-2.4369272847303911</v>
      </c>
      <c r="C125" s="11">
        <f t="shared" si="14"/>
        <v>-0.20391986221248004</v>
      </c>
      <c r="D125" s="11">
        <f t="shared" si="14"/>
        <v>9.3803748605290033E-2</v>
      </c>
      <c r="E125" s="11">
        <f t="shared" si="14"/>
        <v>0.1657916931291509</v>
      </c>
      <c r="F125" s="11">
        <f t="shared" si="14"/>
        <v>0.42571371233186894</v>
      </c>
      <c r="G125" s="11">
        <f t="shared" si="14"/>
        <v>-0.47423604002941278</v>
      </c>
      <c r="H125" s="11">
        <f t="shared" si="14"/>
        <v>-7.9281188085020368E-2</v>
      </c>
      <c r="I125" s="11">
        <f t="shared" si="14"/>
        <v>0.15473035801472743</v>
      </c>
      <c r="J125" s="11">
        <f t="shared" si="14"/>
        <v>-1.6412744573700129</v>
      </c>
      <c r="K125" s="11">
        <f t="shared" si="14"/>
        <v>-8.3620784636375262E-2</v>
      </c>
      <c r="L125" s="11">
        <f t="shared" si="14"/>
        <v>-0.18777273976880454</v>
      </c>
      <c r="N125" s="15">
        <f>B125*'Table Q8'!B20</f>
        <v>-0.6718608524001688</v>
      </c>
      <c r="O125" s="15">
        <f>C125*'Table Q8'!C20</f>
        <v>-0.13244595050700578</v>
      </c>
      <c r="P125" s="15">
        <f>D125*'Table Q8'!D20</f>
        <v>5.7332851147553265E-2</v>
      </c>
      <c r="Q125" s="15">
        <f>E125*'Table Q8'!E20</f>
        <v>0.10216084130618278</v>
      </c>
      <c r="R125" s="15">
        <f>F125*'Table Q8'!F20</f>
        <v>0.3603666574889271</v>
      </c>
      <c r="S125" s="15">
        <f>G125*'Table Q8'!G20</f>
        <v>-0.25765244054797998</v>
      </c>
      <c r="T125" s="15">
        <f>H125*'Table Q8'!H20</f>
        <v>-4.3977275030760793E-2</v>
      </c>
      <c r="U125" s="15">
        <f>I125*'Table Q8'!I20</f>
        <v>8.8351034426409347E-2</v>
      </c>
      <c r="V125" s="15">
        <f>J125*'Table Q8'!J20</f>
        <v>-1.1278838071046728</v>
      </c>
      <c r="W125" s="15">
        <f>K125*'Table Q8'!K20</f>
        <v>-5.0180832860288793E-2</v>
      </c>
      <c r="X125" s="15">
        <f>L125*'Table Q8'!L20</f>
        <v>-0.11148067560073925</v>
      </c>
    </row>
    <row r="126" spans="1:24" x14ac:dyDescent="0.3">
      <c r="A126" s="13" t="str">
        <f t="shared" si="1"/>
        <v>1997 Q4</v>
      </c>
      <c r="B126" s="11">
        <f t="shared" ref="B126:L126" si="15">LN(B21/B20)*100</f>
        <v>1.340992909933906</v>
      </c>
      <c r="C126" s="11">
        <f t="shared" si="15"/>
        <v>0.45259185652605038</v>
      </c>
      <c r="D126" s="11">
        <f t="shared" si="15"/>
        <v>0.1145296600801204</v>
      </c>
      <c r="E126" s="11">
        <f t="shared" si="15"/>
        <v>-0.66482239328801884</v>
      </c>
      <c r="F126" s="11">
        <f t="shared" si="15"/>
        <v>0.8038968615541493</v>
      </c>
      <c r="G126" s="11">
        <f t="shared" si="15"/>
        <v>1.6215639079193964</v>
      </c>
      <c r="H126" s="11">
        <f t="shared" si="15"/>
        <v>0.82933404978532466</v>
      </c>
      <c r="I126" s="11">
        <f t="shared" si="15"/>
        <v>-0.33185871164320985</v>
      </c>
      <c r="J126" s="11">
        <f t="shared" si="15"/>
        <v>-0.62711548897966929</v>
      </c>
      <c r="K126" s="11">
        <f t="shared" si="15"/>
        <v>-1.4854105089556178</v>
      </c>
      <c r="L126" s="11">
        <f t="shared" si="15"/>
        <v>3.3161996656093956E-2</v>
      </c>
      <c r="N126" s="15">
        <f>B126*'Table Q8'!B21</f>
        <v>0.38312167436811695</v>
      </c>
      <c r="O126" s="15">
        <f>C126*'Table Q8'!C21</f>
        <v>0.29766966403718331</v>
      </c>
      <c r="P126" s="15">
        <f>D126*'Table Q8'!D21</f>
        <v>7.2325480340596021E-2</v>
      </c>
      <c r="Q126" s="15">
        <f>E126*'Table Q8'!E21</f>
        <v>-0.41717605178823181</v>
      </c>
      <c r="R126" s="15">
        <f>F126*'Table Q8'!F21</f>
        <v>0.68347311169333769</v>
      </c>
      <c r="S126" s="15">
        <f>G126*'Table Q8'!G21</f>
        <v>0.9036975658834796</v>
      </c>
      <c r="T126" s="15">
        <f>H126*'Table Q8'!H21</f>
        <v>0.46384653404493209</v>
      </c>
      <c r="U126" s="15">
        <f>I126*'Table Q8'!I21</f>
        <v>-0.19237849513956876</v>
      </c>
      <c r="V126" s="15">
        <f>J126*'Table Q8'!J21</f>
        <v>-0.4394825346769522</v>
      </c>
      <c r="W126" s="15">
        <f>K126*'Table Q8'!K21</f>
        <v>-0.90001022737620884</v>
      </c>
      <c r="X126" s="15">
        <f>L126*'Table Q8'!L21</f>
        <v>2.002652978061514E-2</v>
      </c>
    </row>
    <row r="127" spans="1:24" x14ac:dyDescent="0.3">
      <c r="A127" s="13" t="str">
        <f t="shared" si="1"/>
        <v>1998 Q1</v>
      </c>
      <c r="B127" s="11">
        <f t="shared" ref="B127:L127" si="16">LN(B22/B21)*100</f>
        <v>0.44704961785094588</v>
      </c>
      <c r="C127" s="11">
        <f t="shared" si="16"/>
        <v>0.24805515030722897</v>
      </c>
      <c r="D127" s="11">
        <f t="shared" si="16"/>
        <v>0</v>
      </c>
      <c r="E127" s="11">
        <f t="shared" si="16"/>
        <v>0.31080056098672038</v>
      </c>
      <c r="F127" s="11">
        <f t="shared" si="16"/>
        <v>-0.16870522769780955</v>
      </c>
      <c r="G127" s="11">
        <f t="shared" si="16"/>
        <v>-0.38861633089199588</v>
      </c>
      <c r="H127" s="11">
        <f t="shared" si="16"/>
        <v>-0.18370297778670569</v>
      </c>
      <c r="I127" s="11">
        <f t="shared" si="16"/>
        <v>0.87153731650304778</v>
      </c>
      <c r="J127" s="11">
        <f t="shared" si="16"/>
        <v>2.2804475818619476</v>
      </c>
      <c r="K127" s="11">
        <f t="shared" si="16"/>
        <v>0.94016432223990487</v>
      </c>
      <c r="L127" s="11">
        <f t="shared" si="16"/>
        <v>0.17667849118858922</v>
      </c>
      <c r="N127" s="15">
        <f>B127*'Table Q8'!B22</f>
        <v>0.12839265024679167</v>
      </c>
      <c r="O127" s="15">
        <f>C127*'Table Q8'!C22</f>
        <v>0.1630466502969416</v>
      </c>
      <c r="P127" s="15">
        <f>D127*'Table Q8'!D22</f>
        <v>0</v>
      </c>
      <c r="Q127" s="15">
        <f>E127*'Table Q8'!E22</f>
        <v>0.19502735201916702</v>
      </c>
      <c r="R127" s="15">
        <f>F127*'Table Q8'!F22</f>
        <v>-0.14294393942835404</v>
      </c>
      <c r="S127" s="15">
        <f>G127*'Table Q8'!G22</f>
        <v>-0.21696449753700131</v>
      </c>
      <c r="T127" s="15">
        <f>H127*'Table Q8'!H22</f>
        <v>-0.10191841207606431</v>
      </c>
      <c r="U127" s="15">
        <f>I127*'Table Q8'!I22</f>
        <v>0.50374856893876163</v>
      </c>
      <c r="V127" s="15">
        <f>J127*'Table Q8'!J22</f>
        <v>1.5954011282706186</v>
      </c>
      <c r="W127" s="15">
        <f>K127*'Table Q8'!K22</f>
        <v>0.57444040088858184</v>
      </c>
      <c r="X127" s="15">
        <f>L127*'Table Q8'!L22</f>
        <v>0.10655479803583816</v>
      </c>
    </row>
    <row r="128" spans="1:24" x14ac:dyDescent="0.3">
      <c r="A128" s="13" t="str">
        <f t="shared" si="1"/>
        <v>1998 Q2</v>
      </c>
      <c r="B128" s="11">
        <f t="shared" ref="B128:L128" si="17">LN(B23/B22)*100</f>
        <v>1.4481732352946226</v>
      </c>
      <c r="C128" s="11">
        <f t="shared" si="17"/>
        <v>0.56148378843289803</v>
      </c>
      <c r="D128" s="11">
        <f t="shared" si="17"/>
        <v>-4.1631973956841838E-2</v>
      </c>
      <c r="E128" s="11">
        <f t="shared" si="17"/>
        <v>-0.1552795343060715</v>
      </c>
      <c r="F128" s="11">
        <f t="shared" si="17"/>
        <v>0.24242436115062543</v>
      </c>
      <c r="G128" s="11">
        <f t="shared" si="17"/>
        <v>0.3772079685500439</v>
      </c>
      <c r="H128" s="11">
        <f t="shared" si="17"/>
        <v>0.70671672230925731</v>
      </c>
      <c r="I128" s="11">
        <f t="shared" si="17"/>
        <v>-9.8906541388953023E-2</v>
      </c>
      <c r="J128" s="11">
        <f t="shared" si="17"/>
        <v>0.32500780941032276</v>
      </c>
      <c r="K128" s="11">
        <f t="shared" si="17"/>
        <v>-0.70694042769820353</v>
      </c>
      <c r="L128" s="11">
        <f t="shared" si="17"/>
        <v>0.3304331677113615</v>
      </c>
      <c r="N128" s="15">
        <f>B128*'Table Q8'!B23</f>
        <v>0.42054950752955839</v>
      </c>
      <c r="O128" s="15">
        <f>C128*'Table Q8'!C23</f>
        <v>0.37024241009265296</v>
      </c>
      <c r="P128" s="15">
        <f>D128*'Table Q8'!D23</f>
        <v>-2.5974188551673622E-2</v>
      </c>
      <c r="Q128" s="15">
        <f>E128*'Table Q8'!E23</f>
        <v>-9.791927433340869E-2</v>
      </c>
      <c r="R128" s="15">
        <f>F128*'Table Q8'!F23</f>
        <v>0.20504252466119899</v>
      </c>
      <c r="S128" s="15">
        <f>G128*'Table Q8'!G23</f>
        <v>0.21097241681003956</v>
      </c>
      <c r="T128" s="15">
        <f>H128*'Table Q8'!H23</f>
        <v>0.39887091807134484</v>
      </c>
      <c r="U128" s="15">
        <f>I128*'Table Q8'!I23</f>
        <v>-5.727677811834269E-2</v>
      </c>
      <c r="V128" s="15">
        <f>J128*'Table Q8'!J23</f>
        <v>0.22750546658722592</v>
      </c>
      <c r="W128" s="15">
        <f>K128*'Table Q8'!K23</f>
        <v>-0.44007041624213172</v>
      </c>
      <c r="X128" s="15">
        <f>L128*'Table Q8'!L23</f>
        <v>0.20030858626662731</v>
      </c>
    </row>
    <row r="129" spans="1:24" x14ac:dyDescent="0.3">
      <c r="A129" s="13" t="str">
        <f t="shared" si="1"/>
        <v>1998 Q3</v>
      </c>
      <c r="B129" s="11">
        <f t="shared" ref="B129:L129" si="18">LN(B24/B23)*100</f>
        <v>-0.83522738259932527</v>
      </c>
      <c r="C129" s="11">
        <f t="shared" si="18"/>
        <v>0.27956406242674875</v>
      </c>
      <c r="D129" s="11">
        <f t="shared" si="18"/>
        <v>-4.16493133884102E-2</v>
      </c>
      <c r="E129" s="11">
        <f t="shared" si="18"/>
        <v>-0.18887845179676291</v>
      </c>
      <c r="F129" s="11">
        <f t="shared" si="18"/>
        <v>-0.31632249066823143</v>
      </c>
      <c r="G129" s="11">
        <f t="shared" si="18"/>
        <v>-0.50326081283494417</v>
      </c>
      <c r="H129" s="11">
        <f t="shared" si="18"/>
        <v>0.31250025431350592</v>
      </c>
      <c r="I129" s="11">
        <f t="shared" si="18"/>
        <v>1.0994447814917084E-2</v>
      </c>
      <c r="J129" s="11">
        <f t="shared" si="18"/>
        <v>-1.6234909523981613</v>
      </c>
      <c r="K129" s="11">
        <f t="shared" si="18"/>
        <v>1.856859015586092</v>
      </c>
      <c r="L129" s="11">
        <f t="shared" si="18"/>
        <v>0.16480803598539753</v>
      </c>
      <c r="N129" s="15">
        <f>B129*'Table Q8'!B24</f>
        <v>-0.24472162310160228</v>
      </c>
      <c r="O129" s="15">
        <f>C129*'Table Q8'!C24</f>
        <v>0.18490367088905163</v>
      </c>
      <c r="P129" s="15">
        <f>D129*'Table Q8'!D24</f>
        <v>-2.5947522240979553E-2</v>
      </c>
      <c r="Q129" s="15">
        <f>E129*'Table Q8'!E24</f>
        <v>-0.1199000412005851</v>
      </c>
      <c r="R129" s="15">
        <f>F129*'Table Q8'!F24</f>
        <v>-0.26726087236558871</v>
      </c>
      <c r="S129" s="15">
        <f>G129*'Table Q8'!G24</f>
        <v>-0.28162475086243477</v>
      </c>
      <c r="T129" s="15">
        <f>H129*'Table Q8'!H24</f>
        <v>0.17959389615397184</v>
      </c>
      <c r="U129" s="15">
        <f>I129*'Table Q8'!I24</f>
        <v>6.3899730700298103E-3</v>
      </c>
      <c r="V129" s="15">
        <f>J129*'Table Q8'!J24</f>
        <v>-1.139852997678749</v>
      </c>
      <c r="W129" s="15">
        <f>K129*'Table Q8'!K24</f>
        <v>1.1811480198143132</v>
      </c>
      <c r="X129" s="15">
        <f>L129*'Table Q8'!L24</f>
        <v>0.10051642114749396</v>
      </c>
    </row>
    <row r="130" spans="1:24" x14ac:dyDescent="0.3">
      <c r="A130" s="13" t="str">
        <f t="shared" si="1"/>
        <v>1998 Q4</v>
      </c>
      <c r="B130" s="11">
        <f t="shared" ref="B130:L130" si="19">LN(B25/B24)*100</f>
        <v>1.7695372954534672</v>
      </c>
      <c r="C130" s="11">
        <f t="shared" si="19"/>
        <v>0.42344614197034208</v>
      </c>
      <c r="D130" s="11">
        <f t="shared" si="19"/>
        <v>0.18728545688665615</v>
      </c>
      <c r="E130" s="11">
        <f t="shared" si="19"/>
        <v>0.13336298931505308</v>
      </c>
      <c r="F130" s="11">
        <f t="shared" si="19"/>
        <v>0.35842332278151068</v>
      </c>
      <c r="G130" s="11">
        <f t="shared" si="19"/>
        <v>0.85631624476662627</v>
      </c>
      <c r="H130" s="11">
        <f t="shared" si="19"/>
        <v>-0.88796613746324471</v>
      </c>
      <c r="I130" s="11">
        <f t="shared" si="19"/>
        <v>0.53725253945941931</v>
      </c>
      <c r="J130" s="11">
        <f t="shared" si="19"/>
        <v>3.102701986545235</v>
      </c>
      <c r="K130" s="11">
        <f t="shared" si="19"/>
        <v>2.7474818908726295</v>
      </c>
      <c r="L130" s="11">
        <f t="shared" si="19"/>
        <v>0.44909435247570501</v>
      </c>
      <c r="N130" s="15">
        <f>B130*'Table Q8'!B25</f>
        <v>0.52095177978150076</v>
      </c>
      <c r="O130" s="15">
        <f>C130*'Table Q8'!C25</f>
        <v>0.27943210908622873</v>
      </c>
      <c r="P130" s="15">
        <f>D130*'Table Q8'!D25</f>
        <v>0.1159109692671515</v>
      </c>
      <c r="Q130" s="15">
        <f>E130*'Table Q8'!E25</f>
        <v>8.4885542699031286E-2</v>
      </c>
      <c r="R130" s="15">
        <f>F130*'Table Q8'!F25</f>
        <v>0.30207917644025722</v>
      </c>
      <c r="S130" s="15">
        <f>G130*'Table Q8'!G25</f>
        <v>0.47808135945320746</v>
      </c>
      <c r="T130" s="15">
        <f>H130*'Table Q8'!H25</f>
        <v>-0.51786185136856433</v>
      </c>
      <c r="U130" s="15">
        <f>I130*'Table Q8'!I25</f>
        <v>0.31230490118776044</v>
      </c>
      <c r="V130" s="15">
        <f>J130*'Table Q8'!J25</f>
        <v>2.1849227389251547</v>
      </c>
      <c r="W130" s="15">
        <f>K130*'Table Q8'!K25</f>
        <v>1.7726753159910205</v>
      </c>
      <c r="X130" s="15">
        <f>L130*'Table Q8'!L25</f>
        <v>0.27439664936265573</v>
      </c>
    </row>
    <row r="131" spans="1:24" x14ac:dyDescent="0.3">
      <c r="A131" s="13" t="str">
        <f t="shared" si="1"/>
        <v>1999 Q1</v>
      </c>
      <c r="B131" s="11">
        <f t="shared" ref="B131:L131" si="20">LN(B26/B25)*100</f>
        <v>-1.5182357810433731</v>
      </c>
      <c r="C131" s="11">
        <f t="shared" si="20"/>
        <v>0.16665744649560563</v>
      </c>
      <c r="D131" s="11">
        <f t="shared" si="20"/>
        <v>-0.19770049621284061</v>
      </c>
      <c r="E131" s="11">
        <f t="shared" si="20"/>
        <v>2.220988348940281E-2</v>
      </c>
      <c r="F131" s="11">
        <f t="shared" si="20"/>
        <v>0.80700537535909955</v>
      </c>
      <c r="G131" s="11">
        <f t="shared" si="20"/>
        <v>-2.2740193389630577E-2</v>
      </c>
      <c r="H131" s="11">
        <f t="shared" si="20"/>
        <v>0.60154490272639771</v>
      </c>
      <c r="I131" s="11">
        <f t="shared" si="20"/>
        <v>0.45821594465004267</v>
      </c>
      <c r="J131" s="11">
        <f t="shared" si="20"/>
        <v>0.67268796768349437</v>
      </c>
      <c r="K131" s="11">
        <f t="shared" si="20"/>
        <v>-0.79188231065999681</v>
      </c>
      <c r="L131" s="11">
        <f t="shared" si="20"/>
        <v>-6.559527949203843E-2</v>
      </c>
      <c r="N131" s="15">
        <f>B131*'Table Q8'!B26</f>
        <v>-0.45516708715680326</v>
      </c>
      <c r="O131" s="15">
        <f>C131*'Table Q8'!C26</f>
        <v>0.11064387872843258</v>
      </c>
      <c r="P131" s="15">
        <f>D131*'Table Q8'!D26</f>
        <v>-0.12249522745347605</v>
      </c>
      <c r="Q131" s="15">
        <f>E131*'Table Q8'!E26</f>
        <v>1.4249861246800841E-2</v>
      </c>
      <c r="R131" s="15">
        <f>F131*'Table Q8'!F26</f>
        <v>0.67949852605236183</v>
      </c>
      <c r="S131" s="15">
        <f>G131*'Table Q8'!G26</f>
        <v>-1.2748152414226901E-2</v>
      </c>
      <c r="T131" s="15">
        <f>H131*'Table Q8'!H26</f>
        <v>0.36050586020393016</v>
      </c>
      <c r="U131" s="15">
        <f>I131*'Table Q8'!I26</f>
        <v>0.26755229008115988</v>
      </c>
      <c r="V131" s="15">
        <f>J131*'Table Q8'!J26</f>
        <v>0.47996286494217327</v>
      </c>
      <c r="W131" s="15">
        <f>K131*'Table Q8'!K26</f>
        <v>-0.51812859586483595</v>
      </c>
      <c r="X131" s="15">
        <f>L131*'Table Q8'!L26</f>
        <v>-4.0413251695044873E-2</v>
      </c>
    </row>
    <row r="132" spans="1:24" x14ac:dyDescent="0.3">
      <c r="A132" s="13" t="str">
        <f t="shared" si="1"/>
        <v>1999 Q2</v>
      </c>
      <c r="B132" s="11">
        <f t="shared" ref="B132:L132" si="21">LN(B27/B26)*100</f>
        <v>-0.70764912995957441</v>
      </c>
      <c r="C132" s="11">
        <f t="shared" si="21"/>
        <v>0.18854328216099842</v>
      </c>
      <c r="D132" s="11">
        <f t="shared" si="21"/>
        <v>-0.12506515439426538</v>
      </c>
      <c r="E132" s="11">
        <f t="shared" si="21"/>
        <v>0.15533121951524023</v>
      </c>
      <c r="F132" s="11">
        <f t="shared" si="21"/>
        <v>-0.1776106615363541</v>
      </c>
      <c r="G132" s="11">
        <f t="shared" si="21"/>
        <v>-0.44447050208032596</v>
      </c>
      <c r="H132" s="11">
        <f t="shared" si="21"/>
        <v>1.2696115609858971</v>
      </c>
      <c r="I132" s="11">
        <f t="shared" si="21"/>
        <v>-0.33800391990091228</v>
      </c>
      <c r="J132" s="11">
        <f t="shared" si="21"/>
        <v>-2.8150713847057731</v>
      </c>
      <c r="K132" s="11">
        <f t="shared" si="21"/>
        <v>0.57929934858565857</v>
      </c>
      <c r="L132" s="11">
        <f t="shared" si="21"/>
        <v>-1.0936731021988569E-2</v>
      </c>
      <c r="N132" s="15">
        <f>B132*'Table Q8'!B27</f>
        <v>-0.21908817063548422</v>
      </c>
      <c r="O132" s="15">
        <f>C132*'Table Q8'!C27</f>
        <v>0.12651254233002995</v>
      </c>
      <c r="P132" s="15">
        <f>D132*'Table Q8'!D27</f>
        <v>-7.8240760589052424E-2</v>
      </c>
      <c r="Q132" s="15">
        <f>E132*'Table Q8'!E27</f>
        <v>0.10129148824588816</v>
      </c>
      <c r="R132" s="15">
        <f>F132*'Table Q8'!F27</f>
        <v>-0.14997444260129741</v>
      </c>
      <c r="S132" s="15">
        <f>G132*'Table Q8'!G27</f>
        <v>-0.25294816273391352</v>
      </c>
      <c r="T132" s="15">
        <f>H132*'Table Q8'!H27</f>
        <v>0.80150577845039683</v>
      </c>
      <c r="U132" s="15">
        <f>I132*'Table Q8'!I27</f>
        <v>-0.20063912685318153</v>
      </c>
      <c r="V132" s="15">
        <f>J132*'Table Q8'!J27</f>
        <v>-2.0721740462819196</v>
      </c>
      <c r="W132" s="15">
        <f>K132*'Table Q8'!K27</f>
        <v>0.38407546811229165</v>
      </c>
      <c r="X132" s="15">
        <f>L132*'Table Q8'!L27</f>
        <v>-6.8540493314802366E-3</v>
      </c>
    </row>
    <row r="133" spans="1:24" x14ac:dyDescent="0.3">
      <c r="A133" s="13" t="str">
        <f t="shared" si="1"/>
        <v>1999 Q3</v>
      </c>
      <c r="B133" s="11">
        <f t="shared" ref="B133:L133" si="22">LN(B28/B27)*100</f>
        <v>1.5763402594000047</v>
      </c>
      <c r="C133" s="11">
        <f t="shared" si="22"/>
        <v>0.35394351738666935</v>
      </c>
      <c r="D133" s="11">
        <f t="shared" si="22"/>
        <v>0.44742803949211069</v>
      </c>
      <c r="E133" s="11">
        <f t="shared" si="22"/>
        <v>0.14402040931742016</v>
      </c>
      <c r="F133" s="11">
        <f t="shared" si="22"/>
        <v>0.22978911302021099</v>
      </c>
      <c r="G133" s="11">
        <f t="shared" si="22"/>
        <v>-0.42351119216142319</v>
      </c>
      <c r="H133" s="11">
        <f t="shared" si="22"/>
        <v>-0.2965257120191892</v>
      </c>
      <c r="I133" s="11">
        <f t="shared" si="22"/>
        <v>-0.71244889505991615</v>
      </c>
      <c r="J133" s="11">
        <f t="shared" si="22"/>
        <v>-1.4623706863319867</v>
      </c>
      <c r="K133" s="11">
        <f t="shared" si="22"/>
        <v>-0.25366560200359861</v>
      </c>
      <c r="L133" s="11">
        <f t="shared" si="22"/>
        <v>0.18576195037492374</v>
      </c>
      <c r="N133" s="15">
        <f>B133*'Table Q8'!B28</f>
        <v>0.50111856846326153</v>
      </c>
      <c r="O133" s="15">
        <f>C133*'Table Q8'!C28</f>
        <v>0.23908884599469515</v>
      </c>
      <c r="P133" s="15">
        <f>D133*'Table Q8'!D28</f>
        <v>0.28098480880104554</v>
      </c>
      <c r="Q133" s="15">
        <f>E133*'Table Q8'!E28</f>
        <v>9.4923851781111637E-2</v>
      </c>
      <c r="R133" s="15">
        <f>F133*'Table Q8'!F28</f>
        <v>0.19412584267947425</v>
      </c>
      <c r="S133" s="15">
        <f>G133*'Table Q8'!G28</f>
        <v>-0.24453536235400575</v>
      </c>
      <c r="T133" s="15">
        <f>H133*'Table Q8'!H28</f>
        <v>-0.19609245335828981</v>
      </c>
      <c r="U133" s="15">
        <f>I133*'Table Q8'!I28</f>
        <v>-0.42803929615199765</v>
      </c>
      <c r="V133" s="15">
        <f>J133*'Table Q8'!J28</f>
        <v>-1.1008726526707198</v>
      </c>
      <c r="W133" s="15">
        <f>K133*'Table Q8'!K28</f>
        <v>-0.16929642277720172</v>
      </c>
      <c r="X133" s="15">
        <f>L133*'Table Q8'!L28</f>
        <v>0.1178659575128891</v>
      </c>
    </row>
    <row r="134" spans="1:24" x14ac:dyDescent="0.3">
      <c r="A134" s="13" t="str">
        <f t="shared" si="1"/>
        <v>1999 Q4</v>
      </c>
      <c r="B134" s="11">
        <f t="shared" ref="B134:L134" si="23">LN(B29/B28)*100</f>
        <v>0.3075833490866044</v>
      </c>
      <c r="C134" s="11">
        <f t="shared" si="23"/>
        <v>0.36369687965762132</v>
      </c>
      <c r="D134" s="11">
        <f t="shared" si="23"/>
        <v>-0.17665095257219904</v>
      </c>
      <c r="E134" s="11">
        <f t="shared" si="23"/>
        <v>0.30949510722172169</v>
      </c>
      <c r="F134" s="11">
        <f t="shared" si="23"/>
        <v>0.42683943833098836</v>
      </c>
      <c r="G134" s="11">
        <f t="shared" si="23"/>
        <v>-0.13774106860950602</v>
      </c>
      <c r="H134" s="11">
        <f t="shared" si="23"/>
        <v>-0.45292862935939099</v>
      </c>
      <c r="I134" s="11">
        <f t="shared" si="23"/>
        <v>-0.48517020961165952</v>
      </c>
      <c r="J134" s="11">
        <f t="shared" si="23"/>
        <v>2.3656104033253937</v>
      </c>
      <c r="K134" s="11">
        <f t="shared" si="23"/>
        <v>-8.1309080605205364E-2</v>
      </c>
      <c r="L134" s="11">
        <f t="shared" si="23"/>
        <v>7.6390029359977324E-2</v>
      </c>
      <c r="N134" s="15">
        <f>B134*'Table Q8'!B29</f>
        <v>9.9164871745521257E-2</v>
      </c>
      <c r="O134" s="15">
        <f>C134*'Table Q8'!C29</f>
        <v>0.24738661754311403</v>
      </c>
      <c r="P134" s="15">
        <f>D134*'Table Q8'!D29</f>
        <v>-0.11113111426317042</v>
      </c>
      <c r="Q134" s="15">
        <f>E134*'Table Q8'!E29</f>
        <v>0.20599994336677793</v>
      </c>
      <c r="R134" s="15">
        <f>F134*'Table Q8'!F29</f>
        <v>0.36059395750201895</v>
      </c>
      <c r="S134" s="15">
        <f>G134*'Table Q8'!G29</f>
        <v>-8.0771362632614335E-2</v>
      </c>
      <c r="T134" s="15">
        <f>H134*'Table Q8'!H29</f>
        <v>-0.31270192570972355</v>
      </c>
      <c r="U134" s="15">
        <f>I134*'Table Q8'!I29</f>
        <v>-0.29454683425523848</v>
      </c>
      <c r="V134" s="15">
        <f>J134*'Table Q8'!J29</f>
        <v>1.8224662547218833</v>
      </c>
      <c r="W134" s="15">
        <f>K134*'Table Q8'!K29</f>
        <v>-5.4891760316574147E-2</v>
      </c>
      <c r="X134" s="15">
        <f>L134*'Table Q8'!L29</f>
        <v>4.9027120843233449E-2</v>
      </c>
    </row>
    <row r="135" spans="1:24" x14ac:dyDescent="0.3">
      <c r="A135" s="13" t="str">
        <f t="shared" si="1"/>
        <v>2000 Q1</v>
      </c>
      <c r="B135" s="11">
        <f t="shared" ref="B135:L135" si="24">LN(B30/B29)*100</f>
        <v>2.0228693278015206</v>
      </c>
      <c r="C135" s="11">
        <f t="shared" si="24"/>
        <v>0.51571958270960161</v>
      </c>
      <c r="D135" s="11">
        <f t="shared" si="24"/>
        <v>0.24929897610880786</v>
      </c>
      <c r="E135" s="11">
        <f t="shared" si="24"/>
        <v>5.516632787339263E-2</v>
      </c>
      <c r="F135" s="11">
        <f t="shared" si="24"/>
        <v>-0.3746881985570798</v>
      </c>
      <c r="G135" s="11">
        <f t="shared" si="24"/>
        <v>0.54982956385978765</v>
      </c>
      <c r="H135" s="11">
        <f t="shared" si="24"/>
        <v>1.4933336212982766</v>
      </c>
      <c r="I135" s="11">
        <f t="shared" si="24"/>
        <v>-0.15486728758980928</v>
      </c>
      <c r="J135" s="11">
        <f t="shared" si="24"/>
        <v>4.7944385432362874E-2</v>
      </c>
      <c r="K135" s="11">
        <f t="shared" si="24"/>
        <v>1.0217073350100672</v>
      </c>
      <c r="L135" s="11">
        <f t="shared" si="24"/>
        <v>0.16349668473916076</v>
      </c>
      <c r="N135" s="15">
        <f>B135*'Table Q8'!B30</f>
        <v>0.65662338380437357</v>
      </c>
      <c r="O135" s="15">
        <f>C135*'Table Q8'!C30</f>
        <v>0.35342263003088997</v>
      </c>
      <c r="P135" s="15">
        <f>D135*'Table Q8'!D30</f>
        <v>0.1577813219792645</v>
      </c>
      <c r="Q135" s="15">
        <f>E135*'Table Q8'!E30</f>
        <v>3.7270371111264057E-2</v>
      </c>
      <c r="R135" s="15">
        <f>F135*'Table Q8'!F30</f>
        <v>-0.31769812355654797</v>
      </c>
      <c r="S135" s="15">
        <f>G135*'Table Q8'!G30</f>
        <v>0.32549910180499425</v>
      </c>
      <c r="T135" s="15">
        <f>H135*'Table Q8'!H30</f>
        <v>1.0671362057797484</v>
      </c>
      <c r="U135" s="15">
        <f>I135*'Table Q8'!I30</f>
        <v>-9.5274355325250665E-2</v>
      </c>
      <c r="V135" s="15">
        <f>J135*'Table Q8'!J30</f>
        <v>3.760757593314544E-2</v>
      </c>
      <c r="W135" s="15">
        <f>K135*'Table Q8'!K30</f>
        <v>0.70252596355292218</v>
      </c>
      <c r="X135" s="15">
        <f>L135*'Table Q8'!L30</f>
        <v>0.10624014574350667</v>
      </c>
    </row>
    <row r="136" spans="1:24" x14ac:dyDescent="0.3">
      <c r="A136" s="13" t="str">
        <f t="shared" si="1"/>
        <v>2000 Q2</v>
      </c>
      <c r="B136" s="11">
        <f t="shared" ref="B136:L136" si="25">LN(B31/B30)*100</f>
        <v>1.7100319145616631</v>
      </c>
      <c r="C136" s="11">
        <f t="shared" si="25"/>
        <v>3.2828144957516091E-2</v>
      </c>
      <c r="D136" s="11">
        <f t="shared" si="25"/>
        <v>8.2961738658538106E-2</v>
      </c>
      <c r="E136" s="11">
        <f t="shared" si="25"/>
        <v>0.2753760621063594</v>
      </c>
      <c r="F136" s="11">
        <f t="shared" si="25"/>
        <v>-0.33423887393805085</v>
      </c>
      <c r="G136" s="11">
        <f t="shared" si="25"/>
        <v>4.5682961050281939E-2</v>
      </c>
      <c r="H136" s="11">
        <f t="shared" si="25"/>
        <v>-2.3138109726132736</v>
      </c>
      <c r="I136" s="11">
        <f t="shared" si="25"/>
        <v>0.95852659185335309</v>
      </c>
      <c r="J136" s="11">
        <f t="shared" si="25"/>
        <v>-1.2176894085585916</v>
      </c>
      <c r="K136" s="11">
        <f t="shared" si="25"/>
        <v>0.71203229171959415</v>
      </c>
      <c r="L136" s="11">
        <f t="shared" si="25"/>
        <v>0</v>
      </c>
      <c r="N136" s="15">
        <f>B136*'Table Q8'!B31</f>
        <v>0.53575299883216909</v>
      </c>
      <c r="O136" s="15">
        <f>C136*'Table Q8'!C31</f>
        <v>2.2500410553881529E-2</v>
      </c>
      <c r="P136" s="15">
        <f>D136*'Table Q8'!D31</f>
        <v>5.2108268051427785E-2</v>
      </c>
      <c r="Q136" s="15">
        <f>E136*'Table Q8'!E31</f>
        <v>0.1865672820770585</v>
      </c>
      <c r="R136" s="15">
        <f>F136*'Table Q8'!F31</f>
        <v>-0.28320059788771051</v>
      </c>
      <c r="S136" s="15">
        <f>G136*'Table Q8'!G31</f>
        <v>2.713567886386747E-2</v>
      </c>
      <c r="T136" s="15">
        <f>H136*'Table Q8'!H31</f>
        <v>-1.6881564856186444</v>
      </c>
      <c r="U136" s="15">
        <f>I136*'Table Q8'!I31</f>
        <v>0.58978141196736811</v>
      </c>
      <c r="V136" s="15">
        <f>J136*'Table Q8'!J31</f>
        <v>-0.9586868713581792</v>
      </c>
      <c r="W136" s="15">
        <f>K136*'Table Q8'!K31</f>
        <v>0.49749696222448042</v>
      </c>
      <c r="X136" s="15">
        <f>L136*'Table Q8'!L31</f>
        <v>0</v>
      </c>
    </row>
    <row r="137" spans="1:24" x14ac:dyDescent="0.3">
      <c r="A137" s="13" t="str">
        <f t="shared" si="1"/>
        <v>2000 Q3</v>
      </c>
      <c r="B137" s="11">
        <f t="shared" ref="B137:L137" si="26">LN(B32/B31)*100</f>
        <v>2.0387032613502356</v>
      </c>
      <c r="C137" s="11">
        <f t="shared" si="26"/>
        <v>0.4584660360971507</v>
      </c>
      <c r="D137" s="11">
        <f t="shared" si="26"/>
        <v>0.72299426688855417</v>
      </c>
      <c r="E137" s="11">
        <f t="shared" si="26"/>
        <v>0.54848755319604869</v>
      </c>
      <c r="F137" s="11">
        <f t="shared" si="26"/>
        <v>-0.46141021458767467</v>
      </c>
      <c r="G137" s="11">
        <f t="shared" si="26"/>
        <v>-0.24006870632489996</v>
      </c>
      <c r="H137" s="11">
        <f t="shared" si="26"/>
        <v>-0.82726491093673604</v>
      </c>
      <c r="I137" s="11">
        <f t="shared" si="26"/>
        <v>1.0145726040554921</v>
      </c>
      <c r="J137" s="11">
        <f t="shared" si="26"/>
        <v>-0.71824522051144413</v>
      </c>
      <c r="K137" s="11">
        <f t="shared" si="26"/>
        <v>-4.9977511160701968E-2</v>
      </c>
      <c r="L137" s="11">
        <f t="shared" si="26"/>
        <v>0.54306639387134847</v>
      </c>
      <c r="N137" s="15">
        <f>B137*'Table Q8'!B32</f>
        <v>0.61731934753685136</v>
      </c>
      <c r="O137" s="15">
        <f>C137*'Table Q8'!C32</f>
        <v>0.31514955321318139</v>
      </c>
      <c r="P137" s="15">
        <f>D137*'Table Q8'!D32</f>
        <v>0.45179911737865752</v>
      </c>
      <c r="Q137" s="15">
        <f>E137*'Table Q8'!E32</f>
        <v>0.37439760381162285</v>
      </c>
      <c r="R137" s="15">
        <f>F137*'Table Q8'!F32</f>
        <v>-0.39155270809910075</v>
      </c>
      <c r="S137" s="15">
        <f>G137*'Table Q8'!G32</f>
        <v>-0.14418526501873491</v>
      </c>
      <c r="T137" s="15">
        <f>H137*'Table Q8'!H32</f>
        <v>-0.61804961496083544</v>
      </c>
      <c r="U137" s="15">
        <f>I137*'Table Q8'!I32</f>
        <v>0.62802044191034956</v>
      </c>
      <c r="V137" s="15">
        <f>J137*'Table Q8'!J32</f>
        <v>-0.57007123151993322</v>
      </c>
      <c r="W137" s="15">
        <f>K137*'Table Q8'!K32</f>
        <v>-3.5798891244410824E-2</v>
      </c>
      <c r="X137" s="15">
        <f>L137*'Table Q8'!L32</f>
        <v>0.35445943527982909</v>
      </c>
    </row>
    <row r="138" spans="1:24" x14ac:dyDescent="0.3">
      <c r="A138" s="13" t="str">
        <f t="shared" si="1"/>
        <v>2000 Q4</v>
      </c>
      <c r="B138" s="11">
        <f t="shared" ref="B138:L138" si="27">LN(B33/B32)*100</f>
        <v>-1.1099390814377839</v>
      </c>
      <c r="C138" s="11">
        <f t="shared" si="27"/>
        <v>-0.40377639842011837</v>
      </c>
      <c r="D138" s="11">
        <f t="shared" si="27"/>
        <v>-0.30921484130540533</v>
      </c>
      <c r="E138" s="11">
        <f t="shared" si="27"/>
        <v>-5.471357580272921E-2</v>
      </c>
      <c r="F138" s="11">
        <f t="shared" si="27"/>
        <v>0.5555278685940569</v>
      </c>
      <c r="G138" s="11">
        <f t="shared" si="27"/>
        <v>-1.0932843806216159</v>
      </c>
      <c r="H138" s="11">
        <f t="shared" si="27"/>
        <v>2.4229399426835414</v>
      </c>
      <c r="I138" s="11">
        <f t="shared" si="27"/>
        <v>-2.1710812069645136E-2</v>
      </c>
      <c r="J138" s="11">
        <f t="shared" si="27"/>
        <v>0.82735597874489653</v>
      </c>
      <c r="K138" s="11">
        <f t="shared" si="27"/>
        <v>8.9941544063476611E-2</v>
      </c>
      <c r="L138" s="11">
        <f t="shared" si="27"/>
        <v>-7.5851983915277352E-2</v>
      </c>
      <c r="N138" s="15">
        <f>B138*'Table Q8'!B33</f>
        <v>-0.3312058219010347</v>
      </c>
      <c r="O138" s="15">
        <f>C138*'Table Q8'!C33</f>
        <v>-0.27937289006687988</v>
      </c>
      <c r="P138" s="15">
        <f>D138*'Table Q8'!D33</f>
        <v>-0.19329019730000888</v>
      </c>
      <c r="Q138" s="15">
        <f>E138*'Table Q8'!E33</f>
        <v>-3.7818023594846435E-2</v>
      </c>
      <c r="R138" s="15">
        <f>F138*'Table Q8'!F33</f>
        <v>0.47325419125527707</v>
      </c>
      <c r="S138" s="15">
        <f>G138*'Table Q8'!G33</f>
        <v>-0.66493556029406675</v>
      </c>
      <c r="T138" s="15">
        <f>H138*'Table Q8'!H33</f>
        <v>1.8516107041987624</v>
      </c>
      <c r="U138" s="15">
        <f>I138*'Table Q8'!I33</f>
        <v>-1.3603994842839643E-2</v>
      </c>
      <c r="V138" s="15">
        <f>J138*'Table Q8'!J33</f>
        <v>0.66238119658316419</v>
      </c>
      <c r="W138" s="15">
        <f>K138*'Table Q8'!K33</f>
        <v>6.5999105033779135E-2</v>
      </c>
      <c r="X138" s="15">
        <f>L138*'Table Q8'!L33</f>
        <v>-4.995611660660166E-2</v>
      </c>
    </row>
    <row r="139" spans="1:24" x14ac:dyDescent="0.3">
      <c r="A139" s="13" t="str">
        <f t="shared" si="1"/>
        <v>2001 Q1</v>
      </c>
      <c r="B139" s="11">
        <f t="shared" ref="B139:L139" si="28">LN(B34/B33)*100</f>
        <v>3.0641828914375244</v>
      </c>
      <c r="C139" s="11">
        <f t="shared" si="28"/>
        <v>0.37109843941248383</v>
      </c>
      <c r="D139" s="11">
        <f t="shared" si="28"/>
        <v>0.26804139759454937</v>
      </c>
      <c r="E139" s="11">
        <f t="shared" si="28"/>
        <v>0.38236786631526065</v>
      </c>
      <c r="F139" s="11">
        <f t="shared" si="28"/>
        <v>-0.4294774317361561</v>
      </c>
      <c r="G139" s="11">
        <f t="shared" si="28"/>
        <v>1.116172913566581</v>
      </c>
      <c r="H139" s="11">
        <f t="shared" si="28"/>
        <v>-0.41269081012349851</v>
      </c>
      <c r="I139" s="11">
        <f t="shared" si="28"/>
        <v>0.28187356043745271</v>
      </c>
      <c r="J139" s="11">
        <f t="shared" si="28"/>
        <v>1.3479563828240235</v>
      </c>
      <c r="K139" s="11">
        <f t="shared" si="28"/>
        <v>-1.1351771907652322</v>
      </c>
      <c r="L139" s="11">
        <f t="shared" si="28"/>
        <v>0.18411225214837082</v>
      </c>
      <c r="N139" s="15">
        <f>B139*'Table Q8'!B34</f>
        <v>0.90117618837177582</v>
      </c>
      <c r="O139" s="15">
        <f>C139*'Table Q8'!C34</f>
        <v>0.258173184299265</v>
      </c>
      <c r="P139" s="15">
        <f>D139*'Table Q8'!D34</f>
        <v>0.16787432731346627</v>
      </c>
      <c r="Q139" s="15">
        <f>E139*'Table Q8'!E34</f>
        <v>0.26448385313026579</v>
      </c>
      <c r="R139" s="15">
        <f>F139*'Table Q8'!F34</f>
        <v>-0.36707436090489265</v>
      </c>
      <c r="S139" s="15">
        <f>G139*'Table Q8'!G34</f>
        <v>0.68633472455209066</v>
      </c>
      <c r="T139" s="15">
        <f>H139*'Table Q8'!H34</f>
        <v>-0.32033060681785952</v>
      </c>
      <c r="U139" s="15">
        <f>I139*'Table Q8'!I34</f>
        <v>0.1775803430755952</v>
      </c>
      <c r="V139" s="15">
        <f>J139*'Table Q8'!J34</f>
        <v>1.0787694931740661</v>
      </c>
      <c r="W139" s="15">
        <f>K139*'Table Q8'!K34</f>
        <v>-0.83923649713273607</v>
      </c>
      <c r="X139" s="15">
        <f>L139*'Table Q8'!L34</f>
        <v>0.12177184357093246</v>
      </c>
    </row>
    <row r="140" spans="1:24" x14ac:dyDescent="0.3">
      <c r="A140" s="13" t="str">
        <f t="shared" si="1"/>
        <v>2001 Q2</v>
      </c>
      <c r="B140" s="11">
        <f t="shared" ref="B140:L140" si="29">LN(B35/B34)*100</f>
        <v>-0.94475051809754862</v>
      </c>
      <c r="C140" s="11">
        <f t="shared" si="29"/>
        <v>1.0893839544504519E-2</v>
      </c>
      <c r="D140" s="11">
        <f t="shared" si="29"/>
        <v>-0.11331445971687314</v>
      </c>
      <c r="E140" s="11">
        <f t="shared" si="29"/>
        <v>-0.21831686435658687</v>
      </c>
      <c r="F140" s="11">
        <f t="shared" si="29"/>
        <v>-0.23121397583795023</v>
      </c>
      <c r="G140" s="11">
        <f t="shared" si="29"/>
        <v>-0.30943810147478001</v>
      </c>
      <c r="H140" s="11">
        <f t="shared" si="29"/>
        <v>-1.091486927481053</v>
      </c>
      <c r="I140" s="11">
        <f t="shared" si="29"/>
        <v>0.25948765776588772</v>
      </c>
      <c r="J140" s="11">
        <f t="shared" si="29"/>
        <v>-0.61154936083416933</v>
      </c>
      <c r="K140" s="11">
        <f t="shared" si="29"/>
        <v>8.0791763635157221E-2</v>
      </c>
      <c r="L140" s="11">
        <f t="shared" si="29"/>
        <v>-1.0820754217127337E-2</v>
      </c>
      <c r="N140" s="15">
        <f>B140*'Table Q8'!B35</f>
        <v>-0.27766217726886955</v>
      </c>
      <c r="O140" s="15">
        <f>C140*'Table Q8'!C35</f>
        <v>7.6224195292898117E-3</v>
      </c>
      <c r="P140" s="15">
        <f>D140*'Table Q8'!D35</f>
        <v>-7.1342783837743326E-2</v>
      </c>
      <c r="Q140" s="15">
        <f>E140*'Table Q8'!E35</f>
        <v>-0.15057314134673797</v>
      </c>
      <c r="R140" s="15">
        <f>F140*'Table Q8'!F35</f>
        <v>-0.19886714061822097</v>
      </c>
      <c r="S140" s="15">
        <f>G140*'Table Q8'!G35</f>
        <v>-0.19259427435790308</v>
      </c>
      <c r="T140" s="15">
        <f>H140*'Table Q8'!H35</f>
        <v>-0.84655726095430472</v>
      </c>
      <c r="U140" s="15">
        <f>I140*'Table Q8'!I35</f>
        <v>0.16498225280755141</v>
      </c>
      <c r="V140" s="15">
        <f>J140*'Table Q8'!J35</f>
        <v>-0.48526441782191337</v>
      </c>
      <c r="W140" s="15">
        <f>K140*'Table Q8'!K35</f>
        <v>5.911533345184454E-2</v>
      </c>
      <c r="X140" s="15">
        <f>L140*'Table Q8'!L35</f>
        <v>-7.1828166493291259E-3</v>
      </c>
    </row>
    <row r="141" spans="1:24" x14ac:dyDescent="0.3">
      <c r="A141" s="13" t="str">
        <f t="shared" si="1"/>
        <v>2001 Q3</v>
      </c>
      <c r="B141" s="11">
        <f t="shared" ref="B141:L141" si="30">LN(B36/B35)*100</f>
        <v>-0.76450430522520729</v>
      </c>
      <c r="C141" s="11">
        <f t="shared" si="30"/>
        <v>-0.1635323340730642</v>
      </c>
      <c r="D141" s="11">
        <f t="shared" si="30"/>
        <v>-0.26834570752439085</v>
      </c>
      <c r="E141" s="11">
        <f t="shared" si="30"/>
        <v>-0.5918474093316396</v>
      </c>
      <c r="F141" s="11">
        <f t="shared" si="30"/>
        <v>-0.18957351648992007</v>
      </c>
      <c r="G141" s="11">
        <f t="shared" si="30"/>
        <v>0.12618298204221653</v>
      </c>
      <c r="H141" s="11">
        <f t="shared" si="30"/>
        <v>2.120038036725262</v>
      </c>
      <c r="I141" s="11">
        <f t="shared" si="30"/>
        <v>-1.1730339785489605</v>
      </c>
      <c r="J141" s="11">
        <f t="shared" si="30"/>
        <v>-0.78488599518511326</v>
      </c>
      <c r="K141" s="11">
        <f t="shared" si="30"/>
        <v>-0.2830572047612861</v>
      </c>
      <c r="L141" s="11">
        <f t="shared" si="30"/>
        <v>-0.26004998943761171</v>
      </c>
      <c r="N141" s="15">
        <f>B141*'Table Q8'!B36</f>
        <v>-0.22484071616673346</v>
      </c>
      <c r="O141" s="15">
        <f>C141*'Table Q8'!C36</f>
        <v>-0.11522488258788104</v>
      </c>
      <c r="P141" s="15">
        <f>D141*'Table Q8'!D36</f>
        <v>-0.17061420084400772</v>
      </c>
      <c r="Q141" s="15">
        <f>E141*'Table Q8'!E36</f>
        <v>-0.40695427865643535</v>
      </c>
      <c r="R141" s="15">
        <f>F141*'Table Q8'!F36</f>
        <v>-0.16405692117037682</v>
      </c>
      <c r="S141" s="15">
        <f>G141*'Table Q8'!G36</f>
        <v>7.9015783354835986E-2</v>
      </c>
      <c r="T141" s="15">
        <f>H141*'Table Q8'!H36</f>
        <v>1.6409094404253528</v>
      </c>
      <c r="U141" s="15">
        <f>I141*'Table Q8'!I36</f>
        <v>-0.75085904966918959</v>
      </c>
      <c r="V141" s="15">
        <f>J141*'Table Q8'!J36</f>
        <v>-0.61346689383668451</v>
      </c>
      <c r="W141" s="15">
        <f>K141*'Table Q8'!K36</f>
        <v>-0.20442391327860079</v>
      </c>
      <c r="X141" s="15">
        <f>L141*'Table Q8'!L36</f>
        <v>-0.17314128296756187</v>
      </c>
    </row>
    <row r="142" spans="1:24" x14ac:dyDescent="0.3">
      <c r="A142" s="13" t="str">
        <f t="shared" si="1"/>
        <v>2001 Q4</v>
      </c>
      <c r="B142" s="11">
        <f t="shared" ref="B142:L142" si="31">LN(B37/B36)*100</f>
        <v>-0.11128423138231064</v>
      </c>
      <c r="C142" s="11">
        <f t="shared" si="31"/>
        <v>0.14174346809733152</v>
      </c>
      <c r="D142" s="11">
        <f t="shared" si="31"/>
        <v>6.1989876972165132E-2</v>
      </c>
      <c r="E142" s="11">
        <f t="shared" si="31"/>
        <v>5.4948075452542787E-2</v>
      </c>
      <c r="F142" s="11">
        <f t="shared" si="31"/>
        <v>-0.13713805619924799</v>
      </c>
      <c r="G142" s="11">
        <f t="shared" si="31"/>
        <v>1.58092573262162</v>
      </c>
      <c r="H142" s="11">
        <f t="shared" si="31"/>
        <v>-0.61586029912070905</v>
      </c>
      <c r="I142" s="11">
        <f t="shared" si="31"/>
        <v>7.6448428339654984E-2</v>
      </c>
      <c r="J142" s="11">
        <f t="shared" si="31"/>
        <v>2.6556584570819273</v>
      </c>
      <c r="K142" s="11">
        <f t="shared" si="31"/>
        <v>3.2861664484001039</v>
      </c>
      <c r="L142" s="11">
        <f t="shared" si="31"/>
        <v>0.10843635848916287</v>
      </c>
      <c r="N142" s="15">
        <f>B142*'Table Q8'!B37</f>
        <v>-3.2194528138902466E-2</v>
      </c>
      <c r="O142" s="15">
        <f>C142*'Table Q8'!C37</f>
        <v>0.10024098063843286</v>
      </c>
      <c r="P142" s="15">
        <f>D142*'Table Q8'!D37</f>
        <v>3.9661123286791257E-2</v>
      </c>
      <c r="Q142" s="15">
        <f>E142*'Table Q8'!E37</f>
        <v>3.7496566688815201E-2</v>
      </c>
      <c r="R142" s="15">
        <f>F142*'Table Q8'!F37</f>
        <v>-0.11917297083714649</v>
      </c>
      <c r="S142" s="15">
        <f>G142*'Table Q8'!G37</f>
        <v>0.99234708236659086</v>
      </c>
      <c r="T142" s="15">
        <f>H142*'Table Q8'!H37</f>
        <v>-0.47335022590417697</v>
      </c>
      <c r="U142" s="15">
        <f>I142*'Table Q8'!I37</f>
        <v>4.9011087408552811E-2</v>
      </c>
      <c r="V142" s="15">
        <f>J142*'Table Q8'!J37</f>
        <v>2.046184841181625</v>
      </c>
      <c r="W142" s="15">
        <f>K142*'Table Q8'!K37</f>
        <v>2.3413935944850741</v>
      </c>
      <c r="X142" s="15">
        <f>L142*'Table Q8'!L37</f>
        <v>7.2110178395293309E-2</v>
      </c>
    </row>
    <row r="143" spans="1:24" x14ac:dyDescent="0.3">
      <c r="A143" s="13" t="str">
        <f t="shared" si="1"/>
        <v>2002 Q1</v>
      </c>
      <c r="B143" s="11">
        <f t="shared" ref="B143:L143" si="32">LN(B38/B37)*100</f>
        <v>2.1153151838705813</v>
      </c>
      <c r="C143" s="11">
        <f t="shared" si="32"/>
        <v>0.17417814113944344</v>
      </c>
      <c r="D143" s="11">
        <f t="shared" si="32"/>
        <v>-0.21713289821299955</v>
      </c>
      <c r="E143" s="11">
        <f t="shared" si="32"/>
        <v>0.5915232495870173</v>
      </c>
      <c r="F143" s="11">
        <f t="shared" si="32"/>
        <v>-0.10561893673018306</v>
      </c>
      <c r="G143" s="11">
        <f t="shared" si="32"/>
        <v>1.4340375706231197</v>
      </c>
      <c r="H143" s="11">
        <f t="shared" si="32"/>
        <v>-6.4370777890564251E-2</v>
      </c>
      <c r="I143" s="11">
        <f t="shared" si="32"/>
        <v>0.15272174889413598</v>
      </c>
      <c r="J143" s="11">
        <f t="shared" si="32"/>
        <v>0.81124423510647303</v>
      </c>
      <c r="K143" s="11">
        <f t="shared" si="32"/>
        <v>5.8760162301819456E-2</v>
      </c>
      <c r="L143" s="11">
        <f t="shared" si="32"/>
        <v>0.30299774290420667</v>
      </c>
      <c r="N143" s="15">
        <f>B143*'Table Q8'!B38</f>
        <v>0.62147960102117683</v>
      </c>
      <c r="O143" s="15">
        <f>C143*'Table Q8'!C38</f>
        <v>0.12363164458077695</v>
      </c>
      <c r="P143" s="15">
        <f>D143*'Table Q8'!D38</f>
        <v>-0.13935589407310311</v>
      </c>
      <c r="Q143" s="15">
        <f>E143*'Table Q8'!E38</f>
        <v>0.40548918759190034</v>
      </c>
      <c r="R143" s="15">
        <f>F143*'Table Q8'!F38</f>
        <v>-9.226870312748793E-2</v>
      </c>
      <c r="S143" s="15">
        <f>G143*'Table Q8'!G38</f>
        <v>0.91204789491630411</v>
      </c>
      <c r="T143" s="15">
        <f>H143*'Table Q8'!H38</f>
        <v>-4.934663833090655E-2</v>
      </c>
      <c r="U143" s="15">
        <f>I143*'Table Q8'!I38</f>
        <v>9.8795699359616573E-2</v>
      </c>
      <c r="V143" s="15">
        <f>J143*'Table Q8'!J38</f>
        <v>0.62465806103198429</v>
      </c>
      <c r="W143" s="15">
        <f>K143*'Table Q8'!K38</f>
        <v>4.1760847347903085E-2</v>
      </c>
      <c r="X143" s="15">
        <f>L143*'Table Q8'!L38</f>
        <v>0.20258429090575256</v>
      </c>
    </row>
    <row r="144" spans="1:24" x14ac:dyDescent="0.3">
      <c r="A144" s="13" t="str">
        <f t="shared" si="1"/>
        <v>2002 Q2</v>
      </c>
      <c r="B144" s="11">
        <f t="shared" ref="B144:L144" si="33">LN(B39/B38)*100</f>
        <v>-2.0040309524882791</v>
      </c>
      <c r="C144" s="11">
        <f t="shared" si="33"/>
        <v>0.30408364004774624</v>
      </c>
      <c r="D144" s="11">
        <f t="shared" si="33"/>
        <v>-8.2841466889450183E-2</v>
      </c>
      <c r="E144" s="11">
        <f t="shared" si="33"/>
        <v>-0.39395980040802031</v>
      </c>
      <c r="F144" s="11">
        <f t="shared" si="33"/>
        <v>0.61104277774587379</v>
      </c>
      <c r="G144" s="11">
        <f t="shared" si="33"/>
        <v>-0.21156959063825462</v>
      </c>
      <c r="H144" s="11">
        <f t="shared" si="33"/>
        <v>0.38560459090895166</v>
      </c>
      <c r="I144" s="11">
        <f t="shared" si="33"/>
        <v>-0.33848369926906474</v>
      </c>
      <c r="J144" s="11">
        <f t="shared" si="33"/>
        <v>0.19886536354391518</v>
      </c>
      <c r="K144" s="11">
        <f t="shared" si="33"/>
        <v>-0.68769305305820938</v>
      </c>
      <c r="L144" s="11">
        <f t="shared" si="33"/>
        <v>-6.4850845333785975E-2</v>
      </c>
      <c r="N144" s="15">
        <f>B144*'Table Q8'!B39</f>
        <v>-0.589185100031554</v>
      </c>
      <c r="O144" s="15">
        <f>C144*'Table Q8'!C39</f>
        <v>0.21434855786965631</v>
      </c>
      <c r="P144" s="15">
        <f>D144*'Table Q8'!D39</f>
        <v>-5.2894276608913937E-2</v>
      </c>
      <c r="Q144" s="15">
        <f>E144*'Table Q8'!E39</f>
        <v>-0.27068977886035078</v>
      </c>
      <c r="R144" s="15">
        <f>F144*'Table Q8'!F39</f>
        <v>0.53386807491656996</v>
      </c>
      <c r="S144" s="15">
        <f>G144*'Table Q8'!G39</f>
        <v>-0.13443131789154697</v>
      </c>
      <c r="T144" s="15">
        <f>H144*'Table Q8'!H39</f>
        <v>0.28715973884989632</v>
      </c>
      <c r="U144" s="15">
        <f>I144*'Table Q8'!I39</f>
        <v>-0.21825428928869295</v>
      </c>
      <c r="V144" s="15">
        <f>J144*'Table Q8'!J39</f>
        <v>0.15235075501099343</v>
      </c>
      <c r="W144" s="15">
        <f>K144*'Table Q8'!K39</f>
        <v>-0.49032514683050327</v>
      </c>
      <c r="X144" s="15">
        <f>L144*'Table Q8'!L39</f>
        <v>-4.3190662992301461E-2</v>
      </c>
    </row>
    <row r="145" spans="1:24" x14ac:dyDescent="0.3">
      <c r="A145" s="13" t="str">
        <f t="shared" si="1"/>
        <v>2002 Q3</v>
      </c>
      <c r="B145" s="11">
        <f t="shared" ref="B145:L145" si="34">LN(B40/B39)*100</f>
        <v>-0.59122264913761025</v>
      </c>
      <c r="C145" s="11">
        <f t="shared" si="34"/>
        <v>0.50835651091818745</v>
      </c>
      <c r="D145" s="11">
        <f t="shared" si="34"/>
        <v>-0.42564299922555737</v>
      </c>
      <c r="E145" s="11">
        <f t="shared" si="34"/>
        <v>-0.1975634491789858</v>
      </c>
      <c r="F145" s="11">
        <f t="shared" si="34"/>
        <v>7.3494674944466168E-2</v>
      </c>
      <c r="G145" s="11">
        <f t="shared" si="34"/>
        <v>-1.0195595573067737</v>
      </c>
      <c r="H145" s="11">
        <f t="shared" si="34"/>
        <v>0.6648790635596169</v>
      </c>
      <c r="I145" s="11">
        <f t="shared" si="34"/>
        <v>0.69755051234191501</v>
      </c>
      <c r="J145" s="11">
        <f t="shared" si="34"/>
        <v>-0.503779402995707</v>
      </c>
      <c r="K145" s="11">
        <f t="shared" si="34"/>
        <v>-1.5397910144857372</v>
      </c>
      <c r="L145" s="11">
        <f t="shared" si="34"/>
        <v>0.17284221652002787</v>
      </c>
      <c r="N145" s="15">
        <f>B145*'Table Q8'!B40</f>
        <v>-0.17393770337628495</v>
      </c>
      <c r="O145" s="15">
        <f>C145*'Table Q8'!C40</f>
        <v>0.35462950201652754</v>
      </c>
      <c r="P145" s="15">
        <f>D145*'Table Q8'!D40</f>
        <v>-0.26845303961155903</v>
      </c>
      <c r="Q145" s="15">
        <f>E145*'Table Q8'!E40</f>
        <v>-0.13554828248170217</v>
      </c>
      <c r="R145" s="15">
        <f>F145*'Table Q8'!F40</f>
        <v>6.4116754421552277E-2</v>
      </c>
      <c r="S145" s="15">
        <f>G145*'Table Q8'!G40</f>
        <v>-0.644361640217881</v>
      </c>
      <c r="T145" s="15">
        <f>H145*'Table Q8'!H40</f>
        <v>0.47944429273283973</v>
      </c>
      <c r="U145" s="15">
        <f>I145*'Table Q8'!I40</f>
        <v>0.44559526728401533</v>
      </c>
      <c r="V145" s="15">
        <f>J145*'Table Q8'!J40</f>
        <v>-0.3831746139185348</v>
      </c>
      <c r="W145" s="15">
        <f>K145*'Table Q8'!K40</f>
        <v>-1.0929436620819761</v>
      </c>
      <c r="X145" s="15">
        <f>L145*'Table Q8'!L40</f>
        <v>0.11414499978982641</v>
      </c>
    </row>
    <row r="146" spans="1:24" x14ac:dyDescent="0.3">
      <c r="A146" s="13" t="str">
        <f t="shared" si="1"/>
        <v>2002 Q4</v>
      </c>
      <c r="B146" s="11">
        <f t="shared" ref="B146:L146" si="35">LN(B41/B40)*100</f>
        <v>4.1421501510834835</v>
      </c>
      <c r="C146" s="11">
        <f t="shared" si="35"/>
        <v>0.14015419252884773</v>
      </c>
      <c r="D146" s="11">
        <f t="shared" si="35"/>
        <v>0.22861903338066114</v>
      </c>
      <c r="E146" s="11">
        <f t="shared" si="35"/>
        <v>0.27428839402900568</v>
      </c>
      <c r="F146" s="11">
        <f t="shared" si="35"/>
        <v>-0.17858085527505418</v>
      </c>
      <c r="G146" s="11">
        <f t="shared" si="35"/>
        <v>1.4089464875301227</v>
      </c>
      <c r="H146" s="11">
        <f t="shared" si="35"/>
        <v>0.54648417124467097</v>
      </c>
      <c r="I146" s="11">
        <f t="shared" si="35"/>
        <v>0.72507216635603666</v>
      </c>
      <c r="J146" s="11">
        <f t="shared" si="35"/>
        <v>1.2837146760680682</v>
      </c>
      <c r="K146" s="11">
        <f t="shared" si="35"/>
        <v>-0.6729973671155588</v>
      </c>
      <c r="L146" s="11">
        <f t="shared" si="35"/>
        <v>0.18331810816609118</v>
      </c>
      <c r="N146" s="15">
        <f>B146*'Table Q8'!B41</f>
        <v>1.2157210693430023</v>
      </c>
      <c r="O146" s="15">
        <f>C146*'Table Q8'!C41</f>
        <v>9.6538207813870305E-2</v>
      </c>
      <c r="P146" s="15">
        <f>D146*'Table Q8'!D41</f>
        <v>0.14183524830936217</v>
      </c>
      <c r="Q146" s="15">
        <f>E146*'Table Q8'!E41</f>
        <v>0.18777783455225727</v>
      </c>
      <c r="R146" s="15">
        <f>F146*'Table Q8'!F41</f>
        <v>-0.15552606685904469</v>
      </c>
      <c r="S146" s="15">
        <f>G146*'Table Q8'!G41</f>
        <v>0.88284586908637497</v>
      </c>
      <c r="T146" s="15">
        <f>H146*'Table Q8'!H41</f>
        <v>0.38040763160341551</v>
      </c>
      <c r="U146" s="15">
        <f>I146*'Table Q8'!I41</f>
        <v>0.45679546480430311</v>
      </c>
      <c r="V146" s="15">
        <f>J146*'Table Q8'!J41</f>
        <v>0.96856272309335745</v>
      </c>
      <c r="W146" s="15">
        <f>K146*'Table Q8'!K41</f>
        <v>-0.47237685197841067</v>
      </c>
      <c r="X146" s="15">
        <f>L146*'Table Q8'!L41</f>
        <v>0.11974338825409075</v>
      </c>
    </row>
    <row r="147" spans="1:24" x14ac:dyDescent="0.3">
      <c r="A147" s="13" t="str">
        <f t="shared" si="1"/>
        <v>2003 Q1</v>
      </c>
      <c r="B147" s="11">
        <f t="shared" ref="B147:L147" si="36">LN(B42/B41)*100</f>
        <v>-1.3943910732765055</v>
      </c>
      <c r="C147" s="11">
        <f t="shared" si="36"/>
        <v>0.19373593402261763</v>
      </c>
      <c r="D147" s="11">
        <f t="shared" si="36"/>
        <v>0.44534276907763459</v>
      </c>
      <c r="E147" s="11">
        <f t="shared" si="36"/>
        <v>0.15327351369414705</v>
      </c>
      <c r="F147" s="11">
        <f t="shared" si="36"/>
        <v>6.3064958995795506E-2</v>
      </c>
      <c r="G147" s="11">
        <f t="shared" si="36"/>
        <v>0.11097548580951908</v>
      </c>
      <c r="H147" s="11">
        <f t="shared" si="36"/>
        <v>0.15197571314159958</v>
      </c>
      <c r="I147" s="11">
        <f t="shared" si="36"/>
        <v>0.68773105794762135</v>
      </c>
      <c r="J147" s="11">
        <f t="shared" si="36"/>
        <v>-0.45325198172024467</v>
      </c>
      <c r="K147" s="11">
        <f t="shared" si="36"/>
        <v>0.82304991365154434</v>
      </c>
      <c r="L147" s="11">
        <f t="shared" si="36"/>
        <v>0.20448804413460575</v>
      </c>
      <c r="N147" s="15">
        <f>B147*'Table Q8'!B42</f>
        <v>-0.40716219339673959</v>
      </c>
      <c r="O147" s="15">
        <f>C147*'Table Q8'!C42</f>
        <v>0.13307721308013604</v>
      </c>
      <c r="P147" s="15">
        <f>D147*'Table Q8'!D42</f>
        <v>0.2782501621197061</v>
      </c>
      <c r="Q147" s="15">
        <f>E147*'Table Q8'!E42</f>
        <v>0.10528357655650959</v>
      </c>
      <c r="R147" s="15">
        <f>F147*'Table Q8'!F42</f>
        <v>5.4809755863245872E-2</v>
      </c>
      <c r="S147" s="15">
        <f>G147*'Table Q8'!G42</f>
        <v>6.9404068825273224E-2</v>
      </c>
      <c r="T147" s="15">
        <f>H147*'Table Q8'!H42</f>
        <v>0.10270518694109299</v>
      </c>
      <c r="U147" s="15">
        <f>I147*'Table Q8'!I42</f>
        <v>0.43313302029541195</v>
      </c>
      <c r="V147" s="15">
        <f>J147*'Table Q8'!J42</f>
        <v>-0.34039223827190374</v>
      </c>
      <c r="W147" s="15">
        <f>K147*'Table Q8'!K42</f>
        <v>0.57440653473741277</v>
      </c>
      <c r="X147" s="15">
        <f>L147*'Table Q8'!L42</f>
        <v>0.13320351194928218</v>
      </c>
    </row>
    <row r="148" spans="1:24" x14ac:dyDescent="0.3">
      <c r="A148" s="13" t="str">
        <f t="shared" si="1"/>
        <v>2003 Q2</v>
      </c>
      <c r="B148" s="11">
        <f t="shared" ref="B148:L148" si="37">LN(B43/B42)*100</f>
        <v>1.7265994911116891</v>
      </c>
      <c r="C148" s="11">
        <f t="shared" si="37"/>
        <v>0.97373836632662603</v>
      </c>
      <c r="D148" s="11">
        <f t="shared" si="37"/>
        <v>-7.2362643360244255E-2</v>
      </c>
      <c r="E148" s="11">
        <f t="shared" si="37"/>
        <v>0.13119057309607587</v>
      </c>
      <c r="F148" s="11">
        <f t="shared" si="37"/>
        <v>-0.52676059434522327</v>
      </c>
      <c r="G148" s="11">
        <f t="shared" si="37"/>
        <v>-0.31104224143925024</v>
      </c>
      <c r="H148" s="11">
        <f t="shared" si="37"/>
        <v>2.1037590292658561</v>
      </c>
      <c r="I148" s="11">
        <f t="shared" si="37"/>
        <v>0.49140148024291624</v>
      </c>
      <c r="J148" s="11">
        <f t="shared" si="37"/>
        <v>0.69646247858150023</v>
      </c>
      <c r="K148" s="11">
        <f t="shared" si="37"/>
        <v>0.96494158316743928</v>
      </c>
      <c r="L148" s="11">
        <f t="shared" si="37"/>
        <v>0.56821380433645663</v>
      </c>
      <c r="N148" s="15">
        <f>B148*'Table Q8'!B43</f>
        <v>0.50054119247327866</v>
      </c>
      <c r="O148" s="15">
        <f>C148*'Table Q8'!C43</f>
        <v>0.66691340709710611</v>
      </c>
      <c r="P148" s="15">
        <f>D148*'Table Q8'!D43</f>
        <v>-4.5516102673593635E-2</v>
      </c>
      <c r="Q148" s="15">
        <f>E148*'Table Q8'!E43</f>
        <v>9.023287617548098E-2</v>
      </c>
      <c r="R148" s="15">
        <f>F148*'Table Q8'!F43</f>
        <v>-0.4551211535142729</v>
      </c>
      <c r="S148" s="15">
        <f>G148*'Table Q8'!G43</f>
        <v>-0.19275287701990337</v>
      </c>
      <c r="T148" s="15">
        <f>H148*'Table Q8'!H43</f>
        <v>1.3729131424988976</v>
      </c>
      <c r="U148" s="15">
        <f>I148*'Table Q8'!I43</f>
        <v>0.30761732663206559</v>
      </c>
      <c r="V148" s="15">
        <f>J148*'Table Q8'!J43</f>
        <v>0.52373978389328812</v>
      </c>
      <c r="W148" s="15">
        <f>K148*'Table Q8'!K43</f>
        <v>0.66754658723523441</v>
      </c>
      <c r="X148" s="15">
        <f>L148*'Table Q8'!L43</f>
        <v>0.36820254521002393</v>
      </c>
    </row>
    <row r="149" spans="1:24" x14ac:dyDescent="0.3">
      <c r="A149" s="13" t="str">
        <f t="shared" si="1"/>
        <v>2003 Q3</v>
      </c>
      <c r="B149" s="11">
        <f t="shared" ref="B149:L149" si="38">LN(B44/B43)*100</f>
        <v>-1.1730024192032764</v>
      </c>
      <c r="C149" s="11">
        <f t="shared" si="38"/>
        <v>-0.44823981132978985</v>
      </c>
      <c r="D149" s="11">
        <f t="shared" si="38"/>
        <v>-0.15523935847253065</v>
      </c>
      <c r="E149" s="11">
        <f t="shared" si="38"/>
        <v>0.31633514243879979</v>
      </c>
      <c r="F149" s="11">
        <f t="shared" si="38"/>
        <v>0.29532771174949801</v>
      </c>
      <c r="G149" s="11">
        <f t="shared" si="38"/>
        <v>-0.18932017459363112</v>
      </c>
      <c r="H149" s="11">
        <f t="shared" si="38"/>
        <v>0.60535115984518451</v>
      </c>
      <c r="I149" s="11">
        <f t="shared" si="38"/>
        <v>-6.3959068377976366E-2</v>
      </c>
      <c r="J149" s="11">
        <f t="shared" si="38"/>
        <v>-0.18524956090833028</v>
      </c>
      <c r="K149" s="11">
        <f t="shared" si="38"/>
        <v>0.88705489995094478</v>
      </c>
      <c r="L149" s="11">
        <f t="shared" si="38"/>
        <v>1.0690042235830607E-2</v>
      </c>
      <c r="N149" s="15">
        <f>B149*'Table Q8'!B44</f>
        <v>-0.33665169431134029</v>
      </c>
      <c r="O149" s="15">
        <f>C149*'Table Q8'!C44</f>
        <v>-0.30735803862883687</v>
      </c>
      <c r="P149" s="15">
        <f>D149*'Table Q8'!D44</f>
        <v>-9.8608040501751468E-2</v>
      </c>
      <c r="Q149" s="15">
        <f>E149*'Table Q8'!E44</f>
        <v>0.21858758342521065</v>
      </c>
      <c r="R149" s="15">
        <f>F149*'Table Q8'!F44</f>
        <v>0.25401136487574322</v>
      </c>
      <c r="S149" s="15">
        <f>G149*'Table Q8'!G44</f>
        <v>-0.11699986789886403</v>
      </c>
      <c r="T149" s="15">
        <f>H149*'Table Q8'!H44</f>
        <v>0.38330835441397082</v>
      </c>
      <c r="U149" s="15">
        <f>I149*'Table Q8'!I44</f>
        <v>-4.006396043196439E-2</v>
      </c>
      <c r="V149" s="15">
        <f>J149*'Table Q8'!J44</f>
        <v>-0.14012276787106101</v>
      </c>
      <c r="W149" s="15">
        <f>K149*'Table Q8'!K44</f>
        <v>0.61011636018625981</v>
      </c>
      <c r="X149" s="15">
        <f>L149*'Table Q8'!L44</f>
        <v>6.9239403561474847E-3</v>
      </c>
    </row>
    <row r="150" spans="1:24" x14ac:dyDescent="0.3">
      <c r="A150" s="13" t="str">
        <f t="shared" si="1"/>
        <v>2003 Q4</v>
      </c>
      <c r="B150" s="11">
        <f t="shared" ref="B150:L150" si="39">LN(B45/B44)*100</f>
        <v>-0.67340321813439563</v>
      </c>
      <c r="C150" s="11">
        <f t="shared" si="39"/>
        <v>0.45888773765621799</v>
      </c>
      <c r="D150" s="11">
        <f t="shared" si="39"/>
        <v>0.1655800854348386</v>
      </c>
      <c r="E150" s="11">
        <f t="shared" si="39"/>
        <v>-0.28356437367099968</v>
      </c>
      <c r="F150" s="11">
        <f t="shared" si="39"/>
        <v>0.82857467060679368</v>
      </c>
      <c r="G150" s="11">
        <f t="shared" si="39"/>
        <v>1.2187166130544795</v>
      </c>
      <c r="H150" s="11">
        <f t="shared" si="39"/>
        <v>0.39336252320109655</v>
      </c>
      <c r="I150" s="11">
        <f t="shared" si="39"/>
        <v>-0.25624613637000498</v>
      </c>
      <c r="J150" s="11">
        <f t="shared" si="39"/>
        <v>0.68141396654091357</v>
      </c>
      <c r="K150" s="11">
        <f t="shared" si="39"/>
        <v>-2.0421010978778025</v>
      </c>
      <c r="L150" s="11">
        <f t="shared" si="39"/>
        <v>-0.29975399813264869</v>
      </c>
      <c r="N150" s="15">
        <f>B150*'Table Q8'!B45</f>
        <v>-0.19313204296094466</v>
      </c>
      <c r="O150" s="15">
        <f>C150*'Table Q8'!C45</f>
        <v>0.3156229859599467</v>
      </c>
      <c r="P150" s="15">
        <f>D150*'Table Q8'!D45</f>
        <v>0.10678259709692742</v>
      </c>
      <c r="Q150" s="15">
        <f>E150*'Table Q8'!E45</f>
        <v>-0.19750258626185127</v>
      </c>
      <c r="R150" s="15">
        <f>F150*'Table Q8'!F45</f>
        <v>0.71066849497944695</v>
      </c>
      <c r="S150" s="15">
        <f>G150*'Table Q8'!G45</f>
        <v>0.75462932680333372</v>
      </c>
      <c r="T150" s="15">
        <f>H150*'Table Q8'!H45</f>
        <v>0.24333405685219833</v>
      </c>
      <c r="U150" s="15">
        <f>I150*'Table Q8'!I45</f>
        <v>-0.16153756436765113</v>
      </c>
      <c r="V150" s="15">
        <f>J150*'Table Q8'!J45</f>
        <v>0.51835160434767302</v>
      </c>
      <c r="W150" s="15">
        <f>K150*'Table Q8'!K45</f>
        <v>-1.405986605888867</v>
      </c>
      <c r="X150" s="15">
        <f>L150*'Table Q8'!L45</f>
        <v>-0.19484009878622166</v>
      </c>
    </row>
    <row r="151" spans="1:24" x14ac:dyDescent="0.3">
      <c r="A151" s="13" t="str">
        <f t="shared" si="1"/>
        <v>2004 Q1</v>
      </c>
      <c r="B151" s="11">
        <f t="shared" ref="B151:L151" si="40">LN(B46/B45)*100</f>
        <v>-1.803435725707152</v>
      </c>
      <c r="C151" s="11">
        <f t="shared" si="40"/>
        <v>-0.14917424183460351</v>
      </c>
      <c r="D151" s="11">
        <f t="shared" si="40"/>
        <v>-0.10345541994535849</v>
      </c>
      <c r="E151" s="11">
        <f t="shared" si="40"/>
        <v>-0.41589202990705992</v>
      </c>
      <c r="F151" s="11">
        <f t="shared" si="40"/>
        <v>-0.24052299177166506</v>
      </c>
      <c r="G151" s="11">
        <f t="shared" si="40"/>
        <v>4.4038314044320487E-2</v>
      </c>
      <c r="H151" s="11">
        <f t="shared" si="40"/>
        <v>0.4651171175730659</v>
      </c>
      <c r="I151" s="11">
        <f t="shared" si="40"/>
        <v>-1.0964314934501866</v>
      </c>
      <c r="J151" s="11">
        <f t="shared" si="40"/>
        <v>8.0538461466672082E-2</v>
      </c>
      <c r="K151" s="11">
        <f t="shared" si="40"/>
        <v>-0.56241988163213974</v>
      </c>
      <c r="L151" s="11">
        <f t="shared" si="40"/>
        <v>-0.38672300855510566</v>
      </c>
      <c r="N151" s="15">
        <f>B151*'Table Q8'!B46</f>
        <v>-0.51181505895568979</v>
      </c>
      <c r="O151" s="15">
        <f>C151*'Table Q8'!C46</f>
        <v>-0.10206501626323572</v>
      </c>
      <c r="P151" s="15">
        <f>D151*'Table Q8'!D46</f>
        <v>-6.6770128032734369E-2</v>
      </c>
      <c r="Q151" s="15">
        <f>E151*'Table Q8'!E46</f>
        <v>-0.28962720962727656</v>
      </c>
      <c r="R151" s="15">
        <f>F151*'Table Q8'!F46</f>
        <v>-0.20617630854667127</v>
      </c>
      <c r="S151" s="15">
        <f>G151*'Table Q8'!G46</f>
        <v>2.695585202652857E-2</v>
      </c>
      <c r="T151" s="15">
        <f>H151*'Table Q8'!H46</f>
        <v>0.28255864892563753</v>
      </c>
      <c r="U151" s="15">
        <f>I151*'Table Q8'!I46</f>
        <v>-0.68702397379588698</v>
      </c>
      <c r="V151" s="15">
        <f>J151*'Table Q8'!J46</f>
        <v>6.1007884561004096E-2</v>
      </c>
      <c r="W151" s="15">
        <f>K151*'Table Q8'!K46</f>
        <v>-0.38250176149801823</v>
      </c>
      <c r="X151" s="15">
        <f>L151*'Table Q8'!L46</f>
        <v>-0.24990040812830927</v>
      </c>
    </row>
    <row r="152" spans="1:24" x14ac:dyDescent="0.3">
      <c r="A152" s="13" t="str">
        <f t="shared" si="1"/>
        <v>2004 Q2</v>
      </c>
      <c r="B152" s="11">
        <f t="shared" ref="B152:L152" si="41">LN(B47/B46)*100</f>
        <v>0.42077351418366732</v>
      </c>
      <c r="C152" s="11">
        <f t="shared" si="41"/>
        <v>0.46808596104548644</v>
      </c>
      <c r="D152" s="11">
        <f t="shared" si="41"/>
        <v>0.83492728489783907</v>
      </c>
      <c r="E152" s="11">
        <f t="shared" si="41"/>
        <v>0.18627080387201667</v>
      </c>
      <c r="F152" s="11">
        <f t="shared" si="41"/>
        <v>-0.12572028895295922</v>
      </c>
      <c r="G152" s="11">
        <f t="shared" si="41"/>
        <v>5.5020634125313474E-2</v>
      </c>
      <c r="H152" s="11">
        <f t="shared" si="41"/>
        <v>8.5444008860211043E-2</v>
      </c>
      <c r="I152" s="11">
        <f t="shared" si="41"/>
        <v>0.37758284246785173</v>
      </c>
      <c r="J152" s="11">
        <f t="shared" si="41"/>
        <v>0.17236430581650375</v>
      </c>
      <c r="K152" s="11">
        <f t="shared" si="41"/>
        <v>-6.0447311935266847E-2</v>
      </c>
      <c r="L152" s="11">
        <f t="shared" si="41"/>
        <v>-3.229452635851103E-2</v>
      </c>
      <c r="N152" s="15">
        <f>B152*'Table Q8'!B47</f>
        <v>0.11756411986291664</v>
      </c>
      <c r="O152" s="15">
        <f>C152*'Table Q8'!C47</f>
        <v>0.31932824262523085</v>
      </c>
      <c r="P152" s="15">
        <f>D152*'Table Q8'!D47</f>
        <v>0.53978048968645298</v>
      </c>
      <c r="Q152" s="15">
        <f>E152*'Table Q8'!E47</f>
        <v>0.13038956271041166</v>
      </c>
      <c r="R152" s="15">
        <f>F152*'Table Q8'!F47</f>
        <v>-0.10835831704855556</v>
      </c>
      <c r="S152" s="15">
        <f>G152*'Table Q8'!G47</f>
        <v>3.3557084753028689E-2</v>
      </c>
      <c r="T152" s="15">
        <f>H152*'Table Q8'!H47</f>
        <v>5.1710714162199717E-2</v>
      </c>
      <c r="U152" s="15">
        <f>I152*'Table Q8'!I47</f>
        <v>0.2381414987444741</v>
      </c>
      <c r="V152" s="15">
        <f>J152*'Table Q8'!J47</f>
        <v>0.13075556239239974</v>
      </c>
      <c r="W152" s="15">
        <f>K152*'Table Q8'!K47</f>
        <v>-4.1104172115981462E-2</v>
      </c>
      <c r="X152" s="15">
        <f>L152*'Table Q8'!L47</f>
        <v>-2.0884870196049087E-2</v>
      </c>
    </row>
    <row r="153" spans="1:24" x14ac:dyDescent="0.3">
      <c r="A153" s="13" t="str">
        <f t="shared" si="1"/>
        <v>2004 Q3</v>
      </c>
      <c r="B153" s="11">
        <f t="shared" ref="B153:L153" si="42">LN(B48/B47)*100</f>
        <v>-1.6713480973740555</v>
      </c>
      <c r="C153" s="11">
        <f t="shared" si="42"/>
        <v>-6.370103198737713E-2</v>
      </c>
      <c r="D153" s="11">
        <f t="shared" si="42"/>
        <v>-0.26724242444249147</v>
      </c>
      <c r="E153" s="11">
        <f t="shared" si="42"/>
        <v>0.19685045726723752</v>
      </c>
      <c r="F153" s="11">
        <f t="shared" si="42"/>
        <v>-0.65208476750132893</v>
      </c>
      <c r="G153" s="11">
        <f t="shared" si="42"/>
        <v>-1.0283719754405785</v>
      </c>
      <c r="H153" s="11">
        <f t="shared" si="42"/>
        <v>-0.29325534212776411</v>
      </c>
      <c r="I153" s="11">
        <f t="shared" si="42"/>
        <v>-4.308023760757887E-2</v>
      </c>
      <c r="J153" s="11">
        <f t="shared" si="42"/>
        <v>-1.0966920884518325</v>
      </c>
      <c r="K153" s="11">
        <f t="shared" si="42"/>
        <v>-1.902493924687845</v>
      </c>
      <c r="L153" s="11">
        <f t="shared" si="42"/>
        <v>-0.16162925775012799</v>
      </c>
      <c r="N153" s="15">
        <f>B153*'Table Q8'!B48</f>
        <v>-0.463631962211563</v>
      </c>
      <c r="O153" s="15">
        <f>C153*'Table Q8'!C48</f>
        <v>-4.3329441957813929E-2</v>
      </c>
      <c r="P153" s="15">
        <f>D153*'Table Q8'!D48</f>
        <v>-0.17303946982651322</v>
      </c>
      <c r="Q153" s="15">
        <f>E153*'Table Q8'!E48</f>
        <v>0.13862209200758868</v>
      </c>
      <c r="R153" s="15">
        <f>F153*'Table Q8'!F48</f>
        <v>-0.56542270190040234</v>
      </c>
      <c r="S153" s="15">
        <f>G153*'Table Q8'!G48</f>
        <v>-0.62411895189488709</v>
      </c>
      <c r="T153" s="15">
        <f>H153*'Table Q8'!H48</f>
        <v>-0.17656904149512676</v>
      </c>
      <c r="U153" s="15">
        <f>I153*'Table Q8'!I48</f>
        <v>-2.7338718785769552E-2</v>
      </c>
      <c r="V153" s="15">
        <f>J153*'Table Q8'!J48</f>
        <v>-0.83304731038801205</v>
      </c>
      <c r="W153" s="15">
        <f>K153*'Table Q8'!K48</f>
        <v>-1.2935056193952656</v>
      </c>
      <c r="X153" s="15">
        <f>L153*'Table Q8'!L48</f>
        <v>-0.10462261854165784</v>
      </c>
    </row>
    <row r="154" spans="1:24" x14ac:dyDescent="0.3">
      <c r="A154" s="13" t="str">
        <f t="shared" si="1"/>
        <v>2004 Q4</v>
      </c>
      <c r="B154" s="11">
        <f t="shared" ref="B154:L154" si="43">LN(B49/B48)*100</f>
        <v>-0.4956081331758363</v>
      </c>
      <c r="C154" s="11">
        <f t="shared" si="43"/>
        <v>-5.3115208132479649E-2</v>
      </c>
      <c r="D154" s="11">
        <f t="shared" si="43"/>
        <v>0.30829332813884136</v>
      </c>
      <c r="E154" s="11">
        <f t="shared" si="43"/>
        <v>0.38165904242094212</v>
      </c>
      <c r="F154" s="11">
        <f t="shared" si="43"/>
        <v>0.10546299226821174</v>
      </c>
      <c r="G154" s="11">
        <f t="shared" si="43"/>
        <v>1.3359293356268129</v>
      </c>
      <c r="H154" s="11">
        <f t="shared" si="43"/>
        <v>-0.39234969409265763</v>
      </c>
      <c r="I154" s="11">
        <f t="shared" si="43"/>
        <v>-0.2048849587156005</v>
      </c>
      <c r="J154" s="11">
        <f t="shared" si="43"/>
        <v>2.9169926341595098</v>
      </c>
      <c r="K154" s="11">
        <f t="shared" si="43"/>
        <v>-0.43232182620417897</v>
      </c>
      <c r="L154" s="11">
        <f t="shared" si="43"/>
        <v>9.7008900089494712E-2</v>
      </c>
      <c r="N154" s="15">
        <f>B154*'Table Q8'!B49</f>
        <v>-0.13748169614297698</v>
      </c>
      <c r="O154" s="15">
        <f>C154*'Table Q8'!C49</f>
        <v>-3.603866871788744E-2</v>
      </c>
      <c r="P154" s="15">
        <f>D154*'Table Q8'!D49</f>
        <v>0.20014402862773581</v>
      </c>
      <c r="Q154" s="15">
        <f>E154*'Table Q8'!E49</f>
        <v>0.27002377251281656</v>
      </c>
      <c r="R154" s="15">
        <f>F154*'Table Q8'!F49</f>
        <v>9.1963729257880628E-2</v>
      </c>
      <c r="S154" s="15">
        <f>G154*'Table Q8'!G49</f>
        <v>0.80716850458572031</v>
      </c>
      <c r="T154" s="15">
        <f>H154*'Table Q8'!H49</f>
        <v>-0.23438970725095368</v>
      </c>
      <c r="U154" s="15">
        <f>I154*'Table Q8'!I49</f>
        <v>-0.13040927622247972</v>
      </c>
      <c r="V154" s="15">
        <f>J154*'Table Q8'!J49</f>
        <v>2.2221649887027146</v>
      </c>
      <c r="W154" s="15">
        <f>K154*'Table Q8'!K49</f>
        <v>-0.29268187634022919</v>
      </c>
      <c r="X154" s="15">
        <f>L154*'Table Q8'!L49</f>
        <v>6.2793861027929929E-2</v>
      </c>
    </row>
    <row r="155" spans="1:24" x14ac:dyDescent="0.3">
      <c r="A155" s="13" t="str">
        <f t="shared" si="1"/>
        <v>2005 Q1</v>
      </c>
      <c r="B155" s="11">
        <f t="shared" ref="B155:L155" si="44">LN(B50/B49)*100</f>
        <v>-0.61162270174362054</v>
      </c>
      <c r="C155" s="11">
        <f t="shared" si="44"/>
        <v>0.58272136074053471</v>
      </c>
      <c r="D155" s="11">
        <f t="shared" si="44"/>
        <v>-0.61754004402770168</v>
      </c>
      <c r="E155" s="11">
        <f t="shared" si="44"/>
        <v>-0.15248886518715934</v>
      </c>
      <c r="F155" s="11">
        <f t="shared" si="44"/>
        <v>0.18955355296526347</v>
      </c>
      <c r="G155" s="11">
        <f t="shared" si="44"/>
        <v>0.14247358429533333</v>
      </c>
      <c r="H155" s="11">
        <f t="shared" si="44"/>
        <v>1.1603183615154469</v>
      </c>
      <c r="I155" s="11">
        <f t="shared" si="44"/>
        <v>0.88125234475948844</v>
      </c>
      <c r="J155" s="11">
        <f t="shared" si="44"/>
        <v>-1.1908277948290285</v>
      </c>
      <c r="K155" s="11">
        <f t="shared" si="44"/>
        <v>-0.12386459056816812</v>
      </c>
      <c r="L155" s="11">
        <f t="shared" si="44"/>
        <v>8.6151200676329781E-2</v>
      </c>
      <c r="N155" s="15">
        <f>B155*'Table Q8'!B50</f>
        <v>-0.16758462027775203</v>
      </c>
      <c r="O155" s="15">
        <f>C155*'Table Q8'!C50</f>
        <v>0.39508508258208258</v>
      </c>
      <c r="P155" s="15">
        <f>D155*'Table Q8'!D50</f>
        <v>-0.40208032266643656</v>
      </c>
      <c r="Q155" s="15">
        <f>E155*'Table Q8'!E50</f>
        <v>-0.1085110764671826</v>
      </c>
      <c r="R155" s="15">
        <f>F155*'Table Q8'!F50</f>
        <v>0.16566980529164027</v>
      </c>
      <c r="S155" s="15">
        <f>G155*'Table Q8'!G50</f>
        <v>8.6054044914381331E-2</v>
      </c>
      <c r="T155" s="15">
        <f>H155*'Table Q8'!H50</f>
        <v>0.69398641202238875</v>
      </c>
      <c r="U155" s="15">
        <f>I155*'Table Q8'!I50</f>
        <v>0.56417775111502444</v>
      </c>
      <c r="V155" s="15">
        <f>J155*'Table Q8'!J50</f>
        <v>-0.91777098147473224</v>
      </c>
      <c r="W155" s="15">
        <f>K155*'Table Q8'!K50</f>
        <v>-8.4054511159558878E-2</v>
      </c>
      <c r="X155" s="15">
        <f>L155*'Table Q8'!L50</f>
        <v>5.5886283878735135E-2</v>
      </c>
    </row>
    <row r="156" spans="1:24" x14ac:dyDescent="0.3">
      <c r="A156" s="13" t="str">
        <f t="shared" si="1"/>
        <v>2005 Q2</v>
      </c>
      <c r="B156" s="11">
        <f t="shared" ref="B156:L156" si="45">LN(B51/B50)*100</f>
        <v>1.5332882122360194</v>
      </c>
      <c r="C156" s="11">
        <f t="shared" si="45"/>
        <v>0.15833644517658471</v>
      </c>
      <c r="D156" s="11">
        <f t="shared" si="45"/>
        <v>-0.4241897623344984</v>
      </c>
      <c r="E156" s="11">
        <f t="shared" si="45"/>
        <v>0.32647759981392349</v>
      </c>
      <c r="F156" s="11">
        <f t="shared" si="45"/>
        <v>0.11566165003187694</v>
      </c>
      <c r="G156" s="11">
        <f t="shared" si="45"/>
        <v>0.75282664207915873</v>
      </c>
      <c r="H156" s="11">
        <f t="shared" si="45"/>
        <v>1.1710159769121908</v>
      </c>
      <c r="I156" s="11">
        <f t="shared" si="45"/>
        <v>0.67182337463941877</v>
      </c>
      <c r="J156" s="11">
        <f t="shared" si="45"/>
        <v>0.97639286135419512</v>
      </c>
      <c r="K156" s="11">
        <f t="shared" si="45"/>
        <v>0.32996524060506321</v>
      </c>
      <c r="L156" s="11">
        <f t="shared" si="45"/>
        <v>0.68655064779472252</v>
      </c>
      <c r="N156" s="15">
        <f>B156*'Table Q8'!B51</f>
        <v>0.41904766840410407</v>
      </c>
      <c r="O156" s="15">
        <f>C156*'Table Q8'!C51</f>
        <v>0.10695626871678297</v>
      </c>
      <c r="P156" s="15">
        <f>D156*'Table Q8'!D51</f>
        <v>-0.27572334551742395</v>
      </c>
      <c r="Q156" s="15">
        <f>E156*'Table Q8'!E51</f>
        <v>0.23290911970725303</v>
      </c>
      <c r="R156" s="15">
        <f>F156*'Table Q8'!F51</f>
        <v>0.10085695882779669</v>
      </c>
      <c r="S156" s="15">
        <f>G156*'Table Q8'!G51</f>
        <v>0.45297579053902981</v>
      </c>
      <c r="T156" s="15">
        <f>H156*'Table Q8'!H51</f>
        <v>0.68188260335596873</v>
      </c>
      <c r="U156" s="15">
        <f>I156*'Table Q8'!I51</f>
        <v>0.42741403094559821</v>
      </c>
      <c r="V156" s="15">
        <f>J156*'Table Q8'!J51</f>
        <v>0.76021948185037624</v>
      </c>
      <c r="W156" s="15">
        <f>K156*'Table Q8'!K51</f>
        <v>0.221835631258784</v>
      </c>
      <c r="X156" s="15">
        <f>L156*'Table Q8'!L51</f>
        <v>0.44296247795715499</v>
      </c>
    </row>
    <row r="157" spans="1:24" x14ac:dyDescent="0.3">
      <c r="A157" s="13" t="str">
        <f t="shared" si="1"/>
        <v>2005 Q3</v>
      </c>
      <c r="B157" s="11">
        <f t="shared" ref="B157:L157" si="46">LN(B52/B51)*100</f>
        <v>2.9000323288964611</v>
      </c>
      <c r="C157" s="11">
        <f t="shared" si="46"/>
        <v>0.17914541911081364</v>
      </c>
      <c r="D157" s="11">
        <f t="shared" si="46"/>
        <v>-0.23875030804305303</v>
      </c>
      <c r="E157" s="11">
        <f t="shared" si="46"/>
        <v>0.35789854373536262</v>
      </c>
      <c r="F157" s="11">
        <f t="shared" si="46"/>
        <v>-0.99272121628618959</v>
      </c>
      <c r="G157" s="11">
        <f t="shared" si="46"/>
        <v>-0.84047866916573311</v>
      </c>
      <c r="H157" s="11">
        <f t="shared" si="46"/>
        <v>-0.40890014880492642</v>
      </c>
      <c r="I157" s="11">
        <f t="shared" si="46"/>
        <v>-0.77887830403737768</v>
      </c>
      <c r="J157" s="11">
        <f t="shared" si="46"/>
        <v>-0.794015060888143</v>
      </c>
      <c r="K157" s="11">
        <f t="shared" si="46"/>
        <v>0.61576549244098711</v>
      </c>
      <c r="L157" s="11">
        <f t="shared" si="46"/>
        <v>-1.06911851280596E-2</v>
      </c>
      <c r="N157" s="15">
        <f>B157*'Table Q8'!B52</f>
        <v>0.79692888398074746</v>
      </c>
      <c r="O157" s="15">
        <f>C157*'Table Q8'!C52</f>
        <v>0.12133519236375408</v>
      </c>
      <c r="P157" s="15">
        <f>D157*'Table Q8'!D52</f>
        <v>-0.1563098266757868</v>
      </c>
      <c r="Q157" s="15">
        <f>E157*'Table Q8'!E52</f>
        <v>0.25668483556700206</v>
      </c>
      <c r="R157" s="15">
        <f>F157*'Table Q8'!F52</f>
        <v>-0.86446163514201391</v>
      </c>
      <c r="S157" s="15">
        <f>G157*'Table Q8'!G52</f>
        <v>-0.50764911617610275</v>
      </c>
      <c r="T157" s="15">
        <f>H157*'Table Q8'!H52</f>
        <v>-0.23372732505689595</v>
      </c>
      <c r="U157" s="15">
        <f>I157*'Table Q8'!I52</f>
        <v>-0.49614547967180961</v>
      </c>
      <c r="V157" s="15">
        <f>J157*'Table Q8'!J52</f>
        <v>-0.62751010261989937</v>
      </c>
      <c r="W157" s="15">
        <f>K157*'Table Q8'!K52</f>
        <v>0.41176238479528804</v>
      </c>
      <c r="X157" s="15">
        <f>L157*'Table Q8'!L52</f>
        <v>-6.9032982371880847E-3</v>
      </c>
    </row>
    <row r="158" spans="1:24" x14ac:dyDescent="0.3">
      <c r="A158" s="13" t="str">
        <f t="shared" si="1"/>
        <v>2005 Q4</v>
      </c>
      <c r="B158" s="11">
        <f t="shared" ref="B158:L158" si="47">LN(B53/B52)*100</f>
        <v>-1.5111982727579663</v>
      </c>
      <c r="C158" s="11">
        <f t="shared" si="47"/>
        <v>0.27336784976861761</v>
      </c>
      <c r="D158" s="11">
        <f t="shared" si="47"/>
        <v>-0.36441291824023958</v>
      </c>
      <c r="E158" s="11">
        <f t="shared" si="47"/>
        <v>0.67972425487372534</v>
      </c>
      <c r="F158" s="11">
        <f t="shared" si="47"/>
        <v>0.46590512062068579</v>
      </c>
      <c r="G158" s="11">
        <f t="shared" si="47"/>
        <v>0.99253691503878172</v>
      </c>
      <c r="H158" s="11">
        <f t="shared" si="47"/>
        <v>-1.2051822852797602E-2</v>
      </c>
      <c r="I158" s="11">
        <f t="shared" si="47"/>
        <v>0.53413223879710592</v>
      </c>
      <c r="J158" s="11">
        <f t="shared" si="47"/>
        <v>0.47716518621091886</v>
      </c>
      <c r="K158" s="11">
        <f t="shared" si="47"/>
        <v>0.35745327342155941</v>
      </c>
      <c r="L158" s="11">
        <f t="shared" si="47"/>
        <v>7.4814303708662239E-2</v>
      </c>
      <c r="N158" s="15">
        <f>B158*'Table Q8'!B53</f>
        <v>-0.4134638474265796</v>
      </c>
      <c r="O158" s="15">
        <f>C158*'Table Q8'!C53</f>
        <v>0.18452329859381689</v>
      </c>
      <c r="P158" s="15">
        <f>D158*'Table Q8'!D53</f>
        <v>-0.23847181369641277</v>
      </c>
      <c r="Q158" s="15">
        <f>E158*'Table Q8'!E53</f>
        <v>0.48756620802092321</v>
      </c>
      <c r="R158" s="15">
        <f>F158*'Table Q8'!F53</f>
        <v>0.40435905418669321</v>
      </c>
      <c r="S158" s="15">
        <f>G158*'Table Q8'!G53</f>
        <v>0.59671319332131556</v>
      </c>
      <c r="T158" s="15">
        <f>H158*'Table Q8'!H53</f>
        <v>-6.6959927770143474E-3</v>
      </c>
      <c r="U158" s="15">
        <f>I158*'Table Q8'!I53</f>
        <v>0.33896031874064342</v>
      </c>
      <c r="V158" s="15">
        <f>J158*'Table Q8'!J53</f>
        <v>0.3816367159314929</v>
      </c>
      <c r="W158" s="15">
        <f>K158*'Table Q8'!K53</f>
        <v>0.23699152027849391</v>
      </c>
      <c r="X158" s="15">
        <f>L158*'Table Q8'!L53</f>
        <v>4.8045745841702889E-2</v>
      </c>
    </row>
    <row r="159" spans="1:24" x14ac:dyDescent="0.3">
      <c r="A159" s="13" t="str">
        <f t="shared" si="1"/>
        <v>2006 Q1</v>
      </c>
      <c r="B159" s="11">
        <f t="shared" ref="B159:L159" si="48">LN(B54/B53)*100</f>
        <v>2.5061237502557661</v>
      </c>
      <c r="C159" s="11">
        <f t="shared" si="48"/>
        <v>-0.16813791266687877</v>
      </c>
      <c r="D159" s="11">
        <f t="shared" si="48"/>
        <v>0.15633960138890901</v>
      </c>
      <c r="E159" s="11">
        <f t="shared" si="48"/>
        <v>0.38634948250446394</v>
      </c>
      <c r="F159" s="11">
        <f t="shared" si="48"/>
        <v>0.31642258233107029</v>
      </c>
      <c r="G159" s="11">
        <f t="shared" si="48"/>
        <v>-0.36968618813262033</v>
      </c>
      <c r="H159" s="11">
        <f t="shared" si="48"/>
        <v>-0.30176859160748765</v>
      </c>
      <c r="I159" s="11">
        <f t="shared" si="48"/>
        <v>9.5841549320268948E-2</v>
      </c>
      <c r="J159" s="11">
        <f t="shared" si="48"/>
        <v>1.6412238895898288</v>
      </c>
      <c r="K159" s="11">
        <f t="shared" si="48"/>
        <v>-7.13885094822925E-2</v>
      </c>
      <c r="L159" s="11">
        <f t="shared" si="48"/>
        <v>0.17079423451563375</v>
      </c>
      <c r="N159" s="15">
        <f>B159*'Table Q8'!B54</f>
        <v>0.68191627244459396</v>
      </c>
      <c r="O159" s="15">
        <f>C159*'Table Q8'!C54</f>
        <v>-0.11330813934620962</v>
      </c>
      <c r="P159" s="15">
        <f>D159*'Table Q8'!D54</f>
        <v>0.10212102762723536</v>
      </c>
      <c r="Q159" s="15">
        <f>E159*'Table Q8'!E54</f>
        <v>0.27782391286896002</v>
      </c>
      <c r="R159" s="15">
        <f>F159*'Table Q8'!F54</f>
        <v>0.27383210274930819</v>
      </c>
      <c r="S159" s="15">
        <f>G159*'Table Q8'!G54</f>
        <v>-0.22166383840431916</v>
      </c>
      <c r="T159" s="15">
        <f>H159*'Table Q8'!H54</f>
        <v>-0.1692016493143183</v>
      </c>
      <c r="U159" s="15">
        <f>I159*'Table Q8'!I54</f>
        <v>6.0715621494390373E-2</v>
      </c>
      <c r="V159" s="15">
        <f>J159*'Table Q8'!J54</f>
        <v>1.3144562131724937</v>
      </c>
      <c r="W159" s="15">
        <f>K159*'Table Q8'!K54</f>
        <v>-4.7180665916847116E-2</v>
      </c>
      <c r="X159" s="15">
        <f>L159*'Table Q8'!L54</f>
        <v>0.10961573971213374</v>
      </c>
    </row>
    <row r="160" spans="1:24" x14ac:dyDescent="0.3">
      <c r="A160" s="13" t="str">
        <f t="shared" si="1"/>
        <v>2006 Q2</v>
      </c>
      <c r="B160" s="11">
        <f t="shared" ref="B160:L160" si="49">LN(B55/B54)*100</f>
        <v>0.93183344429308523</v>
      </c>
      <c r="C160" s="11">
        <f t="shared" si="49"/>
        <v>0.28356895544349336</v>
      </c>
      <c r="D160" s="11">
        <f t="shared" si="49"/>
        <v>0.6125752426623855</v>
      </c>
      <c r="E160" s="11">
        <f t="shared" si="49"/>
        <v>0.42753378504019457</v>
      </c>
      <c r="F160" s="11">
        <f t="shared" si="49"/>
        <v>-0.95228737845105393</v>
      </c>
      <c r="G160" s="11">
        <f t="shared" si="49"/>
        <v>1.406188665657663</v>
      </c>
      <c r="H160" s="11">
        <f t="shared" si="49"/>
        <v>-0.95961866063955825</v>
      </c>
      <c r="I160" s="11">
        <f t="shared" si="49"/>
        <v>-0.40529065716528528</v>
      </c>
      <c r="J160" s="11">
        <f t="shared" si="49"/>
        <v>0.34503902003533343</v>
      </c>
      <c r="K160" s="11">
        <f t="shared" si="49"/>
        <v>-0.99452298663821137</v>
      </c>
      <c r="L160" s="11">
        <f t="shared" si="49"/>
        <v>6.3972707160942541E-2</v>
      </c>
      <c r="N160" s="15">
        <f>B160*'Table Q8'!B55</f>
        <v>0.25355188019214853</v>
      </c>
      <c r="O160" s="15">
        <f>C160*'Table Q8'!C55</f>
        <v>0.19140904492435803</v>
      </c>
      <c r="P160" s="15">
        <f>D160*'Table Q8'!D55</f>
        <v>0.40068546622546636</v>
      </c>
      <c r="Q160" s="15">
        <f>E160*'Table Q8'!E55</f>
        <v>0.3079953387429562</v>
      </c>
      <c r="R160" s="15">
        <f>F160*'Table Q8'!F55</f>
        <v>-0.82315720993309094</v>
      </c>
      <c r="S160" s="15">
        <f>G160*'Table Q8'!G55</f>
        <v>0.84005710886388796</v>
      </c>
      <c r="T160" s="15">
        <f>H160*'Table Q8'!H55</f>
        <v>-0.55811421302796704</v>
      </c>
      <c r="U160" s="15">
        <f>I160*'Table Q8'!I55</f>
        <v>-0.25776485795712145</v>
      </c>
      <c r="V160" s="15">
        <f>J160*'Table Q8'!J55</f>
        <v>0.27458205214411835</v>
      </c>
      <c r="W160" s="15">
        <f>K160*'Table Q8'!K55</f>
        <v>-0.65887147864781503</v>
      </c>
      <c r="X160" s="15">
        <f>L160*'Table Q8'!L55</f>
        <v>4.1211217953079186E-2</v>
      </c>
    </row>
    <row r="161" spans="1:24" x14ac:dyDescent="0.3">
      <c r="A161" s="13" t="str">
        <f t="shared" si="1"/>
        <v>2006 Q3</v>
      </c>
      <c r="B161" s="11">
        <f t="shared" ref="B161:L161" si="50">LN(B56/B55)*100</f>
        <v>-1.4280588422631741</v>
      </c>
      <c r="C161" s="11">
        <f t="shared" si="50"/>
        <v>0.23046312316601347</v>
      </c>
      <c r="D161" s="11">
        <f t="shared" si="50"/>
        <v>0.34099748878117547</v>
      </c>
      <c r="E161" s="11">
        <f t="shared" si="50"/>
        <v>-0.13874808779047873</v>
      </c>
      <c r="F161" s="11">
        <f t="shared" si="50"/>
        <v>2.1260763341477969E-2</v>
      </c>
      <c r="G161" s="11">
        <f t="shared" si="50"/>
        <v>-0.76554366003675645</v>
      </c>
      <c r="H161" s="11">
        <f t="shared" si="50"/>
        <v>1.8382425954120749</v>
      </c>
      <c r="I161" s="11">
        <f t="shared" si="50"/>
        <v>0.55419517308527078</v>
      </c>
      <c r="J161" s="11">
        <f t="shared" si="50"/>
        <v>0.4213333652868464</v>
      </c>
      <c r="K161" s="11">
        <f t="shared" si="50"/>
        <v>0.123571223632851</v>
      </c>
      <c r="L161" s="11">
        <f t="shared" si="50"/>
        <v>0.44666670029645278</v>
      </c>
      <c r="N161" s="15">
        <f>B161*'Table Q8'!B56</f>
        <v>-0.38343379914766229</v>
      </c>
      <c r="O161" s="15">
        <f>C161*'Table Q8'!C56</f>
        <v>0.15454857039512862</v>
      </c>
      <c r="P161" s="15">
        <f>D161*'Table Q8'!D56</f>
        <v>0.22178476670327651</v>
      </c>
      <c r="Q161" s="15">
        <f>E161*'Table Q8'!E56</f>
        <v>-9.9718250695017066E-2</v>
      </c>
      <c r="R161" s="15">
        <f>F161*'Table Q8'!F56</f>
        <v>1.8320399771351567E-2</v>
      </c>
      <c r="S161" s="15">
        <f>G161*'Table Q8'!G56</f>
        <v>-0.45052244393163121</v>
      </c>
      <c r="T161" s="15">
        <f>H161*'Table Q8'!H56</f>
        <v>1.0963278839037616</v>
      </c>
      <c r="U161" s="15">
        <f>I161*'Table Q8'!I56</f>
        <v>0.35169225683991284</v>
      </c>
      <c r="V161" s="15">
        <f>J161*'Table Q8'!J56</f>
        <v>0.33213709185562101</v>
      </c>
      <c r="W161" s="15">
        <f>K161*'Table Q8'!K56</f>
        <v>8.1655864576587953E-2</v>
      </c>
      <c r="X161" s="15">
        <f>L161*'Table Q8'!L56</f>
        <v>0.28680468826035233</v>
      </c>
    </row>
    <row r="162" spans="1:24" x14ac:dyDescent="0.3">
      <c r="A162" s="13" t="str">
        <f t="shared" si="1"/>
        <v>2006 Q4</v>
      </c>
      <c r="B162" s="11">
        <f t="shared" ref="B162:L162" si="51">LN(B57/B56)*100</f>
        <v>7.5671588930629807E-2</v>
      </c>
      <c r="C162" s="11">
        <f t="shared" si="51"/>
        <v>4.1845381926651187E-2</v>
      </c>
      <c r="D162" s="11">
        <f t="shared" si="51"/>
        <v>-0.37205499718341334</v>
      </c>
      <c r="E162" s="11">
        <f t="shared" si="51"/>
        <v>-0.23524390660403441</v>
      </c>
      <c r="F162" s="11">
        <f t="shared" si="51"/>
        <v>0.48775412147735114</v>
      </c>
      <c r="G162" s="11">
        <f t="shared" si="51"/>
        <v>1.4826227748880043</v>
      </c>
      <c r="H162" s="11">
        <f t="shared" si="51"/>
        <v>2.2864231221971796</v>
      </c>
      <c r="I162" s="11">
        <f t="shared" si="51"/>
        <v>0.83611642307409328</v>
      </c>
      <c r="J162" s="11">
        <f t="shared" si="51"/>
        <v>-0.23262264713181791</v>
      </c>
      <c r="K162" s="11">
        <f t="shared" si="51"/>
        <v>1.0290712640929995E-2</v>
      </c>
      <c r="L162" s="11">
        <f t="shared" si="51"/>
        <v>0.19081952148641126</v>
      </c>
      <c r="N162" s="15">
        <f>B162*'Table Q8'!B57</f>
        <v>2.0529702076879864E-2</v>
      </c>
      <c r="O162" s="15">
        <f>C162*'Table Q8'!C57</f>
        <v>2.821215649494823E-2</v>
      </c>
      <c r="P162" s="15">
        <f>D162*'Table Q8'!D57</f>
        <v>-0.24350999565654402</v>
      </c>
      <c r="Q162" s="15">
        <f>E162*'Table Q8'!E57</f>
        <v>-0.17041068594396253</v>
      </c>
      <c r="R162" s="15">
        <f>F162*'Table Q8'!F57</f>
        <v>0.42088303142280631</v>
      </c>
      <c r="S162" s="15">
        <f>G162*'Table Q8'!G57</f>
        <v>0.8754887485713666</v>
      </c>
      <c r="T162" s="15">
        <f>H162*'Table Q8'!H57</f>
        <v>1.4232983935677443</v>
      </c>
      <c r="U162" s="15">
        <f>I162*'Table Q8'!I57</f>
        <v>0.53670313197126052</v>
      </c>
      <c r="V162" s="15">
        <f>J162*'Table Q8'!J57</f>
        <v>-0.18291118743974841</v>
      </c>
      <c r="W162" s="15">
        <f>K162*'Table Q8'!K57</f>
        <v>6.8453820487466331E-3</v>
      </c>
      <c r="X162" s="15">
        <f>L162*'Table Q8'!L57</f>
        <v>0.12376554163608634</v>
      </c>
    </row>
    <row r="163" spans="1:24" x14ac:dyDescent="0.3">
      <c r="A163" s="13" t="str">
        <f t="shared" si="1"/>
        <v>2007 Q1</v>
      </c>
      <c r="B163" s="11">
        <f t="shared" ref="B163:L163" si="52">LN(B58/B57)*100</f>
        <v>0.71067382126919743</v>
      </c>
      <c r="C163" s="11">
        <f t="shared" si="52"/>
        <v>0.17764778171086318</v>
      </c>
      <c r="D163" s="11">
        <f t="shared" si="52"/>
        <v>-0.34227072775021716</v>
      </c>
      <c r="E163" s="11">
        <f t="shared" si="52"/>
        <v>0.57643199747171492</v>
      </c>
      <c r="F163" s="11">
        <f t="shared" si="52"/>
        <v>-0.41337702619289107</v>
      </c>
      <c r="G163" s="11">
        <f t="shared" si="52"/>
        <v>-0.8460559169095081</v>
      </c>
      <c r="H163" s="11">
        <f t="shared" si="52"/>
        <v>1.1760047040976909</v>
      </c>
      <c r="I163" s="11">
        <f t="shared" si="52"/>
        <v>-0.35899098843249283</v>
      </c>
      <c r="J163" s="11">
        <f t="shared" si="52"/>
        <v>0.24368642985042777</v>
      </c>
      <c r="K163" s="11">
        <f t="shared" si="52"/>
        <v>-0.1647786160686566</v>
      </c>
      <c r="L163" s="11">
        <f t="shared" si="52"/>
        <v>0.26442450226591957</v>
      </c>
      <c r="N163" s="15">
        <f>B163*'Table Q8'!B58</f>
        <v>0.19330327938522171</v>
      </c>
      <c r="O163" s="15">
        <f>C163*'Table Q8'!C58</f>
        <v>0.11957472186958201</v>
      </c>
      <c r="P163" s="15">
        <f>D163*'Table Q8'!D58</f>
        <v>-0.2225444271831912</v>
      </c>
      <c r="Q163" s="15">
        <f>E163*'Table Q8'!E58</f>
        <v>0.41652976137306119</v>
      </c>
      <c r="R163" s="15">
        <f>F163*'Table Q8'!F58</f>
        <v>-0.35562825563374417</v>
      </c>
      <c r="S163" s="15">
        <f>G163*'Table Q8'!G58</f>
        <v>-0.49519652816713511</v>
      </c>
      <c r="T163" s="15">
        <f>H163*'Table Q8'!H58</f>
        <v>0.74276457110810157</v>
      </c>
      <c r="U163" s="15">
        <f>I163*'Table Q8'!I58</f>
        <v>-0.22968243439910893</v>
      </c>
      <c r="V163" s="15">
        <f>J163*'Table Q8'!J58</f>
        <v>0.19053841950004949</v>
      </c>
      <c r="W163" s="15">
        <f>K163*'Table Q8'!K58</f>
        <v>-0.10903401025263006</v>
      </c>
      <c r="X163" s="15">
        <f>L163*'Table Q8'!L58</f>
        <v>0.17108265296604996</v>
      </c>
    </row>
    <row r="164" spans="1:24" x14ac:dyDescent="0.3">
      <c r="A164" s="13" t="str">
        <f t="shared" si="1"/>
        <v>2007 Q2</v>
      </c>
      <c r="B164" s="11">
        <f t="shared" ref="B164:L164" si="53">LN(B59/B58)*100</f>
        <v>-2.1461530289470229E-2</v>
      </c>
      <c r="C164" s="11">
        <f t="shared" si="53"/>
        <v>-0.46044451377836693</v>
      </c>
      <c r="D164" s="11">
        <f t="shared" si="53"/>
        <v>-0.78227256812090451</v>
      </c>
      <c r="E164" s="11">
        <f t="shared" si="53"/>
        <v>-1.064452606253293E-2</v>
      </c>
      <c r="F164" s="11">
        <f t="shared" si="53"/>
        <v>0.91981406556137735</v>
      </c>
      <c r="G164" s="11">
        <f t="shared" si="53"/>
        <v>0.55770200322024999</v>
      </c>
      <c r="H164" s="11">
        <f t="shared" si="53"/>
        <v>0.20814068568895072</v>
      </c>
      <c r="I164" s="11">
        <f t="shared" si="53"/>
        <v>-3.173763581255707E-2</v>
      </c>
      <c r="J164" s="11">
        <f t="shared" si="53"/>
        <v>5.5300559944941499E-2</v>
      </c>
      <c r="K164" s="11">
        <f t="shared" si="53"/>
        <v>0.24706621585692998</v>
      </c>
      <c r="L164" s="11">
        <f t="shared" si="53"/>
        <v>6.3357974664329325E-2</v>
      </c>
      <c r="N164" s="15">
        <f>B164*'Table Q8'!B59</f>
        <v>-6.1251207446148034E-3</v>
      </c>
      <c r="O164" s="15">
        <f>C164*'Table Q8'!C59</f>
        <v>-0.31264182485551117</v>
      </c>
      <c r="P164" s="15">
        <f>D164*'Table Q8'!D59</f>
        <v>-0.51121512326701113</v>
      </c>
      <c r="Q164" s="15">
        <f>E164*'Table Q8'!E59</f>
        <v>-7.7651817626177731E-3</v>
      </c>
      <c r="R164" s="15">
        <f>F164*'Table Q8'!F59</f>
        <v>0.79324765014013188</v>
      </c>
      <c r="S164" s="15">
        <f>G164*'Table Q8'!G59</f>
        <v>0.33021535610670999</v>
      </c>
      <c r="T164" s="15">
        <f>H164*'Table Q8'!H59</f>
        <v>0.13019199889843866</v>
      </c>
      <c r="U164" s="15">
        <f>I164*'Table Q8'!I59</f>
        <v>-2.0559640479374471E-2</v>
      </c>
      <c r="V164" s="15">
        <f>J164*'Table Q8'!J59</f>
        <v>4.3261628044927732E-2</v>
      </c>
      <c r="W164" s="15">
        <f>K164*'Table Q8'!K59</f>
        <v>0.16345900841094488</v>
      </c>
      <c r="X164" s="15">
        <f>L164*'Table Q8'!L59</f>
        <v>4.130939948114272E-2</v>
      </c>
    </row>
    <row r="165" spans="1:24" x14ac:dyDescent="0.3">
      <c r="A165" s="13" t="str">
        <f t="shared" si="1"/>
        <v>2007 Q3</v>
      </c>
      <c r="B165" s="11">
        <f t="shared" ref="B165:L165" si="54">LN(B60/B59)*100</f>
        <v>-8.5892210562940496E-2</v>
      </c>
      <c r="C165" s="11">
        <f t="shared" si="54"/>
        <v>0.71070533261145474</v>
      </c>
      <c r="D165" s="11">
        <f t="shared" si="54"/>
        <v>5.2342319959740924E-2</v>
      </c>
      <c r="E165" s="11">
        <f t="shared" si="54"/>
        <v>0.55201838691219407</v>
      </c>
      <c r="F165" s="11">
        <f t="shared" si="54"/>
        <v>1.1405973076417766</v>
      </c>
      <c r="G165" s="11">
        <f t="shared" si="54"/>
        <v>-0.5684575826874817</v>
      </c>
      <c r="H165" s="11">
        <f t="shared" si="54"/>
        <v>-1.0100509623948188</v>
      </c>
      <c r="I165" s="11">
        <f t="shared" si="54"/>
        <v>8.4611321811429621E-2</v>
      </c>
      <c r="J165" s="11">
        <f t="shared" si="54"/>
        <v>-1.4366303100619557</v>
      </c>
      <c r="K165" s="11">
        <f t="shared" si="54"/>
        <v>1.1449726391553936</v>
      </c>
      <c r="L165" s="11">
        <f t="shared" si="54"/>
        <v>0.28461517130976388</v>
      </c>
      <c r="N165" s="15">
        <f>B165*'Table Q8'!B60</f>
        <v>-2.5372559000292623E-2</v>
      </c>
      <c r="O165" s="15">
        <f>C165*'Table Q8'!C60</f>
        <v>0.48605137697297385</v>
      </c>
      <c r="P165" s="15">
        <f>D165*'Table Q8'!D60</f>
        <v>3.4399372677541735E-2</v>
      </c>
      <c r="Q165" s="15">
        <f>E165*'Table Q8'!E60</f>
        <v>0.405071092316168</v>
      </c>
      <c r="R165" s="15">
        <f>F165*'Table Q8'!F60</f>
        <v>0.98501983487943834</v>
      </c>
      <c r="S165" s="15">
        <f>G165*'Table Q8'!G60</f>
        <v>-0.34130193264556402</v>
      </c>
      <c r="T165" s="15">
        <f>H165*'Table Q8'!H60</f>
        <v>-0.62380747437504014</v>
      </c>
      <c r="U165" s="15">
        <f>I165*'Table Q8'!I60</f>
        <v>5.5259654275044687E-2</v>
      </c>
      <c r="V165" s="15">
        <f>J165*'Table Q8'!J60</f>
        <v>-1.1258871739955547</v>
      </c>
      <c r="W165" s="15">
        <f>K165*'Table Q8'!K60</f>
        <v>0.75774289259303951</v>
      </c>
      <c r="X165" s="15">
        <f>L165*'Table Q8'!L60</f>
        <v>0.18656524479355022</v>
      </c>
    </row>
    <row r="166" spans="1:24" x14ac:dyDescent="0.3">
      <c r="A166" s="13" t="str">
        <f t="shared" si="1"/>
        <v>2007 Q4</v>
      </c>
      <c r="B166" s="11">
        <f t="shared" ref="B166:L166" si="55">LN(B61/B60)*100</f>
        <v>1.4608139498021562</v>
      </c>
      <c r="C166" s="11">
        <f t="shared" si="55"/>
        <v>7.2874918638235309E-2</v>
      </c>
      <c r="D166" s="11">
        <f t="shared" si="55"/>
        <v>1.154999573065602</v>
      </c>
      <c r="E166" s="11">
        <f t="shared" si="55"/>
        <v>0.64369979029680535</v>
      </c>
      <c r="F166" s="11">
        <f t="shared" si="55"/>
        <v>-0.22916676696032151</v>
      </c>
      <c r="G166" s="11">
        <f t="shared" si="55"/>
        <v>-0.29083878959570814</v>
      </c>
      <c r="H166" s="11">
        <f t="shared" si="55"/>
        <v>2.9434178237667163</v>
      </c>
      <c r="I166" s="11">
        <f t="shared" si="55"/>
        <v>-0.65761798301055807</v>
      </c>
      <c r="J166" s="11">
        <f t="shared" si="55"/>
        <v>1.0488826354199212</v>
      </c>
      <c r="K166" s="11">
        <f t="shared" si="55"/>
        <v>-3.0498653212564768E-2</v>
      </c>
      <c r="L166" s="11">
        <f t="shared" si="55"/>
        <v>7.3657077039822355E-2</v>
      </c>
      <c r="N166" s="15">
        <f>B166*'Table Q8'!B61</f>
        <v>0.43590688262096339</v>
      </c>
      <c r="O166" s="15">
        <f>C166*'Table Q8'!C61</f>
        <v>4.9744419462459423E-2</v>
      </c>
      <c r="P166" s="15">
        <f>D166*'Table Q8'!D61</f>
        <v>0.75352172146799867</v>
      </c>
      <c r="Q166" s="15">
        <f>E166*'Table Q8'!E61</f>
        <v>0.4707376566440537</v>
      </c>
      <c r="R166" s="15">
        <f>F166*'Table Q8'!F61</f>
        <v>-0.19717508629266065</v>
      </c>
      <c r="S166" s="15">
        <f>G166*'Table Q8'!G61</f>
        <v>-0.1743869382415866</v>
      </c>
      <c r="T166" s="15">
        <f>H166*'Table Q8'!H61</f>
        <v>1.7516279469235727</v>
      </c>
      <c r="U166" s="15">
        <f>I166*'Table Q8'!I61</f>
        <v>-0.4279120215449701</v>
      </c>
      <c r="V166" s="15">
        <f>J166*'Table Q8'!J61</f>
        <v>0.81624046688378271</v>
      </c>
      <c r="W166" s="15">
        <f>K166*'Table Q8'!K61</f>
        <v>-1.9979667719551179E-2</v>
      </c>
      <c r="X166" s="15">
        <f>L166*'Table Q8'!L61</f>
        <v>4.79286600298124E-2</v>
      </c>
    </row>
    <row r="167" spans="1:24" x14ac:dyDescent="0.3">
      <c r="A167" s="13" t="str">
        <f t="shared" si="1"/>
        <v>2008 Q1</v>
      </c>
      <c r="B167" s="11">
        <f t="shared" ref="B167:L167" si="56">LN(B62/B61)*100</f>
        <v>-0.41368396307262106</v>
      </c>
      <c r="C167" s="11">
        <f t="shared" si="56"/>
        <v>0.23907292713342612</v>
      </c>
      <c r="D167" s="11">
        <f t="shared" si="56"/>
        <v>-1.648102392494484</v>
      </c>
      <c r="E167" s="11">
        <f t="shared" si="56"/>
        <v>-0.5378908713150875</v>
      </c>
      <c r="F167" s="11">
        <f t="shared" si="56"/>
        <v>0.49932486976063212</v>
      </c>
      <c r="G167" s="11">
        <f t="shared" si="56"/>
        <v>5.3922891573495203E-2</v>
      </c>
      <c r="H167" s="11">
        <f t="shared" si="56"/>
        <v>-0.12470949975219395</v>
      </c>
      <c r="I167" s="11">
        <f t="shared" si="56"/>
        <v>-9.5821141215089473E-2</v>
      </c>
      <c r="J167" s="11">
        <f t="shared" si="56"/>
        <v>0.16636170863999997</v>
      </c>
      <c r="K167" s="11">
        <f t="shared" si="56"/>
        <v>0.19300122807489833</v>
      </c>
      <c r="L167" s="11">
        <f t="shared" si="56"/>
        <v>-0.221134192150338</v>
      </c>
      <c r="N167" s="15">
        <f>B167*'Table Q8'!B62</f>
        <v>-0.12791108138205443</v>
      </c>
      <c r="O167" s="15">
        <f>C167*'Table Q8'!C62</f>
        <v>0.16455389574593721</v>
      </c>
      <c r="P167" s="15">
        <f>D167*'Table Q8'!D62</f>
        <v>-1.0800014978016352</v>
      </c>
      <c r="Q167" s="15">
        <f>E167*'Table Q8'!E62</f>
        <v>-0.39669451759487706</v>
      </c>
      <c r="R167" s="15">
        <f>F167*'Table Q8'!F62</f>
        <v>0.43201587731689889</v>
      </c>
      <c r="S167" s="15">
        <f>G167*'Table Q8'!G62</f>
        <v>3.2628741691121947E-2</v>
      </c>
      <c r="T167" s="15">
        <f>H167*'Table Q8'!H62</f>
        <v>-7.5386892600201247E-2</v>
      </c>
      <c r="U167" s="15">
        <f>I167*'Table Q8'!I62</f>
        <v>-6.281075806649114E-2</v>
      </c>
      <c r="V167" s="15">
        <f>J167*'Table Q8'!J62</f>
        <v>0.12967895188487996</v>
      </c>
      <c r="W167" s="15">
        <f>K167*'Table Q8'!K62</f>
        <v>0.12685970721363068</v>
      </c>
      <c r="X167" s="15">
        <f>L167*'Table Q8'!L62</f>
        <v>-0.1450419166314067</v>
      </c>
    </row>
    <row r="168" spans="1:24" x14ac:dyDescent="0.3">
      <c r="A168" s="13" t="str">
        <f t="shared" si="1"/>
        <v>2008 Q2</v>
      </c>
      <c r="B168" s="11">
        <f t="shared" ref="B168:L168" si="57">LN(B63/B62)*100</f>
        <v>-1.3698844358161915</v>
      </c>
      <c r="C168" s="11">
        <f t="shared" si="57"/>
        <v>5.1896830268525013E-2</v>
      </c>
      <c r="D168" s="11">
        <f t="shared" si="57"/>
        <v>0.95253768834523989</v>
      </c>
      <c r="E168" s="11">
        <f t="shared" si="57"/>
        <v>-1.0575855332160621E-2</v>
      </c>
      <c r="F168" s="11">
        <f t="shared" si="57"/>
        <v>0.21767305821998217</v>
      </c>
      <c r="G168" s="11">
        <f t="shared" si="57"/>
        <v>-1.0782252422977763E-2</v>
      </c>
      <c r="H168" s="11">
        <f t="shared" si="57"/>
        <v>-0.80870649755961521</v>
      </c>
      <c r="I168" s="11">
        <f t="shared" si="57"/>
        <v>-0.58757714051673871</v>
      </c>
      <c r="J168" s="11">
        <f t="shared" si="57"/>
        <v>-2.2165576949889375E-2</v>
      </c>
      <c r="K168" s="11">
        <f t="shared" si="57"/>
        <v>1.6406185507855868</v>
      </c>
      <c r="L168" s="11">
        <f t="shared" si="57"/>
        <v>-0.14769493137401257</v>
      </c>
      <c r="N168" s="15">
        <f>B168*'Table Q8'!B63</f>
        <v>-0.41986957957766269</v>
      </c>
      <c r="O168" s="15">
        <f>C168*'Table Q8'!C63</f>
        <v>3.5793243836201701E-2</v>
      </c>
      <c r="P168" s="15">
        <f>D168*'Table Q8'!D63</f>
        <v>0.62000678134391662</v>
      </c>
      <c r="Q168" s="15">
        <f>E168*'Table Q8'!E63</f>
        <v>-7.7785415968041364E-3</v>
      </c>
      <c r="R168" s="15">
        <f>F168*'Table Q8'!F63</f>
        <v>0.18902728375823252</v>
      </c>
      <c r="S168" s="15">
        <f>G168*'Table Q8'!G63</f>
        <v>-6.5221844906592488E-3</v>
      </c>
      <c r="T168" s="15">
        <f>H168*'Table Q8'!H63</f>
        <v>-0.48198907254553064</v>
      </c>
      <c r="U168" s="15">
        <f>I168*'Table Q8'!I63</f>
        <v>-0.38151383733751842</v>
      </c>
      <c r="V168" s="15">
        <f>J168*'Table Q8'!J63</f>
        <v>-1.7116258520704575E-2</v>
      </c>
      <c r="W168" s="15">
        <f>K168*'Table Q8'!K63</f>
        <v>1.0800191919821518</v>
      </c>
      <c r="X168" s="15">
        <f>L168*'Table Q8'!L63</f>
        <v>-9.6370942721543201E-2</v>
      </c>
    </row>
    <row r="169" spans="1:24" x14ac:dyDescent="0.3">
      <c r="A169" s="13" t="str">
        <f t="shared" si="1"/>
        <v>2008 Q3</v>
      </c>
      <c r="B169" s="11">
        <f t="shared" ref="B169:L169" si="58">LN(B64/B63)*100</f>
        <v>2.3219703328820902</v>
      </c>
      <c r="C169" s="11">
        <f t="shared" si="58"/>
        <v>-7.2663105911626932E-2</v>
      </c>
      <c r="D169" s="11">
        <f t="shared" si="58"/>
        <v>0.19774164740712125</v>
      </c>
      <c r="E169" s="11">
        <f t="shared" si="58"/>
        <v>0.10570825508654838</v>
      </c>
      <c r="F169" s="11">
        <f t="shared" si="58"/>
        <v>0.21720027156014993</v>
      </c>
      <c r="G169" s="11">
        <f t="shared" si="58"/>
        <v>1.0191580999782244</v>
      </c>
      <c r="H169" s="11">
        <f t="shared" si="58"/>
        <v>8.0022867945664405E-2</v>
      </c>
      <c r="I169" s="11">
        <f t="shared" si="58"/>
        <v>0.11779195022614845</v>
      </c>
      <c r="J169" s="11">
        <f t="shared" si="58"/>
        <v>-0.52231046118615532</v>
      </c>
      <c r="K169" s="11">
        <f t="shared" si="58"/>
        <v>3.9924144656458459E-2</v>
      </c>
      <c r="L169" s="11">
        <f t="shared" si="58"/>
        <v>0.32674600875284338</v>
      </c>
      <c r="N169" s="15">
        <f>B169*'Table Q8'!B64</f>
        <v>0.70843314856232564</v>
      </c>
      <c r="O169" s="15">
        <f>C169*'Table Q8'!C64</f>
        <v>-5.0202939874343044E-2</v>
      </c>
      <c r="P169" s="15">
        <f>D169*'Table Q8'!D64</f>
        <v>0.12728629843596395</v>
      </c>
      <c r="Q169" s="15">
        <f>E169*'Table Q8'!E64</f>
        <v>7.7547575931491891E-2</v>
      </c>
      <c r="R169" s="15">
        <f>F169*'Table Q8'!F64</f>
        <v>0.18920315655604661</v>
      </c>
      <c r="S169" s="15">
        <f>G169*'Table Q8'!G64</f>
        <v>0.61343126037689322</v>
      </c>
      <c r="T169" s="15">
        <f>H169*'Table Q8'!H64</f>
        <v>4.6989428057694141E-2</v>
      </c>
      <c r="U169" s="15">
        <f>I169*'Table Q8'!I64</f>
        <v>7.5740223995413455E-2</v>
      </c>
      <c r="V169" s="15">
        <f>J169*'Table Q8'!J64</f>
        <v>-0.3965381021325291</v>
      </c>
      <c r="W169" s="15">
        <f>K169*'Table Q8'!K64</f>
        <v>2.6361912716659521E-2</v>
      </c>
      <c r="X169" s="15">
        <f>L169*'Table Q8'!L64</f>
        <v>0.21182943747446836</v>
      </c>
    </row>
    <row r="170" spans="1:24" x14ac:dyDescent="0.3">
      <c r="A170" s="13" t="str">
        <f t="shared" si="1"/>
        <v>2008 Q4</v>
      </c>
      <c r="B170" s="11">
        <f t="shared" ref="B170:L170" si="59">LN(B65/B64)*100</f>
        <v>-2.8838909815422928</v>
      </c>
      <c r="C170" s="11">
        <f t="shared" si="59"/>
        <v>-0.17668767263551474</v>
      </c>
      <c r="D170" s="11">
        <f t="shared" si="59"/>
        <v>0.80770864714876123</v>
      </c>
      <c r="E170" s="11">
        <f t="shared" si="59"/>
        <v>-1.0565798520061844E-2</v>
      </c>
      <c r="F170" s="11">
        <f t="shared" si="59"/>
        <v>-0.86122451895034802</v>
      </c>
      <c r="G170" s="11">
        <f t="shared" si="59"/>
        <v>-0.31001147282999253</v>
      </c>
      <c r="H170" s="11">
        <f t="shared" si="59"/>
        <v>0.61517623944752642</v>
      </c>
      <c r="I170" s="11">
        <f t="shared" si="59"/>
        <v>2.1401819236317898E-2</v>
      </c>
      <c r="J170" s="11">
        <f t="shared" si="59"/>
        <v>-0.9066042285837933</v>
      </c>
      <c r="K170" s="11">
        <f t="shared" si="59"/>
        <v>0.73573606886091447</v>
      </c>
      <c r="L170" s="11">
        <f t="shared" si="59"/>
        <v>-0.42180807030825823</v>
      </c>
      <c r="N170" s="15">
        <f>B170*'Table Q8'!B65</f>
        <v>-0.88593130952979227</v>
      </c>
      <c r="O170" s="15">
        <f>C170*'Table Q8'!C65</f>
        <v>-0.12246222590367528</v>
      </c>
      <c r="P170" s="15">
        <f>D170*'Table Q8'!D65</f>
        <v>0.51596428379862869</v>
      </c>
      <c r="Q170" s="15">
        <f>E170*'Table Q8'!E65</f>
        <v>-7.7616355928374304E-3</v>
      </c>
      <c r="R170" s="15">
        <f>F170*'Table Q8'!F65</f>
        <v>-0.75365757653344956</v>
      </c>
      <c r="S170" s="15">
        <f>G170*'Table Q8'!G65</f>
        <v>-0.18637889746539149</v>
      </c>
      <c r="T170" s="15">
        <f>H170*'Table Q8'!H65</f>
        <v>0.36240032265853778</v>
      </c>
      <c r="U170" s="15">
        <f>I170*'Table Q8'!I65</f>
        <v>1.3669341946236242E-2</v>
      </c>
      <c r="V170" s="15">
        <f>J170*'Table Q8'!J65</f>
        <v>-0.68385156962075522</v>
      </c>
      <c r="W170" s="15">
        <f>K170*'Table Q8'!K65</f>
        <v>0.49073595793023</v>
      </c>
      <c r="X170" s="15">
        <f>L170*'Table Q8'!L65</f>
        <v>-0.27307854471756637</v>
      </c>
    </row>
    <row r="171" spans="1:24" x14ac:dyDescent="0.3">
      <c r="A171" s="13" t="str">
        <f t="shared" si="1"/>
        <v>2009 Q1</v>
      </c>
      <c r="B171" s="11">
        <f t="shared" ref="B171:L171" si="60">LN(B66/B65)*100</f>
        <v>0.28135501733005863</v>
      </c>
      <c r="C171" s="11">
        <f t="shared" si="60"/>
        <v>-0.46921518754031116</v>
      </c>
      <c r="D171" s="11">
        <f t="shared" si="60"/>
        <v>0.24721891453890729</v>
      </c>
      <c r="E171" s="11">
        <f t="shared" si="60"/>
        <v>0.99879924055398928</v>
      </c>
      <c r="F171" s="11">
        <f t="shared" si="60"/>
        <v>-0.13556496158229725</v>
      </c>
      <c r="G171" s="11">
        <f t="shared" si="60"/>
        <v>1.5826980750870234</v>
      </c>
      <c r="H171" s="11">
        <f t="shared" si="60"/>
        <v>0.8819595839394414</v>
      </c>
      <c r="I171" s="11">
        <f t="shared" si="60"/>
        <v>0.44838337105427412</v>
      </c>
      <c r="J171" s="11">
        <f t="shared" si="60"/>
        <v>1.6392895666724676</v>
      </c>
      <c r="K171" s="11">
        <f t="shared" si="60"/>
        <v>1.5139888084625019</v>
      </c>
      <c r="L171" s="11">
        <f t="shared" si="60"/>
        <v>0.87327610576091275</v>
      </c>
      <c r="N171" s="15">
        <f>B171*'Table Q8'!B66</f>
        <v>8.7248190874051182E-2</v>
      </c>
      <c r="O171" s="15">
        <f>C171*'Table Q8'!C66</f>
        <v>-0.32704298571559687</v>
      </c>
      <c r="P171" s="15">
        <f>D171*'Table Q8'!D66</f>
        <v>0.1600248033810347</v>
      </c>
      <c r="Q171" s="15">
        <f>E171*'Table Q8'!E66</f>
        <v>0.73441708157934826</v>
      </c>
      <c r="R171" s="15">
        <f>F171*'Table Q8'!F66</f>
        <v>-0.11916160123083928</v>
      </c>
      <c r="S171" s="15">
        <f>G171*'Table Q8'!G66</f>
        <v>0.95563309773754479</v>
      </c>
      <c r="T171" s="15">
        <f>H171*'Table Q8'!H66</f>
        <v>0.4981307730089965</v>
      </c>
      <c r="U171" s="15">
        <f>I171*'Table Q8'!I66</f>
        <v>0.28544085401315095</v>
      </c>
      <c r="V171" s="15">
        <f>J171*'Table Q8'!J66</f>
        <v>1.2212707271709884</v>
      </c>
      <c r="W171" s="15">
        <f>K171*'Table Q8'!K66</f>
        <v>1.0169462826442626</v>
      </c>
      <c r="X171" s="15">
        <f>L171*'Table Q8'!L66</f>
        <v>0.56387438148982139</v>
      </c>
    </row>
    <row r="172" spans="1:24" x14ac:dyDescent="0.3">
      <c r="A172" s="13" t="str">
        <f t="shared" si="1"/>
        <v>2009 Q2</v>
      </c>
      <c r="B172" s="11">
        <f t="shared" ref="B172:L172" si="61">LN(B67/B66)*100</f>
        <v>3.2413160026630285E-2</v>
      </c>
      <c r="C172" s="11">
        <f t="shared" si="61"/>
        <v>0.4900181832467177</v>
      </c>
      <c r="D172" s="11">
        <f t="shared" si="61"/>
        <v>0.63583436448175601</v>
      </c>
      <c r="E172" s="11">
        <f t="shared" si="61"/>
        <v>0.45924305742101712</v>
      </c>
      <c r="F172" s="11">
        <f t="shared" si="61"/>
        <v>-0.15664981533491176</v>
      </c>
      <c r="G172" s="11">
        <f t="shared" si="61"/>
        <v>0.64079215010174506</v>
      </c>
      <c r="H172" s="11">
        <f t="shared" si="61"/>
        <v>0.81843609489444746</v>
      </c>
      <c r="I172" s="11">
        <f t="shared" si="61"/>
        <v>1.0806334633059573</v>
      </c>
      <c r="J172" s="11">
        <f t="shared" si="61"/>
        <v>1.242115447622107</v>
      </c>
      <c r="K172" s="11">
        <f t="shared" si="61"/>
        <v>0.35063832554946606</v>
      </c>
      <c r="L172" s="11">
        <f t="shared" si="61"/>
        <v>0.68900992905177461</v>
      </c>
      <c r="N172" s="15">
        <f>B172*'Table Q8'!B67</f>
        <v>1.0135595140327289E-2</v>
      </c>
      <c r="O172" s="15">
        <f>C172*'Table Q8'!C67</f>
        <v>0.34149367190463753</v>
      </c>
      <c r="P172" s="15">
        <f>D172*'Table Q8'!D67</f>
        <v>0.42009576461309617</v>
      </c>
      <c r="Q172" s="15">
        <f>E172*'Table Q8'!E67</f>
        <v>0.33768142012167385</v>
      </c>
      <c r="R172" s="15">
        <f>F172*'Table Q8'!F67</f>
        <v>-0.13803981727312425</v>
      </c>
      <c r="S172" s="15">
        <f>G172*'Table Q8'!G67</f>
        <v>0.38332186419086389</v>
      </c>
      <c r="T172" s="15">
        <f>H172*'Table Q8'!H67</f>
        <v>0.45799683870293278</v>
      </c>
      <c r="U172" s="15">
        <f>I172*'Table Q8'!I67</f>
        <v>0.68220390538505082</v>
      </c>
      <c r="V172" s="15">
        <f>J172*'Table Q8'!J67</f>
        <v>0.91692962343463935</v>
      </c>
      <c r="W172" s="15">
        <f>K172*'Table Q8'!K67</f>
        <v>0.23892495502940617</v>
      </c>
      <c r="X172" s="15">
        <f>L172*'Table Q8'!L67</f>
        <v>0.44386019629515322</v>
      </c>
    </row>
    <row r="173" spans="1:24" x14ac:dyDescent="0.3">
      <c r="A173" s="13" t="str">
        <f t="shared" si="1"/>
        <v>2009 Q3</v>
      </c>
      <c r="B173" s="11">
        <f t="shared" ref="B173:L173" si="62">LN(B68/B67)*100</f>
        <v>-0.10808474895726337</v>
      </c>
      <c r="C173" s="11">
        <f t="shared" si="62"/>
        <v>-0.46911735758801665</v>
      </c>
      <c r="D173" s="11">
        <f t="shared" si="62"/>
        <v>0.75364446739986291</v>
      </c>
      <c r="E173" s="11">
        <f t="shared" si="62"/>
        <v>-0.34423441909727903</v>
      </c>
      <c r="F173" s="11">
        <f t="shared" si="62"/>
        <v>0.62513227125495641</v>
      </c>
      <c r="G173" s="11">
        <f t="shared" si="62"/>
        <v>1.3107438255142001</v>
      </c>
      <c r="H173" s="11">
        <f t="shared" si="62"/>
        <v>1.2648565390536757</v>
      </c>
      <c r="I173" s="11">
        <f t="shared" si="62"/>
        <v>0.33662981504905276</v>
      </c>
      <c r="J173" s="11">
        <f t="shared" si="62"/>
        <v>0.95673702166241459</v>
      </c>
      <c r="K173" s="11">
        <f t="shared" si="62"/>
        <v>0.9290689106187966</v>
      </c>
      <c r="L173" s="11">
        <f t="shared" si="62"/>
        <v>0.37383221106071579</v>
      </c>
      <c r="N173" s="15">
        <f>B173*'Table Q8'!B68</f>
        <v>-3.4241248469661041E-2</v>
      </c>
      <c r="O173" s="15">
        <f>C173*'Table Q8'!C68</f>
        <v>-0.32716244518188281</v>
      </c>
      <c r="P173" s="15">
        <f>D173*'Table Q8'!D68</f>
        <v>0.50667517543292784</v>
      </c>
      <c r="Q173" s="15">
        <f>E173*'Table Q8'!E68</f>
        <v>-0.25359749654896546</v>
      </c>
      <c r="R173" s="15">
        <f>F173*'Table Q8'!F68</f>
        <v>0.55286698069788343</v>
      </c>
      <c r="S173" s="15">
        <f>G173*'Table Q8'!G68</f>
        <v>0.77858183235543488</v>
      </c>
      <c r="T173" s="15">
        <f>H173*'Table Q8'!H68</f>
        <v>0.70300726440603289</v>
      </c>
      <c r="U173" s="15">
        <f>I173*'Table Q8'!I68</f>
        <v>0.21073026422070704</v>
      </c>
      <c r="V173" s="15">
        <f>J173*'Table Q8'!J68</f>
        <v>0.70176660538938118</v>
      </c>
      <c r="W173" s="15">
        <f>K173*'Table Q8'!K68</f>
        <v>0.64003557252528898</v>
      </c>
      <c r="X173" s="15">
        <f>L173*'Table Q8'!L68</f>
        <v>0.24048626137535847</v>
      </c>
    </row>
    <row r="174" spans="1:24" x14ac:dyDescent="0.3">
      <c r="A174" s="13" t="str">
        <f t="shared" si="1"/>
        <v>2009 Q4</v>
      </c>
      <c r="B174" s="11">
        <f t="shared" ref="B174:L174" si="63">LN(B69/B68)*100</f>
        <v>0.76488387991036333</v>
      </c>
      <c r="C174" s="11">
        <f t="shared" si="63"/>
        <v>1.0912033450982501</v>
      </c>
      <c r="D174" s="11">
        <f t="shared" si="63"/>
        <v>-0.16246957270019219</v>
      </c>
      <c r="E174" s="11">
        <f t="shared" si="63"/>
        <v>1.1015387282918034</v>
      </c>
      <c r="F174" s="11">
        <f t="shared" si="63"/>
        <v>1.0127192060768559</v>
      </c>
      <c r="G174" s="11">
        <f t="shared" si="63"/>
        <v>2.2482042342405766</v>
      </c>
      <c r="H174" s="11">
        <f t="shared" si="63"/>
        <v>-1.1025966161454756E-2</v>
      </c>
      <c r="I174" s="11">
        <f t="shared" si="63"/>
        <v>0.37735893836394879</v>
      </c>
      <c r="J174" s="11">
        <f t="shared" si="63"/>
        <v>0.10814319211179767</v>
      </c>
      <c r="K174" s="11">
        <f t="shared" si="63"/>
        <v>0.50924923890925744</v>
      </c>
      <c r="L174" s="11">
        <f t="shared" si="63"/>
        <v>0.43437859178453131</v>
      </c>
      <c r="N174" s="15">
        <f>B174*'Table Q8'!B69</f>
        <v>0.24682802804707424</v>
      </c>
      <c r="O174" s="15">
        <f>C174*'Table Q8'!C69</f>
        <v>0.767661553276619</v>
      </c>
      <c r="P174" s="15">
        <f>D174*'Table Q8'!D69</f>
        <v>-0.11197402950497246</v>
      </c>
      <c r="Q174" s="15">
        <f>E174*'Table Q8'!E69</f>
        <v>0.8159097360457388</v>
      </c>
      <c r="R174" s="15">
        <f>F174*'Table Q8'!F69</f>
        <v>0.90111754956718648</v>
      </c>
      <c r="S174" s="15">
        <f>G174*'Table Q8'!G69</f>
        <v>1.3358829559857506</v>
      </c>
      <c r="T174" s="15">
        <f>H174*'Table Q8'!H69</f>
        <v>-6.0863333211230259E-3</v>
      </c>
      <c r="U174" s="15">
        <f>I174*'Table Q8'!I69</f>
        <v>0.23592480826514078</v>
      </c>
      <c r="V174" s="15">
        <f>J174*'Table Q8'!J69</f>
        <v>7.9031044795301736E-2</v>
      </c>
      <c r="W174" s="15">
        <f>K174*'Table Q8'!K69</f>
        <v>0.35688186662760762</v>
      </c>
      <c r="X174" s="15">
        <f>L174*'Table Q8'!L69</f>
        <v>0.280782321729521</v>
      </c>
    </row>
    <row r="175" spans="1:24" x14ac:dyDescent="0.3">
      <c r="A175" s="13" t="str">
        <f t="shared" si="1"/>
        <v>2010 Q1</v>
      </c>
      <c r="B175" s="11">
        <f t="shared" ref="B175:L175" si="64">LN(B70/B69)*100</f>
        <v>0.55650828557258247</v>
      </c>
      <c r="C175" s="11">
        <f t="shared" si="64"/>
        <v>0.7619476731288839</v>
      </c>
      <c r="D175" s="11">
        <f t="shared" si="64"/>
        <v>0.11172618093801245</v>
      </c>
      <c r="E175" s="11">
        <f t="shared" si="64"/>
        <v>-1.0388624492108791</v>
      </c>
      <c r="F175" s="11">
        <f t="shared" si="64"/>
        <v>-0.25737390024475704</v>
      </c>
      <c r="G175" s="11">
        <f t="shared" si="64"/>
        <v>-0.41516944855031995</v>
      </c>
      <c r="H175" s="11">
        <f t="shared" si="64"/>
        <v>1.4558847267846187</v>
      </c>
      <c r="I175" s="11">
        <f t="shared" si="64"/>
        <v>0.76085624227608895</v>
      </c>
      <c r="J175" s="11">
        <f t="shared" si="64"/>
        <v>-0.5418892635915874</v>
      </c>
      <c r="K175" s="11">
        <f t="shared" si="64"/>
        <v>0.24887540365757851</v>
      </c>
      <c r="L175" s="11">
        <f t="shared" si="64"/>
        <v>0.24737180208780668</v>
      </c>
      <c r="N175" s="15">
        <f>B175*'Table Q8'!B70</f>
        <v>0.18348078175328045</v>
      </c>
      <c r="O175" s="15">
        <f>C175*'Table Q8'!C70</f>
        <v>0.53168708630933514</v>
      </c>
      <c r="P175" s="15">
        <f>D175*'Table Q8'!D70</f>
        <v>7.7269826736729413E-2</v>
      </c>
      <c r="Q175" s="15">
        <f>E175*'Table Q8'!E70</f>
        <v>-0.76834266743636626</v>
      </c>
      <c r="R175" s="15">
        <f>F175*'Table Q8'!F70</f>
        <v>-0.22795606344678132</v>
      </c>
      <c r="S175" s="15">
        <f>G175*'Table Q8'!G70</f>
        <v>-0.24399508491302305</v>
      </c>
      <c r="T175" s="15">
        <f>H175*'Table Q8'!H70</f>
        <v>0.7957865916604725</v>
      </c>
      <c r="U175" s="15">
        <f>I175*'Table Q8'!I70</f>
        <v>0.47173087021117516</v>
      </c>
      <c r="V175" s="15">
        <f>J175*'Table Q8'!J70</f>
        <v>-0.39351998322021076</v>
      </c>
      <c r="W175" s="15">
        <f>K175*'Table Q8'!K70</f>
        <v>0.17645266119322317</v>
      </c>
      <c r="X175" s="15">
        <f>L175*'Table Q8'!L70</f>
        <v>0.15928270336433872</v>
      </c>
    </row>
    <row r="176" spans="1:24" x14ac:dyDescent="0.3">
      <c r="A176" s="13" t="str">
        <f t="shared" si="1"/>
        <v>2010 Q2</v>
      </c>
      <c r="B176" s="11">
        <f t="shared" ref="B176:L176" si="65">LN(B71/B70)*100</f>
        <v>1.1354714237726875</v>
      </c>
      <c r="C176" s="11">
        <f t="shared" si="65"/>
        <v>-0.51419282357287699</v>
      </c>
      <c r="D176" s="11">
        <f t="shared" si="65"/>
        <v>-0.5598833783620929</v>
      </c>
      <c r="E176" s="11">
        <f t="shared" si="65"/>
        <v>0.68685877277585794</v>
      </c>
      <c r="F176" s="11">
        <f t="shared" si="65"/>
        <v>0.51408708738354503</v>
      </c>
      <c r="G176" s="11">
        <f t="shared" si="65"/>
        <v>-0.30487828493585928</v>
      </c>
      <c r="H176" s="11">
        <f t="shared" si="65"/>
        <v>1.4028502425906646</v>
      </c>
      <c r="I176" s="11">
        <f t="shared" si="65"/>
        <v>0</v>
      </c>
      <c r="J176" s="11">
        <f t="shared" si="65"/>
        <v>1.0701069527053166</v>
      </c>
      <c r="K176" s="11">
        <f t="shared" si="65"/>
        <v>0.6764829761683312</v>
      </c>
      <c r="L176" s="11">
        <f t="shared" si="65"/>
        <v>0.27756378652654995</v>
      </c>
      <c r="N176" s="15">
        <f>B176*'Table Q8'!B71</f>
        <v>0.38810413264550458</v>
      </c>
      <c r="O176" s="15">
        <f>C176*'Table Q8'!C71</f>
        <v>-0.35546149893592988</v>
      </c>
      <c r="P176" s="15">
        <f>D176*'Table Q8'!D71</f>
        <v>-0.38665546109686133</v>
      </c>
      <c r="Q176" s="15">
        <f>E176*'Table Q8'!E71</f>
        <v>0.50875629299507796</v>
      </c>
      <c r="R176" s="15">
        <f>F176*'Table Q8'!F71</f>
        <v>0.45075155821789231</v>
      </c>
      <c r="S176" s="15">
        <f>G176*'Table Q8'!G71</f>
        <v>-0.17887208977186864</v>
      </c>
      <c r="T176" s="15">
        <f>H176*'Table Q8'!H71</f>
        <v>0.79471466242761146</v>
      </c>
      <c r="U176" s="15">
        <f>I176*'Table Q8'!I71</f>
        <v>0</v>
      </c>
      <c r="V176" s="15">
        <f>J176*'Table Q8'!J71</f>
        <v>0.78032198991271684</v>
      </c>
      <c r="W176" s="15">
        <f>K176*'Table Q8'!K71</f>
        <v>0.48179117562708551</v>
      </c>
      <c r="X176" s="15">
        <f>L176*'Table Q8'!L71</f>
        <v>0.17952825712537251</v>
      </c>
    </row>
    <row r="177" spans="1:24" x14ac:dyDescent="0.3">
      <c r="A177" s="13" t="str">
        <f t="shared" ref="A177:A214" si="66">A72</f>
        <v>2010 Q3</v>
      </c>
      <c r="B177" s="11">
        <f t="shared" ref="B177:L177" si="67">LN(B72/B71)*100</f>
        <v>-0.61388846473777081</v>
      </c>
      <c r="C177" s="11">
        <f t="shared" si="67"/>
        <v>0.72936786432857503</v>
      </c>
      <c r="D177" s="11">
        <f t="shared" si="67"/>
        <v>-1.067333613564188</v>
      </c>
      <c r="E177" s="11">
        <f t="shared" si="67"/>
        <v>0.50690637689824813</v>
      </c>
      <c r="F177" s="11">
        <f t="shared" si="67"/>
        <v>0.65419838754424664</v>
      </c>
      <c r="G177" s="11">
        <f t="shared" si="67"/>
        <v>8.1391804269420595E-2</v>
      </c>
      <c r="H177" s="11">
        <f t="shared" si="67"/>
        <v>-1.6857974332113805</v>
      </c>
      <c r="I177" s="11">
        <f t="shared" si="67"/>
        <v>-0.25991593360945814</v>
      </c>
      <c r="J177" s="11">
        <f t="shared" si="67"/>
        <v>-1.4293692192566272</v>
      </c>
      <c r="K177" s="11">
        <f t="shared" si="67"/>
        <v>-0.1140142641323052</v>
      </c>
      <c r="L177" s="11">
        <f t="shared" si="67"/>
        <v>0.11286103901517328</v>
      </c>
      <c r="N177" s="15">
        <f>B177*'Table Q8'!B72</f>
        <v>-0.21572040650885266</v>
      </c>
      <c r="O177" s="15">
        <f>C177*'Table Q8'!C72</f>
        <v>0.49910642956004392</v>
      </c>
      <c r="P177" s="15">
        <f>D177*'Table Q8'!D72</f>
        <v>-0.73485919293894342</v>
      </c>
      <c r="Q177" s="15">
        <f>E177*'Table Q8'!E72</f>
        <v>0.37592176910774083</v>
      </c>
      <c r="R177" s="15">
        <f>F177*'Table Q8'!F72</f>
        <v>0.56745168135587953</v>
      </c>
      <c r="S177" s="15">
        <f>G177*'Table Q8'!G72</f>
        <v>4.7752571564869062E-2</v>
      </c>
      <c r="T177" s="15">
        <f>H177*'Table Q8'!H72</f>
        <v>-0.97809967074924309</v>
      </c>
      <c r="U177" s="15">
        <f>I177*'Table Q8'!I72</f>
        <v>-0.16021218147686997</v>
      </c>
      <c r="V177" s="15">
        <f>J177*'Table Q8'!J72</f>
        <v>-1.0451547731204458</v>
      </c>
      <c r="W177" s="15">
        <f>K177*'Table Q8'!K72</f>
        <v>-8.1600008839490826E-2</v>
      </c>
      <c r="X177" s="15">
        <f>L177*'Table Q8'!L72</f>
        <v>7.3179097697438356E-2</v>
      </c>
    </row>
    <row r="178" spans="1:24" x14ac:dyDescent="0.3">
      <c r="A178" s="13" t="str">
        <f t="shared" si="66"/>
        <v>2010 Q4</v>
      </c>
      <c r="B178" s="11">
        <f t="shared" ref="B178:L178" si="68">LN(B73/B72)*100</f>
        <v>0.94046236572673747</v>
      </c>
      <c r="C178" s="11">
        <f t="shared" si="68"/>
        <v>-0.21517504075570051</v>
      </c>
      <c r="D178" s="11">
        <f t="shared" si="68"/>
        <v>-7.2250609532018506E-2</v>
      </c>
      <c r="E178" s="11">
        <f t="shared" si="68"/>
        <v>0.21646145647295809</v>
      </c>
      <c r="F178" s="11">
        <f t="shared" si="68"/>
        <v>-0.8492402807148296</v>
      </c>
      <c r="G178" s="11">
        <f t="shared" si="68"/>
        <v>0.4768435961757323</v>
      </c>
      <c r="H178" s="11">
        <f t="shared" si="68"/>
        <v>1.2777650835716903</v>
      </c>
      <c r="I178" s="11">
        <f t="shared" si="68"/>
        <v>0.80871358331794752</v>
      </c>
      <c r="J178" s="11">
        <f t="shared" si="68"/>
        <v>1.611978432684134</v>
      </c>
      <c r="K178" s="11">
        <f t="shared" si="68"/>
        <v>-2.8934413127065057</v>
      </c>
      <c r="L178" s="11">
        <f t="shared" si="68"/>
        <v>0.22534066689926455</v>
      </c>
      <c r="N178" s="15">
        <f>B178*'Table Q8'!B73</f>
        <v>0.34072951510279698</v>
      </c>
      <c r="O178" s="15">
        <f>C178*'Table Q8'!C73</f>
        <v>-0.14526467001417342</v>
      </c>
      <c r="P178" s="15">
        <f>D178*'Table Q8'!D73</f>
        <v>-4.9267690639883413E-2</v>
      </c>
      <c r="Q178" s="15">
        <f>E178*'Table Q8'!E73</f>
        <v>0.16026806237257815</v>
      </c>
      <c r="R178" s="15">
        <f>F178*'Table Q8'!F73</f>
        <v>-0.72813861668489499</v>
      </c>
      <c r="S178" s="15">
        <f>G178*'Table Q8'!G73</f>
        <v>0.27852434452624519</v>
      </c>
      <c r="T178" s="15">
        <f>H178*'Table Q8'!H73</f>
        <v>0.75784247106636948</v>
      </c>
      <c r="U178" s="15">
        <f>I178*'Table Q8'!I73</f>
        <v>0.49598404064889717</v>
      </c>
      <c r="V178" s="15">
        <f>J178*'Table Q8'!J73</f>
        <v>1.1738426946805862</v>
      </c>
      <c r="W178" s="15">
        <f>K178*'Table Q8'!K73</f>
        <v>-2.0630236559597384</v>
      </c>
      <c r="X178" s="15">
        <f>L178*'Table Q8'!L73</f>
        <v>0.14597568401734359</v>
      </c>
    </row>
    <row r="179" spans="1:24" x14ac:dyDescent="0.3">
      <c r="A179" s="13" t="str">
        <f t="shared" si="66"/>
        <v>2011 Q1</v>
      </c>
      <c r="B179" s="11">
        <f t="shared" ref="B179:L179" si="69">LN(B74/B73)*100</f>
        <v>1.3372535254677398</v>
      </c>
      <c r="C179" s="11">
        <f t="shared" si="69"/>
        <v>0.14350145963999777</v>
      </c>
      <c r="D179" s="11">
        <f t="shared" si="69"/>
        <v>0.53547651376600869</v>
      </c>
      <c r="E179" s="11">
        <f t="shared" si="69"/>
        <v>0.21599391272140578</v>
      </c>
      <c r="F179" s="11">
        <f t="shared" si="69"/>
        <v>0.15401204337967972</v>
      </c>
      <c r="G179" s="11">
        <f t="shared" si="69"/>
        <v>-0.3142584572211109</v>
      </c>
      <c r="H179" s="11">
        <f t="shared" si="69"/>
        <v>-0.48535930906636499</v>
      </c>
      <c r="I179" s="11">
        <f t="shared" si="69"/>
        <v>-0.12399257633205472</v>
      </c>
      <c r="J179" s="11">
        <f t="shared" si="69"/>
        <v>0.91871172832180703</v>
      </c>
      <c r="K179" s="11">
        <f t="shared" si="69"/>
        <v>-1.5979823167728673</v>
      </c>
      <c r="L179" s="11">
        <f t="shared" si="69"/>
        <v>0.17377975239711962</v>
      </c>
      <c r="N179" s="15">
        <f>B179*'Table Q8'!B74</f>
        <v>0.49652223400617179</v>
      </c>
      <c r="O179" s="15">
        <f>C179*'Table Q8'!C74</f>
        <v>9.6332529856330507E-2</v>
      </c>
      <c r="P179" s="15">
        <f>D179*'Table Q8'!D74</f>
        <v>0.36471305352602856</v>
      </c>
      <c r="Q179" s="15">
        <f>E179*'Table Q8'!E74</f>
        <v>0.16054827532582092</v>
      </c>
      <c r="R179" s="15">
        <f>F179*'Table Q8'!F74</f>
        <v>0.13115665614213526</v>
      </c>
      <c r="S179" s="15">
        <f>G179*'Table Q8'!G74</f>
        <v>-0.18431258516018154</v>
      </c>
      <c r="T179" s="15">
        <f>H179*'Table Q8'!H74</f>
        <v>-0.29534113956688313</v>
      </c>
      <c r="U179" s="15">
        <f>I179*'Table Q8'!I74</f>
        <v>-7.5858658199951079E-2</v>
      </c>
      <c r="V179" s="15">
        <f>J179*'Table Q8'!J74</f>
        <v>0.67268072747722707</v>
      </c>
      <c r="W179" s="15">
        <f>K179*'Table Q8'!K74</f>
        <v>-1.1435161458826639</v>
      </c>
      <c r="X179" s="15">
        <f>L179*'Table Q8'!L74</f>
        <v>0.11299159500860718</v>
      </c>
    </row>
    <row r="180" spans="1:24" x14ac:dyDescent="0.3">
      <c r="A180" s="13" t="str">
        <f t="shared" si="66"/>
        <v>2011 Q2</v>
      </c>
      <c r="B180" s="11">
        <f t="shared" ref="B180:L180" si="70">LN(B75/B74)*100</f>
        <v>-1.8962382642204154</v>
      </c>
      <c r="C180" s="11">
        <f t="shared" si="70"/>
        <v>0.23530626233975024</v>
      </c>
      <c r="D180" s="11">
        <f t="shared" si="70"/>
        <v>-0.14388491690991784</v>
      </c>
      <c r="E180" s="11">
        <f t="shared" si="70"/>
        <v>0.35895633640471875</v>
      </c>
      <c r="F180" s="11">
        <f t="shared" si="70"/>
        <v>0.18450189735692968</v>
      </c>
      <c r="G180" s="11">
        <f t="shared" si="70"/>
        <v>-0.16258513895460738</v>
      </c>
      <c r="H180" s="11">
        <f t="shared" si="70"/>
        <v>1.5023353704287532</v>
      </c>
      <c r="I180" s="11">
        <f t="shared" si="70"/>
        <v>6.2015505863529427E-2</v>
      </c>
      <c r="J180" s="11">
        <f t="shared" si="70"/>
        <v>1.0633207517063131E-2</v>
      </c>
      <c r="K180" s="11">
        <f t="shared" si="70"/>
        <v>2.6202372394024116</v>
      </c>
      <c r="L180" s="11">
        <f t="shared" si="70"/>
        <v>0.11228501154215605</v>
      </c>
      <c r="N180" s="15">
        <f>B180*'Table Q8'!B75</f>
        <v>-0.70919311081843539</v>
      </c>
      <c r="O180" s="15">
        <f>C180*'Table Q8'!C75</f>
        <v>0.15777284889880253</v>
      </c>
      <c r="P180" s="15">
        <f>D180*'Table Q8'!D75</f>
        <v>-9.7280592322795456E-2</v>
      </c>
      <c r="Q180" s="15">
        <f>E180*'Table Q8'!E75</f>
        <v>0.26796090512612258</v>
      </c>
      <c r="R180" s="15">
        <f>F180*'Table Q8'!F75</f>
        <v>0.15625465687158374</v>
      </c>
      <c r="S180" s="15">
        <f>G180*'Table Q8'!G75</f>
        <v>-9.6169109691650267E-2</v>
      </c>
      <c r="T180" s="15">
        <f>H180*'Table Q8'!H75</f>
        <v>0.89629328199779423</v>
      </c>
      <c r="U180" s="15">
        <f>I180*'Table Q8'!I75</f>
        <v>3.7631008957989653E-2</v>
      </c>
      <c r="V180" s="15">
        <f>J180*'Table Q8'!J75</f>
        <v>7.7335318271600142E-3</v>
      </c>
      <c r="W180" s="15">
        <f>K180*'Table Q8'!K75</f>
        <v>1.8598443925278316</v>
      </c>
      <c r="X180" s="15">
        <f>L180*'Table Q8'!L75</f>
        <v>7.2749458978162901E-2</v>
      </c>
    </row>
    <row r="181" spans="1:24" x14ac:dyDescent="0.3">
      <c r="A181" s="13" t="str">
        <f t="shared" si="66"/>
        <v>2011 Q3</v>
      </c>
      <c r="B181" s="11">
        <f t="shared" ref="B181:L181" si="71">LN(B76/B75)*100</f>
        <v>-2.7340218055426178</v>
      </c>
      <c r="C181" s="11">
        <f t="shared" si="71"/>
        <v>0.438440671756056</v>
      </c>
      <c r="D181" s="11">
        <f t="shared" si="71"/>
        <v>-0.23683273181828837</v>
      </c>
      <c r="E181" s="11">
        <f t="shared" si="71"/>
        <v>0.10232273480501956</v>
      </c>
      <c r="F181" s="11">
        <f t="shared" si="71"/>
        <v>0.2965388951483286</v>
      </c>
      <c r="G181" s="11">
        <f t="shared" si="71"/>
        <v>0.64876051165348436</v>
      </c>
      <c r="H181" s="11">
        <f t="shared" si="71"/>
        <v>0.4251255207129826</v>
      </c>
      <c r="I181" s="11">
        <f t="shared" si="71"/>
        <v>1.1199706072555751</v>
      </c>
      <c r="J181" s="11">
        <f t="shared" si="71"/>
        <v>-0.70422826254128112</v>
      </c>
      <c r="K181" s="11">
        <f t="shared" si="71"/>
        <v>-1.1985527155985487</v>
      </c>
      <c r="L181" s="11">
        <f t="shared" si="71"/>
        <v>0.30559257763778341</v>
      </c>
      <c r="N181" s="15">
        <f>B181*'Table Q8'!B76</f>
        <v>-1.041115503550629</v>
      </c>
      <c r="O181" s="15">
        <f>C181*'Table Q8'!C76</f>
        <v>0.29397447041243552</v>
      </c>
      <c r="P181" s="15">
        <f>D181*'Table Q8'!D76</f>
        <v>-0.15986209397734466</v>
      </c>
      <c r="Q181" s="15">
        <f>E181*'Table Q8'!E76</f>
        <v>7.6803444744647689E-2</v>
      </c>
      <c r="R181" s="15">
        <f>F181*'Table Q8'!F76</f>
        <v>0.24995263472052617</v>
      </c>
      <c r="S181" s="15">
        <f>G181*'Table Q8'!G76</f>
        <v>0.38724514940596483</v>
      </c>
      <c r="T181" s="15">
        <f>H181*'Table Q8'!H76</f>
        <v>0.24942114300230689</v>
      </c>
      <c r="U181" s="15">
        <f>I181*'Table Q8'!I76</f>
        <v>0.67691023502526959</v>
      </c>
      <c r="V181" s="15">
        <f>J181*'Table Q8'!J76</f>
        <v>-0.51134014143122419</v>
      </c>
      <c r="W181" s="15">
        <f>K181*'Table Q8'!K76</f>
        <v>-0.8458186513978958</v>
      </c>
      <c r="X181" s="15">
        <f>L181*'Table Q8'!L76</f>
        <v>0.19790175327822854</v>
      </c>
    </row>
    <row r="182" spans="1:24" x14ac:dyDescent="0.3">
      <c r="A182" s="13" t="str">
        <f t="shared" si="66"/>
        <v>2011 Q4</v>
      </c>
      <c r="B182" s="11">
        <f t="shared" ref="B182:L182" si="72">LN(B77/B76)*100</f>
        <v>4.7132476263929961</v>
      </c>
      <c r="C182" s="11">
        <f t="shared" si="72"/>
        <v>0.75005419546733376</v>
      </c>
      <c r="D182" s="11">
        <f t="shared" si="72"/>
        <v>0.42178962794813507</v>
      </c>
      <c r="E182" s="11">
        <f t="shared" si="72"/>
        <v>0.16349891236718078</v>
      </c>
      <c r="F182" s="11">
        <f t="shared" si="72"/>
        <v>0.28548143369271806</v>
      </c>
      <c r="G182" s="11">
        <f t="shared" si="72"/>
        <v>0.94530068363275643</v>
      </c>
      <c r="H182" s="11">
        <f t="shared" si="72"/>
        <v>0.89743515265494256</v>
      </c>
      <c r="I182" s="11">
        <f t="shared" si="72"/>
        <v>-5.1101232651714915E-2</v>
      </c>
      <c r="J182" s="11">
        <f t="shared" si="72"/>
        <v>-1.4995696072586189</v>
      </c>
      <c r="K182" s="11">
        <f t="shared" si="72"/>
        <v>1.5369952375583105</v>
      </c>
      <c r="L182" s="11">
        <f t="shared" si="72"/>
        <v>0.48701394960427302</v>
      </c>
      <c r="N182" s="15">
        <f>B182*'Table Q8'!B77</f>
        <v>1.8169569599745001</v>
      </c>
      <c r="O182" s="15">
        <f>C182*'Table Q8'!C77</f>
        <v>0.50231129470447344</v>
      </c>
      <c r="P182" s="15">
        <f>D182*'Table Q8'!D77</f>
        <v>0.28470799886499121</v>
      </c>
      <c r="Q182" s="15">
        <f>E182*'Table Q8'!E77</f>
        <v>0.12342532894598478</v>
      </c>
      <c r="R182" s="15">
        <f>F182*'Table Q8'!F77</f>
        <v>0.23943327843808263</v>
      </c>
      <c r="S182" s="15">
        <f>G182*'Table Q8'!G77</f>
        <v>0.56897648147855606</v>
      </c>
      <c r="T182" s="15">
        <f>H182*'Table Q8'!H77</f>
        <v>0.51548675168499902</v>
      </c>
      <c r="U182" s="15">
        <f>I182*'Table Q8'!I77</f>
        <v>-3.0752721809802035E-2</v>
      </c>
      <c r="V182" s="15">
        <f>J182*'Table Q8'!J77</f>
        <v>-1.082389342519271</v>
      </c>
      <c r="W182" s="15">
        <f>K182*'Table Q8'!K77</f>
        <v>1.0806613515272481</v>
      </c>
      <c r="X182" s="15">
        <f>L182*'Table Q8'!L77</f>
        <v>0.31500062260404382</v>
      </c>
    </row>
    <row r="183" spans="1:24" x14ac:dyDescent="0.3">
      <c r="A183" s="13" t="str">
        <f t="shared" si="66"/>
        <v>2012 Q1</v>
      </c>
      <c r="B183" s="11">
        <f t="shared" ref="B183:L183" si="73">LN(B78/B77)*100</f>
        <v>-1.1996179952873325</v>
      </c>
      <c r="C183" s="11">
        <f t="shared" si="73"/>
        <v>0.3930466133315163</v>
      </c>
      <c r="D183" s="11">
        <f t="shared" si="73"/>
        <v>0.18461543705056804</v>
      </c>
      <c r="E183" s="11">
        <f t="shared" si="73"/>
        <v>6.1243239640069079E-2</v>
      </c>
      <c r="F183" s="11">
        <f t="shared" si="73"/>
        <v>0.73037451884640869</v>
      </c>
      <c r="G183" s="11">
        <f t="shared" si="73"/>
        <v>0.25989618787456287</v>
      </c>
      <c r="H183" s="11">
        <f t="shared" si="73"/>
        <v>-0.78084178526803794</v>
      </c>
      <c r="I183" s="11">
        <f t="shared" si="73"/>
        <v>-0.19442318736309808</v>
      </c>
      <c r="J183" s="11">
        <f t="shared" si="73"/>
        <v>2.0654779030746062</v>
      </c>
      <c r="K183" s="11">
        <f t="shared" si="73"/>
        <v>0.56793722470347974</v>
      </c>
      <c r="L183" s="11">
        <f t="shared" si="73"/>
        <v>0.11127409979272541</v>
      </c>
      <c r="N183" s="15">
        <f>B183*'Table Q8'!B78</f>
        <v>-0.46401224057714019</v>
      </c>
      <c r="O183" s="15">
        <f>C183*'Table Q8'!C78</f>
        <v>0.26302679364145071</v>
      </c>
      <c r="P183" s="15">
        <f>D183*'Table Q8'!D78</f>
        <v>0.12376618899870082</v>
      </c>
      <c r="Q183" s="15">
        <f>E183*'Table Q8'!E78</f>
        <v>4.6385629703388317E-2</v>
      </c>
      <c r="R183" s="15">
        <f>F183*'Table Q8'!F78</f>
        <v>0.61081221011125164</v>
      </c>
      <c r="S183" s="15">
        <f>G183*'Table Q8'!G78</f>
        <v>0.1574970898519851</v>
      </c>
      <c r="T183" s="15">
        <f>H183*'Table Q8'!H78</f>
        <v>-0.44398663910340636</v>
      </c>
      <c r="U183" s="15">
        <f>I183*'Table Q8'!I78</f>
        <v>-0.1163428353180779</v>
      </c>
      <c r="V183" s="15">
        <f>J183*'Table Q8'!J78</f>
        <v>1.4881768291652537</v>
      </c>
      <c r="W183" s="15">
        <f>K183*'Table Q8'!K78</f>
        <v>0.39857834429690209</v>
      </c>
      <c r="X183" s="15">
        <f>L183*'Table Q8'!L78</f>
        <v>7.1827431416204249E-2</v>
      </c>
    </row>
    <row r="184" spans="1:24" x14ac:dyDescent="0.3">
      <c r="A184" s="13" t="str">
        <f t="shared" si="66"/>
        <v>2012 Q2</v>
      </c>
      <c r="B184" s="11">
        <f t="shared" ref="B184:L184" si="74">LN(B79/B78)*100</f>
        <v>-0.29427241414387945</v>
      </c>
      <c r="C184" s="11">
        <f t="shared" si="74"/>
        <v>0.52167052495324084</v>
      </c>
      <c r="D184" s="11">
        <f t="shared" si="74"/>
        <v>-6.1500616944609114E-2</v>
      </c>
      <c r="E184" s="11">
        <f t="shared" si="74"/>
        <v>-0.19406573681703446</v>
      </c>
      <c r="F184" s="11">
        <f t="shared" si="74"/>
        <v>0.34305350967892223</v>
      </c>
      <c r="G184" s="11">
        <f t="shared" si="74"/>
        <v>1.0625193053250386</v>
      </c>
      <c r="H184" s="11">
        <f t="shared" si="74"/>
        <v>-0.24394136294831384</v>
      </c>
      <c r="I184" s="11">
        <f t="shared" si="74"/>
        <v>0.35785529728488119</v>
      </c>
      <c r="J184" s="11">
        <f t="shared" si="74"/>
        <v>1.0380349536095801</v>
      </c>
      <c r="K184" s="11">
        <f t="shared" si="74"/>
        <v>-0.85796062985033805</v>
      </c>
      <c r="L184" s="11">
        <f t="shared" si="74"/>
        <v>0.1010509382674077</v>
      </c>
      <c r="N184" s="15">
        <f>B184*'Table Q8'!B79</f>
        <v>-0.11429540565348278</v>
      </c>
      <c r="O184" s="15">
        <f>C184*'Table Q8'!C79</f>
        <v>0.34858024477375554</v>
      </c>
      <c r="P184" s="15">
        <f>D184*'Table Q8'!D79</f>
        <v>-4.1027061563748739E-2</v>
      </c>
      <c r="Q184" s="15">
        <f>E184*'Table Q8'!E79</f>
        <v>-0.14737352053885597</v>
      </c>
      <c r="R184" s="15">
        <f>F184*'Table Q8'!F79</f>
        <v>0.28686134479351477</v>
      </c>
      <c r="S184" s="15">
        <f>G184*'Table Q8'!G79</f>
        <v>0.64250542393005083</v>
      </c>
      <c r="T184" s="15">
        <f>H184*'Table Q8'!H79</f>
        <v>-0.13868066483611641</v>
      </c>
      <c r="U184" s="15">
        <f>I184*'Table Q8'!I79</f>
        <v>0.21353225588988861</v>
      </c>
      <c r="V184" s="15">
        <f>J184*'Table Q8'!J79</f>
        <v>0.74728136310353666</v>
      </c>
      <c r="W184" s="15">
        <f>K184*'Table Q8'!K79</f>
        <v>-0.60409007947762294</v>
      </c>
      <c r="X184" s="15">
        <f>L184*'Table Q8'!L79</f>
        <v>6.5187960276304704E-2</v>
      </c>
    </row>
    <row r="185" spans="1:24" x14ac:dyDescent="0.3">
      <c r="A185" s="13" t="str">
        <f t="shared" si="66"/>
        <v>2012 Q3</v>
      </c>
      <c r="B185" s="11">
        <f t="shared" ref="B185:L185" si="75">LN(B80/B79)*100</f>
        <v>-0.14746158138726662</v>
      </c>
      <c r="C185" s="11">
        <f t="shared" si="75"/>
        <v>-0.4211376925189681</v>
      </c>
      <c r="D185" s="11">
        <f t="shared" si="75"/>
        <v>1.5767581637235091</v>
      </c>
      <c r="E185" s="11">
        <f t="shared" si="75"/>
        <v>0.65219837827330673</v>
      </c>
      <c r="F185" s="11">
        <f t="shared" si="75"/>
        <v>0.30172003176847995</v>
      </c>
      <c r="G185" s="11">
        <f t="shared" si="75"/>
        <v>-1.2323749688831926</v>
      </c>
      <c r="H185" s="11">
        <f t="shared" si="75"/>
        <v>1.0247831482163483</v>
      </c>
      <c r="I185" s="11">
        <f t="shared" si="75"/>
        <v>-7.146868444487979E-2</v>
      </c>
      <c r="J185" s="11">
        <f t="shared" si="75"/>
        <v>-0.91034819440134418</v>
      </c>
      <c r="K185" s="11">
        <f t="shared" si="75"/>
        <v>-0.83609275700987939</v>
      </c>
      <c r="L185" s="11">
        <f t="shared" si="75"/>
        <v>0.22195327917268817</v>
      </c>
      <c r="N185" s="15">
        <f>B185*'Table Q8'!B80</f>
        <v>-5.7023393522456001E-2</v>
      </c>
      <c r="O185" s="15">
        <f>C185*'Table Q8'!C80</f>
        <v>-0.28039347567912892</v>
      </c>
      <c r="P185" s="15">
        <f>D185*'Table Q8'!D80</f>
        <v>1.0420794704048673</v>
      </c>
      <c r="Q185" s="15">
        <f>E185*'Table Q8'!E80</f>
        <v>0.4958664270011951</v>
      </c>
      <c r="R185" s="15">
        <f>F185*'Table Q8'!F80</f>
        <v>0.25175519450761968</v>
      </c>
      <c r="S185" s="15">
        <f>G185*'Table Q8'!G80</f>
        <v>-0.74262915624901193</v>
      </c>
      <c r="T185" s="15">
        <f>H185*'Table Q8'!H80</f>
        <v>0.58217930650170757</v>
      </c>
      <c r="U185" s="15">
        <f>I185*'Table Q8'!I80</f>
        <v>-4.2423811086480648E-2</v>
      </c>
      <c r="V185" s="15">
        <f>J185*'Table Q8'!J80</f>
        <v>-0.65608794370504875</v>
      </c>
      <c r="W185" s="15">
        <f>K185*'Table Q8'!K80</f>
        <v>-0.59120118848168568</v>
      </c>
      <c r="X185" s="15">
        <f>L185*'Table Q8'!L80</f>
        <v>0.14278254449179029</v>
      </c>
    </row>
    <row r="186" spans="1:24" x14ac:dyDescent="0.3">
      <c r="A186" s="13" t="str">
        <f t="shared" si="66"/>
        <v>2012 Q4</v>
      </c>
      <c r="B186" s="11">
        <f t="shared" ref="B186:L186" si="76">LN(B81/B80)*100</f>
        <v>1.0276936086868023</v>
      </c>
      <c r="C186" s="11">
        <f t="shared" si="76"/>
        <v>-0.27167094235694433</v>
      </c>
      <c r="D186" s="11">
        <f t="shared" si="76"/>
        <v>0.13112110406523325</v>
      </c>
      <c r="E186" s="11">
        <f t="shared" si="76"/>
        <v>0.30425986960967305</v>
      </c>
      <c r="F186" s="11">
        <f t="shared" si="76"/>
        <v>-0.93831087454122886</v>
      </c>
      <c r="G186" s="11">
        <f t="shared" si="76"/>
        <v>-0.97473514548800744</v>
      </c>
      <c r="H186" s="11">
        <f t="shared" si="76"/>
        <v>-1.120400685381862</v>
      </c>
      <c r="I186" s="11">
        <f t="shared" si="76"/>
        <v>-0.31711959469332124</v>
      </c>
      <c r="J186" s="11">
        <f t="shared" si="76"/>
        <v>0.88927115775464982</v>
      </c>
      <c r="K186" s="11">
        <f t="shared" si="76"/>
        <v>0.47723489651002299</v>
      </c>
      <c r="L186" s="11">
        <f t="shared" si="76"/>
        <v>-0.52541294963535912</v>
      </c>
      <c r="N186" s="15">
        <f>B186*'Table Q8'!B81</f>
        <v>0.39319557468357053</v>
      </c>
      <c r="O186" s="15">
        <f>C186*'Table Q8'!C81</f>
        <v>-0.1800091664057113</v>
      </c>
      <c r="P186" s="15">
        <f>D186*'Table Q8'!D81</f>
        <v>8.5648305175410361E-2</v>
      </c>
      <c r="Q186" s="15">
        <f>E186*'Table Q8'!E81</f>
        <v>0.23111579695550766</v>
      </c>
      <c r="R186" s="15">
        <f>F186*'Table Q8'!F81</f>
        <v>-0.78048698544339412</v>
      </c>
      <c r="S186" s="15">
        <f>G186*'Table Q8'!G81</f>
        <v>-0.58552340189464613</v>
      </c>
      <c r="T186" s="15">
        <f>H186*'Table Q8'!H81</f>
        <v>-0.63448290813174846</v>
      </c>
      <c r="U186" s="15">
        <f>I186*'Table Q8'!I81</f>
        <v>-0.18659316951755023</v>
      </c>
      <c r="V186" s="15">
        <f>J186*'Table Q8'!J81</f>
        <v>0.6428541199408363</v>
      </c>
      <c r="W186" s="15">
        <f>K186*'Table Q8'!K81</f>
        <v>0.33859815907386132</v>
      </c>
      <c r="X186" s="15">
        <f>L186*'Table Q8'!L81</f>
        <v>-0.33642191165152041</v>
      </c>
    </row>
    <row r="187" spans="1:24" x14ac:dyDescent="0.3">
      <c r="A187" s="13" t="str">
        <f t="shared" si="66"/>
        <v>2013 Q1</v>
      </c>
      <c r="B187" s="11">
        <f t="shared" ref="B187:L187" si="77">LN(B82/B81)*100</f>
        <v>2.4527198195124753</v>
      </c>
      <c r="C187" s="11">
        <f t="shared" si="77"/>
        <v>-0.29261914830673458</v>
      </c>
      <c r="D187" s="11">
        <f t="shared" si="77"/>
        <v>0.85311903982480575</v>
      </c>
      <c r="E187" s="11">
        <f t="shared" si="77"/>
        <v>0.51512663780635148</v>
      </c>
      <c r="F187" s="11">
        <f t="shared" si="77"/>
        <v>-9.1273268341473132E-2</v>
      </c>
      <c r="G187" s="11">
        <f t="shared" si="77"/>
        <v>0.9147171382847511</v>
      </c>
      <c r="H187" s="11">
        <f t="shared" si="77"/>
        <v>0.42426877387902184</v>
      </c>
      <c r="I187" s="11">
        <f t="shared" si="77"/>
        <v>0.38858827913820049</v>
      </c>
      <c r="J187" s="11">
        <f t="shared" si="77"/>
        <v>1.0067199117723939</v>
      </c>
      <c r="K187" s="11">
        <f t="shared" si="77"/>
        <v>-0.32115253139219918</v>
      </c>
      <c r="L187" s="11">
        <f t="shared" si="77"/>
        <v>0.51533484431062537</v>
      </c>
      <c r="N187" s="15">
        <f>B187*'Table Q8'!B82</f>
        <v>0.94454240249425425</v>
      </c>
      <c r="O187" s="15">
        <f>C187*'Table Q8'!C82</f>
        <v>-0.19356756660490493</v>
      </c>
      <c r="P187" s="15">
        <f>D187*'Table Q8'!D82</f>
        <v>0.55563643063789603</v>
      </c>
      <c r="Q187" s="15">
        <f>E187*'Table Q8'!E82</f>
        <v>0.39195985870685285</v>
      </c>
      <c r="R187" s="15">
        <f>F187*'Table Q8'!F82</f>
        <v>-7.5939359260105643E-2</v>
      </c>
      <c r="S187" s="15">
        <f>G187*'Table Q8'!G82</f>
        <v>0.5496535283953069</v>
      </c>
      <c r="T187" s="15">
        <f>H187*'Table Q8'!H82</f>
        <v>0.23894817344866512</v>
      </c>
      <c r="U187" s="15">
        <f>I187*'Table Q8'!I82</f>
        <v>0.22848990813326187</v>
      </c>
      <c r="V187" s="15">
        <f>J187*'Table Q8'!J82</f>
        <v>0.72775782422026358</v>
      </c>
      <c r="W187" s="15">
        <f>K187*'Table Q8'!K82</f>
        <v>-0.2268621481754495</v>
      </c>
      <c r="X187" s="15">
        <f>L187*'Table Q8'!L82</f>
        <v>0.32981430035880027</v>
      </c>
    </row>
    <row r="188" spans="1:24" x14ac:dyDescent="0.3">
      <c r="A188" s="13" t="str">
        <f t="shared" si="66"/>
        <v>2013 Q2</v>
      </c>
      <c r="B188" s="11">
        <f t="shared" ref="B188:L188" si="78">LN(B83/B82)*100</f>
        <v>-0.38759738446930719</v>
      </c>
      <c r="C188" s="11">
        <f t="shared" si="78"/>
        <v>-0.42531709684153302</v>
      </c>
      <c r="D188" s="11">
        <f t="shared" si="78"/>
        <v>0.25950708245515508</v>
      </c>
      <c r="E188" s="11">
        <f t="shared" si="78"/>
        <v>-0.15123257406777482</v>
      </c>
      <c r="F188" s="11">
        <f t="shared" si="78"/>
        <v>0.41512741233901229</v>
      </c>
      <c r="G188" s="11">
        <f t="shared" si="78"/>
        <v>0.12000001440001698</v>
      </c>
      <c r="H188" s="11">
        <f t="shared" si="78"/>
        <v>7.4062321535961678E-2</v>
      </c>
      <c r="I188" s="11">
        <f t="shared" si="78"/>
        <v>1.3583584429537015</v>
      </c>
      <c r="J188" s="11">
        <f t="shared" si="78"/>
        <v>1.850468887044074</v>
      </c>
      <c r="K188" s="11">
        <f t="shared" si="78"/>
        <v>2.923834141973642E-2</v>
      </c>
      <c r="L188" s="11">
        <f t="shared" si="78"/>
        <v>0.19131053511508223</v>
      </c>
      <c r="N188" s="15">
        <f>B188*'Table Q8'!B83</f>
        <v>-0.15027150595875038</v>
      </c>
      <c r="O188" s="15">
        <f>C188*'Table Q8'!C83</f>
        <v>-0.28096447417351672</v>
      </c>
      <c r="P188" s="15">
        <f>D188*'Table Q8'!D83</f>
        <v>0.16906886421953352</v>
      </c>
      <c r="Q188" s="15">
        <f>E188*'Table Q8'!E83</f>
        <v>-0.11499724932113597</v>
      </c>
      <c r="R188" s="15">
        <f>F188*'Table Q8'!F83</f>
        <v>0.34588415996086508</v>
      </c>
      <c r="S188" s="15">
        <f>G188*'Table Q8'!G83</f>
        <v>7.2468008696170247E-2</v>
      </c>
      <c r="T188" s="15">
        <f>H188*'Table Q8'!H83</f>
        <v>4.2126648489655E-2</v>
      </c>
      <c r="U188" s="15">
        <f>I188*'Table Q8'!I83</f>
        <v>0.80360485485140976</v>
      </c>
      <c r="V188" s="15">
        <f>J188*'Table Q8'!J83</f>
        <v>1.3382590991102743</v>
      </c>
      <c r="W188" s="15">
        <f>K188*'Table Q8'!K83</f>
        <v>2.0501925003519179E-2</v>
      </c>
      <c r="X188" s="15">
        <f>L188*'Table Q8'!L83</f>
        <v>0.12272570827632524</v>
      </c>
    </row>
    <row r="189" spans="1:24" x14ac:dyDescent="0.3">
      <c r="A189" s="13" t="str">
        <f t="shared" si="66"/>
        <v>2013 Q3</v>
      </c>
      <c r="B189" s="11">
        <f t="shared" ref="B189:L189" si="79">LN(B84/B83)*100</f>
        <v>0.25516727292320557</v>
      </c>
      <c r="C189" s="11">
        <f t="shared" si="79"/>
        <v>-0.37618874113870626</v>
      </c>
      <c r="D189" s="11">
        <f t="shared" si="79"/>
        <v>0.43763745997990028</v>
      </c>
      <c r="E189" s="11">
        <f t="shared" si="79"/>
        <v>0.25192737665516335</v>
      </c>
      <c r="F189" s="11">
        <f t="shared" si="79"/>
        <v>8.0799923596014983E-2</v>
      </c>
      <c r="G189" s="11">
        <f t="shared" si="79"/>
        <v>-1.5611940192471201</v>
      </c>
      <c r="H189" s="11">
        <f t="shared" si="79"/>
        <v>0.3694910511415691</v>
      </c>
      <c r="I189" s="11">
        <f t="shared" si="79"/>
        <v>-0.46422527611526127</v>
      </c>
      <c r="J189" s="11">
        <f t="shared" si="79"/>
        <v>-0.7402110491121392</v>
      </c>
      <c r="K189" s="11">
        <f t="shared" si="79"/>
        <v>0.96010047498416262</v>
      </c>
      <c r="L189" s="11">
        <f t="shared" si="79"/>
        <v>-4.0245498078171488E-2</v>
      </c>
      <c r="N189" s="15">
        <f>B189*'Table Q8'!B84</f>
        <v>0.10007660444048122</v>
      </c>
      <c r="O189" s="15">
        <f>C189*'Table Q8'!C84</f>
        <v>-0.24948837312319</v>
      </c>
      <c r="P189" s="15">
        <f>D189*'Table Q8'!D84</f>
        <v>0.28638995381084675</v>
      </c>
      <c r="Q189" s="15">
        <f>E189*'Table Q8'!E84</f>
        <v>0.19199385374889999</v>
      </c>
      <c r="R189" s="15">
        <f>F189*'Table Q8'!F84</f>
        <v>6.7572976103347338E-2</v>
      </c>
      <c r="S189" s="15">
        <f>G189*'Table Q8'!G84</f>
        <v>-0.95076715772149611</v>
      </c>
      <c r="T189" s="15">
        <f>H189*'Table Q8'!H84</f>
        <v>0.21149667767343416</v>
      </c>
      <c r="U189" s="15">
        <f>I189*'Table Q8'!I84</f>
        <v>-0.27723533489603402</v>
      </c>
      <c r="V189" s="15">
        <f>J189*'Table Q8'!J84</f>
        <v>-0.53583877845227756</v>
      </c>
      <c r="W189" s="15">
        <f>K189*'Table Q8'!K84</f>
        <v>0.67043816168144077</v>
      </c>
      <c r="X189" s="15">
        <f>L189*'Table Q8'!L84</f>
        <v>-2.5958346260420609E-2</v>
      </c>
    </row>
    <row r="190" spans="1:24" x14ac:dyDescent="0.3">
      <c r="A190" s="13" t="str">
        <f t="shared" si="66"/>
        <v>2013 Q4</v>
      </c>
      <c r="B190" s="11">
        <f t="shared" ref="B190:L190" si="80">LN(B85/B84)*100</f>
        <v>0.60975798681185378</v>
      </c>
      <c r="C190" s="11">
        <f t="shared" si="80"/>
        <v>0.59919947725488043</v>
      </c>
      <c r="D190" s="11">
        <f t="shared" si="80"/>
        <v>-0.36788507809742527</v>
      </c>
      <c r="E190" s="11">
        <f t="shared" si="80"/>
        <v>-0.36297680505787239</v>
      </c>
      <c r="F190" s="11">
        <f t="shared" si="80"/>
        <v>-4.0391801013658066E-2</v>
      </c>
      <c r="G190" s="11">
        <f t="shared" si="80"/>
        <v>-0.43745936796866058</v>
      </c>
      <c r="H190" s="11">
        <f t="shared" si="80"/>
        <v>-0.17929657284390954</v>
      </c>
      <c r="I190" s="11">
        <f t="shared" si="80"/>
        <v>0.26265294420738144</v>
      </c>
      <c r="J190" s="11">
        <f t="shared" si="80"/>
        <v>0.16496549776761035</v>
      </c>
      <c r="K190" s="11">
        <f t="shared" si="80"/>
        <v>2.6195716111158616</v>
      </c>
      <c r="L190" s="11">
        <f t="shared" si="80"/>
        <v>-8.0539619776924296E-2</v>
      </c>
      <c r="N190" s="15">
        <f>B190*'Table Q8'!B85</f>
        <v>0.24274465454979899</v>
      </c>
      <c r="O190" s="15">
        <f>C190*'Table Q8'!C85</f>
        <v>0.39840773242677002</v>
      </c>
      <c r="P190" s="15">
        <f>D190*'Table Q8'!D85</f>
        <v>-0.24151655377095968</v>
      </c>
      <c r="Q190" s="15">
        <f>E190*'Table Q8'!E85</f>
        <v>-0.27713279066168556</v>
      </c>
      <c r="R190" s="15">
        <f>F190*'Table Q8'!F85</f>
        <v>-3.3876603510155021E-2</v>
      </c>
      <c r="S190" s="15">
        <f>G190*'Table Q8'!G85</f>
        <v>-0.26759389538642969</v>
      </c>
      <c r="T190" s="15">
        <f>H190*'Table Q8'!H85</f>
        <v>-0.10327482595809188</v>
      </c>
      <c r="U190" s="15">
        <f>I190*'Table Q8'!I85</f>
        <v>0.15814333770726435</v>
      </c>
      <c r="V190" s="15">
        <f>J190*'Table Q8'!J85</f>
        <v>0.11978144792906187</v>
      </c>
      <c r="W190" s="15">
        <f>K190*'Table Q8'!K85</f>
        <v>1.8226979270144164</v>
      </c>
      <c r="X190" s="15">
        <f>L190*'Table Q8'!L85</f>
        <v>-5.2197727577424635E-2</v>
      </c>
    </row>
    <row r="191" spans="1:24" x14ac:dyDescent="0.3">
      <c r="A191" s="13" t="str">
        <f t="shared" si="66"/>
        <v>2014 Q1</v>
      </c>
      <c r="B191" s="11">
        <f t="shared" ref="B191:L191" si="81">LN(B86/B85)*100</f>
        <v>-3.2121353289423835</v>
      </c>
      <c r="C191" s="11">
        <f t="shared" si="81"/>
        <v>-3.0381285362051674E-2</v>
      </c>
      <c r="D191" s="11">
        <f t="shared" si="81"/>
        <v>-0.41924597243458334</v>
      </c>
      <c r="E191" s="11">
        <f t="shared" si="81"/>
        <v>2.0199979868695758E-2</v>
      </c>
      <c r="F191" s="11">
        <f t="shared" si="81"/>
        <v>-0.18196527463308454</v>
      </c>
      <c r="G191" s="11">
        <f t="shared" si="81"/>
        <v>0.83257664407653165</v>
      </c>
      <c r="H191" s="11">
        <f t="shared" si="81"/>
        <v>1.3317451580393058</v>
      </c>
      <c r="I191" s="11">
        <f t="shared" si="81"/>
        <v>-0.10093873876100792</v>
      </c>
      <c r="J191" s="11">
        <f t="shared" si="81"/>
        <v>-0.88990653509616879</v>
      </c>
      <c r="K191" s="11">
        <f t="shared" si="81"/>
        <v>-0.88771949477582279</v>
      </c>
      <c r="L191" s="11">
        <f t="shared" si="81"/>
        <v>0</v>
      </c>
      <c r="N191" s="15">
        <f>B191*'Table Q8'!B86</f>
        <v>-1.2893511210374726</v>
      </c>
      <c r="O191" s="15">
        <f>C191*'Table Q8'!C86</f>
        <v>-2.015494470918508E-2</v>
      </c>
      <c r="P191" s="15">
        <f>D191*'Table Q8'!D86</f>
        <v>-0.27406109218048713</v>
      </c>
      <c r="Q191" s="15">
        <f>E191*'Table Q8'!E86</f>
        <v>1.5364104688129994E-2</v>
      </c>
      <c r="R191" s="15">
        <f>F191*'Table Q8'!F86</f>
        <v>-0.15199559390101552</v>
      </c>
      <c r="S191" s="15">
        <f>G191*'Table Q8'!G86</f>
        <v>0.50912061785279916</v>
      </c>
      <c r="T191" s="15">
        <f>H191*'Table Q8'!H86</f>
        <v>0.7720126681153856</v>
      </c>
      <c r="U191" s="15">
        <f>I191*'Table Q8'!I86</f>
        <v>-6.0775214608002864E-2</v>
      </c>
      <c r="V191" s="15">
        <f>J191*'Table Q8'!J86</f>
        <v>-0.64794094820352044</v>
      </c>
      <c r="W191" s="15">
        <f>K191*'Table Q8'!K86</f>
        <v>-0.61083978435524366</v>
      </c>
      <c r="X191" s="15">
        <f>L191*'Table Q8'!L86</f>
        <v>0</v>
      </c>
    </row>
    <row r="192" spans="1:24" x14ac:dyDescent="0.3">
      <c r="A192" s="13" t="str">
        <f t="shared" si="66"/>
        <v>2014 Q2</v>
      </c>
      <c r="B192" s="11">
        <f t="shared" ref="B192:L192" si="82">LN(B87/B86)*100</f>
        <v>-0.1151531140070317</v>
      </c>
      <c r="C192" s="11">
        <f t="shared" si="82"/>
        <v>-0.4568303970379971</v>
      </c>
      <c r="D192" s="11">
        <f t="shared" si="82"/>
        <v>1.0151361059376223</v>
      </c>
      <c r="E192" s="11">
        <f t="shared" si="82"/>
        <v>0.25215606683533981</v>
      </c>
      <c r="F192" s="11">
        <f t="shared" si="82"/>
        <v>0.92658533818803634</v>
      </c>
      <c r="G192" s="11">
        <f t="shared" si="82"/>
        <v>0.55457666713147946</v>
      </c>
      <c r="H192" s="11">
        <f t="shared" si="82"/>
        <v>0.66445427186685113</v>
      </c>
      <c r="I192" s="11">
        <f t="shared" si="82"/>
        <v>-0.29329983099186607</v>
      </c>
      <c r="J192" s="11">
        <f t="shared" si="82"/>
        <v>0.49766821222830843</v>
      </c>
      <c r="K192" s="11">
        <f t="shared" si="82"/>
        <v>2.139721273528207</v>
      </c>
      <c r="L192" s="11">
        <f t="shared" si="82"/>
        <v>9.060251286716671E-2</v>
      </c>
      <c r="N192" s="15">
        <f>B192*'Table Q8'!B87</f>
        <v>-4.6694587729851356E-2</v>
      </c>
      <c r="O192" s="15">
        <f>C192*'Table Q8'!C87</f>
        <v>-0.30146237900537431</v>
      </c>
      <c r="P192" s="15">
        <f>D192*'Table Q8'!D87</f>
        <v>0.65405219305561002</v>
      </c>
      <c r="Q192" s="15">
        <f>E192*'Table Q8'!E87</f>
        <v>0.19012567439384623</v>
      </c>
      <c r="R192" s="15">
        <f>F192*'Table Q8'!F87</f>
        <v>0.76489619667422404</v>
      </c>
      <c r="S192" s="15">
        <f>G192*'Table Q8'!G87</f>
        <v>0.33690532528237377</v>
      </c>
      <c r="T192" s="15">
        <f>H192*'Table Q8'!H87</f>
        <v>0.38099807948845243</v>
      </c>
      <c r="U192" s="15">
        <f>I192*'Table Q8'!I87</f>
        <v>-0.1754812888824335</v>
      </c>
      <c r="V192" s="15">
        <f>J192*'Table Q8'!J87</f>
        <v>0.36613450373636652</v>
      </c>
      <c r="W192" s="15">
        <f>K192*'Table Q8'!K87</f>
        <v>1.4515869119615357</v>
      </c>
      <c r="X192" s="15">
        <f>L192*'Table Q8'!L87</f>
        <v>5.8302717030021774E-2</v>
      </c>
    </row>
    <row r="193" spans="1:24" x14ac:dyDescent="0.3">
      <c r="A193" s="13" t="str">
        <f t="shared" si="66"/>
        <v>2014 Q3</v>
      </c>
      <c r="B193" s="11">
        <f t="shared" ref="B193:L193" si="83">LN(B88/B87)*100</f>
        <v>-0.16773250604072687</v>
      </c>
      <c r="C193" s="11">
        <f t="shared" si="83"/>
        <v>0.35549273129237013</v>
      </c>
      <c r="D193" s="11">
        <f t="shared" si="83"/>
        <v>0.1879606825324619</v>
      </c>
      <c r="E193" s="11">
        <f t="shared" si="83"/>
        <v>0.82263706292970051</v>
      </c>
      <c r="F193" s="11">
        <f t="shared" si="83"/>
        <v>-0.36155507900586259</v>
      </c>
      <c r="G193" s="11">
        <f t="shared" si="83"/>
        <v>-0.18115946983508252</v>
      </c>
      <c r="H193" s="11">
        <f t="shared" si="83"/>
        <v>-0.34205786137319</v>
      </c>
      <c r="I193" s="11">
        <f t="shared" si="83"/>
        <v>0.37405897125839577</v>
      </c>
      <c r="J193" s="11">
        <f t="shared" si="83"/>
        <v>-0.35225896350807812</v>
      </c>
      <c r="K193" s="11">
        <f t="shared" si="83"/>
        <v>-2.339123134214653</v>
      </c>
      <c r="L193" s="11">
        <f t="shared" si="83"/>
        <v>0.14077428166948111</v>
      </c>
      <c r="N193" s="15">
        <f>B193*'Table Q8'!B88</f>
        <v>-6.8787100727302097E-2</v>
      </c>
      <c r="O193" s="15">
        <f>C193*'Table Q8'!C88</f>
        <v>0.23323878100092404</v>
      </c>
      <c r="P193" s="15">
        <f>D193*'Table Q8'!D88</f>
        <v>0.11993771152396394</v>
      </c>
      <c r="Q193" s="15">
        <f>E193*'Table Q8'!E88</f>
        <v>0.61541478677770889</v>
      </c>
      <c r="R193" s="15">
        <f>F193*'Table Q8'!F88</f>
        <v>-0.29513741099248564</v>
      </c>
      <c r="S193" s="15">
        <f>G193*'Table Q8'!G88</f>
        <v>-0.10916669652262073</v>
      </c>
      <c r="T193" s="15">
        <f>H193*'Table Q8'!H88</f>
        <v>-0.1963754182143484</v>
      </c>
      <c r="U193" s="15">
        <f>I193*'Table Q8'!I88</f>
        <v>0.2227521173843747</v>
      </c>
      <c r="V193" s="15">
        <f>J193*'Table Q8'!J88</f>
        <v>-0.26271473498432468</v>
      </c>
      <c r="W193" s="15">
        <f>K193*'Table Q8'!K88</f>
        <v>-1.5618325167151237</v>
      </c>
      <c r="X193" s="15">
        <f>L193*'Table Q8'!L88</f>
        <v>9.0222237121970444E-2</v>
      </c>
    </row>
    <row r="194" spans="1:24" x14ac:dyDescent="0.3">
      <c r="A194" s="13" t="str">
        <f t="shared" si="66"/>
        <v>2014 Q4</v>
      </c>
      <c r="B194" s="11">
        <f t="shared" ref="B194:L194" si="84">LN(B89/B88)*100</f>
        <v>1.4168379526979644</v>
      </c>
      <c r="C194" s="11">
        <f t="shared" si="84"/>
        <v>0.15196801465767235</v>
      </c>
      <c r="D194" s="11">
        <f t="shared" si="84"/>
        <v>-1.3933346430898825</v>
      </c>
      <c r="E194" s="11">
        <f t="shared" si="84"/>
        <v>-0.77228205909616698</v>
      </c>
      <c r="F194" s="11">
        <f t="shared" si="84"/>
        <v>-4.0253598208843958E-2</v>
      </c>
      <c r="G194" s="11">
        <f t="shared" si="84"/>
        <v>0.5124351831260785</v>
      </c>
      <c r="H194" s="11">
        <f t="shared" si="84"/>
        <v>1.0124053414563381</v>
      </c>
      <c r="I194" s="11">
        <f t="shared" si="84"/>
        <v>0.42291876549269164</v>
      </c>
      <c r="J194" s="11">
        <f t="shared" si="84"/>
        <v>-0.23899839921071342</v>
      </c>
      <c r="K194" s="11">
        <f t="shared" si="84"/>
        <v>-2.5412860500876864</v>
      </c>
      <c r="L194" s="11">
        <f t="shared" si="84"/>
        <v>-0.23137679453664209</v>
      </c>
      <c r="N194" s="15">
        <f>B194*'Table Q8'!B89</f>
        <v>0.58727933139330624</v>
      </c>
      <c r="O194" s="15">
        <f>C194*'Table Q8'!C89</f>
        <v>9.9204719968528518E-2</v>
      </c>
      <c r="P194" s="15">
        <f>D194*'Table Q8'!D89</f>
        <v>-0.8819808290758957</v>
      </c>
      <c r="Q194" s="15">
        <f>E194*'Table Q8'!E89</f>
        <v>-0.57403725452618093</v>
      </c>
      <c r="R194" s="15">
        <f>F194*'Table Q8'!F89</f>
        <v>-3.2532958072387687E-2</v>
      </c>
      <c r="S194" s="15">
        <f>G194*'Table Q8'!G89</f>
        <v>0.30756359691227231</v>
      </c>
      <c r="T194" s="15">
        <f>H194*'Table Q8'!H89</f>
        <v>0.58466408469103526</v>
      </c>
      <c r="U194" s="15">
        <f>I194*'Table Q8'!I89</f>
        <v>0.251552081715053</v>
      </c>
      <c r="V194" s="15">
        <f>J194*'Table Q8'!J89</f>
        <v>-0.18041989156416757</v>
      </c>
      <c r="W194" s="15">
        <f>K194*'Table Q8'!K89</f>
        <v>-1.6726744781677152</v>
      </c>
      <c r="X194" s="15">
        <f>L194*'Table Q8'!L89</f>
        <v>-0.14798859778563628</v>
      </c>
    </row>
    <row r="195" spans="1:24" x14ac:dyDescent="0.3">
      <c r="A195" s="13" t="str">
        <f t="shared" si="66"/>
        <v>2015 Q1</v>
      </c>
      <c r="B195" s="11">
        <f t="shared" ref="B195:L195" si="85">LN(B90/B89)*100</f>
        <v>1.7432763048152597</v>
      </c>
      <c r="C195" s="11">
        <f t="shared" si="85"/>
        <v>0.26286538238071666</v>
      </c>
      <c r="D195" s="11">
        <f t="shared" si="85"/>
        <v>9.0157782215203069E-2</v>
      </c>
      <c r="E195" s="11">
        <f t="shared" si="85"/>
        <v>0.20116683509034686</v>
      </c>
      <c r="F195" s="11">
        <f t="shared" si="85"/>
        <v>-0.34281138634025154</v>
      </c>
      <c r="G195" s="11">
        <f t="shared" si="85"/>
        <v>0.69909402869972859</v>
      </c>
      <c r="H195" s="11">
        <f t="shared" si="85"/>
        <v>-1.1682738200438942</v>
      </c>
      <c r="I195" s="11">
        <f t="shared" si="85"/>
        <v>0.2208171127107055</v>
      </c>
      <c r="J195" s="11">
        <f t="shared" si="85"/>
        <v>2.2121381506067292</v>
      </c>
      <c r="K195" s="11">
        <f t="shared" si="85"/>
        <v>-1.8002552001815182</v>
      </c>
      <c r="L195" s="11">
        <f t="shared" si="85"/>
        <v>0.11072526170256723</v>
      </c>
      <c r="N195" s="15">
        <f>B195*'Table Q8'!B90</f>
        <v>0.73479096247963194</v>
      </c>
      <c r="O195" s="15">
        <f>C195*'Table Q8'!C90</f>
        <v>0.17104650431513233</v>
      </c>
      <c r="P195" s="15">
        <f>D195*'Table Q8'!D90</f>
        <v>5.6781371239134897E-2</v>
      </c>
      <c r="Q195" s="15">
        <f>E195*'Table Q8'!E90</f>
        <v>0.14902439143492896</v>
      </c>
      <c r="R195" s="15">
        <f>F195*'Table Q8'!F90</f>
        <v>-0.27575747917209836</v>
      </c>
      <c r="S195" s="15">
        <f>G195*'Table Q8'!G90</f>
        <v>0.41931659841409719</v>
      </c>
      <c r="T195" s="15">
        <f>H195*'Table Q8'!H90</f>
        <v>-0.67818295253548067</v>
      </c>
      <c r="U195" s="15">
        <f>I195*'Table Q8'!I90</f>
        <v>0.13081205756982195</v>
      </c>
      <c r="V195" s="15">
        <f>J195*'Table Q8'!J90</f>
        <v>1.6712703727833838</v>
      </c>
      <c r="W195" s="15">
        <f>K195*'Table Q8'!K90</f>
        <v>-1.1773669009187129</v>
      </c>
      <c r="X195" s="15">
        <f>L195*'Table Q8'!L90</f>
        <v>7.0742369701770211E-2</v>
      </c>
    </row>
    <row r="196" spans="1:24" x14ac:dyDescent="0.3">
      <c r="A196" s="13" t="str">
        <f t="shared" si="66"/>
        <v>2015 Q2</v>
      </c>
      <c r="B196" s="11">
        <f t="shared" ref="B196:L196" si="86">LN(B91/B90)*100</f>
        <v>1.8631890006911855</v>
      </c>
      <c r="C196" s="11">
        <f t="shared" si="86"/>
        <v>0.26217621148408737</v>
      </c>
      <c r="D196" s="11">
        <f t="shared" si="86"/>
        <v>-0.70337910570096296</v>
      </c>
      <c r="E196" s="11">
        <f t="shared" si="86"/>
        <v>0.21079054229074054</v>
      </c>
      <c r="F196" s="11">
        <f t="shared" si="86"/>
        <v>-0.20220409275519097</v>
      </c>
      <c r="G196" s="11">
        <f t="shared" si="86"/>
        <v>-0.25909331883099623</v>
      </c>
      <c r="H196" s="11">
        <f t="shared" si="86"/>
        <v>0.39439594454495008</v>
      </c>
      <c r="I196" s="11">
        <f t="shared" si="86"/>
        <v>-0.61346800731703399</v>
      </c>
      <c r="J196" s="11">
        <f t="shared" si="86"/>
        <v>0.48726114068958276</v>
      </c>
      <c r="K196" s="11">
        <f t="shared" si="86"/>
        <v>-1.5707391119470646</v>
      </c>
      <c r="L196" s="11">
        <f t="shared" si="86"/>
        <v>-0.27199936177223649</v>
      </c>
      <c r="N196" s="15">
        <f>B196*'Table Q8'!B91</f>
        <v>0.80023967579686417</v>
      </c>
      <c r="O196" s="15">
        <f>C196*'Table Q8'!C91</f>
        <v>0.16975909693594657</v>
      </c>
      <c r="P196" s="15">
        <f>D196*'Table Q8'!D91</f>
        <v>-0.44643471838840121</v>
      </c>
      <c r="Q196" s="15">
        <f>E196*'Table Q8'!E91</f>
        <v>0.15628010805435502</v>
      </c>
      <c r="R196" s="15">
        <f>F196*'Table Q8'!F91</f>
        <v>-0.16247098852879593</v>
      </c>
      <c r="S196" s="15">
        <f>G196*'Table Q8'!G91</f>
        <v>-0.15576690328119491</v>
      </c>
      <c r="T196" s="15">
        <f>H196*'Table Q8'!H91</f>
        <v>0.23450782862642733</v>
      </c>
      <c r="U196" s="15">
        <f>I196*'Table Q8'!I91</f>
        <v>-0.36237555192217197</v>
      </c>
      <c r="V196" s="15">
        <f>J196*'Table Q8'!J91</f>
        <v>0.36539712940311814</v>
      </c>
      <c r="W196" s="15">
        <f>K196*'Table Q8'!K91</f>
        <v>-1.0266350835686013</v>
      </c>
      <c r="X196" s="15">
        <f>L196*'Table Q8'!L91</f>
        <v>-0.17424279115129468</v>
      </c>
    </row>
    <row r="197" spans="1:24" x14ac:dyDescent="0.3">
      <c r="A197" s="13" t="str">
        <f t="shared" si="66"/>
        <v>2015 Q3</v>
      </c>
      <c r="B197" s="11">
        <f t="shared" ref="B197:L197" si="87">LN(B92/B91)*100</f>
        <v>0.4182023420551727</v>
      </c>
      <c r="C197" s="11">
        <f t="shared" si="87"/>
        <v>0.29161868924212997</v>
      </c>
      <c r="D197" s="11">
        <f t="shared" si="87"/>
        <v>-0.17156990634437913</v>
      </c>
      <c r="E197" s="11">
        <f t="shared" si="87"/>
        <v>-0.2509915478572653</v>
      </c>
      <c r="F197" s="11">
        <f t="shared" si="87"/>
        <v>0.70593274201993239</v>
      </c>
      <c r="G197" s="11">
        <f t="shared" si="87"/>
        <v>-0.34984292765352215</v>
      </c>
      <c r="H197" s="11">
        <f t="shared" si="87"/>
        <v>0.48566357408452565</v>
      </c>
      <c r="I197" s="11">
        <f t="shared" si="87"/>
        <v>-0.32333058379346014</v>
      </c>
      <c r="J197" s="11">
        <f t="shared" si="87"/>
        <v>-0.53815431701327165</v>
      </c>
      <c r="K197" s="11">
        <f t="shared" si="87"/>
        <v>0.10078614035967859</v>
      </c>
      <c r="L197" s="11">
        <f t="shared" si="87"/>
        <v>-3.0267870886386682E-2</v>
      </c>
      <c r="N197" s="15">
        <f>B197*'Table Q8'!B92</f>
        <v>0.18363264839642632</v>
      </c>
      <c r="O197" s="15">
        <f>C197*'Table Q8'!C92</f>
        <v>0.18809405456117384</v>
      </c>
      <c r="P197" s="15">
        <f>D197*'Table Q8'!D92</f>
        <v>-0.10973611209786488</v>
      </c>
      <c r="Q197" s="15">
        <f>E197*'Table Q8'!E92</f>
        <v>-0.18633612512923375</v>
      </c>
      <c r="R197" s="15">
        <f>F197*'Table Q8'!F92</f>
        <v>0.56792289095503556</v>
      </c>
      <c r="S197" s="15">
        <f>G197*'Table Q8'!G92</f>
        <v>-0.2115850026448502</v>
      </c>
      <c r="T197" s="15">
        <f>H197*'Table Q8'!H92</f>
        <v>0.29557485118784232</v>
      </c>
      <c r="U197" s="15">
        <f>I197*'Table Q8'!I92</f>
        <v>-0.19063571220462411</v>
      </c>
      <c r="V197" s="15">
        <f>J197*'Table Q8'!J92</f>
        <v>-0.39968721124575685</v>
      </c>
      <c r="W197" s="15">
        <f>K197*'Table Q8'!K92</f>
        <v>6.595445025137367E-2</v>
      </c>
      <c r="X197" s="15">
        <f>L197*'Table Q8'!L92</f>
        <v>-1.9459214192857999E-2</v>
      </c>
    </row>
    <row r="198" spans="1:24" x14ac:dyDescent="0.3">
      <c r="A198" s="13" t="str">
        <f t="shared" si="66"/>
        <v>2015 Q4</v>
      </c>
      <c r="B198" s="11">
        <f t="shared" ref="B198:L198" si="88">LN(B93/B92)*100</f>
        <v>-0.94844219175178601</v>
      </c>
      <c r="C198" s="11">
        <f t="shared" si="88"/>
        <v>0.22066207549468012</v>
      </c>
      <c r="D198" s="11">
        <f t="shared" si="88"/>
        <v>0.71461227061116184</v>
      </c>
      <c r="E198" s="11">
        <f t="shared" si="88"/>
        <v>0.21087520994087297</v>
      </c>
      <c r="F198" s="11">
        <f t="shared" si="88"/>
        <v>-7.0369442461512E-2</v>
      </c>
      <c r="G198" s="11">
        <f t="shared" si="88"/>
        <v>0.62883872440870792</v>
      </c>
      <c r="H198" s="11">
        <f t="shared" si="88"/>
        <v>1.7979848946843697</v>
      </c>
      <c r="I198" s="11">
        <f t="shared" si="88"/>
        <v>4.047354097543978E-2</v>
      </c>
      <c r="J198" s="11">
        <f t="shared" si="88"/>
        <v>0.23389444740359835</v>
      </c>
      <c r="K198" s="11">
        <f t="shared" si="88"/>
        <v>-0.34308812664991439</v>
      </c>
      <c r="L198" s="11">
        <f t="shared" si="88"/>
        <v>0.32238593305844221</v>
      </c>
      <c r="N198" s="15">
        <f>B198*'Table Q8'!B93</f>
        <v>-0.4222464637678951</v>
      </c>
      <c r="O198" s="15">
        <f>C198*'Table Q8'!C93</f>
        <v>0.14151058901473834</v>
      </c>
      <c r="P198" s="15">
        <f>D198*'Table Q8'!D93</f>
        <v>0.45813792668881587</v>
      </c>
      <c r="Q198" s="15">
        <f>E198*'Table Q8'!E93</f>
        <v>0.15630070560817505</v>
      </c>
      <c r="R198" s="15">
        <f>F198*'Table Q8'!F93</f>
        <v>-5.6562957850563339E-2</v>
      </c>
      <c r="S198" s="15">
        <f>G198*'Table Q8'!G93</f>
        <v>0.38069896375703183</v>
      </c>
      <c r="T198" s="15">
        <f>H198*'Table Q8'!H93</f>
        <v>1.1134920452780301</v>
      </c>
      <c r="U198" s="15">
        <f>I198*'Table Q8'!I93</f>
        <v>2.3652737346047007E-2</v>
      </c>
      <c r="V198" s="15">
        <f>J198*'Table Q8'!J93</f>
        <v>0.17193580828638513</v>
      </c>
      <c r="W198" s="15">
        <f>K198*'Table Q8'!K93</f>
        <v>-0.2231445175731043</v>
      </c>
      <c r="X198" s="15">
        <f>L198*'Table Q8'!L93</f>
        <v>0.20706848480343742</v>
      </c>
    </row>
    <row r="199" spans="1:24" x14ac:dyDescent="0.3">
      <c r="A199" s="13" t="str">
        <f t="shared" si="66"/>
        <v>2016 Q1</v>
      </c>
      <c r="B199" s="11">
        <f t="shared" ref="B199:L199" si="89">LN(B94/B93)*100</f>
        <v>0.44039706850986993</v>
      </c>
      <c r="C199" s="11">
        <f t="shared" si="89"/>
        <v>0.38998099522693797</v>
      </c>
      <c r="D199" s="11">
        <f t="shared" si="89"/>
        <v>0.10024058577936092</v>
      </c>
      <c r="E199" s="11">
        <f t="shared" si="89"/>
        <v>0.41043152865622956</v>
      </c>
      <c r="F199" s="11">
        <f t="shared" si="89"/>
        <v>0.15073107410926376</v>
      </c>
      <c r="G199" s="11">
        <f t="shared" si="89"/>
        <v>-0.17926506145199395</v>
      </c>
      <c r="H199" s="11">
        <f t="shared" si="89"/>
        <v>2.1236899500251933</v>
      </c>
      <c r="I199" s="11">
        <f t="shared" si="89"/>
        <v>0.4340591279725966</v>
      </c>
      <c r="J199" s="11">
        <f t="shared" si="89"/>
        <v>1.9015613970972276</v>
      </c>
      <c r="K199" s="11">
        <f t="shared" si="89"/>
        <v>0.15150752860275868</v>
      </c>
      <c r="L199" s="11">
        <f t="shared" si="89"/>
        <v>0.48163849879813581</v>
      </c>
      <c r="N199" s="15">
        <f>B199*'Table Q8'!B94</f>
        <v>0.19809060141573948</v>
      </c>
      <c r="O199" s="15">
        <f>C199*'Table Q8'!C94</f>
        <v>0.24853488825812756</v>
      </c>
      <c r="P199" s="15">
        <f>D199*'Table Q8'!D94</f>
        <v>6.4504816949018745E-2</v>
      </c>
      <c r="Q199" s="15">
        <f>E199*'Table Q8'!E94</f>
        <v>0.30433497849859426</v>
      </c>
      <c r="R199" s="15">
        <f>F199*'Table Q8'!F94</f>
        <v>0.12105212561714973</v>
      </c>
      <c r="S199" s="15">
        <f>G199*'Table Q8'!G94</f>
        <v>-0.10818646458627836</v>
      </c>
      <c r="T199" s="15">
        <f>H199*'Table Q8'!H94</f>
        <v>1.3190238279606477</v>
      </c>
      <c r="U199" s="15">
        <f>I199*'Table Q8'!I94</f>
        <v>0.2537075602999827</v>
      </c>
      <c r="V199" s="15">
        <f>J199*'Table Q8'!J94</f>
        <v>1.3980279391458816</v>
      </c>
      <c r="W199" s="15">
        <f>K199*'Table Q8'!K94</f>
        <v>9.8813210154719208E-2</v>
      </c>
      <c r="X199" s="15">
        <f>L199*'Table Q8'!L94</f>
        <v>0.30950089932768204</v>
      </c>
    </row>
    <row r="200" spans="1:24" x14ac:dyDescent="0.3">
      <c r="A200" s="13" t="str">
        <f t="shared" si="66"/>
        <v>2016 Q2</v>
      </c>
      <c r="B200" s="11">
        <f t="shared" ref="B200:L200" si="90">LN(B95/B94)*100</f>
        <v>0.73632173470326634</v>
      </c>
      <c r="C200" s="11">
        <f t="shared" si="90"/>
        <v>0.41828564124080597</v>
      </c>
      <c r="D200" s="11">
        <f t="shared" si="90"/>
        <v>0.34006834133322322</v>
      </c>
      <c r="E200" s="11">
        <f t="shared" si="90"/>
        <v>-7.9952033041728376E-2</v>
      </c>
      <c r="F200" s="11">
        <f t="shared" si="90"/>
        <v>0.4108428044543232</v>
      </c>
      <c r="G200" s="11">
        <f t="shared" si="90"/>
        <v>-0.59988182292533798</v>
      </c>
      <c r="H200" s="11">
        <f t="shared" si="90"/>
        <v>-0.36741017448965935</v>
      </c>
      <c r="I200" s="11">
        <f t="shared" si="90"/>
        <v>0.17108644036293877</v>
      </c>
      <c r="J200" s="11">
        <f t="shared" si="90"/>
        <v>-0.82057900652377314</v>
      </c>
      <c r="K200" s="11">
        <f t="shared" si="90"/>
        <v>0.78416004513044024</v>
      </c>
      <c r="L200" s="11">
        <f t="shared" si="90"/>
        <v>-5.0062579268376747E-2</v>
      </c>
      <c r="N200" s="15">
        <f>B200*'Table Q8'!B95</f>
        <v>0.33362737799404996</v>
      </c>
      <c r="O200" s="15">
        <f>C200*'Table Q8'!C95</f>
        <v>0.26665709629101381</v>
      </c>
      <c r="P200" s="15">
        <f>D200*'Table Q8'!D95</f>
        <v>0.2193780869940623</v>
      </c>
      <c r="Q200" s="15">
        <f>E200*'Table Q8'!E95</f>
        <v>-5.9380374940091664E-2</v>
      </c>
      <c r="R200" s="15">
        <f>F200*'Table Q8'!F95</f>
        <v>0.33118038467062993</v>
      </c>
      <c r="S200" s="15">
        <f>G200*'Table Q8'!G95</f>
        <v>-0.36082891648959081</v>
      </c>
      <c r="T200" s="15">
        <f>H200*'Table Q8'!H95</f>
        <v>-0.22636140850307912</v>
      </c>
      <c r="U200" s="15">
        <f>I200*'Table Q8'!I95</f>
        <v>0.10006845896828288</v>
      </c>
      <c r="V200" s="15">
        <f>J200*'Table Q8'!J95</f>
        <v>-0.60747463852954919</v>
      </c>
      <c r="W200" s="15">
        <f>K200*'Table Q8'!K95</f>
        <v>0.51738879777706448</v>
      </c>
      <c r="X200" s="15">
        <f>L200*'Table Q8'!L95</f>
        <v>-3.2220276017127271E-2</v>
      </c>
    </row>
    <row r="201" spans="1:24" x14ac:dyDescent="0.3">
      <c r="A201" s="13" t="str">
        <f t="shared" si="66"/>
        <v>2016 Q3</v>
      </c>
      <c r="B201" s="11">
        <f t="shared" ref="B201:L201" si="91">LN(B96/B95)*100</f>
        <v>-1.6392171140593845</v>
      </c>
      <c r="C201" s="11">
        <f t="shared" si="91"/>
        <v>-0.21888378055436522</v>
      </c>
      <c r="D201" s="11">
        <f t="shared" si="91"/>
        <v>-0.48043331324624594</v>
      </c>
      <c r="E201" s="11">
        <f t="shared" si="91"/>
        <v>-0.21017872922625253</v>
      </c>
      <c r="F201" s="11">
        <f t="shared" si="91"/>
        <v>-0.23026490626756688</v>
      </c>
      <c r="G201" s="11">
        <f t="shared" si="91"/>
        <v>0.39033227760351058</v>
      </c>
      <c r="H201" s="11">
        <f t="shared" si="91"/>
        <v>-0.73889502425000564</v>
      </c>
      <c r="I201" s="11">
        <f t="shared" si="91"/>
        <v>0.68143364197301881</v>
      </c>
      <c r="J201" s="11">
        <f t="shared" si="91"/>
        <v>0.37109515531890519</v>
      </c>
      <c r="K201" s="11">
        <f t="shared" si="91"/>
        <v>0.62890149884039936</v>
      </c>
      <c r="L201" s="11">
        <f t="shared" si="91"/>
        <v>0.2700406701749325</v>
      </c>
      <c r="N201" s="15">
        <f>B201*'Table Q8'!B96</f>
        <v>-0.74453241320577246</v>
      </c>
      <c r="O201" s="15">
        <f>C201*'Table Q8'!C96</f>
        <v>-0.13925386118868716</v>
      </c>
      <c r="P201" s="15">
        <f>D201*'Table Q8'!D96</f>
        <v>-0.30983144371250404</v>
      </c>
      <c r="Q201" s="15">
        <f>E201*'Table Q8'!E96</f>
        <v>-0.15630992092556401</v>
      </c>
      <c r="R201" s="15">
        <f>F201*'Table Q8'!F96</f>
        <v>-0.18621522969858131</v>
      </c>
      <c r="S201" s="15">
        <f>G201*'Table Q8'!G96</f>
        <v>0.23369193460122178</v>
      </c>
      <c r="T201" s="15">
        <f>H201*'Table Q8'!H96</f>
        <v>-0.45183430732887847</v>
      </c>
      <c r="U201" s="15">
        <f>I201*'Table Q8'!I96</f>
        <v>0.39863868055421597</v>
      </c>
      <c r="V201" s="15">
        <f>J201*'Table Q8'!J96</f>
        <v>0.27613190507279733</v>
      </c>
      <c r="W201" s="15">
        <f>K201*'Table Q8'!K96</f>
        <v>0.41828238687874963</v>
      </c>
      <c r="X201" s="15">
        <f>L201*'Table Q8'!L96</f>
        <v>0.17382517939160405</v>
      </c>
    </row>
    <row r="202" spans="1:24" x14ac:dyDescent="0.3">
      <c r="A202" s="13" t="str">
        <f t="shared" si="66"/>
        <v>2016 Q4</v>
      </c>
      <c r="B202" s="11">
        <f t="shared" ref="B202:L202" si="92">LN(B97/B96)*100</f>
        <v>0.5527374506741044</v>
      </c>
      <c r="C202" s="11">
        <f t="shared" si="92"/>
        <v>-1.6165822201246245</v>
      </c>
      <c r="D202" s="11">
        <f t="shared" si="92"/>
        <v>0.69986288463440016</v>
      </c>
      <c r="E202" s="11">
        <f t="shared" si="92"/>
        <v>0.26015624038696639</v>
      </c>
      <c r="F202" s="11">
        <f t="shared" si="92"/>
        <v>0.87816151603848391</v>
      </c>
      <c r="G202" s="11">
        <f t="shared" si="92"/>
        <v>-0.26005215695681305</v>
      </c>
      <c r="H202" s="11">
        <f t="shared" si="92"/>
        <v>-0.96677490152874657</v>
      </c>
      <c r="I202" s="11">
        <f t="shared" si="92"/>
        <v>1.0234080082052928</v>
      </c>
      <c r="J202" s="11">
        <f t="shared" si="92"/>
        <v>0.35974856426201329</v>
      </c>
      <c r="K202" s="11">
        <f t="shared" si="92"/>
        <v>7.9578239552161742E-2</v>
      </c>
      <c r="L202" s="11">
        <f t="shared" si="92"/>
        <v>9.9875156137770402E-3</v>
      </c>
      <c r="N202" s="15">
        <f>B202*'Table Q8'!B97</f>
        <v>0.25331957364394203</v>
      </c>
      <c r="O202" s="15">
        <f>C202*'Table Q8'!C97</f>
        <v>-1.0250747857810243</v>
      </c>
      <c r="P202" s="15">
        <f>D202*'Table Q8'!D97</f>
        <v>0.45351114924309133</v>
      </c>
      <c r="Q202" s="15">
        <f>E202*'Table Q8'!E97</f>
        <v>0.1941285865767543</v>
      </c>
      <c r="R202" s="15">
        <f>F202*'Table Q8'!F97</f>
        <v>0.71245243796202207</v>
      </c>
      <c r="S202" s="15">
        <f>G202*'Table Q8'!G97</f>
        <v>-0.15532915335030445</v>
      </c>
      <c r="T202" s="15">
        <f>H202*'Table Q8'!H97</f>
        <v>-0.59147288475528714</v>
      </c>
      <c r="U202" s="15">
        <f>I202*'Table Q8'!I97</f>
        <v>0.60135454562143009</v>
      </c>
      <c r="V202" s="15">
        <f>J202*'Table Q8'!J97</f>
        <v>0.26977544834008377</v>
      </c>
      <c r="W202" s="15">
        <f>K202*'Table Q8'!K97</f>
        <v>5.3707353873753964E-2</v>
      </c>
      <c r="X202" s="15">
        <f>L202*'Table Q8'!L97</f>
        <v>6.4499375833772131E-3</v>
      </c>
    </row>
    <row r="203" spans="1:24" x14ac:dyDescent="0.3">
      <c r="A203" s="13" t="str">
        <f t="shared" si="66"/>
        <v>2017 Q1</v>
      </c>
      <c r="B203" s="11">
        <f t="shared" ref="B203:L203" si="93">LN(B98/B97)*100</f>
        <v>-1.9736483963553875</v>
      </c>
      <c r="C203" s="11">
        <f t="shared" si="93"/>
        <v>0.91692919114099192</v>
      </c>
      <c r="D203" s="11">
        <f t="shared" si="93"/>
        <v>-0.3293251816290601</v>
      </c>
      <c r="E203" s="11">
        <f t="shared" si="93"/>
        <v>-0.14000002286666005</v>
      </c>
      <c r="F203" s="11">
        <f t="shared" si="93"/>
        <v>-0.21881846805527827</v>
      </c>
      <c r="G203" s="11">
        <f t="shared" si="93"/>
        <v>0.98660424578949324</v>
      </c>
      <c r="H203" s="11">
        <f t="shared" si="93"/>
        <v>-0.30404401652667085</v>
      </c>
      <c r="I203" s="11">
        <f t="shared" si="93"/>
        <v>-1.0933415741705399</v>
      </c>
      <c r="J203" s="11">
        <f t="shared" si="93"/>
        <v>-0.83137655201519589</v>
      </c>
      <c r="K203" s="11">
        <f t="shared" si="93"/>
        <v>1.1173300598125255</v>
      </c>
      <c r="L203" s="11">
        <f t="shared" si="93"/>
        <v>-0.36018047942955944</v>
      </c>
      <c r="N203" s="15">
        <f>B203*'Table Q8'!B98</f>
        <v>-0.90629934360639397</v>
      </c>
      <c r="O203" s="15">
        <f>C203*'Table Q8'!C98</f>
        <v>0.57922417004376459</v>
      </c>
      <c r="P203" s="15">
        <f>D203*'Table Q8'!D98</f>
        <v>-0.21422603064970358</v>
      </c>
      <c r="Q203" s="15">
        <f>E203*'Table Q8'!E98</f>
        <v>-0.10437001704709507</v>
      </c>
      <c r="R203" s="15">
        <f>F203*'Table Q8'!F98</f>
        <v>-0.17752742313324726</v>
      </c>
      <c r="S203" s="15">
        <f>G203*'Table Q8'!G98</f>
        <v>0.58525363860232738</v>
      </c>
      <c r="T203" s="15">
        <f>H203*'Table Q8'!H98</f>
        <v>-0.18321692435897186</v>
      </c>
      <c r="U203" s="15">
        <f>I203*'Table Q8'!I98</f>
        <v>-0.63971415504718288</v>
      </c>
      <c r="V203" s="15">
        <f>J203*'Table Q8'!J98</f>
        <v>-0.62378182697700146</v>
      </c>
      <c r="W203" s="15">
        <f>K203*'Table Q8'!K98</f>
        <v>0.75531512043326732</v>
      </c>
      <c r="X203" s="15">
        <f>L203*'Table Q8'!L98</f>
        <v>-0.23188419265675039</v>
      </c>
    </row>
    <row r="204" spans="1:24" x14ac:dyDescent="0.3">
      <c r="A204" s="13" t="str">
        <f t="shared" si="66"/>
        <v>2017 Q2</v>
      </c>
      <c r="B204" s="11">
        <f t="shared" ref="B204:L204" si="94">LN(B99/B98)*100</f>
        <v>1.1686531054402611</v>
      </c>
      <c r="C204" s="11">
        <f t="shared" si="94"/>
        <v>0.65980445304288049</v>
      </c>
      <c r="D204" s="11">
        <f t="shared" si="94"/>
        <v>0.25955889584715058</v>
      </c>
      <c r="E204" s="11">
        <f t="shared" si="94"/>
        <v>-7.0073580123486218E-2</v>
      </c>
      <c r="F204" s="11">
        <f t="shared" si="94"/>
        <v>0.95134995592407734</v>
      </c>
      <c r="G204" s="11">
        <f t="shared" si="94"/>
        <v>-0.87649963529675823</v>
      </c>
      <c r="H204" s="11">
        <f t="shared" si="94"/>
        <v>-1.0714934903218469</v>
      </c>
      <c r="I204" s="11">
        <f t="shared" si="94"/>
        <v>-0.65172938360052568</v>
      </c>
      <c r="J204" s="11">
        <f t="shared" si="94"/>
        <v>1.685573243678111</v>
      </c>
      <c r="K204" s="11">
        <f t="shared" si="94"/>
        <v>0.2259000125807098</v>
      </c>
      <c r="L204" s="11">
        <f t="shared" si="94"/>
        <v>-0.11031440721573171</v>
      </c>
      <c r="N204" s="15">
        <f>B204*'Table Q8'!B99</f>
        <v>0.54342369402972146</v>
      </c>
      <c r="O204" s="15">
        <f>C204*'Table Q8'!C99</f>
        <v>0.41633660987005761</v>
      </c>
      <c r="P204" s="15">
        <f>D204*'Table Q8'!D99</f>
        <v>0.17091953291534864</v>
      </c>
      <c r="Q204" s="15">
        <f>E204*'Table Q8'!E99</f>
        <v>-5.2457082080441787E-2</v>
      </c>
      <c r="R204" s="15">
        <f>F204*'Table Q8'!F99</f>
        <v>0.77173508424561155</v>
      </c>
      <c r="S204" s="15">
        <f>G204*'Table Q8'!G99</f>
        <v>-0.52107903318392279</v>
      </c>
      <c r="T204" s="15">
        <f>H204*'Table Q8'!H99</f>
        <v>-0.64128885395762547</v>
      </c>
      <c r="U204" s="15">
        <f>I204*'Table Q8'!I99</f>
        <v>-0.38165272703646785</v>
      </c>
      <c r="V204" s="15">
        <f>J204*'Table Q8'!J99</f>
        <v>1.2678881938946751</v>
      </c>
      <c r="W204" s="15">
        <f>K204*'Table Q8'!K99</f>
        <v>0.15329574853726965</v>
      </c>
      <c r="X204" s="15">
        <f>L204*'Table Q8'!L99</f>
        <v>-7.1185886976311674E-2</v>
      </c>
    </row>
    <row r="205" spans="1:24" x14ac:dyDescent="0.3">
      <c r="A205" s="13" t="str">
        <f t="shared" si="66"/>
        <v>2017 Q3</v>
      </c>
      <c r="B205" s="11">
        <f t="shared" ref="B205:L205" si="95">LN(B100/B99)*100</f>
        <v>-2.8696373674223392</v>
      </c>
      <c r="C205" s="11">
        <f t="shared" si="95"/>
        <v>0.23885361674171654</v>
      </c>
      <c r="D205" s="11">
        <f t="shared" si="95"/>
        <v>-1.9942167779713641E-2</v>
      </c>
      <c r="E205" s="11">
        <f t="shared" si="95"/>
        <v>0.3798105515349573</v>
      </c>
      <c r="F205" s="11">
        <f t="shared" si="95"/>
        <v>-0.39529649260229072</v>
      </c>
      <c r="G205" s="11">
        <f t="shared" si="95"/>
        <v>0.3893969275595438</v>
      </c>
      <c r="H205" s="11">
        <f t="shared" si="95"/>
        <v>0.34821829532829573</v>
      </c>
      <c r="I205" s="11">
        <f t="shared" si="95"/>
        <v>-1.4183197942965151</v>
      </c>
      <c r="J205" s="11">
        <f t="shared" si="95"/>
        <v>-1.6252414168103764</v>
      </c>
      <c r="K205" s="11">
        <f t="shared" si="95"/>
        <v>0.2449660722330472</v>
      </c>
      <c r="L205" s="11">
        <f t="shared" si="95"/>
        <v>-0.15062512261876695</v>
      </c>
      <c r="N205" s="15">
        <f>B205*'Table Q8'!B100</f>
        <v>-1.3527470550028906</v>
      </c>
      <c r="O205" s="15">
        <f>C205*'Table Q8'!C100</f>
        <v>0.15071663216402315</v>
      </c>
      <c r="P205" s="15">
        <f>D205*'Table Q8'!D100</f>
        <v>-1.3325356510404656E-2</v>
      </c>
      <c r="Q205" s="15">
        <f>E205*'Table Q8'!E100</f>
        <v>0.28546561053367392</v>
      </c>
      <c r="R205" s="15">
        <f>F205*'Table Q8'!F100</f>
        <v>-0.32034827760489643</v>
      </c>
      <c r="S205" s="15">
        <f>G205*'Table Q8'!G100</f>
        <v>0.23176905128344044</v>
      </c>
      <c r="T205" s="15">
        <f>H205*'Table Q8'!H100</f>
        <v>0.20680684559547483</v>
      </c>
      <c r="U205" s="15">
        <f>I205*'Table Q8'!I100</f>
        <v>-0.83368837508749161</v>
      </c>
      <c r="V205" s="15">
        <f>J205*'Table Q8'!J100</f>
        <v>-1.230470276667136</v>
      </c>
      <c r="W205" s="15">
        <f>K205*'Table Q8'!K100</f>
        <v>0.16740981376406447</v>
      </c>
      <c r="X205" s="15">
        <f>L205*'Table Q8'!L100</f>
        <v>-9.7529766895651598E-2</v>
      </c>
    </row>
    <row r="206" spans="1:24" x14ac:dyDescent="0.3">
      <c r="A206" s="13" t="str">
        <f t="shared" si="66"/>
        <v>2017 Q4</v>
      </c>
      <c r="B206" s="11">
        <f t="shared" ref="B206:L206" si="96">LN(B101/B100)*100</f>
        <v>-7.2806701432373125E-2</v>
      </c>
      <c r="C206" s="11">
        <f t="shared" si="96"/>
        <v>-0.14921664046953467</v>
      </c>
      <c r="D206" s="11">
        <f t="shared" si="96"/>
        <v>0.57671433584865595</v>
      </c>
      <c r="E206" s="11">
        <f t="shared" si="96"/>
        <v>0.36843457161464976</v>
      </c>
      <c r="F206" s="11">
        <f t="shared" si="96"/>
        <v>-0.13872376382448071</v>
      </c>
      <c r="G206" s="11">
        <f t="shared" si="96"/>
        <v>-0.23944938109547639</v>
      </c>
      <c r="H206" s="11">
        <f t="shared" si="96"/>
        <v>-0.7182464696138896</v>
      </c>
      <c r="I206" s="11">
        <f t="shared" si="96"/>
        <v>-4.0820492453770001E-2</v>
      </c>
      <c r="J206" s="11">
        <f t="shared" si="96"/>
        <v>1.3280938130646227</v>
      </c>
      <c r="K206" s="11">
        <f t="shared" si="96"/>
        <v>1.9571386695216117E-2</v>
      </c>
      <c r="L206" s="11">
        <f t="shared" si="96"/>
        <v>1.0048736379846681E-2</v>
      </c>
      <c r="N206" s="15">
        <f>B206*'Table Q8'!B101</f>
        <v>-3.4510376478944858E-2</v>
      </c>
      <c r="O206" s="15">
        <f>C206*'Table Q8'!C101</f>
        <v>-9.3842345191290352E-2</v>
      </c>
      <c r="P206" s="15">
        <f>D206*'Table Q8'!D101</f>
        <v>0.38922450526425795</v>
      </c>
      <c r="Q206" s="15">
        <f>E206*'Table Q8'!E101</f>
        <v>0.27732070205434689</v>
      </c>
      <c r="R206" s="15">
        <f>F206*'Table Q8'!F101</f>
        <v>-0.11235237632144691</v>
      </c>
      <c r="S206" s="15">
        <f>G206*'Table Q8'!G101</f>
        <v>-0.14228082224693206</v>
      </c>
      <c r="T206" s="15">
        <f>H206*'Table Q8'!H101</f>
        <v>-0.42168250231031457</v>
      </c>
      <c r="U206" s="15">
        <f>I206*'Table Q8'!I101</f>
        <v>-2.4010613661307512E-2</v>
      </c>
      <c r="V206" s="15">
        <f>J206*'Table Q8'!J101</f>
        <v>1.0025780194824836</v>
      </c>
      <c r="W206" s="15">
        <f>K206*'Table Q8'!K101</f>
        <v>1.3347685726137393E-2</v>
      </c>
      <c r="X206" s="15">
        <f>L206*'Table Q8'!L101</f>
        <v>6.5035421850367717E-3</v>
      </c>
    </row>
    <row r="207" spans="1:24" x14ac:dyDescent="0.3">
      <c r="A207" s="13" t="str">
        <f t="shared" si="66"/>
        <v>2018 Q1</v>
      </c>
      <c r="B207" s="11">
        <f t="shared" ref="B207:L207" si="97">LN(B102/B101)*100</f>
        <v>1.5179185552498238</v>
      </c>
      <c r="C207" s="11">
        <f t="shared" si="97"/>
        <v>0.40733253876358688</v>
      </c>
      <c r="D207" s="11">
        <f t="shared" si="97"/>
        <v>-0.5069341406232174</v>
      </c>
      <c r="E207" s="11">
        <f t="shared" si="97"/>
        <v>-0.49820748725669628</v>
      </c>
      <c r="F207" s="11">
        <f t="shared" si="97"/>
        <v>0.55374412236842208</v>
      </c>
      <c r="G207" s="11">
        <f t="shared" si="97"/>
        <v>0.30918091751672133</v>
      </c>
      <c r="H207" s="11">
        <f t="shared" si="97"/>
        <v>6.1766524508505713E-2</v>
      </c>
      <c r="I207" s="11">
        <f t="shared" si="97"/>
        <v>0.22430678246479008</v>
      </c>
      <c r="J207" s="11">
        <f t="shared" si="97"/>
        <v>0.47501326328555638</v>
      </c>
      <c r="K207" s="11">
        <f t="shared" si="97"/>
        <v>0.69231420783961983</v>
      </c>
      <c r="L207" s="11">
        <f t="shared" si="97"/>
        <v>0.18070479769233563</v>
      </c>
      <c r="N207" s="15">
        <f>B207*'Table Q8'!B102</f>
        <v>0.72556506940941579</v>
      </c>
      <c r="O207" s="15">
        <f>C207*'Table Q8'!C102</f>
        <v>0.25645656640555431</v>
      </c>
      <c r="P207" s="15">
        <f>D207*'Table Q8'!D102</f>
        <v>-0.34451244196753855</v>
      </c>
      <c r="Q207" s="15">
        <f>E207*'Table Q8'!E102</f>
        <v>-0.37649539811988542</v>
      </c>
      <c r="R207" s="15">
        <f>F207*'Table Q8'!F102</f>
        <v>0.44914185765302717</v>
      </c>
      <c r="S207" s="15">
        <f>G207*'Table Q8'!G102</f>
        <v>0.18448825348222761</v>
      </c>
      <c r="T207" s="15">
        <f>H207*'Table Q8'!H102</f>
        <v>3.6294009801197957E-2</v>
      </c>
      <c r="U207" s="15">
        <f>I207*'Table Q8'!I102</f>
        <v>0.13216155622825429</v>
      </c>
      <c r="V207" s="15">
        <f>J207*'Table Q8'!J102</f>
        <v>0.36143759203397985</v>
      </c>
      <c r="W207" s="15">
        <f>K207*'Table Q8'!K102</f>
        <v>0.47451215805327546</v>
      </c>
      <c r="X207" s="15">
        <f>L207*'Table Q8'!L102</f>
        <v>0.11736776610117199</v>
      </c>
    </row>
    <row r="208" spans="1:24" x14ac:dyDescent="0.3">
      <c r="A208" s="13" t="str">
        <f t="shared" si="66"/>
        <v>2018 Q2</v>
      </c>
      <c r="B208" s="11">
        <f t="shared" ref="B208:L214" si="98">LN(B103/B102)*100</f>
        <v>-0.43134502537193536</v>
      </c>
      <c r="C208" s="11">
        <f t="shared" si="98"/>
        <v>0.3760519028343941</v>
      </c>
      <c r="D208" s="11">
        <f t="shared" si="98"/>
        <v>-0.22946086787735581</v>
      </c>
      <c r="E208" s="11">
        <f t="shared" si="98"/>
        <v>0.41866089859364847</v>
      </c>
      <c r="F208" s="11">
        <f t="shared" si="98"/>
        <v>-1.1205432333812237</v>
      </c>
      <c r="G208" s="11">
        <f t="shared" si="98"/>
        <v>7.9633689257108259E-2</v>
      </c>
      <c r="H208" s="11">
        <f t="shared" si="98"/>
        <v>2.6004512562428972</v>
      </c>
      <c r="I208" s="11">
        <f t="shared" si="98"/>
        <v>0.70026165281817421</v>
      </c>
      <c r="J208" s="11">
        <f t="shared" si="98"/>
        <v>0.40396133558084446</v>
      </c>
      <c r="K208" s="11">
        <f t="shared" si="98"/>
        <v>0.3976148379639417</v>
      </c>
      <c r="L208" s="11">
        <f t="shared" si="98"/>
        <v>0.34044290416256723</v>
      </c>
      <c r="N208" s="15">
        <f>B208*'Table Q8'!B103</f>
        <v>-0.2069162086709174</v>
      </c>
      <c r="O208" s="15">
        <f>C208*'Table Q8'!C103</f>
        <v>0.23706311954680204</v>
      </c>
      <c r="P208" s="15">
        <f>D208*'Table Q8'!D103</f>
        <v>-0.15610222841696517</v>
      </c>
      <c r="Q208" s="15">
        <f>E208*'Table Q8'!E103</f>
        <v>0.31671696978609504</v>
      </c>
      <c r="R208" s="15">
        <f>F208*'Table Q8'!F103</f>
        <v>-0.91044137712224427</v>
      </c>
      <c r="S208" s="15">
        <f>G208*'Table Q8'!G103</f>
        <v>4.7565202593270767E-2</v>
      </c>
      <c r="T208" s="15">
        <f>H208*'Table Q8'!H103</f>
        <v>1.5303655642989451</v>
      </c>
      <c r="U208" s="15">
        <f>I208*'Table Q8'!I103</f>
        <v>0.41336445365856828</v>
      </c>
      <c r="V208" s="15">
        <f>J208*'Table Q8'!J103</f>
        <v>0.30781853771260348</v>
      </c>
      <c r="W208" s="15">
        <f>K208*'Table Q8'!K103</f>
        <v>0.27212759510252171</v>
      </c>
      <c r="X208" s="15">
        <f>L208*'Table Q8'!L103</f>
        <v>0.22142406486733371</v>
      </c>
    </row>
    <row r="209" spans="1:24" x14ac:dyDescent="0.3">
      <c r="A209" s="13" t="str">
        <f t="shared" si="66"/>
        <v>2018 Q3</v>
      </c>
      <c r="B209" s="11">
        <f t="shared" si="98"/>
        <v>-1.608168703661695</v>
      </c>
      <c r="C209" s="11">
        <f t="shared" si="98"/>
        <v>0.45333673775910355</v>
      </c>
      <c r="D209" s="11">
        <f t="shared" si="98"/>
        <v>1.1618223135132288</v>
      </c>
      <c r="E209" s="11">
        <f t="shared" si="98"/>
        <v>4.9724032649004643E-2</v>
      </c>
      <c r="F209" s="11">
        <f t="shared" si="98"/>
        <v>-1.862063764897262</v>
      </c>
      <c r="G209" s="11">
        <f t="shared" si="98"/>
        <v>-0.20917383990134522</v>
      </c>
      <c r="H209" s="11">
        <f t="shared" si="98"/>
        <v>-1.3527361536102536</v>
      </c>
      <c r="I209" s="11">
        <f t="shared" si="98"/>
        <v>0.2827713457609205</v>
      </c>
      <c r="J209" s="11">
        <f t="shared" si="98"/>
        <v>-1.545809615271553</v>
      </c>
      <c r="K209" s="11">
        <f t="shared" si="98"/>
        <v>0.70405846120037241</v>
      </c>
      <c r="L209" s="11">
        <f t="shared" si="98"/>
        <v>-1.9994001866078533E-2</v>
      </c>
      <c r="N209" s="15">
        <f>B209*'Table Q8'!B104</f>
        <v>-0.77272506210944436</v>
      </c>
      <c r="O209" s="15">
        <f>C209*'Table Q8'!C104</f>
        <v>0.28569281213578707</v>
      </c>
      <c r="P209" s="15">
        <f>D209*'Table Q8'!D104</f>
        <v>0.79027153765169833</v>
      </c>
      <c r="Q209" s="15">
        <f>E209*'Table Q8'!E104</f>
        <v>3.7611258295707113E-2</v>
      </c>
      <c r="R209" s="15">
        <f>F209*'Table Q8'!F104</f>
        <v>-1.513113015355515</v>
      </c>
      <c r="S209" s="15">
        <f>G209*'Table Q8'!G104</f>
        <v>-0.12487678242110309</v>
      </c>
      <c r="T209" s="15">
        <f>H209*'Table Q8'!H104</f>
        <v>-0.79581467916891224</v>
      </c>
      <c r="U209" s="15">
        <f>I209*'Table Q8'!I104</f>
        <v>0.16691992540267139</v>
      </c>
      <c r="V209" s="15">
        <f>J209*'Table Q8'!J104</f>
        <v>-1.1788344126060863</v>
      </c>
      <c r="W209" s="15">
        <f>K209*'Table Q8'!K104</f>
        <v>0.48164639330717479</v>
      </c>
      <c r="X209" s="15">
        <f>L209*'Table Q8'!L104</f>
        <v>-1.3004098813697478E-2</v>
      </c>
    </row>
    <row r="210" spans="1:24" x14ac:dyDescent="0.3">
      <c r="A210" s="13" t="str">
        <f t="shared" si="66"/>
        <v>2018 Q4</v>
      </c>
      <c r="B210" s="11">
        <f t="shared" si="98"/>
        <v>2.509814156255707</v>
      </c>
      <c r="C210" s="11">
        <f t="shared" si="98"/>
        <v>3.93236340104684E-2</v>
      </c>
      <c r="D210" s="11">
        <f t="shared" si="98"/>
        <v>-0.18775636722801742</v>
      </c>
      <c r="E210" s="11">
        <f t="shared" si="98"/>
        <v>-0.26880398484248547</v>
      </c>
      <c r="F210" s="11">
        <f t="shared" si="98"/>
        <v>-2.0321073022593818E-2</v>
      </c>
      <c r="G210" s="11">
        <f t="shared" si="98"/>
        <v>-5.9844406334207893E-2</v>
      </c>
      <c r="H210" s="11">
        <f t="shared" si="98"/>
        <v>-0.56056814987571824</v>
      </c>
      <c r="I210" s="11">
        <f t="shared" si="98"/>
        <v>4.0330712383746928E-2</v>
      </c>
      <c r="J210" s="11">
        <f t="shared" si="98"/>
        <v>1.2996859370025109</v>
      </c>
      <c r="K210" s="11">
        <f t="shared" si="98"/>
        <v>0.34539034623754405</v>
      </c>
      <c r="L210" s="11">
        <f t="shared" si="98"/>
        <v>6.9961524016980636E-2</v>
      </c>
      <c r="N210" s="15">
        <f>B210*'Table Q8'!B105</f>
        <v>1.2167579029527669</v>
      </c>
      <c r="O210" s="15">
        <f>C210*'Table Q8'!C105</f>
        <v>2.4903657418829637E-2</v>
      </c>
      <c r="P210" s="15">
        <f>D210*'Table Q8'!D105</f>
        <v>-0.12823759881673591</v>
      </c>
      <c r="Q210" s="15">
        <f>E210*'Table Q8'!E105</f>
        <v>-0.20402222449544646</v>
      </c>
      <c r="R210" s="15">
        <f>F210*'Table Q8'!F105</f>
        <v>-1.6557610298809443E-2</v>
      </c>
      <c r="S210" s="15">
        <f>G210*'Table Q8'!G105</f>
        <v>-3.5924597122424996E-2</v>
      </c>
      <c r="T210" s="15">
        <f>H210*'Table Q8'!H105</f>
        <v>-0.33163211746647492</v>
      </c>
      <c r="U210" s="15">
        <f>I210*'Table Q8'!I105</f>
        <v>2.394434394223055E-2</v>
      </c>
      <c r="V210" s="15">
        <f>J210*'Table Q8'!J105</f>
        <v>1.000108328523432</v>
      </c>
      <c r="W210" s="15">
        <f>K210*'Table Q8'!K105</f>
        <v>0.23555621613400507</v>
      </c>
      <c r="X210" s="15">
        <f>L210*'Table Q8'!L105</f>
        <v>4.573384824990024E-2</v>
      </c>
    </row>
    <row r="211" spans="1:24" x14ac:dyDescent="0.3">
      <c r="A211" s="13" t="str">
        <f t="shared" si="66"/>
        <v>2019 Q1</v>
      </c>
      <c r="B211" s="11">
        <f t="shared" si="98"/>
        <v>1.7993005381551332</v>
      </c>
      <c r="C211" s="11">
        <f t="shared" si="98"/>
        <v>-0.45315809987528144</v>
      </c>
      <c r="D211" s="11">
        <f t="shared" si="98"/>
        <v>0.86665896005840537</v>
      </c>
      <c r="E211" s="11">
        <f t="shared" si="98"/>
        <v>-0.33952499163044964</v>
      </c>
      <c r="F211" s="11">
        <f t="shared" si="98"/>
        <v>0.40563892959772929</v>
      </c>
      <c r="G211" s="11">
        <f t="shared" si="98"/>
        <v>-1.3459423754875472</v>
      </c>
      <c r="H211" s="11">
        <f t="shared" si="98"/>
        <v>-0.28659180311974064</v>
      </c>
      <c r="I211" s="11">
        <f t="shared" si="98"/>
        <v>0.8332126706262174</v>
      </c>
      <c r="J211" s="11">
        <f t="shared" si="98"/>
        <v>2.9566845925746384E-2</v>
      </c>
      <c r="K211" s="11">
        <f t="shared" si="98"/>
        <v>1.9153418943828996E-2</v>
      </c>
      <c r="L211" s="11">
        <f t="shared" si="98"/>
        <v>9.9905090247409314E-3</v>
      </c>
      <c r="N211" s="15">
        <f>B211*'Table Q8'!B106</f>
        <v>0.87446006154339473</v>
      </c>
      <c r="O211" s="15">
        <f>C211*'Table Q8'!C106</f>
        <v>-0.28730223532092841</v>
      </c>
      <c r="P211" s="15">
        <f>D211*'Table Q8'!D106</f>
        <v>0.59253473099193177</v>
      </c>
      <c r="Q211" s="15">
        <f>E211*'Table Q8'!E106</f>
        <v>-0.25790318364248954</v>
      </c>
      <c r="R211" s="15">
        <f>F211*'Table Q8'!F106</f>
        <v>0.33079854708694822</v>
      </c>
      <c r="S211" s="15">
        <f>G211*'Table Q8'!G106</f>
        <v>-0.80891136766801586</v>
      </c>
      <c r="T211" s="15">
        <f>H211*'Table Q8'!H106</f>
        <v>-0.16986296170907028</v>
      </c>
      <c r="U211" s="15">
        <f>I211*'Table Q8'!I106</f>
        <v>0.4955948964884741</v>
      </c>
      <c r="V211" s="15">
        <f>J211*'Table Q8'!J106</f>
        <v>2.2763514678232143E-2</v>
      </c>
      <c r="W211" s="15">
        <f>K211*'Table Q8'!K106</f>
        <v>1.3085615822423971E-2</v>
      </c>
      <c r="X211" s="15">
        <f>L211*'Table Q8'!L106</f>
        <v>6.5397872075954131E-3</v>
      </c>
    </row>
    <row r="212" spans="1:24" x14ac:dyDescent="0.3">
      <c r="A212" s="13" t="str">
        <f t="shared" si="66"/>
        <v>2019 Q2</v>
      </c>
      <c r="B212" s="11">
        <f t="shared" si="98"/>
        <v>-2.628925821989732</v>
      </c>
      <c r="C212" s="11">
        <f t="shared" si="98"/>
        <v>-0.14821404817870576</v>
      </c>
      <c r="D212" s="11">
        <f t="shared" si="98"/>
        <v>0.76194566146730835</v>
      </c>
      <c r="E212" s="11">
        <f t="shared" si="98"/>
        <v>0.73749586809639334</v>
      </c>
      <c r="F212" s="11">
        <f t="shared" si="98"/>
        <v>-0.10125557770749394</v>
      </c>
      <c r="G212" s="11">
        <f t="shared" si="98"/>
        <v>-0.67982606708009374</v>
      </c>
      <c r="H212" s="11">
        <f t="shared" si="98"/>
        <v>0.59274573140378339</v>
      </c>
      <c r="I212" s="11">
        <f t="shared" si="98"/>
        <v>0.35924597063458885</v>
      </c>
      <c r="J212" s="11">
        <f t="shared" si="98"/>
        <v>-0.76166350710279407</v>
      </c>
      <c r="K212" s="11">
        <f t="shared" si="98"/>
        <v>0.96250802627397447</v>
      </c>
      <c r="L212" s="11">
        <f t="shared" si="98"/>
        <v>-0.10995053334168876</v>
      </c>
      <c r="N212" s="15">
        <f>B212*'Table Q8'!B107</f>
        <v>-1.2876478676105707</v>
      </c>
      <c r="O212" s="15">
        <f>C212*'Table Q8'!C107</f>
        <v>-9.4471634309107044E-2</v>
      </c>
      <c r="P212" s="15">
        <f>D212*'Table Q8'!D107</f>
        <v>0.5233804748618941</v>
      </c>
      <c r="Q212" s="15">
        <f>E212*'Table Q8'!E107</f>
        <v>0.56211935066307095</v>
      </c>
      <c r="R212" s="15">
        <f>F212*'Table Q8'!F107</f>
        <v>-8.2756183660334798E-2</v>
      </c>
      <c r="S212" s="15">
        <f>G212*'Table Q8'!G107</f>
        <v>-0.4110908227633327</v>
      </c>
      <c r="T212" s="15">
        <f>H212*'Table Q8'!H107</f>
        <v>0.35363210335549716</v>
      </c>
      <c r="U212" s="15">
        <f>I212*'Table Q8'!I107</f>
        <v>0.21508056261892836</v>
      </c>
      <c r="V212" s="15">
        <f>J212*'Table Q8'!J107</f>
        <v>-0.58998455260182425</v>
      </c>
      <c r="W212" s="15">
        <f>K212*'Table Q8'!K107</f>
        <v>0.65874049318190808</v>
      </c>
      <c r="X212" s="15">
        <f>L212*'Table Q8'!L107</f>
        <v>-7.2358445992165371E-2</v>
      </c>
    </row>
    <row r="213" spans="1:24" x14ac:dyDescent="0.3">
      <c r="A213" s="13" t="str">
        <f t="shared" si="66"/>
        <v>2019 Q3</v>
      </c>
      <c r="B213" s="11">
        <f t="shared" si="98"/>
        <v>1.591707923481684</v>
      </c>
      <c r="C213" s="11">
        <f t="shared" si="98"/>
        <v>0.67997305601107683</v>
      </c>
      <c r="D213" s="11">
        <f t="shared" si="98"/>
        <v>0.22357238960273432</v>
      </c>
      <c r="E213" s="11">
        <f t="shared" si="98"/>
        <v>0.18848276995101165</v>
      </c>
      <c r="F213" s="11">
        <f t="shared" si="98"/>
        <v>0.11137549878073086</v>
      </c>
      <c r="G213" s="11">
        <f t="shared" si="98"/>
        <v>0.31512097232846364</v>
      </c>
      <c r="H213" s="11">
        <f t="shared" si="98"/>
        <v>0.93306964983343033</v>
      </c>
      <c r="I213" s="11">
        <f t="shared" si="98"/>
        <v>0.61569211376576194</v>
      </c>
      <c r="J213" s="11">
        <f t="shared" si="98"/>
        <v>0.26773777707163943</v>
      </c>
      <c r="K213" s="11">
        <f t="shared" si="98"/>
        <v>-0.13286516142672974</v>
      </c>
      <c r="L213" s="11">
        <f t="shared" si="98"/>
        <v>0.66783203604559227</v>
      </c>
      <c r="N213" s="15">
        <f>B213*'Table Q8'!B108</f>
        <v>0.78232444439124771</v>
      </c>
      <c r="O213" s="15">
        <f>C213*'Table Q8'!C108</f>
        <v>0.43457078009667921</v>
      </c>
      <c r="P213" s="15">
        <f>D213*'Table Q8'!D108</f>
        <v>0.15390723300252232</v>
      </c>
      <c r="Q213" s="15">
        <f>E213*'Table Q8'!E108</f>
        <v>0.1438877465806023</v>
      </c>
      <c r="R213" s="15">
        <f>F213*'Table Q8'!F108</f>
        <v>9.1227671051296658E-2</v>
      </c>
      <c r="S213" s="15">
        <f>G213*'Table Q8'!G108</f>
        <v>0.19108935761998036</v>
      </c>
      <c r="T213" s="15">
        <f>H213*'Table Q8'!H108</f>
        <v>0.55853549239029143</v>
      </c>
      <c r="U213" s="15">
        <f>I213*'Table Q8'!I108</f>
        <v>0.36966154510496352</v>
      </c>
      <c r="V213" s="15">
        <f>J213*'Table Q8'!J108</f>
        <v>0.20800547900695668</v>
      </c>
      <c r="W213" s="15">
        <f>K213*'Table Q8'!K108</f>
        <v>-9.1145500738736618E-2</v>
      </c>
      <c r="X213" s="15">
        <f>L213*'Table Q8'!L108</f>
        <v>0.44070236058648637</v>
      </c>
    </row>
    <row r="214" spans="1:24" x14ac:dyDescent="0.3">
      <c r="A214" s="13" t="str">
        <f t="shared" si="66"/>
        <v>2019 Q4</v>
      </c>
      <c r="B214" s="11">
        <f t="shared" si="98"/>
        <v>0.47462851029122233</v>
      </c>
      <c r="C214" s="11">
        <f t="shared" si="98"/>
        <v>0.76313842624791539</v>
      </c>
      <c r="D214" s="11">
        <f t="shared" si="98"/>
        <v>-0.9267002864099616</v>
      </c>
      <c r="E214" s="11">
        <f t="shared" si="98"/>
        <v>0.53375633293523461</v>
      </c>
      <c r="F214" s="11">
        <f t="shared" si="98"/>
        <v>-0.45641338929373104</v>
      </c>
      <c r="G214" s="11">
        <f t="shared" si="98"/>
        <v>-0.33548549739629913</v>
      </c>
      <c r="H214" s="11">
        <f t="shared" si="98"/>
        <v>1.1342656111079878</v>
      </c>
      <c r="I214" s="11">
        <f t="shared" si="98"/>
        <v>-0.63561640153839294</v>
      </c>
      <c r="J214" s="11">
        <f t="shared" si="98"/>
        <v>0.10887317351966558</v>
      </c>
      <c r="K214" s="11">
        <f t="shared" si="98"/>
        <v>1.2176279561115622</v>
      </c>
      <c r="L214" s="11">
        <f t="shared" si="98"/>
        <v>-0.56787201172863899</v>
      </c>
      <c r="N214" s="15">
        <f>B214*'Table Q8'!B109</f>
        <v>0.23418170697768909</v>
      </c>
      <c r="O214" s="15">
        <f>C214*'Table Q8'!C109</f>
        <v>0.48962961428066248</v>
      </c>
      <c r="P214" s="15">
        <f>D214*'Table Q8'!D109</f>
        <v>-0.64016455785200144</v>
      </c>
      <c r="Q214" s="15">
        <f>E214*'Table Q8'!E109</f>
        <v>0.40875059976180267</v>
      </c>
      <c r="R214" s="15">
        <f>F214*'Table Q8'!F109</f>
        <v>-0.37407641386514195</v>
      </c>
      <c r="S214" s="15">
        <f>G214*'Table Q8'!G109</f>
        <v>-0.20434421646408579</v>
      </c>
      <c r="T214" s="15">
        <f>H214*'Table Q8'!H109</f>
        <v>0.68214733852034393</v>
      </c>
      <c r="U214" s="15">
        <f>I214*'Table Q8'!I109</f>
        <v>-0.38321312848749711</v>
      </c>
      <c r="V214" s="15">
        <f>J214*'Table Q8'!J109</f>
        <v>8.4398484112444758E-2</v>
      </c>
      <c r="W214" s="15">
        <f>K214*'Table Q8'!K109</f>
        <v>0.83845861057842164</v>
      </c>
      <c r="X214" s="15">
        <f>L214*'Table Q8'!L109</f>
        <v>-0.37598805896553189</v>
      </c>
    </row>
    <row r="216" spans="1:24" x14ac:dyDescent="0.3">
      <c r="A216" s="9" t="s">
        <v>170</v>
      </c>
    </row>
    <row r="217" spans="1:24" x14ac:dyDescent="0.3">
      <c r="A217" s="13" t="str">
        <f>A10</f>
        <v>1995 Q1</v>
      </c>
      <c r="B217" s="15">
        <f>LN(B10/B6)*100</f>
        <v>-4.3343857212286157</v>
      </c>
      <c r="C217" s="15">
        <f t="shared" ref="C217:L217" si="99">LN(C10/C6)*100</f>
        <v>0.32000027306708495</v>
      </c>
      <c r="D217" s="15">
        <f t="shared" si="99"/>
        <v>0.61020704860949548</v>
      </c>
      <c r="E217" s="15">
        <f t="shared" si="99"/>
        <v>0.40246001779996832</v>
      </c>
      <c r="F217" s="15">
        <f t="shared" si="99"/>
        <v>-0.43679822284643849</v>
      </c>
      <c r="G217" s="15">
        <f t="shared" si="99"/>
        <v>-0.70745438580929365</v>
      </c>
      <c r="H217" s="15">
        <f t="shared" si="99"/>
        <v>3.9646279728035196</v>
      </c>
      <c r="I217" s="15">
        <f t="shared" si="99"/>
        <v>-0.72904332626792323</v>
      </c>
      <c r="J217" s="15">
        <f t="shared" si="99"/>
        <v>0.94639819884085596</v>
      </c>
      <c r="K217" s="15">
        <f t="shared" si="99"/>
        <v>4.782041557982093</v>
      </c>
      <c r="L217" s="15">
        <f t="shared" si="99"/>
        <v>0.26746923334398554</v>
      </c>
      <c r="N217" s="15">
        <f>B217*'Table Q8'!B10</f>
        <v>-1.2808109806230559</v>
      </c>
      <c r="O217" s="15">
        <f>C217*'Table Q8'!C10</f>
        <v>0.20844817787589914</v>
      </c>
      <c r="P217" s="15">
        <f>D217*'Table Q8'!D10</f>
        <v>0.38327104723162408</v>
      </c>
      <c r="Q217" s="15">
        <f>E217*'Table Q8'!E10</f>
        <v>0.24855930699326045</v>
      </c>
      <c r="R217" s="15">
        <f>F217*'Table Q8'!F10</f>
        <v>-0.37411767786797456</v>
      </c>
      <c r="S217" s="15">
        <f>G217*'Table Q8'!G10</f>
        <v>-0.36073099132415887</v>
      </c>
      <c r="T217" s="15">
        <f>H217*'Table Q8'!H10</f>
        <v>2.1734090546908895</v>
      </c>
      <c r="U217" s="15">
        <f>I217*'Table Q8'!I10</f>
        <v>-0.40658746305962079</v>
      </c>
      <c r="V217" s="15">
        <f>J217*'Table Q8'!J10</f>
        <v>0.66872496730094888</v>
      </c>
      <c r="W217" s="15">
        <f>K217*'Table Q8'!K10</f>
        <v>2.9811247072460367</v>
      </c>
      <c r="X217" s="15">
        <f>L217*'Table Q8'!L10</f>
        <v>0.15927792845634339</v>
      </c>
    </row>
    <row r="218" spans="1:24" x14ac:dyDescent="0.3">
      <c r="A218" s="13" t="str">
        <f t="shared" ref="A218:A281" si="100">A11</f>
        <v>1995 Q2</v>
      </c>
      <c r="B218" s="15">
        <f t="shared" ref="B218:L233" si="101">LN(B11/B7)*100</f>
        <v>-6.0525036517987862</v>
      </c>
      <c r="C218" s="15">
        <f t="shared" si="101"/>
        <v>0.68384127899778668</v>
      </c>
      <c r="D218" s="15">
        <f t="shared" si="101"/>
        <v>0.9158440771374371</v>
      </c>
      <c r="E218" s="15">
        <f t="shared" si="101"/>
        <v>4.4757749432417233E-2</v>
      </c>
      <c r="F218" s="15">
        <f t="shared" si="101"/>
        <v>-0.6084237160176611</v>
      </c>
      <c r="G218" s="15">
        <f t="shared" si="101"/>
        <v>-1.1528511962378349</v>
      </c>
      <c r="H218" s="15">
        <f t="shared" si="101"/>
        <v>5.0543563464551182</v>
      </c>
      <c r="I218" s="15">
        <f t="shared" si="101"/>
        <v>0.58547529848106494</v>
      </c>
      <c r="J218" s="15">
        <f t="shared" si="101"/>
        <v>-0.94856603252474525</v>
      </c>
      <c r="K218" s="15">
        <f t="shared" si="101"/>
        <v>-7.38201984485371E-2</v>
      </c>
      <c r="L218" s="15">
        <f t="shared" si="101"/>
        <v>0.3894302557214685</v>
      </c>
      <c r="N218" s="15">
        <f>B218*'Table Q8'!B11</f>
        <v>-1.7679363166904256</v>
      </c>
      <c r="O218" s="15">
        <f>C218*'Table Q8'!C11</f>
        <v>0.44750573297615159</v>
      </c>
      <c r="P218" s="15">
        <f>D218*'Table Q8'!D11</f>
        <v>0.5750584960345968</v>
      </c>
      <c r="Q218" s="15">
        <f>E218*'Table Q8'!E11</f>
        <v>2.773637732326896E-2</v>
      </c>
      <c r="R218" s="15">
        <f>F218*'Table Q8'!F11</f>
        <v>-0.52074985853951616</v>
      </c>
      <c r="S218" s="15">
        <f>G218*'Table Q8'!G11</f>
        <v>-0.59464064701947528</v>
      </c>
      <c r="T218" s="15">
        <f>H218*'Table Q8'!H11</f>
        <v>2.7900047032432256</v>
      </c>
      <c r="U218" s="15">
        <f>I218*'Table Q8'!I11</f>
        <v>0.32845164244787745</v>
      </c>
      <c r="V218" s="15">
        <f>J218*'Table Q8'!J11</f>
        <v>-0.66665220765839095</v>
      </c>
      <c r="W218" s="15">
        <f>K218*'Table Q8'!K11</f>
        <v>-4.5982601613593757E-2</v>
      </c>
      <c r="X218" s="15">
        <f>L218*'Table Q8'!L11</f>
        <v>0.23260669174243315</v>
      </c>
    </row>
    <row r="219" spans="1:24" x14ac:dyDescent="0.3">
      <c r="A219" s="13" t="str">
        <f t="shared" si="100"/>
        <v>1995 Q3</v>
      </c>
      <c r="B219" s="15">
        <f t="shared" si="101"/>
        <v>-3.185774772347151</v>
      </c>
      <c r="C219" s="15">
        <f t="shared" si="101"/>
        <v>1.0689207985949378</v>
      </c>
      <c r="D219" s="15">
        <f t="shared" si="101"/>
        <v>0.90422233160325749</v>
      </c>
      <c r="E219" s="15">
        <f t="shared" si="101"/>
        <v>0.49085328361793723</v>
      </c>
      <c r="F219" s="15">
        <f t="shared" si="101"/>
        <v>-0.75932133186740447</v>
      </c>
      <c r="G219" s="15">
        <f t="shared" si="101"/>
        <v>-1.7191734832104191</v>
      </c>
      <c r="H219" s="15">
        <f t="shared" si="101"/>
        <v>4.0018722372735729</v>
      </c>
      <c r="I219" s="15">
        <f t="shared" si="101"/>
        <v>-2.199736040546995E-2</v>
      </c>
      <c r="J219" s="15">
        <f t="shared" si="101"/>
        <v>1.558473101669833</v>
      </c>
      <c r="K219" s="15">
        <f t="shared" si="101"/>
        <v>-1.6560487468658818</v>
      </c>
      <c r="L219" s="15">
        <f t="shared" si="101"/>
        <v>0.60965660204806094</v>
      </c>
      <c r="N219" s="15">
        <f>B219*'Table Q8'!B12</f>
        <v>-0.9111315848912851</v>
      </c>
      <c r="O219" s="15">
        <f>C219*'Table Q8'!C12</f>
        <v>0.7016396121977172</v>
      </c>
      <c r="P219" s="15">
        <f>D219*'Table Q8'!D12</f>
        <v>0.56206460132458491</v>
      </c>
      <c r="Q219" s="15">
        <f>E219*'Table Q8'!E12</f>
        <v>0.30447629182820646</v>
      </c>
      <c r="R219" s="15">
        <f>F219*'Table Q8'!F12</f>
        <v>-0.6489160102138839</v>
      </c>
      <c r="S219" s="15">
        <f>G219*'Table Q8'!G12</f>
        <v>-0.893970211269418</v>
      </c>
      <c r="T219" s="15">
        <f>H219*'Table Q8'!H12</f>
        <v>2.2422490145443832</v>
      </c>
      <c r="U219" s="15">
        <f>I219*'Table Q8'!I12</f>
        <v>-1.2413110476806693E-2</v>
      </c>
      <c r="V219" s="15">
        <f>J219*'Table Q8'!J12</f>
        <v>1.0857882099333727</v>
      </c>
      <c r="W219" s="15">
        <f>K219*'Table Q8'!K12</f>
        <v>-1.0219476816909356</v>
      </c>
      <c r="X219" s="15">
        <f>L219*'Table Q8'!L12</f>
        <v>0.36445271670433083</v>
      </c>
    </row>
    <row r="220" spans="1:24" x14ac:dyDescent="0.3">
      <c r="A220" s="13" t="str">
        <f t="shared" si="100"/>
        <v>1995 Q4</v>
      </c>
      <c r="B220" s="15">
        <f t="shared" si="101"/>
        <v>-4.5296102528117865</v>
      </c>
      <c r="C220" s="15">
        <f t="shared" si="101"/>
        <v>1.2846194961467878</v>
      </c>
      <c r="D220" s="15">
        <f t="shared" si="101"/>
        <v>0.71473922096533371</v>
      </c>
      <c r="E220" s="15">
        <f t="shared" si="101"/>
        <v>0.17797557534343422</v>
      </c>
      <c r="F220" s="15">
        <f t="shared" si="101"/>
        <v>-0.63084945917095614</v>
      </c>
      <c r="G220" s="15">
        <f t="shared" si="101"/>
        <v>-0.63397134704694869</v>
      </c>
      <c r="H220" s="15">
        <f t="shared" si="101"/>
        <v>0.83020836599722225</v>
      </c>
      <c r="I220" s="15">
        <f t="shared" si="101"/>
        <v>0.48559857038026977</v>
      </c>
      <c r="J220" s="15">
        <f t="shared" si="101"/>
        <v>-0.70359839484500031</v>
      </c>
      <c r="K220" s="15">
        <f t="shared" si="101"/>
        <v>-2.1886836284828295</v>
      </c>
      <c r="L220" s="15">
        <f t="shared" si="101"/>
        <v>0.45356568713168527</v>
      </c>
      <c r="N220" s="15">
        <f>B220*'Table Q8'!B13</f>
        <v>-1.2678379097620189</v>
      </c>
      <c r="O220" s="15">
        <f>C220*'Table Q8'!C13</f>
        <v>0.84386654701882502</v>
      </c>
      <c r="P220" s="15">
        <f>D220*'Table Q8'!D13</f>
        <v>0.44199473424496233</v>
      </c>
      <c r="Q220" s="15">
        <f>E220*'Table Q8'!E13</f>
        <v>0.11064741519101307</v>
      </c>
      <c r="R220" s="15">
        <f>F220*'Table Q8'!F13</f>
        <v>-0.53855618329424526</v>
      </c>
      <c r="S220" s="15">
        <f>G220*'Table Q8'!G13</f>
        <v>-0.33169380877496357</v>
      </c>
      <c r="T220" s="15">
        <f>H220*'Table Q8'!H13</f>
        <v>0.46558085165124219</v>
      </c>
      <c r="U220" s="15">
        <f>I220*'Table Q8'!I13</f>
        <v>0.27543150911968906</v>
      </c>
      <c r="V220" s="15">
        <f>J220*'Table Q8'!J13</f>
        <v>-0.48689008923274019</v>
      </c>
      <c r="W220" s="15">
        <f>K220*'Table Q8'!K13</f>
        <v>-1.3475725100568783</v>
      </c>
      <c r="X220" s="15">
        <f>L220*'Table Q8'!L13</f>
        <v>0.27118692433603464</v>
      </c>
    </row>
    <row r="221" spans="1:24" x14ac:dyDescent="0.3">
      <c r="A221" s="13" t="str">
        <f t="shared" si="100"/>
        <v>1996 Q1</v>
      </c>
      <c r="B221" s="15">
        <f t="shared" si="101"/>
        <v>1.6875512678298794</v>
      </c>
      <c r="C221" s="15">
        <f t="shared" si="101"/>
        <v>0.88606736708314648</v>
      </c>
      <c r="D221" s="15">
        <f t="shared" si="101"/>
        <v>3.1461381414136992E-2</v>
      </c>
      <c r="E221" s="15">
        <f t="shared" si="101"/>
        <v>0.41195849609948931</v>
      </c>
      <c r="F221" s="15">
        <f t="shared" si="101"/>
        <v>1.0676346564350849E-2</v>
      </c>
      <c r="G221" s="15">
        <f t="shared" si="101"/>
        <v>0.31375308987532358</v>
      </c>
      <c r="H221" s="15">
        <f t="shared" si="101"/>
        <v>-6.5681447353083802E-2</v>
      </c>
      <c r="I221" s="15">
        <f t="shared" si="101"/>
        <v>0.17722645312244875</v>
      </c>
      <c r="J221" s="15">
        <f t="shared" si="101"/>
        <v>-0.44213491395103893</v>
      </c>
      <c r="K221" s="15">
        <f t="shared" si="101"/>
        <v>1.9422076877306051</v>
      </c>
      <c r="L221" s="15">
        <f t="shared" si="101"/>
        <v>0.93054842299084684</v>
      </c>
      <c r="N221" s="15">
        <f>B221*'Table Q8'!B14</f>
        <v>0.46492037428713179</v>
      </c>
      <c r="O221" s="15">
        <f>C221*'Table Q8'!C14</f>
        <v>0.58338675448754362</v>
      </c>
      <c r="P221" s="15">
        <f>D221*'Table Q8'!D14</f>
        <v>1.935818798411849E-2</v>
      </c>
      <c r="Q221" s="15">
        <f>E221*'Table Q8'!E14</f>
        <v>0.25636177212271216</v>
      </c>
      <c r="R221" s="15">
        <f>F221*'Table Q8'!F14</f>
        <v>9.1111941580170157E-3</v>
      </c>
      <c r="S221" s="15">
        <f>G221*'Table Q8'!G14</f>
        <v>0.16556750552720823</v>
      </c>
      <c r="T221" s="15">
        <f>H221*'Table Q8'!H14</f>
        <v>-3.7247948793933824E-2</v>
      </c>
      <c r="U221" s="15">
        <f>I221*'Table Q8'!I14</f>
        <v>0.1008595744719856</v>
      </c>
      <c r="V221" s="15">
        <f>J221*'Table Q8'!J14</f>
        <v>-0.30343719144459802</v>
      </c>
      <c r="W221" s="15">
        <f>K221*'Table Q8'!K14</f>
        <v>1.1876600010472651</v>
      </c>
      <c r="X221" s="15">
        <f>L221*'Table Q8'!L14</f>
        <v>0.55702628600232096</v>
      </c>
    </row>
    <row r="222" spans="1:24" x14ac:dyDescent="0.3">
      <c r="A222" s="13" t="str">
        <f t="shared" si="100"/>
        <v>1996 Q2</v>
      </c>
      <c r="B222" s="15">
        <f t="shared" si="101"/>
        <v>1.845026579607427</v>
      </c>
      <c r="C222" s="15">
        <f t="shared" si="101"/>
        <v>0.2722324730274665</v>
      </c>
      <c r="D222" s="15">
        <f t="shared" si="101"/>
        <v>0.20935839322888372</v>
      </c>
      <c r="E222" s="15">
        <f t="shared" si="101"/>
        <v>0.56891223778135214</v>
      </c>
      <c r="F222" s="15">
        <f t="shared" si="101"/>
        <v>0.14978070629432264</v>
      </c>
      <c r="G222" s="15">
        <f t="shared" si="101"/>
        <v>1.5918537497152516</v>
      </c>
      <c r="H222" s="15">
        <f t="shared" si="101"/>
        <v>-1.6477008900944983</v>
      </c>
      <c r="I222" s="15">
        <f t="shared" si="101"/>
        <v>-1.2859062014395608</v>
      </c>
      <c r="J222" s="15">
        <f t="shared" si="101"/>
        <v>1.9601353520035483</v>
      </c>
      <c r="K222" s="15">
        <f t="shared" si="101"/>
        <v>2.2118794281508309</v>
      </c>
      <c r="L222" s="15">
        <f t="shared" si="101"/>
        <v>0.50952702171144593</v>
      </c>
      <c r="N222" s="15">
        <f>B222*'Table Q8'!B15</f>
        <v>0.50645979610223879</v>
      </c>
      <c r="O222" s="15">
        <f>C222*'Table Q8'!C15</f>
        <v>0.17771335839233016</v>
      </c>
      <c r="P222" s="15">
        <f>D222*'Table Q8'!D15</f>
        <v>0.12752019731571307</v>
      </c>
      <c r="Q222" s="15">
        <f>E222*'Table Q8'!E15</f>
        <v>0.35141708927754123</v>
      </c>
      <c r="R222" s="15">
        <f>F222*'Table Q8'!F15</f>
        <v>0.12755324948024516</v>
      </c>
      <c r="S222" s="15">
        <f>G222*'Table Q8'!G15</f>
        <v>0.83460892097570638</v>
      </c>
      <c r="T222" s="15">
        <f>H222*'Table Q8'!H15</f>
        <v>-0.92880899174626863</v>
      </c>
      <c r="U222" s="15">
        <f>I222*'Table Q8'!I15</f>
        <v>-0.72910881621623091</v>
      </c>
      <c r="V222" s="15">
        <f>J222*'Table Q8'!J15</f>
        <v>1.337988391277622</v>
      </c>
      <c r="W222" s="15">
        <f>K222*'Table Q8'!K15</f>
        <v>1.3302242880899098</v>
      </c>
      <c r="X222" s="15">
        <f>L222*'Table Q8'!L15</f>
        <v>0.30271000359876998</v>
      </c>
    </row>
    <row r="223" spans="1:24" x14ac:dyDescent="0.3">
      <c r="A223" s="13" t="str">
        <f t="shared" si="100"/>
        <v>1996 Q3</v>
      </c>
      <c r="B223" s="15">
        <f t="shared" si="101"/>
        <v>1.658848230335102</v>
      </c>
      <c r="C223" s="15">
        <f t="shared" si="101"/>
        <v>-6.7888665200767612E-2</v>
      </c>
      <c r="D223" s="15">
        <f t="shared" si="101"/>
        <v>0.16732904970926951</v>
      </c>
      <c r="E223" s="15">
        <f t="shared" si="101"/>
        <v>-0.15591939900063587</v>
      </c>
      <c r="F223" s="15">
        <f t="shared" si="101"/>
        <v>0.52465455751124446</v>
      </c>
      <c r="G223" s="15">
        <f t="shared" si="101"/>
        <v>0.52585572534670511</v>
      </c>
      <c r="H223" s="15">
        <f t="shared" si="101"/>
        <v>-1.5469337366243177</v>
      </c>
      <c r="I223" s="15">
        <f t="shared" si="101"/>
        <v>-1.6301996726977832</v>
      </c>
      <c r="J223" s="15">
        <f t="shared" si="101"/>
        <v>-0.37230572038642185</v>
      </c>
      <c r="K223" s="15">
        <f t="shared" si="101"/>
        <v>2.1847939525869653</v>
      </c>
      <c r="L223" s="15">
        <f t="shared" si="101"/>
        <v>-7.7386549658268841E-2</v>
      </c>
      <c r="N223" s="15">
        <f>B223*'Table Q8'!B16</f>
        <v>0.45104083382811416</v>
      </c>
      <c r="O223" s="15">
        <f>C223*'Table Q8'!C16</f>
        <v>-4.4039377115737952E-2</v>
      </c>
      <c r="P223" s="15">
        <f>D223*'Table Q8'!D16</f>
        <v>0.10084921825977673</v>
      </c>
      <c r="Q223" s="15">
        <f>E223*'Table Q8'!E16</f>
        <v>-9.5422672188389152E-2</v>
      </c>
      <c r="R223" s="15">
        <f>F223*'Table Q8'!F16</f>
        <v>0.44564158115005109</v>
      </c>
      <c r="S223" s="15">
        <f>G223*'Table Q8'!G16</f>
        <v>0.2768630393950402</v>
      </c>
      <c r="T223" s="15">
        <f>H223*'Table Q8'!H16</f>
        <v>-0.86024985093678308</v>
      </c>
      <c r="U223" s="15">
        <f>I223*'Table Q8'!I16</f>
        <v>-0.9220409348778662</v>
      </c>
      <c r="V223" s="15">
        <f>J223*'Table Q8'!J16</f>
        <v>-0.25465711274431257</v>
      </c>
      <c r="W223" s="15">
        <f>K223*'Table Q8'!K16</f>
        <v>1.3084730982043336</v>
      </c>
      <c r="X223" s="15">
        <f>L223*'Table Q8'!L16</f>
        <v>-4.5689018918241925E-2</v>
      </c>
    </row>
    <row r="224" spans="1:24" x14ac:dyDescent="0.3">
      <c r="A224" s="13" t="str">
        <f t="shared" si="100"/>
        <v>1996 Q4</v>
      </c>
      <c r="B224" s="15">
        <f t="shared" si="101"/>
        <v>2.6906385035014497</v>
      </c>
      <c r="C224" s="15">
        <f t="shared" si="101"/>
        <v>-0.26013700130434597</v>
      </c>
      <c r="D224" s="15">
        <f t="shared" si="101"/>
        <v>0.93819097415571728</v>
      </c>
      <c r="E224" s="15">
        <f t="shared" si="101"/>
        <v>-0.7361996441069194</v>
      </c>
      <c r="F224" s="15">
        <f t="shared" si="101"/>
        <v>0.24639789636776349</v>
      </c>
      <c r="G224" s="15">
        <f t="shared" si="101"/>
        <v>-0.10412449601600469</v>
      </c>
      <c r="H224" s="15">
        <f t="shared" si="101"/>
        <v>-1.4674068580808048</v>
      </c>
      <c r="I224" s="15">
        <f t="shared" si="101"/>
        <v>-0.67384955338722596</v>
      </c>
      <c r="J224" s="15">
        <f t="shared" si="101"/>
        <v>-2.1043224187112641</v>
      </c>
      <c r="K224" s="15">
        <f t="shared" si="101"/>
        <v>2.1161485234943598</v>
      </c>
      <c r="L224" s="15">
        <f t="shared" si="101"/>
        <v>-0.29845818871814961</v>
      </c>
      <c r="N224" s="15">
        <f>B224*'Table Q8'!B17</f>
        <v>0.72997022599994332</v>
      </c>
      <c r="O224" s="15">
        <f>C224*'Table Q8'!C17</f>
        <v>-0.16812654394299881</v>
      </c>
      <c r="P224" s="15">
        <f>D224*'Table Q8'!D17</f>
        <v>0.56056910705804108</v>
      </c>
      <c r="Q224" s="15">
        <f>E224*'Table Q8'!E17</f>
        <v>-0.44827196329670321</v>
      </c>
      <c r="R224" s="15">
        <f>F224*'Table Q8'!F17</f>
        <v>0.20901933548877377</v>
      </c>
      <c r="S224" s="15">
        <f>G224*'Table Q8'!G17</f>
        <v>-5.4613298160394459E-2</v>
      </c>
      <c r="T224" s="15">
        <f>H224*'Table Q8'!H17</f>
        <v>-0.8119162145761093</v>
      </c>
      <c r="U224" s="15">
        <f>I224*'Table Q8'!I17</f>
        <v>-0.3795794534230244</v>
      </c>
      <c r="V224" s="15">
        <f>J224*'Table Q8'!J17</f>
        <v>-1.4254680064350103</v>
      </c>
      <c r="W224" s="15">
        <f>K224*'Table Q8'!K17</f>
        <v>1.2563573783986015</v>
      </c>
      <c r="X224" s="15">
        <f>L224*'Table Q8'!L17</f>
        <v>-0.17534418587191289</v>
      </c>
    </row>
    <row r="225" spans="1:24" x14ac:dyDescent="0.3">
      <c r="A225" s="13" t="str">
        <f t="shared" si="100"/>
        <v>1997 Q1</v>
      </c>
      <c r="B225" s="15">
        <f t="shared" si="101"/>
        <v>-0.10686933273858165</v>
      </c>
      <c r="C225" s="15">
        <f t="shared" si="101"/>
        <v>7.9136288116160441E-2</v>
      </c>
      <c r="D225" s="15">
        <f t="shared" si="101"/>
        <v>0.15715860534707915</v>
      </c>
      <c r="E225" s="15">
        <f t="shared" si="101"/>
        <v>-0.33389012655145989</v>
      </c>
      <c r="F225" s="15">
        <f t="shared" si="101"/>
        <v>0.21328791278611947</v>
      </c>
      <c r="G225" s="15">
        <f t="shared" si="101"/>
        <v>0.1854642933379794</v>
      </c>
      <c r="H225" s="15">
        <f t="shared" si="101"/>
        <v>-1.7497795318672436</v>
      </c>
      <c r="I225" s="15">
        <f t="shared" si="101"/>
        <v>-0.22158218682816938</v>
      </c>
      <c r="J225" s="15">
        <f t="shared" si="101"/>
        <v>-1.1805943653758768</v>
      </c>
      <c r="K225" s="15">
        <f t="shared" si="101"/>
        <v>-3.0062694694074241</v>
      </c>
      <c r="L225" s="15">
        <f t="shared" si="101"/>
        <v>-0.41989011967689377</v>
      </c>
      <c r="N225" s="15">
        <f>B225*'Table Q8'!B18</f>
        <v>-2.9121893171263503E-2</v>
      </c>
      <c r="O225" s="15">
        <f>C225*'Table Q8'!C18</f>
        <v>5.1122042123039647E-2</v>
      </c>
      <c r="P225" s="15">
        <f>D225*'Table Q8'!D18</f>
        <v>9.4310879068782189E-2</v>
      </c>
      <c r="Q225" s="15">
        <f>E225*'Table Q8'!E18</f>
        <v>-0.2033724760824942</v>
      </c>
      <c r="R225" s="15">
        <f>F225*'Table Q8'!F18</f>
        <v>0.18078283487751487</v>
      </c>
      <c r="S225" s="15">
        <f>G225*'Table Q8'!G18</f>
        <v>9.785096116511792E-2</v>
      </c>
      <c r="T225" s="15">
        <f>H225*'Table Q8'!H18</f>
        <v>-0.96727812521621215</v>
      </c>
      <c r="U225" s="15">
        <f>I225*'Table Q8'!I18</f>
        <v>-0.12528256843264698</v>
      </c>
      <c r="V225" s="15">
        <f>J225*'Table Q8'!J18</f>
        <v>-0.80067909859791964</v>
      </c>
      <c r="W225" s="15">
        <f>K225*'Table Q8'!K18</f>
        <v>-1.775202121685084</v>
      </c>
      <c r="X225" s="15">
        <f>L225*'Table Q8'!L18</f>
        <v>-0.24689539037001351</v>
      </c>
    </row>
    <row r="226" spans="1:24" x14ac:dyDescent="0.3">
      <c r="A226" s="13" t="str">
        <f t="shared" si="100"/>
        <v>1997 Q2</v>
      </c>
      <c r="B226" s="15">
        <f t="shared" si="101"/>
        <v>-0.89430036198109641</v>
      </c>
      <c r="C226" s="15">
        <f t="shared" si="101"/>
        <v>9.0579716338082913E-2</v>
      </c>
      <c r="D226" s="15">
        <f t="shared" si="101"/>
        <v>0.2819403527941356</v>
      </c>
      <c r="E226" s="15">
        <f t="shared" si="101"/>
        <v>0.55463259205561355</v>
      </c>
      <c r="F226" s="15">
        <f t="shared" si="101"/>
        <v>0.23491735309622772</v>
      </c>
      <c r="G226" s="15">
        <f t="shared" si="101"/>
        <v>-0.1038002515205243</v>
      </c>
      <c r="H226" s="15">
        <f t="shared" si="101"/>
        <v>0.62272476823855782</v>
      </c>
      <c r="I226" s="15">
        <f t="shared" si="101"/>
        <v>0.86647953800047428</v>
      </c>
      <c r="J226" s="15">
        <f t="shared" si="101"/>
        <v>-0.63705967002939656</v>
      </c>
      <c r="K226" s="15">
        <f t="shared" si="101"/>
        <v>-1.2459926538643642</v>
      </c>
      <c r="L226" s="15">
        <f t="shared" si="101"/>
        <v>0.1214597399912722</v>
      </c>
      <c r="N226" s="15">
        <f>B226*'Table Q8'!B19</f>
        <v>-0.24235539809687714</v>
      </c>
      <c r="O226" s="15">
        <f>C226*'Table Q8'!C19</f>
        <v>5.8568844584204409E-2</v>
      </c>
      <c r="P226" s="15">
        <f>D226*'Table Q8'!D19</f>
        <v>0.16927698781759903</v>
      </c>
      <c r="Q226" s="15">
        <f>E226*'Table Q8'!E19</f>
        <v>0.33899144026439099</v>
      </c>
      <c r="R226" s="15">
        <f>F226*'Table Q8'!F19</f>
        <v>0.1987870641900279</v>
      </c>
      <c r="S226" s="15">
        <f>G226*'Table Q8'!G19</f>
        <v>-5.57303550413695E-2</v>
      </c>
      <c r="T226" s="15">
        <f>H226*'Table Q8'!H19</f>
        <v>0.34561224637239962</v>
      </c>
      <c r="U226" s="15">
        <f>I226*'Table Q8'!I19</f>
        <v>0.49190043372286923</v>
      </c>
      <c r="V226" s="15">
        <f>J226*'Table Q8'!J19</f>
        <v>-0.43479322479506316</v>
      </c>
      <c r="W226" s="15">
        <f>K226*'Table Q8'!K19</f>
        <v>-0.74672339746091354</v>
      </c>
      <c r="X226" s="15">
        <f>L226*'Table Q8'!L19</f>
        <v>7.1636954646852338E-2</v>
      </c>
    </row>
    <row r="227" spans="1:24" x14ac:dyDescent="0.3">
      <c r="A227" s="13" t="str">
        <f t="shared" si="100"/>
        <v>1997 Q3</v>
      </c>
      <c r="B227" s="15">
        <f t="shared" si="101"/>
        <v>-3.6275592806148262</v>
      </c>
      <c r="C227" s="15">
        <f t="shared" si="101"/>
        <v>-0.19260188359136973</v>
      </c>
      <c r="D227" s="15">
        <f t="shared" si="101"/>
        <v>0.30257209165368903</v>
      </c>
      <c r="E227" s="15">
        <f t="shared" si="101"/>
        <v>0.92084746774148785</v>
      </c>
      <c r="F227" s="15">
        <f t="shared" si="101"/>
        <v>0.55378203293111583</v>
      </c>
      <c r="G227" s="15">
        <f t="shared" si="101"/>
        <v>0.52310494175525024</v>
      </c>
      <c r="H227" s="15">
        <f t="shared" si="101"/>
        <v>0.79628821548939843</v>
      </c>
      <c r="I227" s="15">
        <f t="shared" si="101"/>
        <v>1.2334174922633254</v>
      </c>
      <c r="J227" s="15">
        <f t="shared" si="101"/>
        <v>-1.8580897675522579</v>
      </c>
      <c r="K227" s="15">
        <f t="shared" si="101"/>
        <v>-1.1230231367420491</v>
      </c>
      <c r="L227" s="15">
        <f t="shared" si="101"/>
        <v>3.317299748449621E-2</v>
      </c>
      <c r="N227" s="15">
        <f>B227*'Table Q8'!B20</f>
        <v>-1.0001180936655076</v>
      </c>
      <c r="O227" s="15">
        <f>C227*'Table Q8'!C20</f>
        <v>-0.12509492339259465</v>
      </c>
      <c r="P227" s="15">
        <f>D227*'Table Q8'!D20</f>
        <v>0.18493206241873472</v>
      </c>
      <c r="Q227" s="15">
        <f>E227*'Table Q8'!E20</f>
        <v>0.56742620962230483</v>
      </c>
      <c r="R227" s="15">
        <f>F227*'Table Q8'!F20</f>
        <v>0.46877649087618956</v>
      </c>
      <c r="S227" s="15">
        <f>G227*'Table Q8'!G20</f>
        <v>0.28420291485562749</v>
      </c>
      <c r="T227" s="15">
        <f>H227*'Table Q8'!H20</f>
        <v>0.44170107313196927</v>
      </c>
      <c r="U227" s="15">
        <f>I227*'Table Q8'!I20</f>
        <v>0.70428138808235874</v>
      </c>
      <c r="V227" s="15">
        <f>J227*'Table Q8'!J20</f>
        <v>-1.2768792882619115</v>
      </c>
      <c r="W227" s="15">
        <f>K227*'Table Q8'!K20</f>
        <v>-0.67392618435890361</v>
      </c>
      <c r="X227" s="15">
        <f>L227*'Table Q8'!L20</f>
        <v>1.9694808606545398E-2</v>
      </c>
    </row>
    <row r="228" spans="1:24" x14ac:dyDescent="0.3">
      <c r="A228" s="13" t="str">
        <f t="shared" si="100"/>
        <v>1997 Q4</v>
      </c>
      <c r="B228" s="15">
        <f t="shared" si="101"/>
        <v>-3.0411979438021421</v>
      </c>
      <c r="C228" s="15">
        <f t="shared" si="101"/>
        <v>0.31659908851377738</v>
      </c>
      <c r="D228" s="15">
        <f t="shared" si="101"/>
        <v>-0.29093952359398628</v>
      </c>
      <c r="E228" s="15">
        <f t="shared" si="101"/>
        <v>0.70285334245849918</v>
      </c>
      <c r="F228" s="15">
        <f t="shared" si="101"/>
        <v>1.5500894295282761</v>
      </c>
      <c r="G228" s="15">
        <f t="shared" si="101"/>
        <v>1.4593766619870281</v>
      </c>
      <c r="H228" s="15">
        <f t="shared" si="101"/>
        <v>1.5723386620425752</v>
      </c>
      <c r="I228" s="15">
        <f t="shared" si="101"/>
        <v>3.3246523274046286E-2</v>
      </c>
      <c r="J228" s="15">
        <f t="shared" si="101"/>
        <v>-0.92087335016366911</v>
      </c>
      <c r="K228" s="15">
        <f t="shared" si="101"/>
        <v>-2.3599605910567161</v>
      </c>
      <c r="L228" s="15">
        <f t="shared" si="101"/>
        <v>0.16592006461129802</v>
      </c>
      <c r="N228" s="15">
        <f>B228*'Table Q8'!B21</f>
        <v>-0.86887025254427208</v>
      </c>
      <c r="O228" s="15">
        <f>C228*'Table Q8'!C21</f>
        <v>0.20822722051551137</v>
      </c>
      <c r="P228" s="15">
        <f>D228*'Table Q8'!D21</f>
        <v>-0.18372830914960231</v>
      </c>
      <c r="Q228" s="15">
        <f>E228*'Table Q8'!E21</f>
        <v>0.44104047239270822</v>
      </c>
      <c r="R228" s="15">
        <f>F228*'Table Q8'!F21</f>
        <v>1.3178860329849402</v>
      </c>
      <c r="S228" s="15">
        <f>G228*'Table Q8'!G21</f>
        <v>0.81331061372537083</v>
      </c>
      <c r="T228" s="15">
        <f>H228*'Table Q8'!H21</f>
        <v>0.87940901368041235</v>
      </c>
      <c r="U228" s="15">
        <f>I228*'Table Q8'!I21</f>
        <v>1.927300954196463E-2</v>
      </c>
      <c r="V228" s="15">
        <f>J228*'Table Q8'!J21</f>
        <v>-0.64534804379469934</v>
      </c>
      <c r="W228" s="15">
        <f>K228*'Table Q8'!K21</f>
        <v>-1.4299001221212642</v>
      </c>
      <c r="X228" s="15">
        <f>L228*'Table Q8'!L21</f>
        <v>0.10019912701876287</v>
      </c>
    </row>
    <row r="229" spans="1:24" x14ac:dyDescent="0.3">
      <c r="A229" s="13" t="str">
        <f t="shared" si="100"/>
        <v>1998 Q1</v>
      </c>
      <c r="B229" s="15">
        <f t="shared" si="101"/>
        <v>-1.4600546587031167</v>
      </c>
      <c r="C229" s="15">
        <f t="shared" si="101"/>
        <v>0.34970987188654912</v>
      </c>
      <c r="D229" s="15">
        <f t="shared" si="101"/>
        <v>0.60536663319548178</v>
      </c>
      <c r="E229" s="15">
        <f t="shared" si="101"/>
        <v>0.58911969416588794</v>
      </c>
      <c r="F229" s="15">
        <f t="shared" si="101"/>
        <v>0.94365329416843202</v>
      </c>
      <c r="G229" s="15">
        <f t="shared" si="101"/>
        <v>1.1170727089055457</v>
      </c>
      <c r="H229" s="15">
        <f t="shared" si="101"/>
        <v>1.8023281405383551</v>
      </c>
      <c r="I229" s="15">
        <f t="shared" si="101"/>
        <v>0.97131006465000258</v>
      </c>
      <c r="J229" s="15">
        <f t="shared" si="101"/>
        <v>0.50767666151841329</v>
      </c>
      <c r="K229" s="15">
        <f t="shared" si="101"/>
        <v>-0.25202155521339414</v>
      </c>
      <c r="L229" s="15">
        <f t="shared" si="101"/>
        <v>0.36474204570435681</v>
      </c>
      <c r="N229" s="15">
        <f>B229*'Table Q8'!B22</f>
        <v>-0.41932769797953512</v>
      </c>
      <c r="O229" s="15">
        <f>C229*'Table Q8'!C22</f>
        <v>0.22986429879102874</v>
      </c>
      <c r="P229" s="15">
        <f>D229*'Table Q8'!D22</f>
        <v>0.37865682906377385</v>
      </c>
      <c r="Q229" s="15">
        <f>E229*'Table Q8'!E22</f>
        <v>0.36967260808909463</v>
      </c>
      <c r="R229" s="15">
        <f>F229*'Table Q8'!F22</f>
        <v>0.7995574361489125</v>
      </c>
      <c r="S229" s="15">
        <f>G229*'Table Q8'!G22</f>
        <v>0.6236616933819662</v>
      </c>
      <c r="T229" s="15">
        <f>H229*'Table Q8'!H22</f>
        <v>0.99993165237067938</v>
      </c>
      <c r="U229" s="15">
        <f>I229*'Table Q8'!I22</f>
        <v>0.56141721736770145</v>
      </c>
      <c r="V229" s="15">
        <f>J229*'Table Q8'!J22</f>
        <v>0.35517059239828191</v>
      </c>
      <c r="W229" s="15">
        <f>K229*'Table Q8'!K22</f>
        <v>-0.15398517023538383</v>
      </c>
      <c r="X229" s="15">
        <f>L229*'Table Q8'!L22</f>
        <v>0.21997592776429759</v>
      </c>
    </row>
    <row r="230" spans="1:24" x14ac:dyDescent="0.3">
      <c r="A230" s="13" t="str">
        <f t="shared" si="100"/>
        <v>1998 Q2</v>
      </c>
      <c r="B230" s="15">
        <f t="shared" si="101"/>
        <v>0.79928847834905892</v>
      </c>
      <c r="C230" s="15">
        <f t="shared" si="101"/>
        <v>1.0582109330537008</v>
      </c>
      <c r="D230" s="15">
        <f t="shared" si="101"/>
        <v>0.1667014347285736</v>
      </c>
      <c r="E230" s="15">
        <f t="shared" si="101"/>
        <v>-0.34350967347822153</v>
      </c>
      <c r="F230" s="15">
        <f t="shared" si="101"/>
        <v>1.3033297073388588</v>
      </c>
      <c r="G230" s="15">
        <f t="shared" si="101"/>
        <v>1.135919505548032</v>
      </c>
      <c r="H230" s="15">
        <f t="shared" si="101"/>
        <v>1.2730666062228728</v>
      </c>
      <c r="I230" s="15">
        <f t="shared" si="101"/>
        <v>0.59550242148563204</v>
      </c>
      <c r="J230" s="15">
        <f t="shared" si="101"/>
        <v>0.33706544492260493</v>
      </c>
      <c r="K230" s="15">
        <f t="shared" si="101"/>
        <v>-1.3358073990502861</v>
      </c>
      <c r="L230" s="15">
        <f t="shared" si="101"/>
        <v>0.35250091578722287</v>
      </c>
      <c r="N230" s="15">
        <f>B230*'Table Q8'!B23</f>
        <v>0.23211337411256669</v>
      </c>
      <c r="O230" s="15">
        <f>C230*'Table Q8'!C23</f>
        <v>0.69778428925561031</v>
      </c>
      <c r="P230" s="15">
        <f>D230*'Table Q8'!D23</f>
        <v>0.10400502512715708</v>
      </c>
      <c r="Q230" s="15">
        <f>E230*'Table Q8'!E23</f>
        <v>-0.2166172000953665</v>
      </c>
      <c r="R230" s="15">
        <f>F230*'Table Q8'!F23</f>
        <v>1.1023562664672069</v>
      </c>
      <c r="S230" s="15">
        <f>G230*'Table Q8'!G23</f>
        <v>0.63531977945301432</v>
      </c>
      <c r="T230" s="15">
        <f>H230*'Table Q8'!H23</f>
        <v>0.71851879255218942</v>
      </c>
      <c r="U230" s="15">
        <f>I230*'Table Q8'!I23</f>
        <v>0.3448554522823295</v>
      </c>
      <c r="V230" s="15">
        <f>J230*'Table Q8'!J23</f>
        <v>0.23594581144582344</v>
      </c>
      <c r="W230" s="15">
        <f>K230*'Table Q8'!K23</f>
        <v>-0.83154010590880323</v>
      </c>
      <c r="X230" s="15">
        <f>L230*'Table Q8'!L23</f>
        <v>0.21368605515021449</v>
      </c>
    </row>
    <row r="231" spans="1:24" x14ac:dyDescent="0.3">
      <c r="A231" s="13" t="str">
        <f t="shared" si="100"/>
        <v>1998 Q3</v>
      </c>
      <c r="B231" s="15">
        <f t="shared" si="101"/>
        <v>2.4009883804801389</v>
      </c>
      <c r="C231" s="15">
        <f t="shared" si="101"/>
        <v>1.5416948576929057</v>
      </c>
      <c r="D231" s="15">
        <f t="shared" si="101"/>
        <v>3.1248372734868156E-2</v>
      </c>
      <c r="E231" s="15">
        <f t="shared" si="101"/>
        <v>-0.69817981840414234</v>
      </c>
      <c r="F231" s="15">
        <f t="shared" si="101"/>
        <v>0.56129350433875191</v>
      </c>
      <c r="G231" s="15">
        <f t="shared" si="101"/>
        <v>1.1068947327425078</v>
      </c>
      <c r="H231" s="15">
        <f t="shared" si="101"/>
        <v>1.6648480486213912</v>
      </c>
      <c r="I231" s="15">
        <f t="shared" si="101"/>
        <v>0.45176651128581746</v>
      </c>
      <c r="J231" s="15">
        <f t="shared" si="101"/>
        <v>0.35484894989445337</v>
      </c>
      <c r="K231" s="15">
        <f t="shared" si="101"/>
        <v>0.60467240117218668</v>
      </c>
      <c r="L231" s="15">
        <f t="shared" si="101"/>
        <v>0.70508169154143907</v>
      </c>
      <c r="N231" s="15">
        <f>B231*'Table Q8'!B24</f>
        <v>0.70348959548068069</v>
      </c>
      <c r="O231" s="15">
        <f>C231*'Table Q8'!C24</f>
        <v>1.0196769788780877</v>
      </c>
      <c r="P231" s="15">
        <f>D231*'Table Q8'!D24</f>
        <v>1.9467736213822862E-2</v>
      </c>
      <c r="Q231" s="15">
        <f>E231*'Table Q8'!E24</f>
        <v>-0.44320454872294957</v>
      </c>
      <c r="R231" s="15">
        <f>F231*'Table Q8'!F24</f>
        <v>0.47423688181581147</v>
      </c>
      <c r="S231" s="15">
        <f>G231*'Table Q8'!G24</f>
        <v>0.61941829244270741</v>
      </c>
      <c r="T231" s="15">
        <f>H231*'Table Q8'!H24</f>
        <v>0.9567881735427135</v>
      </c>
      <c r="U231" s="15">
        <f>I231*'Table Q8'!I24</f>
        <v>0.26256669635931712</v>
      </c>
      <c r="V231" s="15">
        <f>J231*'Table Q8'!J24</f>
        <v>0.24913944772089569</v>
      </c>
      <c r="W231" s="15">
        <f>K231*'Table Q8'!K24</f>
        <v>0.38463211438562794</v>
      </c>
      <c r="X231" s="15">
        <f>L231*'Table Q8'!L24</f>
        <v>0.43002932367112368</v>
      </c>
    </row>
    <row r="232" spans="1:24" x14ac:dyDescent="0.3">
      <c r="A232" s="13" t="str">
        <f t="shared" si="100"/>
        <v>1998 Q4</v>
      </c>
      <c r="B232" s="15">
        <f t="shared" si="101"/>
        <v>2.8295327659996992</v>
      </c>
      <c r="C232" s="15">
        <f t="shared" si="101"/>
        <v>1.5125491431372062</v>
      </c>
      <c r="D232" s="15">
        <f t="shared" si="101"/>
        <v>0.10400416954141545</v>
      </c>
      <c r="E232" s="15">
        <f t="shared" si="101"/>
        <v>0.10000556419893795</v>
      </c>
      <c r="F232" s="15">
        <f t="shared" si="101"/>
        <v>0.11581996556609812</v>
      </c>
      <c r="G232" s="15">
        <f t="shared" si="101"/>
        <v>0.34164706958972779</v>
      </c>
      <c r="H232" s="15">
        <f t="shared" si="101"/>
        <v>-5.2452138627176514E-2</v>
      </c>
      <c r="I232" s="15">
        <f t="shared" si="101"/>
        <v>1.3208777623884407</v>
      </c>
      <c r="J232" s="15">
        <f t="shared" si="101"/>
        <v>4.084666425419341</v>
      </c>
      <c r="K232" s="15">
        <f t="shared" si="101"/>
        <v>4.8375648010004442</v>
      </c>
      <c r="L232" s="15">
        <f t="shared" si="101"/>
        <v>1.1210140473610515</v>
      </c>
      <c r="N232" s="15">
        <f>B232*'Table Q8'!B25</f>
        <v>0.83301444631031141</v>
      </c>
      <c r="O232" s="15">
        <f>C232*'Table Q8'!C25</f>
        <v>0.99813117955624242</v>
      </c>
      <c r="P232" s="15">
        <f>D232*'Table Q8'!D25</f>
        <v>6.4368180529182015E-2</v>
      </c>
      <c r="Q232" s="15">
        <f>E232*'Table Q8'!E25</f>
        <v>6.3653541612624001E-2</v>
      </c>
      <c r="R232" s="15">
        <f>F232*'Table Q8'!F25</f>
        <v>9.7613066979107502E-2</v>
      </c>
      <c r="S232" s="15">
        <f>G232*'Table Q8'!G25</f>
        <v>0.19074155895194503</v>
      </c>
      <c r="T232" s="15">
        <f>H232*'Table Q8'!H25</f>
        <v>-3.0590087247369346E-2</v>
      </c>
      <c r="U232" s="15">
        <f>I232*'Table Q8'!I25</f>
        <v>0.76782624327640059</v>
      </c>
      <c r="V232" s="15">
        <f>J232*'Table Q8'!J25</f>
        <v>2.8764220967803</v>
      </c>
      <c r="W232" s="15">
        <f>K232*'Table Q8'!K25</f>
        <v>3.1211968096054865</v>
      </c>
      <c r="X232" s="15">
        <f>L232*'Table Q8'!L25</f>
        <v>0.68493958293760249</v>
      </c>
    </row>
    <row r="233" spans="1:24" x14ac:dyDescent="0.3">
      <c r="A233" s="13" t="str">
        <f t="shared" si="100"/>
        <v>1999 Q1</v>
      </c>
      <c r="B233" s="15">
        <f t="shared" si="101"/>
        <v>0.86424736710536687</v>
      </c>
      <c r="C233" s="15">
        <f t="shared" si="101"/>
        <v>1.4311514393255946</v>
      </c>
      <c r="D233" s="15">
        <f t="shared" si="101"/>
        <v>-9.3696326671429075E-2</v>
      </c>
      <c r="E233" s="15">
        <f t="shared" si="101"/>
        <v>-0.18858511329837341</v>
      </c>
      <c r="F233" s="15">
        <f t="shared" si="101"/>
        <v>1.0915305686229981</v>
      </c>
      <c r="G233" s="15">
        <f t="shared" si="101"/>
        <v>0.70752320709209437</v>
      </c>
      <c r="H233" s="15">
        <f t="shared" si="101"/>
        <v>0.73279574188592933</v>
      </c>
      <c r="I233" s="15">
        <f t="shared" si="101"/>
        <v>0.90755639053543002</v>
      </c>
      <c r="J233" s="15">
        <f t="shared" si="101"/>
        <v>2.4769068112408732</v>
      </c>
      <c r="K233" s="15">
        <f t="shared" si="101"/>
        <v>3.1055181681005233</v>
      </c>
      <c r="L233" s="15">
        <f t="shared" si="101"/>
        <v>0.87874027668042376</v>
      </c>
      <c r="N233" s="15">
        <f>B233*'Table Q8'!B26</f>
        <v>0.25910136065818901</v>
      </c>
      <c r="O233" s="15">
        <f>C233*'Table Q8'!C26</f>
        <v>0.95014144056826233</v>
      </c>
      <c r="P233" s="15">
        <f>D233*'Table Q8'!D26</f>
        <v>-5.8054244005617456E-2</v>
      </c>
      <c r="Q233" s="15">
        <f>E233*'Table Q8'!E26</f>
        <v>-0.12099620869223637</v>
      </c>
      <c r="R233" s="15">
        <f>F233*'Table Q8'!F26</f>
        <v>0.91906873878056439</v>
      </c>
      <c r="S233" s="15">
        <f>G233*'Table Q8'!G26</f>
        <v>0.39663750989582808</v>
      </c>
      <c r="T233" s="15">
        <f>H233*'Table Q8'!H26</f>
        <v>0.43916448811223746</v>
      </c>
      <c r="U233" s="15">
        <f>I233*'Table Q8'!I26</f>
        <v>0.52992217643363759</v>
      </c>
      <c r="V233" s="15">
        <f>J233*'Table Q8'!J26</f>
        <v>1.7672730098203631</v>
      </c>
      <c r="W233" s="15">
        <f>K233*'Table Q8'!K26</f>
        <v>2.0319405373881723</v>
      </c>
      <c r="X233" s="15">
        <f>L233*'Table Q8'!L26</f>
        <v>0.54139188446280906</v>
      </c>
    </row>
    <row r="234" spans="1:24" x14ac:dyDescent="0.3">
      <c r="A234" s="13" t="str">
        <f t="shared" si="100"/>
        <v>1999 Q2</v>
      </c>
      <c r="B234" s="15">
        <f t="shared" ref="B234:L249" si="102">LN(B27/B23)*100</f>
        <v>-1.2915749981488158</v>
      </c>
      <c r="C234" s="15">
        <f t="shared" si="102"/>
        <v>1.0582109330537008</v>
      </c>
      <c r="D234" s="15">
        <f t="shared" si="102"/>
        <v>-0.17712950710885542</v>
      </c>
      <c r="E234" s="15">
        <f t="shared" si="102"/>
        <v>0.12202564052293691</v>
      </c>
      <c r="F234" s="15">
        <f t="shared" si="102"/>
        <v>0.67149554593603256</v>
      </c>
      <c r="G234" s="15">
        <f t="shared" si="102"/>
        <v>-0.11415526353827296</v>
      </c>
      <c r="H234" s="15">
        <f t="shared" si="102"/>
        <v>1.295690580562562</v>
      </c>
      <c r="I234" s="15">
        <f t="shared" si="102"/>
        <v>0.66845901202346247</v>
      </c>
      <c r="J234" s="15">
        <f t="shared" si="102"/>
        <v>-0.66317238287522218</v>
      </c>
      <c r="K234" s="15">
        <f t="shared" si="102"/>
        <v>4.3917579443843815</v>
      </c>
      <c r="L234" s="15">
        <f t="shared" si="102"/>
        <v>0.53737037794706999</v>
      </c>
      <c r="N234" s="15">
        <f>B234*'Table Q8'!B27</f>
        <v>-0.39987161942687338</v>
      </c>
      <c r="O234" s="15">
        <f>C234*'Table Q8'!C27</f>
        <v>0.71005953607903327</v>
      </c>
      <c r="P234" s="15">
        <f>D234*'Table Q8'!D27</f>
        <v>-0.11081221964729995</v>
      </c>
      <c r="Q234" s="15">
        <f>E234*'Table Q8'!E27</f>
        <v>7.9572920185007154E-2</v>
      </c>
      <c r="R234" s="15">
        <f>F234*'Table Q8'!F27</f>
        <v>0.56701083898838589</v>
      </c>
      <c r="S234" s="15">
        <f>G234*'Table Q8'!G27</f>
        <v>-6.4965760479631152E-2</v>
      </c>
      <c r="T234" s="15">
        <f>H234*'Table Q8'!H27</f>
        <v>0.81796946350914534</v>
      </c>
      <c r="U234" s="15">
        <f>I234*'Table Q8'!I27</f>
        <v>0.39679726953712735</v>
      </c>
      <c r="V234" s="15">
        <f>J234*'Table Q8'!J27</f>
        <v>-0.48816119103445105</v>
      </c>
      <c r="W234" s="15">
        <f>K234*'Table Q8'!K27</f>
        <v>2.9117355171268451</v>
      </c>
      <c r="X234" s="15">
        <f>L234*'Table Q8'!L27</f>
        <v>0.33677001585942878</v>
      </c>
    </row>
    <row r="235" spans="1:24" x14ac:dyDescent="0.3">
      <c r="A235" s="13" t="str">
        <f t="shared" si="100"/>
        <v>1999 Q3</v>
      </c>
      <c r="B235" s="15">
        <f t="shared" si="102"/>
        <v>1.1199926438505119</v>
      </c>
      <c r="C235" s="15">
        <f t="shared" si="102"/>
        <v>1.1325903880136201</v>
      </c>
      <c r="D235" s="15">
        <f t="shared" si="102"/>
        <v>0.31194784577166229</v>
      </c>
      <c r="E235" s="15">
        <f t="shared" si="102"/>
        <v>0.4549245016371129</v>
      </c>
      <c r="F235" s="15">
        <f t="shared" si="102"/>
        <v>1.2176071496244829</v>
      </c>
      <c r="G235" s="15">
        <f t="shared" si="102"/>
        <v>-3.4405642864761513E-2</v>
      </c>
      <c r="H235" s="15">
        <f t="shared" si="102"/>
        <v>0.68666461422987246</v>
      </c>
      <c r="I235" s="15">
        <f t="shared" si="102"/>
        <v>-5.4984330851372415E-2</v>
      </c>
      <c r="J235" s="15">
        <f t="shared" si="102"/>
        <v>-0.50205211680903561</v>
      </c>
      <c r="K235" s="15">
        <f t="shared" si="102"/>
        <v>2.2812333267946778</v>
      </c>
      <c r="L235" s="15">
        <f t="shared" si="102"/>
        <v>0.55832429233660086</v>
      </c>
      <c r="N235" s="15">
        <f>B235*'Table Q8'!B28</f>
        <v>0.35604566148007777</v>
      </c>
      <c r="O235" s="15">
        <f>C235*'Table Q8'!C28</f>
        <v>0.76506480710320035</v>
      </c>
      <c r="P235" s="15">
        <f>D235*'Table Q8'!D28</f>
        <v>0.19590324714460391</v>
      </c>
      <c r="Q235" s="15">
        <f>E235*'Table Q8'!E28</f>
        <v>0.29984073902902114</v>
      </c>
      <c r="R235" s="15">
        <f>F235*'Table Q8'!F28</f>
        <v>1.0286345200027631</v>
      </c>
      <c r="S235" s="15">
        <f>G235*'Table Q8'!G28</f>
        <v>-1.9865818190113297E-2</v>
      </c>
      <c r="T235" s="15">
        <f>H235*'Table Q8'!H28</f>
        <v>0.45409130939021464</v>
      </c>
      <c r="U235" s="15">
        <f>I235*'Table Q8'!I28</f>
        <v>-3.303458597550455E-2</v>
      </c>
      <c r="V235" s="15">
        <f>J235*'Table Q8'!J28</f>
        <v>-0.37794483353384201</v>
      </c>
      <c r="W235" s="15">
        <f>K235*'Table Q8'!K28</f>
        <v>1.5224951223027681</v>
      </c>
      <c r="X235" s="15">
        <f>L235*'Table Q8'!L28</f>
        <v>0.35425676348757323</v>
      </c>
    </row>
    <row r="236" spans="1:24" x14ac:dyDescent="0.3">
      <c r="A236" s="13" t="str">
        <f t="shared" si="100"/>
        <v>1999 Q4</v>
      </c>
      <c r="B236" s="15">
        <f t="shared" si="102"/>
        <v>-0.34196130251635165</v>
      </c>
      <c r="C236" s="15">
        <f t="shared" si="102"/>
        <v>1.0728411257008976</v>
      </c>
      <c r="D236" s="15">
        <f t="shared" si="102"/>
        <v>-5.1988563687205419E-2</v>
      </c>
      <c r="E236" s="15">
        <f t="shared" si="102"/>
        <v>0.63105661954377712</v>
      </c>
      <c r="F236" s="15">
        <f t="shared" si="102"/>
        <v>1.2860232651739489</v>
      </c>
      <c r="G236" s="15">
        <f t="shared" si="102"/>
        <v>-1.0284629562408898</v>
      </c>
      <c r="H236" s="15">
        <f t="shared" si="102"/>
        <v>1.121702122333714</v>
      </c>
      <c r="I236" s="15">
        <f t="shared" si="102"/>
        <v>-1.0774070799224527</v>
      </c>
      <c r="J236" s="15">
        <f t="shared" si="102"/>
        <v>-1.2391437000288756</v>
      </c>
      <c r="K236" s="15">
        <f t="shared" si="102"/>
        <v>-0.54755764468314405</v>
      </c>
      <c r="L236" s="15">
        <f t="shared" si="102"/>
        <v>0.18561996922086169</v>
      </c>
      <c r="N236" s="15">
        <f>B236*'Table Q8'!B29</f>
        <v>-0.11024832393127178</v>
      </c>
      <c r="O236" s="15">
        <f>C236*'Table Q8'!C29</f>
        <v>0.72974653370175058</v>
      </c>
      <c r="P236" s="15">
        <f>D236*'Table Q8'!D29</f>
        <v>-3.270600541562093E-2</v>
      </c>
      <c r="Q236" s="15">
        <f>E236*'Table Q8'!E29</f>
        <v>0.42003128596833805</v>
      </c>
      <c r="R236" s="15">
        <f>F236*'Table Q8'!F29</f>
        <v>1.0864324544189521</v>
      </c>
      <c r="S236" s="15">
        <f>G236*'Table Q8'!G29</f>
        <v>-0.60309067753965784</v>
      </c>
      <c r="T236" s="15">
        <f>H236*'Table Q8'!H29</f>
        <v>0.7744231452591962</v>
      </c>
      <c r="U236" s="15">
        <f>I236*'Table Q8'!I29</f>
        <v>-0.65409383822092093</v>
      </c>
      <c r="V236" s="15">
        <f>J236*'Table Q8'!J29</f>
        <v>-0.95463630650224574</v>
      </c>
      <c r="W236" s="15">
        <f>K236*'Table Q8'!K29</f>
        <v>-0.36965616592559059</v>
      </c>
      <c r="X236" s="15">
        <f>L236*'Table Q8'!L29</f>
        <v>0.11913089624594904</v>
      </c>
    </row>
    <row r="237" spans="1:24" x14ac:dyDescent="0.3">
      <c r="A237" s="13" t="str">
        <f t="shared" si="100"/>
        <v>2000 Q1</v>
      </c>
      <c r="B237" s="15">
        <f t="shared" si="102"/>
        <v>3.19914380632855</v>
      </c>
      <c r="C237" s="15">
        <f t="shared" si="102"/>
        <v>1.4219032619149088</v>
      </c>
      <c r="D237" s="15">
        <f t="shared" si="102"/>
        <v>0.39501090863443</v>
      </c>
      <c r="E237" s="15">
        <f t="shared" si="102"/>
        <v>0.66401306392775572</v>
      </c>
      <c r="F237" s="15">
        <f t="shared" si="102"/>
        <v>0.10432969125776675</v>
      </c>
      <c r="G237" s="15">
        <f t="shared" si="102"/>
        <v>-0.45589319899146852</v>
      </c>
      <c r="H237" s="15">
        <f t="shared" si="102"/>
        <v>2.0134908409056025</v>
      </c>
      <c r="I237" s="15">
        <f t="shared" si="102"/>
        <v>-1.6904903121622996</v>
      </c>
      <c r="J237" s="15">
        <f t="shared" si="102"/>
        <v>-1.8638872822799941</v>
      </c>
      <c r="K237" s="15">
        <f t="shared" si="102"/>
        <v>1.266032000986913</v>
      </c>
      <c r="L237" s="15">
        <f t="shared" si="102"/>
        <v>0.41471193345207163</v>
      </c>
      <c r="N237" s="15">
        <f>B237*'Table Q8'!B30</f>
        <v>1.0384420795342473</v>
      </c>
      <c r="O237" s="15">
        <f>C237*'Table Q8'!C30</f>
        <v>0.97443030539028708</v>
      </c>
      <c r="P237" s="15">
        <f>D237*'Table Q8'!D30</f>
        <v>0.25000240407473073</v>
      </c>
      <c r="Q237" s="15">
        <f>E237*'Table Q8'!E30</f>
        <v>0.44860722598959174</v>
      </c>
      <c r="R237" s="15">
        <f>F237*'Table Q8'!F30</f>
        <v>8.846114521746043E-2</v>
      </c>
      <c r="S237" s="15">
        <f>G237*'Table Q8'!G30</f>
        <v>-0.26988877380294934</v>
      </c>
      <c r="T237" s="15">
        <f>H237*'Table Q8'!H30</f>
        <v>1.4388405549111436</v>
      </c>
      <c r="U237" s="15">
        <f>I237*'Table Q8'!I30</f>
        <v>-1.0399896400422466</v>
      </c>
      <c r="V237" s="15">
        <f>J237*'Table Q8'!J30</f>
        <v>-1.4620331842204273</v>
      </c>
      <c r="W237" s="15">
        <f>K237*'Table Q8'!K30</f>
        <v>0.87052360387860139</v>
      </c>
      <c r="X237" s="15">
        <f>L237*'Table Q8'!L30</f>
        <v>0.26947981435715618</v>
      </c>
    </row>
    <row r="238" spans="1:24" x14ac:dyDescent="0.3">
      <c r="A238" s="13" t="str">
        <f t="shared" si="100"/>
        <v>2000 Q2</v>
      </c>
      <c r="B238" s="15">
        <f t="shared" si="102"/>
        <v>5.616824850849782</v>
      </c>
      <c r="C238" s="15">
        <f t="shared" si="102"/>
        <v>1.2661881247114166</v>
      </c>
      <c r="D238" s="15">
        <f t="shared" si="102"/>
        <v>0.60303780168723986</v>
      </c>
      <c r="E238" s="15">
        <f t="shared" si="102"/>
        <v>0.78405790651888152</v>
      </c>
      <c r="F238" s="15">
        <f t="shared" si="102"/>
        <v>-5.2298521143913777E-2</v>
      </c>
      <c r="G238" s="15">
        <f t="shared" si="102"/>
        <v>3.4260264139150752E-2</v>
      </c>
      <c r="H238" s="15">
        <f t="shared" si="102"/>
        <v>-1.5699316926935862</v>
      </c>
      <c r="I238" s="15">
        <f t="shared" si="102"/>
        <v>-0.39395980040802031</v>
      </c>
      <c r="J238" s="15">
        <f t="shared" si="102"/>
        <v>-0.26650530613280365</v>
      </c>
      <c r="K238" s="15">
        <f t="shared" si="102"/>
        <v>1.3987649441208594</v>
      </c>
      <c r="L238" s="15">
        <f t="shared" si="102"/>
        <v>0.42564866447405914</v>
      </c>
      <c r="N238" s="15">
        <f>B238*'Table Q8'!B31</f>
        <v>1.7597512257712369</v>
      </c>
      <c r="O238" s="15">
        <f>C238*'Table Q8'!C31</f>
        <v>0.86784534067720498</v>
      </c>
      <c r="P238" s="15">
        <f>D238*'Table Q8'!D31</f>
        <v>0.37876804323975533</v>
      </c>
      <c r="Q238" s="15">
        <f>E238*'Table Q8'!E31</f>
        <v>0.53119923166654226</v>
      </c>
      <c r="R238" s="15">
        <f>F238*'Table Q8'!F31</f>
        <v>-4.4312536965238146E-2</v>
      </c>
      <c r="S238" s="15">
        <f>G238*'Table Q8'!G31</f>
        <v>2.0350596898655544E-2</v>
      </c>
      <c r="T238" s="15">
        <f>H238*'Table Q8'!H31</f>
        <v>-1.1454221629892405</v>
      </c>
      <c r="U238" s="15">
        <f>I238*'Table Q8'!I31</f>
        <v>-0.24240346519105488</v>
      </c>
      <c r="V238" s="15">
        <f>J238*'Table Q8'!J31</f>
        <v>-0.20981962751835631</v>
      </c>
      <c r="W238" s="15">
        <f>K238*'Table Q8'!K31</f>
        <v>0.97731706645724448</v>
      </c>
      <c r="X238" s="15">
        <f>L238*'Table Q8'!L31</f>
        <v>0.27654393730879623</v>
      </c>
    </row>
    <row r="239" spans="1:24" x14ac:dyDescent="0.3">
      <c r="A239" s="13" t="str">
        <f t="shared" si="100"/>
        <v>2000 Q3</v>
      </c>
      <c r="B239" s="15">
        <f t="shared" si="102"/>
        <v>6.0791878528000236</v>
      </c>
      <c r="C239" s="15">
        <f t="shared" si="102"/>
        <v>1.3707106434218801</v>
      </c>
      <c r="D239" s="15">
        <f t="shared" si="102"/>
        <v>0.87860402908367052</v>
      </c>
      <c r="E239" s="15">
        <f t="shared" si="102"/>
        <v>1.1885250503975227</v>
      </c>
      <c r="F239" s="15">
        <f t="shared" si="102"/>
        <v>-0.74349784875179781</v>
      </c>
      <c r="G239" s="15">
        <f t="shared" si="102"/>
        <v>0.21770274997566919</v>
      </c>
      <c r="H239" s="15">
        <f t="shared" si="102"/>
        <v>-2.100670891611125</v>
      </c>
      <c r="I239" s="15">
        <f t="shared" si="102"/>
        <v>1.3330616987073887</v>
      </c>
      <c r="J239" s="15">
        <f t="shared" si="102"/>
        <v>0.47762015968773036</v>
      </c>
      <c r="K239" s="15">
        <f t="shared" si="102"/>
        <v>1.6024530349637671</v>
      </c>
      <c r="L239" s="15">
        <f t="shared" si="102"/>
        <v>0.78295310797048012</v>
      </c>
      <c r="N239" s="15">
        <f>B239*'Table Q8'!B32</f>
        <v>1.8407780818278472</v>
      </c>
      <c r="O239" s="15">
        <f>C239*'Table Q8'!C32</f>
        <v>0.94222649628820043</v>
      </c>
      <c r="P239" s="15">
        <f>D239*'Table Q8'!D32</f>
        <v>0.54903965777438568</v>
      </c>
      <c r="Q239" s="15">
        <f>E239*'Table Q8'!E32</f>
        <v>0.81128719940134897</v>
      </c>
      <c r="R239" s="15">
        <f>F239*'Table Q8'!F32</f>
        <v>-0.6309322744507756</v>
      </c>
      <c r="S239" s="15">
        <f>G239*'Table Q8'!G32</f>
        <v>0.13075227163538691</v>
      </c>
      <c r="T239" s="15">
        <f>H239*'Table Q8'!H32</f>
        <v>-1.5694112231226713</v>
      </c>
      <c r="U239" s="15">
        <f>I239*'Table Q8'!I32</f>
        <v>0.82516519149987355</v>
      </c>
      <c r="V239" s="15">
        <f>J239*'Table Q8'!J32</f>
        <v>0.37908712074415157</v>
      </c>
      <c r="W239" s="15">
        <f>K239*'Table Q8'!K32</f>
        <v>1.1478371089445465</v>
      </c>
      <c r="X239" s="15">
        <f>L239*'Table Q8'!L32</f>
        <v>0.5110334935723323</v>
      </c>
    </row>
    <row r="240" spans="1:24" x14ac:dyDescent="0.3">
      <c r="A240" s="13" t="str">
        <f t="shared" si="100"/>
        <v>2000 Q4</v>
      </c>
      <c r="B240" s="15">
        <f t="shared" si="102"/>
        <v>4.6616654222756226</v>
      </c>
      <c r="C240" s="15">
        <f t="shared" si="102"/>
        <v>0.6032373653441534</v>
      </c>
      <c r="D240" s="15">
        <f t="shared" si="102"/>
        <v>0.74604014035046795</v>
      </c>
      <c r="E240" s="15">
        <f t="shared" si="102"/>
        <v>0.82431636737309233</v>
      </c>
      <c r="F240" s="15">
        <f t="shared" si="102"/>
        <v>-0.61480941848874104</v>
      </c>
      <c r="G240" s="15">
        <f t="shared" si="102"/>
        <v>-0.73784056203643988</v>
      </c>
      <c r="H240" s="15">
        <f t="shared" si="102"/>
        <v>0.77519768043181436</v>
      </c>
      <c r="I240" s="15">
        <f t="shared" si="102"/>
        <v>1.7965210962494065</v>
      </c>
      <c r="J240" s="15">
        <f t="shared" si="102"/>
        <v>-1.0606342648927531</v>
      </c>
      <c r="K240" s="15">
        <f t="shared" si="102"/>
        <v>1.7737036596324296</v>
      </c>
      <c r="L240" s="15">
        <f t="shared" si="102"/>
        <v>0.63071109469523312</v>
      </c>
      <c r="N240" s="15">
        <f>B240*'Table Q8'!B33</f>
        <v>1.3910409620070459</v>
      </c>
      <c r="O240" s="15">
        <f>C240*'Table Q8'!C33</f>
        <v>0.41737993308161969</v>
      </c>
      <c r="P240" s="15">
        <f>D240*'Table Q8'!D33</f>
        <v>0.4663496917330775</v>
      </c>
      <c r="Q240" s="15">
        <f>E240*'Table Q8'!E33</f>
        <v>0.56976747312828147</v>
      </c>
      <c r="R240" s="15">
        <f>F240*'Table Q8'!F33</f>
        <v>-0.52375614361055844</v>
      </c>
      <c r="S240" s="15">
        <f>G240*'Table Q8'!G33</f>
        <v>-0.44875462983056269</v>
      </c>
      <c r="T240" s="15">
        <f>H240*'Table Q8'!H33</f>
        <v>0.59240606738599255</v>
      </c>
      <c r="U240" s="15">
        <f>I240*'Table Q8'!I33</f>
        <v>1.1257001189098781</v>
      </c>
      <c r="V240" s="15">
        <f>J240*'Table Q8'!J33</f>
        <v>-0.84914379247313809</v>
      </c>
      <c r="W240" s="15">
        <f>K240*'Table Q8'!K33</f>
        <v>1.3015437454382768</v>
      </c>
      <c r="X240" s="15">
        <f>L240*'Table Q8'!L33</f>
        <v>0.41538632696628053</v>
      </c>
    </row>
    <row r="241" spans="1:24" x14ac:dyDescent="0.3">
      <c r="A241" s="13" t="str">
        <f t="shared" si="100"/>
        <v>2001 Q1</v>
      </c>
      <c r="B241" s="15">
        <f t="shared" si="102"/>
        <v>5.7029789859116224</v>
      </c>
      <c r="C241" s="15">
        <f t="shared" si="102"/>
        <v>0.458616222047039</v>
      </c>
      <c r="D241" s="15">
        <f t="shared" si="102"/>
        <v>0.76478256183622573</v>
      </c>
      <c r="E241" s="15">
        <f t="shared" si="102"/>
        <v>1.1515179058149612</v>
      </c>
      <c r="F241" s="15">
        <f t="shared" si="102"/>
        <v>-0.66959865166782406</v>
      </c>
      <c r="G241" s="15">
        <f t="shared" si="102"/>
        <v>-0.17149721232964382</v>
      </c>
      <c r="H241" s="15">
        <f t="shared" si="102"/>
        <v>-1.1308267509899577</v>
      </c>
      <c r="I241" s="15">
        <f t="shared" si="102"/>
        <v>2.2332619442766521</v>
      </c>
      <c r="J241" s="15">
        <f t="shared" si="102"/>
        <v>0.23937773249890215</v>
      </c>
      <c r="K241" s="15">
        <f t="shared" si="102"/>
        <v>-0.38318086614285379</v>
      </c>
      <c r="L241" s="15">
        <f t="shared" si="102"/>
        <v>0.65132666210443868</v>
      </c>
      <c r="N241" s="15">
        <f>B241*'Table Q8'!B34</f>
        <v>1.677246119756608</v>
      </c>
      <c r="O241" s="15">
        <f>C241*'Table Q8'!C34</f>
        <v>0.31905930567812502</v>
      </c>
      <c r="P241" s="15">
        <f>D241*'Table Q8'!D34</f>
        <v>0.47898331847802816</v>
      </c>
      <c r="Q241" s="15">
        <f>E241*'Table Q8'!E34</f>
        <v>0.79650493545220857</v>
      </c>
      <c r="R241" s="15">
        <f>F241*'Table Q8'!F34</f>
        <v>-0.57230596758048924</v>
      </c>
      <c r="S241" s="15">
        <f>G241*'Table Q8'!G34</f>
        <v>-0.10545363586149799</v>
      </c>
      <c r="T241" s="15">
        <f>H241*'Table Q8'!H34</f>
        <v>-0.87774772411840518</v>
      </c>
      <c r="U241" s="15">
        <f>I241*'Table Q8'!I34</f>
        <v>1.4069550248942908</v>
      </c>
      <c r="V241" s="15">
        <f>J241*'Table Q8'!J34</f>
        <v>0.1915739993188714</v>
      </c>
      <c r="W241" s="15">
        <f>K241*'Table Q8'!K34</f>
        <v>-0.2832856143394118</v>
      </c>
      <c r="X241" s="15">
        <f>L241*'Table Q8'!L34</f>
        <v>0.43078745431587573</v>
      </c>
    </row>
    <row r="242" spans="1:24" x14ac:dyDescent="0.3">
      <c r="A242" s="13" t="str">
        <f t="shared" si="100"/>
        <v>2001 Q2</v>
      </c>
      <c r="B242" s="15">
        <f t="shared" si="102"/>
        <v>3.0481965532524273</v>
      </c>
      <c r="C242" s="15">
        <f t="shared" si="102"/>
        <v>0.43668191663403894</v>
      </c>
      <c r="D242" s="15">
        <f t="shared" si="102"/>
        <v>0.56850636346082584</v>
      </c>
      <c r="E242" s="15">
        <f t="shared" si="102"/>
        <v>0.65782497935201478</v>
      </c>
      <c r="F242" s="15">
        <f t="shared" si="102"/>
        <v>-0.56657375356773076</v>
      </c>
      <c r="G242" s="15">
        <f t="shared" si="102"/>
        <v>-0.52661827485471779</v>
      </c>
      <c r="H242" s="15">
        <f t="shared" si="102"/>
        <v>9.1497294142248234E-2</v>
      </c>
      <c r="I242" s="15">
        <f t="shared" si="102"/>
        <v>1.5342230101891867</v>
      </c>
      <c r="J242" s="15">
        <f t="shared" si="102"/>
        <v>0.84551778022330781</v>
      </c>
      <c r="K242" s="15">
        <f t="shared" si="102"/>
        <v>-1.0144213942272922</v>
      </c>
      <c r="L242" s="15">
        <f t="shared" si="102"/>
        <v>0.64050590788730766</v>
      </c>
      <c r="N242" s="15">
        <f>B242*'Table Q8'!B35</f>
        <v>0.89586496700088836</v>
      </c>
      <c r="O242" s="15">
        <f>C242*'Table Q8'!C35</f>
        <v>0.30554633706883705</v>
      </c>
      <c r="P242" s="15">
        <f>D242*'Table Q8'!D35</f>
        <v>0.35793160643493599</v>
      </c>
      <c r="Q242" s="15">
        <f>E242*'Table Q8'!E35</f>
        <v>0.45370188825908458</v>
      </c>
      <c r="R242" s="15">
        <f>F242*'Table Q8'!F35</f>
        <v>-0.48731008544360521</v>
      </c>
      <c r="S242" s="15">
        <f>G242*'Table Q8'!G35</f>
        <v>-0.32776721426957633</v>
      </c>
      <c r="T242" s="15">
        <f>H242*'Table Q8'!H35</f>
        <v>7.0965301336727724E-2</v>
      </c>
      <c r="U242" s="15">
        <f>I242*'Table Q8'!I35</f>
        <v>0.97545898987828494</v>
      </c>
      <c r="V242" s="15">
        <f>J242*'Table Q8'!J35</f>
        <v>0.67091835860719473</v>
      </c>
      <c r="W242" s="15">
        <f>K242*'Table Q8'!K35</f>
        <v>-0.74225213415610969</v>
      </c>
      <c r="X242" s="15">
        <f>L242*'Table Q8'!L35</f>
        <v>0.4251678216555948</v>
      </c>
    </row>
    <row r="243" spans="1:24" x14ac:dyDescent="0.3">
      <c r="A243" s="13" t="str">
        <f t="shared" si="100"/>
        <v>2001 Q3</v>
      </c>
      <c r="B243" s="15">
        <f t="shared" si="102"/>
        <v>0.24498898667697677</v>
      </c>
      <c r="C243" s="15">
        <f t="shared" si="102"/>
        <v>-0.18531645353618492</v>
      </c>
      <c r="D243" s="15">
        <f t="shared" si="102"/>
        <v>-0.42283361095210642</v>
      </c>
      <c r="E243" s="15">
        <f t="shared" si="102"/>
        <v>-0.48250998317567967</v>
      </c>
      <c r="F243" s="15">
        <f t="shared" si="102"/>
        <v>-0.29473705546997664</v>
      </c>
      <c r="G243" s="15">
        <f t="shared" si="102"/>
        <v>-0.1603665864876129</v>
      </c>
      <c r="H243" s="15">
        <f t="shared" si="102"/>
        <v>3.0388002418042439</v>
      </c>
      <c r="I243" s="15">
        <f t="shared" si="102"/>
        <v>-0.65338357241527034</v>
      </c>
      <c r="J243" s="15">
        <f t="shared" si="102"/>
        <v>0.77887700554964701</v>
      </c>
      <c r="K243" s="15">
        <f t="shared" si="102"/>
        <v>-1.2475010878278852</v>
      </c>
      <c r="L243" s="15">
        <f t="shared" si="102"/>
        <v>-0.16261047542164669</v>
      </c>
      <c r="N243" s="15">
        <f>B243*'Table Q8'!B36</f>
        <v>7.2051260981698867E-2</v>
      </c>
      <c r="O243" s="15">
        <f>C243*'Table Q8'!C36</f>
        <v>-0.13057397316159589</v>
      </c>
      <c r="P243" s="15">
        <f>D243*'Table Q8'!D36</f>
        <v>-0.26883760984334926</v>
      </c>
      <c r="Q243" s="15">
        <f>E243*'Table Q8'!E36</f>
        <v>-0.33177386443159734</v>
      </c>
      <c r="R243" s="15">
        <f>F243*'Table Q8'!F36</f>
        <v>-0.25506544780371776</v>
      </c>
      <c r="S243" s="15">
        <f>G243*'Table Q8'!G36</f>
        <v>-0.1004215564585432</v>
      </c>
      <c r="T243" s="15">
        <f>H243*'Table Q8'!H36</f>
        <v>2.3520313871564849</v>
      </c>
      <c r="U243" s="15">
        <f>I243*'Table Q8'!I36</f>
        <v>-0.41823082470301454</v>
      </c>
      <c r="V243" s="15">
        <f>J243*'Table Q8'!J36</f>
        <v>0.6087702675376041</v>
      </c>
      <c r="W243" s="15">
        <f>K243*'Table Q8'!K36</f>
        <v>-0.90094528562929865</v>
      </c>
      <c r="X243" s="15">
        <f>L243*'Table Q8'!L36</f>
        <v>-0.10826605453573236</v>
      </c>
    </row>
    <row r="244" spans="1:24" x14ac:dyDescent="0.3">
      <c r="A244" s="13" t="str">
        <f t="shared" si="100"/>
        <v>2001 Q4</v>
      </c>
      <c r="B244" s="15">
        <f t="shared" si="102"/>
        <v>1.2436438367324487</v>
      </c>
      <c r="C244" s="15">
        <f t="shared" si="102"/>
        <v>0.36020341298128278</v>
      </c>
      <c r="D244" s="15">
        <f t="shared" si="102"/>
        <v>-5.162889267453203E-2</v>
      </c>
      <c r="E244" s="15">
        <f t="shared" si="102"/>
        <v>-0.3728483319204286</v>
      </c>
      <c r="F244" s="15">
        <f t="shared" si="102"/>
        <v>-0.98740298026327877</v>
      </c>
      <c r="G244" s="15">
        <f t="shared" si="102"/>
        <v>2.5138435267556383</v>
      </c>
      <c r="H244" s="15">
        <f t="shared" si="102"/>
        <v>0</v>
      </c>
      <c r="I244" s="15">
        <f t="shared" si="102"/>
        <v>-0.55522433200596621</v>
      </c>
      <c r="J244" s="15">
        <f t="shared" si="102"/>
        <v>2.6071794838866511</v>
      </c>
      <c r="K244" s="15">
        <f t="shared" si="102"/>
        <v>1.9487238165087377</v>
      </c>
      <c r="L244" s="15">
        <f t="shared" si="102"/>
        <v>2.1677866982777249E-2</v>
      </c>
      <c r="N244" s="15">
        <f>B244*'Table Q8'!B37</f>
        <v>0.35978616196669744</v>
      </c>
      <c r="O244" s="15">
        <f>C244*'Table Q8'!C37</f>
        <v>0.25473585366036322</v>
      </c>
      <c r="P244" s="15">
        <f>D244*'Table Q8'!D37</f>
        <v>-3.3032165533165597E-2</v>
      </c>
      <c r="Q244" s="15">
        <f>E244*'Table Q8'!E37</f>
        <v>-0.25443170170250046</v>
      </c>
      <c r="R244" s="15">
        <f>F244*'Table Q8'!F37</f>
        <v>-0.8580531898487892</v>
      </c>
      <c r="S244" s="15">
        <f>G244*'Table Q8'!G37</f>
        <v>1.5779395817445143</v>
      </c>
      <c r="T244" s="15">
        <f>H244*'Table Q8'!H37</f>
        <v>0</v>
      </c>
      <c r="U244" s="15">
        <f>I244*'Table Q8'!I37</f>
        <v>-0.35595431924902493</v>
      </c>
      <c r="V244" s="15">
        <f>J244*'Table Q8'!J37</f>
        <v>2.0088317923346648</v>
      </c>
      <c r="W244" s="15">
        <f>K244*'Table Q8'!K37</f>
        <v>1.3884657192624756</v>
      </c>
      <c r="X244" s="15">
        <f>L244*'Table Q8'!L37</f>
        <v>1.4415781543546871E-2</v>
      </c>
    </row>
    <row r="245" spans="1:24" x14ac:dyDescent="0.3">
      <c r="A245" s="13" t="str">
        <f t="shared" si="100"/>
        <v>2002 Q1</v>
      </c>
      <c r="B245" s="15">
        <f t="shared" si="102"/>
        <v>0.29477612916550933</v>
      </c>
      <c r="C245" s="15">
        <f t="shared" si="102"/>
        <v>0.16328311470821874</v>
      </c>
      <c r="D245" s="15">
        <f t="shared" si="102"/>
        <v>-0.53680318848208841</v>
      </c>
      <c r="E245" s="15">
        <f t="shared" si="102"/>
        <v>-0.16369294864867445</v>
      </c>
      <c r="F245" s="15">
        <f t="shared" si="102"/>
        <v>-0.66354448525730625</v>
      </c>
      <c r="G245" s="15">
        <f t="shared" si="102"/>
        <v>2.8317081838121707</v>
      </c>
      <c r="H245" s="15">
        <f t="shared" si="102"/>
        <v>0.34832003223292479</v>
      </c>
      <c r="I245" s="15">
        <f t="shared" si="102"/>
        <v>-0.68437614354928877</v>
      </c>
      <c r="J245" s="15">
        <f t="shared" si="102"/>
        <v>2.0704673361691199</v>
      </c>
      <c r="K245" s="15">
        <f t="shared" si="102"/>
        <v>3.1426611695757751</v>
      </c>
      <c r="L245" s="15">
        <f t="shared" si="102"/>
        <v>0.1405633577386084</v>
      </c>
      <c r="N245" s="15">
        <f>B245*'Table Q8'!B38</f>
        <v>8.6605226748826647E-2</v>
      </c>
      <c r="O245" s="15">
        <f>C245*'Table Q8'!C38</f>
        <v>0.11589835481989366</v>
      </c>
      <c r="P245" s="15">
        <f>D245*'Table Q8'!D38</f>
        <v>-0.34452028636780435</v>
      </c>
      <c r="Q245" s="15">
        <f>E245*'Table Q8'!E38</f>
        <v>-0.11221151629866634</v>
      </c>
      <c r="R245" s="15">
        <f>F245*'Table Q8'!F38</f>
        <v>-0.57967246232078273</v>
      </c>
      <c r="S245" s="15">
        <f>G245*'Table Q8'!G38</f>
        <v>1.8009664049045406</v>
      </c>
      <c r="T245" s="15">
        <f>H245*'Table Q8'!H38</f>
        <v>0.26702213670976011</v>
      </c>
      <c r="U245" s="15">
        <f>I245*'Table Q8'!I38</f>
        <v>-0.44272292726203494</v>
      </c>
      <c r="V245" s="15">
        <f>J245*'Table Q8'!J38</f>
        <v>1.5942598488502224</v>
      </c>
      <c r="W245" s="15">
        <f>K245*'Table Q8'!K38</f>
        <v>2.2334892932175032</v>
      </c>
      <c r="X245" s="15">
        <f>L245*'Table Q8'!L38</f>
        <v>9.398066098403357E-2</v>
      </c>
    </row>
    <row r="246" spans="1:24" x14ac:dyDescent="0.3">
      <c r="A246" s="13" t="str">
        <f t="shared" si="100"/>
        <v>2002 Q2</v>
      </c>
      <c r="B246" s="15">
        <f t="shared" si="102"/>
        <v>-0.76450430522520729</v>
      </c>
      <c r="C246" s="15">
        <f t="shared" si="102"/>
        <v>0.45647291521146982</v>
      </c>
      <c r="D246" s="15">
        <f t="shared" si="102"/>
        <v>-0.50633019565466508</v>
      </c>
      <c r="E246" s="15">
        <f t="shared" si="102"/>
        <v>-0.33933588470011428</v>
      </c>
      <c r="F246" s="15">
        <f t="shared" si="102"/>
        <v>0.17871226832650447</v>
      </c>
      <c r="G246" s="15">
        <f t="shared" si="102"/>
        <v>2.9295766946487056</v>
      </c>
      <c r="H246" s="15">
        <f t="shared" si="102"/>
        <v>1.8254115506229227</v>
      </c>
      <c r="I246" s="15">
        <f t="shared" si="102"/>
        <v>-1.2823475005842326</v>
      </c>
      <c r="J246" s="15">
        <f t="shared" si="102"/>
        <v>2.8808820605471972</v>
      </c>
      <c r="K246" s="15">
        <f t="shared" si="102"/>
        <v>2.3741763528824187</v>
      </c>
      <c r="L246" s="15">
        <f t="shared" si="102"/>
        <v>8.653326662195604E-2</v>
      </c>
      <c r="N246" s="15">
        <f>B246*'Table Q8'!B39</f>
        <v>-0.22476426573621094</v>
      </c>
      <c r="O246" s="15">
        <f>C246*'Table Q8'!C39</f>
        <v>0.32176775793256507</v>
      </c>
      <c r="P246" s="15">
        <f>D246*'Table Q8'!D39</f>
        <v>-0.32329182992550365</v>
      </c>
      <c r="Q246" s="15">
        <f>E246*'Table Q8'!E39</f>
        <v>-0.23315768637744855</v>
      </c>
      <c r="R246" s="15">
        <f>F246*'Table Q8'!F39</f>
        <v>0.15614090883686696</v>
      </c>
      <c r="S246" s="15">
        <f>G246*'Table Q8'!G39</f>
        <v>1.8614530317797875</v>
      </c>
      <c r="T246" s="15">
        <f>H246*'Table Q8'!H39</f>
        <v>1.3593839817488906</v>
      </c>
      <c r="U246" s="15">
        <f>I246*'Table Q8'!I39</f>
        <v>-0.82685766837671326</v>
      </c>
      <c r="V246" s="15">
        <f>J246*'Table Q8'!J39</f>
        <v>2.207043746585208</v>
      </c>
      <c r="W246" s="15">
        <f>K246*'Table Q8'!K39</f>
        <v>1.6927877396051645</v>
      </c>
      <c r="X246" s="15">
        <f>L246*'Table Q8'!L39</f>
        <v>5.7631155570222727E-2</v>
      </c>
    </row>
    <row r="247" spans="1:24" x14ac:dyDescent="0.3">
      <c r="A247" s="13" t="str">
        <f t="shared" si="100"/>
        <v>2002 Q3</v>
      </c>
      <c r="B247" s="15">
        <f t="shared" si="102"/>
        <v>-0.59122264913761025</v>
      </c>
      <c r="C247" s="15">
        <f t="shared" si="102"/>
        <v>1.12836176020273</v>
      </c>
      <c r="D247" s="15">
        <f t="shared" si="102"/>
        <v>-0.66362748735583021</v>
      </c>
      <c r="E247" s="15">
        <f t="shared" si="102"/>
        <v>5.4948075452542787E-2</v>
      </c>
      <c r="F247" s="15">
        <f t="shared" si="102"/>
        <v>0.44178045976089841</v>
      </c>
      <c r="G247" s="15">
        <f t="shared" si="102"/>
        <v>1.7838341552997123</v>
      </c>
      <c r="H247" s="15">
        <f t="shared" si="102"/>
        <v>0.37025257745730006</v>
      </c>
      <c r="I247" s="15">
        <f t="shared" si="102"/>
        <v>0.58823699030663923</v>
      </c>
      <c r="J247" s="15">
        <f t="shared" si="102"/>
        <v>3.1619886527366039</v>
      </c>
      <c r="K247" s="15">
        <f t="shared" si="102"/>
        <v>1.1174425431579658</v>
      </c>
      <c r="L247" s="15">
        <f t="shared" si="102"/>
        <v>0.51942547257960303</v>
      </c>
      <c r="N247" s="15">
        <f>B247*'Table Q8'!B40</f>
        <v>-0.17393770337628495</v>
      </c>
      <c r="O247" s="15">
        <f>C247*'Table Q8'!C40</f>
        <v>0.78714516391742451</v>
      </c>
      <c r="P247" s="15">
        <f>D247*'Table Q8'!D40</f>
        <v>-0.41854985627532215</v>
      </c>
      <c r="Q247" s="15">
        <f>E247*'Table Q8'!E40</f>
        <v>3.7699874567989608E-2</v>
      </c>
      <c r="R247" s="15">
        <f>F247*'Table Q8'!F40</f>
        <v>0.38540927309540773</v>
      </c>
      <c r="S247" s="15">
        <f>G247*'Table Q8'!G40</f>
        <v>1.1273831861494181</v>
      </c>
      <c r="T247" s="15">
        <f>H247*'Table Q8'!H40</f>
        <v>0.26698913360445908</v>
      </c>
      <c r="U247" s="15">
        <f>I247*'Table Q8'!I40</f>
        <v>0.37576578940788113</v>
      </c>
      <c r="V247" s="15">
        <f>J247*'Table Q8'!J40</f>
        <v>2.4050085692714611</v>
      </c>
      <c r="W247" s="15">
        <f>K247*'Table Q8'!K40</f>
        <v>0.7931607171335241</v>
      </c>
      <c r="X247" s="15">
        <f>L247*'Table Q8'!L40</f>
        <v>0.34302858209156983</v>
      </c>
    </row>
    <row r="248" spans="1:24" x14ac:dyDescent="0.3">
      <c r="A248" s="13" t="str">
        <f t="shared" si="100"/>
        <v>2002 Q4</v>
      </c>
      <c r="B248" s="15">
        <f t="shared" si="102"/>
        <v>3.6622117333281858</v>
      </c>
      <c r="C248" s="15">
        <f t="shared" si="102"/>
        <v>1.1267724846342289</v>
      </c>
      <c r="D248" s="15">
        <f t="shared" si="102"/>
        <v>-0.49699833094734869</v>
      </c>
      <c r="E248" s="15">
        <f t="shared" si="102"/>
        <v>0.27428839402900568</v>
      </c>
      <c r="F248" s="15">
        <f t="shared" si="102"/>
        <v>0.40033766068509102</v>
      </c>
      <c r="G248" s="15">
        <f t="shared" si="102"/>
        <v>1.6118549102082036</v>
      </c>
      <c r="H248" s="15">
        <f t="shared" si="102"/>
        <v>1.5325970478226771</v>
      </c>
      <c r="I248" s="15">
        <f t="shared" si="102"/>
        <v>1.2368607283230166</v>
      </c>
      <c r="J248" s="15">
        <f t="shared" si="102"/>
        <v>1.7900448717227371</v>
      </c>
      <c r="K248" s="15">
        <f t="shared" si="102"/>
        <v>-2.8417212723576961</v>
      </c>
      <c r="L248" s="15">
        <f t="shared" si="102"/>
        <v>0.59430722225652</v>
      </c>
      <c r="N248" s="15">
        <f>B248*'Table Q8'!B41</f>
        <v>1.0748591437318225</v>
      </c>
      <c r="O248" s="15">
        <f>C248*'Table Q8'!C41</f>
        <v>0.77612088741605678</v>
      </c>
      <c r="P248" s="15">
        <f>D248*'Table Q8'!D41</f>
        <v>-0.3083377645197351</v>
      </c>
      <c r="Q248" s="15">
        <f>E248*'Table Q8'!E41</f>
        <v>0.18777783455225727</v>
      </c>
      <c r="R248" s="15">
        <f>F248*'Table Q8'!F41</f>
        <v>0.3486540686906458</v>
      </c>
      <c r="S248" s="15">
        <f>G248*'Table Q8'!G41</f>
        <v>1.0099882867364605</v>
      </c>
      <c r="T248" s="15">
        <f>H248*'Table Q8'!H41</f>
        <v>1.0668408049893656</v>
      </c>
      <c r="U248" s="15">
        <f>I248*'Table Q8'!I41</f>
        <v>0.77922225884350049</v>
      </c>
      <c r="V248" s="15">
        <f>J248*'Table Q8'!J41</f>
        <v>1.3505888557148051</v>
      </c>
      <c r="W248" s="15">
        <f>K248*'Table Q8'!K41</f>
        <v>-1.9946041610678669</v>
      </c>
      <c r="X248" s="15">
        <f>L248*'Table Q8'!L41</f>
        <v>0.38820147757795886</v>
      </c>
    </row>
    <row r="249" spans="1:24" x14ac:dyDescent="0.3">
      <c r="A249" s="13" t="str">
        <f t="shared" si="100"/>
        <v>2003 Q1</v>
      </c>
      <c r="B249" s="15">
        <f t="shared" si="102"/>
        <v>0.152505476181098</v>
      </c>
      <c r="C249" s="15">
        <f t="shared" si="102"/>
        <v>1.1463302775174027</v>
      </c>
      <c r="D249" s="15">
        <f t="shared" si="102"/>
        <v>0.16547733634329934</v>
      </c>
      <c r="E249" s="15">
        <f t="shared" si="102"/>
        <v>-0.16396134186386102</v>
      </c>
      <c r="F249" s="15">
        <f t="shared" si="102"/>
        <v>0.56902155641107455</v>
      </c>
      <c r="G249" s="15">
        <f t="shared" si="102"/>
        <v>0.28879282539461992</v>
      </c>
      <c r="H249" s="15">
        <f t="shared" si="102"/>
        <v>1.7489435388548418</v>
      </c>
      <c r="I249" s="15">
        <f t="shared" si="102"/>
        <v>1.771870037376494</v>
      </c>
      <c r="J249" s="15">
        <f t="shared" si="102"/>
        <v>0.52554865489601987</v>
      </c>
      <c r="K249" s="15">
        <f t="shared" si="102"/>
        <v>-2.0774315210079544</v>
      </c>
      <c r="L249" s="15">
        <f t="shared" si="102"/>
        <v>0.49579752348692002</v>
      </c>
      <c r="N249" s="15">
        <f>B249*'Table Q8'!B42</f>
        <v>4.4531599044880611E-2</v>
      </c>
      <c r="O249" s="15">
        <f>C249*'Table Q8'!C42</f>
        <v>0.78741426762670386</v>
      </c>
      <c r="P249" s="15">
        <f>D249*'Table Q8'!D42</f>
        <v>0.10339023974729343</v>
      </c>
      <c r="Q249" s="15">
        <f>E249*'Table Q8'!E42</f>
        <v>-0.11262504572628612</v>
      </c>
      <c r="R249" s="15">
        <f>F249*'Table Q8'!F42</f>
        <v>0.49453663467686487</v>
      </c>
      <c r="S249" s="15">
        <f>G249*'Table Q8'!G42</f>
        <v>0.18061103300179529</v>
      </c>
      <c r="T249" s="15">
        <f>H249*'Table Q8'!H42</f>
        <v>1.1819360435581019</v>
      </c>
      <c r="U249" s="15">
        <f>I249*'Table Q8'!I42</f>
        <v>1.1159237495397158</v>
      </c>
      <c r="V249" s="15">
        <f>J249*'Table Q8'!J42</f>
        <v>0.39468703982691095</v>
      </c>
      <c r="W249" s="15">
        <f>K249*'Table Q8'!K42</f>
        <v>-1.4498394585114514</v>
      </c>
      <c r="X249" s="15">
        <f>L249*'Table Q8'!L42</f>
        <v>0.32296250679937971</v>
      </c>
    </row>
    <row r="250" spans="1:24" x14ac:dyDescent="0.3">
      <c r="A250" s="13" t="str">
        <f t="shared" si="100"/>
        <v>2003 Q2</v>
      </c>
      <c r="B250" s="15">
        <f t="shared" ref="B250:L265" si="103">LN(B43/B39)*100</f>
        <v>3.8831359197810453</v>
      </c>
      <c r="C250" s="15">
        <f t="shared" si="103"/>
        <v>1.8159850037962766</v>
      </c>
      <c r="D250" s="15">
        <f t="shared" si="103"/>
        <v>0.17595615987249091</v>
      </c>
      <c r="E250" s="15">
        <f t="shared" si="103"/>
        <v>0.36118903164022309</v>
      </c>
      <c r="F250" s="15">
        <f t="shared" si="103"/>
        <v>-0.56878181568001107</v>
      </c>
      <c r="G250" s="15">
        <f t="shared" si="103"/>
        <v>0.18932017459361616</v>
      </c>
      <c r="H250" s="15">
        <f t="shared" si="103"/>
        <v>3.4670979772117638</v>
      </c>
      <c r="I250" s="15">
        <f t="shared" si="103"/>
        <v>2.6017552168884808</v>
      </c>
      <c r="J250" s="15">
        <f t="shared" si="103"/>
        <v>1.0231457699336259</v>
      </c>
      <c r="K250" s="15">
        <f t="shared" si="103"/>
        <v>-0.42479688478228739</v>
      </c>
      <c r="L250" s="15">
        <f t="shared" si="103"/>
        <v>1.1288621731571569</v>
      </c>
      <c r="N250" s="15">
        <f>B250*'Table Q8'!B43</f>
        <v>1.1257211031445251</v>
      </c>
      <c r="O250" s="15">
        <f>C250*'Table Q8'!C43</f>
        <v>1.2437681291000697</v>
      </c>
      <c r="P250" s="15">
        <f>D250*'Table Q8'!D43</f>
        <v>0.11067642455979679</v>
      </c>
      <c r="Q250" s="15">
        <f>E250*'Table Q8'!E43</f>
        <v>0.24842581596214544</v>
      </c>
      <c r="R250" s="15">
        <f>F250*'Table Q8'!F43</f>
        <v>-0.49142748874752956</v>
      </c>
      <c r="S250" s="15">
        <f>G250*'Table Q8'!G43</f>
        <v>0.11732171219566394</v>
      </c>
      <c r="T250" s="15">
        <f>H250*'Table Q8'!H43</f>
        <v>2.2626281399283967</v>
      </c>
      <c r="U250" s="15">
        <f>I250*'Table Q8'!I43</f>
        <v>1.628698765772189</v>
      </c>
      <c r="V250" s="15">
        <f>J250*'Table Q8'!J43</f>
        <v>0.76940561899008675</v>
      </c>
      <c r="W250" s="15">
        <f>K250*'Table Q8'!K43</f>
        <v>-0.29387448489238638</v>
      </c>
      <c r="X250" s="15">
        <f>L250*'Table Q8'!L43</f>
        <v>0.73150268820583764</v>
      </c>
    </row>
    <row r="251" spans="1:24" x14ac:dyDescent="0.3">
      <c r="A251" s="13" t="str">
        <f t="shared" si="100"/>
        <v>2003 Q3</v>
      </c>
      <c r="B251" s="15">
        <f t="shared" si="103"/>
        <v>3.3013561497153852</v>
      </c>
      <c r="C251" s="15">
        <f t="shared" si="103"/>
        <v>0.85938868154829662</v>
      </c>
      <c r="D251" s="15">
        <f t="shared" si="103"/>
        <v>0.44635980062552777</v>
      </c>
      <c r="E251" s="15">
        <f t="shared" si="103"/>
        <v>0.87508762325800782</v>
      </c>
      <c r="F251" s="15">
        <f t="shared" si="103"/>
        <v>-0.34694877887498049</v>
      </c>
      <c r="G251" s="15">
        <f t="shared" si="103"/>
        <v>1.0195595573067657</v>
      </c>
      <c r="H251" s="15">
        <f t="shared" si="103"/>
        <v>3.4075700734973311</v>
      </c>
      <c r="I251" s="15">
        <f t="shared" si="103"/>
        <v>1.8402456361685731</v>
      </c>
      <c r="J251" s="15">
        <f t="shared" si="103"/>
        <v>1.3416756120209865</v>
      </c>
      <c r="K251" s="15">
        <f t="shared" si="103"/>
        <v>2.002049029654382</v>
      </c>
      <c r="L251" s="15">
        <f t="shared" si="103"/>
        <v>0.96670999887298292</v>
      </c>
      <c r="N251" s="15">
        <f>B251*'Table Q8'!B44</f>
        <v>0.94748921496831551</v>
      </c>
      <c r="O251" s="15">
        <f>C251*'Table Q8'!C44</f>
        <v>0.58928281893766699</v>
      </c>
      <c r="P251" s="15">
        <f>D251*'Table Q8'!D44</f>
        <v>0.28352774535733521</v>
      </c>
      <c r="Q251" s="15">
        <f>E251*'Table Q8'!E44</f>
        <v>0.60468554767128335</v>
      </c>
      <c r="R251" s="15">
        <f>F251*'Table Q8'!F44</f>
        <v>-0.29841064471037071</v>
      </c>
      <c r="S251" s="15">
        <f>G251*'Table Q8'!G44</f>
        <v>0.63008780641558126</v>
      </c>
      <c r="T251" s="15">
        <f>H251*'Table Q8'!H44</f>
        <v>2.15767337053851</v>
      </c>
      <c r="U251" s="15">
        <f>I251*'Table Q8'!I44</f>
        <v>1.1527298664959942</v>
      </c>
      <c r="V251" s="15">
        <f>J251*'Table Q8'!J44</f>
        <v>1.0148434329326741</v>
      </c>
      <c r="W251" s="15">
        <f>K251*'Table Q8'!K44</f>
        <v>1.3770093225962838</v>
      </c>
      <c r="X251" s="15">
        <f>L251*'Table Q8'!L44</f>
        <v>0.6261380662700311</v>
      </c>
    </row>
    <row r="252" spans="1:24" x14ac:dyDescent="0.3">
      <c r="A252" s="13" t="str">
        <f t="shared" si="100"/>
        <v>2003 Q4</v>
      </c>
      <c r="B252" s="15">
        <f t="shared" si="103"/>
        <v>-1.5141972195024951</v>
      </c>
      <c r="C252" s="15">
        <f t="shared" si="103"/>
        <v>1.1781222266756741</v>
      </c>
      <c r="D252" s="15">
        <f t="shared" si="103"/>
        <v>0.38332085267969734</v>
      </c>
      <c r="E252" s="15">
        <f t="shared" si="103"/>
        <v>0.31723485555801056</v>
      </c>
      <c r="F252" s="15">
        <f t="shared" si="103"/>
        <v>0.66020674700688708</v>
      </c>
      <c r="G252" s="15">
        <f t="shared" si="103"/>
        <v>0.82932968283113118</v>
      </c>
      <c r="H252" s="15">
        <f t="shared" si="103"/>
        <v>3.2544484254537558</v>
      </c>
      <c r="I252" s="15">
        <f t="shared" si="103"/>
        <v>0.85892733344255723</v>
      </c>
      <c r="J252" s="15">
        <f t="shared" si="103"/>
        <v>0.73937490249381921</v>
      </c>
      <c r="K252" s="15">
        <f t="shared" si="103"/>
        <v>0.6329452988921247</v>
      </c>
      <c r="L252" s="15">
        <f t="shared" si="103"/>
        <v>0.48363789257423634</v>
      </c>
      <c r="N252" s="15">
        <f>B252*'Table Q8'!B45</f>
        <v>-0.43427176255331557</v>
      </c>
      <c r="O252" s="15">
        <f>C252*'Table Q8'!C45</f>
        <v>0.81031246750752861</v>
      </c>
      <c r="P252" s="15">
        <f>D252*'Table Q8'!D45</f>
        <v>0.24720361789313683</v>
      </c>
      <c r="Q252" s="15">
        <f>E252*'Table Q8'!E45</f>
        <v>0.22095407689615437</v>
      </c>
      <c r="R252" s="15">
        <f>F252*'Table Q8'!F45</f>
        <v>0.56625932690780711</v>
      </c>
      <c r="S252" s="15">
        <f>G252*'Table Q8'!G45</f>
        <v>0.51352093960903644</v>
      </c>
      <c r="T252" s="15">
        <f>H252*'Table Q8'!H45</f>
        <v>2.0132017959856934</v>
      </c>
      <c r="U252" s="15">
        <f>I252*'Table Q8'!I45</f>
        <v>0.541467791002188</v>
      </c>
      <c r="V252" s="15">
        <f>J252*'Table Q8'!J45</f>
        <v>0.56244248832704835</v>
      </c>
      <c r="W252" s="15">
        <f>K252*'Table Q8'!K45</f>
        <v>0.43578283828722786</v>
      </c>
      <c r="X252" s="15">
        <f>L252*'Table Q8'!L45</f>
        <v>0.31436463017325361</v>
      </c>
    </row>
    <row r="253" spans="1:24" x14ac:dyDescent="0.3">
      <c r="A253" s="13" t="str">
        <f t="shared" si="100"/>
        <v>2004 Q1</v>
      </c>
      <c r="B253" s="15">
        <f t="shared" si="103"/>
        <v>-1.9232418719331414</v>
      </c>
      <c r="C253" s="15">
        <f t="shared" si="103"/>
        <v>0.83521205081842265</v>
      </c>
      <c r="D253" s="15">
        <f t="shared" si="103"/>
        <v>-0.16547733634329376</v>
      </c>
      <c r="E253" s="15">
        <f t="shared" si="103"/>
        <v>-0.25193068804319346</v>
      </c>
      <c r="F253" s="15">
        <f t="shared" si="103"/>
        <v>0.35661879623942139</v>
      </c>
      <c r="G253" s="15">
        <f t="shared" si="103"/>
        <v>0.76239251106593664</v>
      </c>
      <c r="H253" s="15">
        <f t="shared" si="103"/>
        <v>3.5675898298852342</v>
      </c>
      <c r="I253" s="15">
        <f t="shared" si="103"/>
        <v>-0.92523521795525121</v>
      </c>
      <c r="J253" s="15">
        <f t="shared" si="103"/>
        <v>1.2731653456807706</v>
      </c>
      <c r="K253" s="15">
        <f t="shared" si="103"/>
        <v>-0.75252449639156116</v>
      </c>
      <c r="L253" s="15">
        <f t="shared" si="103"/>
        <v>-0.10757316011545304</v>
      </c>
      <c r="N253" s="15">
        <f>B253*'Table Q8'!B46</f>
        <v>-0.54581604325462552</v>
      </c>
      <c r="O253" s="15">
        <f>C253*'Table Q8'!C46</f>
        <v>0.57145208516996482</v>
      </c>
      <c r="P253" s="15">
        <f>D253*'Table Q8'!D46</f>
        <v>-0.10679907287596178</v>
      </c>
      <c r="Q253" s="15">
        <f>E253*'Table Q8'!E46</f>
        <v>-0.17544453115327993</v>
      </c>
      <c r="R253" s="15">
        <f>F253*'Table Q8'!F46</f>
        <v>0.30569363213643203</v>
      </c>
      <c r="S253" s="15">
        <f>G253*'Table Q8'!G46</f>
        <v>0.46666045602345979</v>
      </c>
      <c r="T253" s="15">
        <f>H253*'Table Q8'!H46</f>
        <v>2.1673108216552799</v>
      </c>
      <c r="U253" s="15">
        <f>I253*'Table Q8'!I46</f>
        <v>-0.57975238757076042</v>
      </c>
      <c r="V253" s="15">
        <f>J253*'Table Q8'!J46</f>
        <v>0.96442274935318362</v>
      </c>
      <c r="W253" s="15">
        <f>K253*'Table Q8'!K46</f>
        <v>-0.51179190999590074</v>
      </c>
      <c r="X253" s="15">
        <f>L253*'Table Q8'!L46</f>
        <v>-6.9513776066605748E-2</v>
      </c>
    </row>
    <row r="254" spans="1:24" x14ac:dyDescent="0.3">
      <c r="A254" s="13" t="str">
        <f t="shared" si="100"/>
        <v>2004 Q2</v>
      </c>
      <c r="B254" s="15">
        <f t="shared" si="103"/>
        <v>-3.2290678488611642</v>
      </c>
      <c r="C254" s="15">
        <f t="shared" si="103"/>
        <v>0.32955964553728218</v>
      </c>
      <c r="D254" s="15">
        <f t="shared" si="103"/>
        <v>0.74181259191479254</v>
      </c>
      <c r="E254" s="15">
        <f t="shared" si="103"/>
        <v>-0.19685045726723091</v>
      </c>
      <c r="F254" s="15">
        <f t="shared" si="103"/>
        <v>0.75765910163168393</v>
      </c>
      <c r="G254" s="15">
        <f t="shared" si="103"/>
        <v>1.1284553866304865</v>
      </c>
      <c r="H254" s="15">
        <f t="shared" si="103"/>
        <v>1.5492748094795745</v>
      </c>
      <c r="I254" s="15">
        <f t="shared" si="103"/>
        <v>-1.0390538557303066</v>
      </c>
      <c r="J254" s="15">
        <f t="shared" si="103"/>
        <v>0.74906717291574387</v>
      </c>
      <c r="K254" s="15">
        <f t="shared" si="103"/>
        <v>-1.7779133914942697</v>
      </c>
      <c r="L254" s="15">
        <f t="shared" si="103"/>
        <v>-0.70808149081042604</v>
      </c>
      <c r="N254" s="15">
        <f>B254*'Table Q8'!B47</f>
        <v>-0.90220155697180926</v>
      </c>
      <c r="O254" s="15">
        <f>C254*'Table Q8'!C47</f>
        <v>0.22482559018553391</v>
      </c>
      <c r="P254" s="15">
        <f>D254*'Table Q8'!D47</f>
        <v>0.47958184067291337</v>
      </c>
      <c r="Q254" s="15">
        <f>E254*'Table Q8'!E47</f>
        <v>-0.13779532008706163</v>
      </c>
      <c r="R254" s="15">
        <f>F254*'Table Q8'!F47</f>
        <v>0.65302637969634836</v>
      </c>
      <c r="S254" s="15">
        <f>G254*'Table Q8'!G47</f>
        <v>0.68824494030593375</v>
      </c>
      <c r="T254" s="15">
        <f>H254*'Table Q8'!H47</f>
        <v>0.93762111469703846</v>
      </c>
      <c r="U254" s="15">
        <f>I254*'Table Q8'!I47</f>
        <v>-0.65533126680910447</v>
      </c>
      <c r="V254" s="15">
        <f>J254*'Table Q8'!J47</f>
        <v>0.56824235737388329</v>
      </c>
      <c r="W254" s="15">
        <f>K254*'Table Q8'!K47</f>
        <v>-1.2089811062161036</v>
      </c>
      <c r="X254" s="15">
        <f>L254*'Table Q8'!L47</f>
        <v>-0.45791630010710255</v>
      </c>
    </row>
    <row r="255" spans="1:24" x14ac:dyDescent="0.3">
      <c r="A255" s="13" t="str">
        <f t="shared" si="100"/>
        <v>2004 Q3</v>
      </c>
      <c r="B255" s="15">
        <f t="shared" si="103"/>
        <v>-3.7274135270319468</v>
      </c>
      <c r="C255" s="15">
        <f t="shared" si="103"/>
        <v>0.71409842487968989</v>
      </c>
      <c r="D255" s="15">
        <f t="shared" si="103"/>
        <v>0.62980952594483941</v>
      </c>
      <c r="E255" s="15">
        <f t="shared" si="103"/>
        <v>-0.31633514243878919</v>
      </c>
      <c r="F255" s="15">
        <f t="shared" si="103"/>
        <v>-0.18975337761913882</v>
      </c>
      <c r="G255" s="15">
        <f t="shared" si="103"/>
        <v>0.2894035857835196</v>
      </c>
      <c r="H255" s="15">
        <f t="shared" si="103"/>
        <v>0.65066830750662608</v>
      </c>
      <c r="I255" s="15">
        <f t="shared" si="103"/>
        <v>-1.018175024959904</v>
      </c>
      <c r="J255" s="15">
        <f t="shared" si="103"/>
        <v>-0.16237535462775438</v>
      </c>
      <c r="K255" s="15">
        <f t="shared" si="103"/>
        <v>-4.5674622161330465</v>
      </c>
      <c r="L255" s="15">
        <f t="shared" si="103"/>
        <v>-0.88040079079639322</v>
      </c>
      <c r="N255" s="15">
        <f>B255*'Table Q8'!B48</f>
        <v>-1.033984512398662</v>
      </c>
      <c r="O255" s="15">
        <f>C255*'Table Q8'!C48</f>
        <v>0.48572974860316509</v>
      </c>
      <c r="P255" s="15">
        <f>D255*'Table Q8'!D48</f>
        <v>0.40780166804928347</v>
      </c>
      <c r="Q255" s="15">
        <f>E255*'Table Q8'!E48</f>
        <v>-0.22276320730539537</v>
      </c>
      <c r="R255" s="15">
        <f>F255*'Table Q8'!F48</f>
        <v>-0.16453515373355526</v>
      </c>
      <c r="S255" s="15">
        <f>G255*'Table Q8'!G48</f>
        <v>0.17563903621201804</v>
      </c>
      <c r="T255" s="15">
        <f>H255*'Table Q8'!H48</f>
        <v>0.39176738794973953</v>
      </c>
      <c r="U255" s="15">
        <f>I255*'Table Q8'!I48</f>
        <v>-0.64613387083955509</v>
      </c>
      <c r="V255" s="15">
        <f>J255*'Table Q8'!J48</f>
        <v>-0.12334031937524223</v>
      </c>
      <c r="W255" s="15">
        <f>K255*'Table Q8'!K48</f>
        <v>-3.1054175607488581</v>
      </c>
      <c r="X255" s="15">
        <f>L255*'Table Q8'!L48</f>
        <v>-0.56988343188250534</v>
      </c>
    </row>
    <row r="256" spans="1:24" x14ac:dyDescent="0.3">
      <c r="A256" s="13" t="str">
        <f t="shared" si="100"/>
        <v>2004 Q4</v>
      </c>
      <c r="B256" s="15">
        <f t="shared" si="103"/>
        <v>-3.5496184420733794</v>
      </c>
      <c r="C256" s="15">
        <f t="shared" si="103"/>
        <v>0.2020954790910052</v>
      </c>
      <c r="D256" s="15">
        <f t="shared" si="103"/>
        <v>0.77252276864882297</v>
      </c>
      <c r="E256" s="15">
        <f t="shared" si="103"/>
        <v>0.34888827365315439</v>
      </c>
      <c r="F256" s="15">
        <f t="shared" si="103"/>
        <v>-0.91286505595774003</v>
      </c>
      <c r="G256" s="15">
        <f t="shared" si="103"/>
        <v>0.40661630835584028</v>
      </c>
      <c r="H256" s="15">
        <f t="shared" si="103"/>
        <v>-0.13504390978714623</v>
      </c>
      <c r="I256" s="15">
        <f t="shared" si="103"/>
        <v>-0.96681384730551556</v>
      </c>
      <c r="J256" s="15">
        <f t="shared" si="103"/>
        <v>2.0732033129908487</v>
      </c>
      <c r="K256" s="15">
        <f t="shared" si="103"/>
        <v>-2.9576829444594295</v>
      </c>
      <c r="L256" s="15">
        <f t="shared" si="103"/>
        <v>-0.48363789257424294</v>
      </c>
      <c r="N256" s="15">
        <f>B256*'Table Q8'!B49</f>
        <v>-0.98466415583115541</v>
      </c>
      <c r="O256" s="15">
        <f>C256*'Table Q8'!C49</f>
        <v>0.13712178256324703</v>
      </c>
      <c r="P256" s="15">
        <f>D256*'Table Q8'!D49</f>
        <v>0.50152178140681591</v>
      </c>
      <c r="Q256" s="15">
        <f>E256*'Table Q8'!E49</f>
        <v>0.24683845360960674</v>
      </c>
      <c r="R256" s="15">
        <f>F256*'Table Q8'!F49</f>
        <v>-0.79601832879514933</v>
      </c>
      <c r="S256" s="15">
        <f>G256*'Table Q8'!G49</f>
        <v>0.24567757350859867</v>
      </c>
      <c r="T256" s="15">
        <f>H256*'Table Q8'!H49</f>
        <v>-8.0675231706841155E-2</v>
      </c>
      <c r="U256" s="15">
        <f>I256*'Table Q8'!I49</f>
        <v>-0.61537701380996057</v>
      </c>
      <c r="V256" s="15">
        <f>J256*'Table Q8'!J49</f>
        <v>1.5793662838364286</v>
      </c>
      <c r="W256" s="15">
        <f>K256*'Table Q8'!K49</f>
        <v>-2.002351353399034</v>
      </c>
      <c r="X256" s="15">
        <f>L256*'Table Q8'!L49</f>
        <v>-0.31305880786330748</v>
      </c>
    </row>
    <row r="257" spans="1:24" x14ac:dyDescent="0.3">
      <c r="A257" s="13" t="str">
        <f t="shared" si="100"/>
        <v>2005 Q1</v>
      </c>
      <c r="B257" s="15">
        <f t="shared" si="103"/>
        <v>-2.3578054181098396</v>
      </c>
      <c r="C257" s="15">
        <f t="shared" si="103"/>
        <v>0.93399108166615752</v>
      </c>
      <c r="D257" s="15">
        <f t="shared" si="103"/>
        <v>0.25843814456648695</v>
      </c>
      <c r="E257" s="15">
        <f t="shared" si="103"/>
        <v>0.61229143837304445</v>
      </c>
      <c r="F257" s="15">
        <f t="shared" si="103"/>
        <v>-0.48278851122081146</v>
      </c>
      <c r="G257" s="15">
        <f t="shared" si="103"/>
        <v>0.50505157860685712</v>
      </c>
      <c r="H257" s="15">
        <f t="shared" si="103"/>
        <v>0.56015733415523494</v>
      </c>
      <c r="I257" s="15">
        <f t="shared" si="103"/>
        <v>1.0108699909041645</v>
      </c>
      <c r="J257" s="15">
        <f t="shared" si="103"/>
        <v>0.80183705669515914</v>
      </c>
      <c r="K257" s="15">
        <f t="shared" si="103"/>
        <v>-2.5191276533954579</v>
      </c>
      <c r="L257" s="15">
        <f t="shared" si="103"/>
        <v>-1.0763683342815304E-2</v>
      </c>
      <c r="N257" s="15">
        <f>B257*'Table Q8'!B50</f>
        <v>-0.64603868456209612</v>
      </c>
      <c r="O257" s="15">
        <f>C257*'Table Q8'!C50</f>
        <v>0.63324595336965483</v>
      </c>
      <c r="P257" s="15">
        <f>D257*'Table Q8'!D50</f>
        <v>0.16826907592723966</v>
      </c>
      <c r="Q257" s="15">
        <f>E257*'Table Q8'!E50</f>
        <v>0.43570658754625846</v>
      </c>
      <c r="R257" s="15">
        <f>F257*'Table Q8'!F50</f>
        <v>-0.4219571588069892</v>
      </c>
      <c r="S257" s="15">
        <f>G257*'Table Q8'!G50</f>
        <v>0.30505115347854167</v>
      </c>
      <c r="T257" s="15">
        <f>H257*'Table Q8'!H50</f>
        <v>0.33503010155824597</v>
      </c>
      <c r="U257" s="15">
        <f>I257*'Table Q8'!I50</f>
        <v>0.64715896817684615</v>
      </c>
      <c r="V257" s="15">
        <f>J257*'Table Q8'!J50</f>
        <v>0.61797581959495917</v>
      </c>
      <c r="W257" s="15">
        <f>K257*'Table Q8'!K50</f>
        <v>-1.7094800255941576</v>
      </c>
      <c r="X257" s="15">
        <f>L257*'Table Q8'!L50</f>
        <v>-6.9824013844842882E-3</v>
      </c>
    </row>
    <row r="258" spans="1:24" x14ac:dyDescent="0.3">
      <c r="A258" s="13" t="str">
        <f t="shared" si="100"/>
        <v>2005 Q2</v>
      </c>
      <c r="B258" s="15">
        <f t="shared" si="103"/>
        <v>-1.2452907200574987</v>
      </c>
      <c r="C258" s="15">
        <f t="shared" si="103"/>
        <v>0.62424156579726842</v>
      </c>
      <c r="D258" s="15">
        <f t="shared" si="103"/>
        <v>-1.0006789026658469</v>
      </c>
      <c r="E258" s="15">
        <f t="shared" si="103"/>
        <v>0.75249823431494645</v>
      </c>
      <c r="F258" s="15">
        <f t="shared" si="103"/>
        <v>-0.24140657223597814</v>
      </c>
      <c r="G258" s="15">
        <f t="shared" si="103"/>
        <v>1.2028575865607123</v>
      </c>
      <c r="H258" s="15">
        <f t="shared" si="103"/>
        <v>1.6457293022072186</v>
      </c>
      <c r="I258" s="15">
        <f t="shared" si="103"/>
        <v>1.3051105230757261</v>
      </c>
      <c r="J258" s="15">
        <f t="shared" si="103"/>
        <v>1.6058656122328512</v>
      </c>
      <c r="K258" s="15">
        <f t="shared" si="103"/>
        <v>-2.128715100855139</v>
      </c>
      <c r="L258" s="15">
        <f t="shared" si="103"/>
        <v>0.70808149081042537</v>
      </c>
      <c r="N258" s="15">
        <f>B258*'Table Q8'!B51</f>
        <v>-0.34033795379171439</v>
      </c>
      <c r="O258" s="15">
        <f>C258*'Table Q8'!C51</f>
        <v>0.42167517769605478</v>
      </c>
      <c r="P258" s="15">
        <f>D258*'Table Q8'!D51</f>
        <v>-0.65044128673280055</v>
      </c>
      <c r="Q258" s="15">
        <f>E258*'Table Q8'!E51</f>
        <v>0.53683224036028288</v>
      </c>
      <c r="R258" s="15">
        <f>F258*'Table Q8'!F51</f>
        <v>-0.21050653098977293</v>
      </c>
      <c r="S258" s="15">
        <f>G258*'Table Q8'!G51</f>
        <v>0.72375940983358056</v>
      </c>
      <c r="T258" s="15">
        <f>H258*'Table Q8'!H51</f>
        <v>0.95830817267526347</v>
      </c>
      <c r="U258" s="15">
        <f>I258*'Table Q8'!I51</f>
        <v>0.83031131478077691</v>
      </c>
      <c r="V258" s="15">
        <f>J258*'Table Q8'!J51</f>
        <v>1.250326965684498</v>
      </c>
      <c r="W258" s="15">
        <f>K258*'Table Q8'!K51</f>
        <v>-1.43113516230491</v>
      </c>
      <c r="X258" s="15">
        <f>L258*'Table Q8'!L51</f>
        <v>0.45685417787088645</v>
      </c>
    </row>
    <row r="259" spans="1:24" x14ac:dyDescent="0.3">
      <c r="A259" s="13" t="str">
        <f t="shared" si="100"/>
        <v>2005 Q3</v>
      </c>
      <c r="B259" s="15">
        <f t="shared" si="103"/>
        <v>3.3260897062130179</v>
      </c>
      <c r="C259" s="15">
        <f t="shared" si="103"/>
        <v>0.86708801689545367</v>
      </c>
      <c r="D259" s="15">
        <f t="shared" si="103"/>
        <v>-0.97218678626640809</v>
      </c>
      <c r="E259" s="15">
        <f t="shared" si="103"/>
        <v>0.91354632078308096</v>
      </c>
      <c r="F259" s="15">
        <f t="shared" si="103"/>
        <v>-0.58204302102084104</v>
      </c>
      <c r="G259" s="15">
        <f t="shared" si="103"/>
        <v>1.3907508928355687</v>
      </c>
      <c r="H259" s="15">
        <f t="shared" si="103"/>
        <v>1.5300844955300543</v>
      </c>
      <c r="I259" s="15">
        <f t="shared" si="103"/>
        <v>0.56931245664594154</v>
      </c>
      <c r="J259" s="15">
        <f t="shared" si="103"/>
        <v>1.9085426397965413</v>
      </c>
      <c r="K259" s="15">
        <f t="shared" si="103"/>
        <v>0.38954431627370067</v>
      </c>
      <c r="L259" s="15">
        <f t="shared" si="103"/>
        <v>0.85901956343249353</v>
      </c>
      <c r="N259" s="15">
        <f>B259*'Table Q8'!B52</f>
        <v>0.91400945126733724</v>
      </c>
      <c r="O259" s="15">
        <f>C259*'Table Q8'!C52</f>
        <v>0.58727871384329078</v>
      </c>
      <c r="P259" s="15">
        <f>D259*'Table Q8'!D52</f>
        <v>-0.63649068896861738</v>
      </c>
      <c r="Q259" s="15">
        <f>E259*'Table Q8'!E52</f>
        <v>0.65519542126562558</v>
      </c>
      <c r="R259" s="15">
        <f>F259*'Table Q8'!F52</f>
        <v>-0.50684306270494839</v>
      </c>
      <c r="S259" s="15">
        <f>G259*'Table Q8'!G52</f>
        <v>0.84001353927268352</v>
      </c>
      <c r="T259" s="15">
        <f>H259*'Table Q8'!H52</f>
        <v>0.87459629764497904</v>
      </c>
      <c r="U259" s="15">
        <f>I259*'Table Q8'!I52</f>
        <v>0.36265203488346476</v>
      </c>
      <c r="V259" s="15">
        <f>J259*'Table Q8'!J52</f>
        <v>1.5083212482312065</v>
      </c>
      <c r="W259" s="15">
        <f>K259*'Table Q8'!K52</f>
        <v>0.26048828429222365</v>
      </c>
      <c r="X259" s="15">
        <f>L259*'Table Q8'!L52</f>
        <v>0.5546689321083611</v>
      </c>
    </row>
    <row r="260" spans="1:24" x14ac:dyDescent="0.3">
      <c r="A260" s="13" t="str">
        <f t="shared" si="100"/>
        <v>2005 Q4</v>
      </c>
      <c r="B260" s="15">
        <f t="shared" si="103"/>
        <v>2.3104995666308707</v>
      </c>
      <c r="C260" s="15">
        <f t="shared" si="103"/>
        <v>1.1935710747965507</v>
      </c>
      <c r="D260" s="15">
        <f t="shared" si="103"/>
        <v>-1.6448930326454831</v>
      </c>
      <c r="E260" s="15">
        <f t="shared" si="103"/>
        <v>1.2116115332358421</v>
      </c>
      <c r="F260" s="15">
        <f t="shared" si="103"/>
        <v>-0.22160089266836758</v>
      </c>
      <c r="G260" s="15">
        <f t="shared" si="103"/>
        <v>1.047358472247546</v>
      </c>
      <c r="H260" s="15">
        <f t="shared" si="103"/>
        <v>1.9103823667699187</v>
      </c>
      <c r="I260" s="15">
        <f t="shared" si="103"/>
        <v>1.3083296541586458</v>
      </c>
      <c r="J260" s="15">
        <f t="shared" si="103"/>
        <v>-0.53128480815204515</v>
      </c>
      <c r="K260" s="15">
        <f t="shared" si="103"/>
        <v>1.1793194158994507</v>
      </c>
      <c r="L260" s="15">
        <f t="shared" si="103"/>
        <v>0.83682496705165788</v>
      </c>
      <c r="N260" s="15">
        <f>B260*'Table Q8'!B53</f>
        <v>0.63215268143020631</v>
      </c>
      <c r="O260" s="15">
        <f>C260*'Table Q8'!C53</f>
        <v>0.80566047548767172</v>
      </c>
      <c r="P260" s="15">
        <f>D260*'Table Q8'!D53</f>
        <v>-1.0764180005632042</v>
      </c>
      <c r="Q260" s="15">
        <f>E260*'Table Q8'!E53</f>
        <v>0.86908895279006959</v>
      </c>
      <c r="R260" s="15">
        <f>F260*'Table Q8'!F53</f>
        <v>-0.19232741474687623</v>
      </c>
      <c r="S260" s="15">
        <f>G260*'Table Q8'!G53</f>
        <v>0.62967191351522456</v>
      </c>
      <c r="T260" s="15">
        <f>H260*'Table Q8'!H53</f>
        <v>1.0614084429773667</v>
      </c>
      <c r="U260" s="15">
        <f>I260*'Table Q8'!I53</f>
        <v>0.83026599852907668</v>
      </c>
      <c r="V260" s="15">
        <f>J260*'Table Q8'!J53</f>
        <v>-0.4249215895600057</v>
      </c>
      <c r="W260" s="15">
        <f>K260*'Table Q8'!K53</f>
        <v>0.78188877274133584</v>
      </c>
      <c r="X260" s="15">
        <f>L260*'Table Q8'!L53</f>
        <v>0.53740899384057472</v>
      </c>
    </row>
    <row r="261" spans="1:24" x14ac:dyDescent="0.3">
      <c r="A261" s="13" t="str">
        <f t="shared" si="100"/>
        <v>2006 Q1</v>
      </c>
      <c r="B261" s="15">
        <f t="shared" si="103"/>
        <v>5.4282460186302766</v>
      </c>
      <c r="C261" s="15">
        <f t="shared" si="103"/>
        <v>0.4427118013891248</v>
      </c>
      <c r="D261" s="15">
        <f t="shared" si="103"/>
        <v>-0.87101338722888477</v>
      </c>
      <c r="E261" s="15">
        <f t="shared" si="103"/>
        <v>1.750449880927456</v>
      </c>
      <c r="F261" s="15">
        <f t="shared" si="103"/>
        <v>-9.4731863302562974E-2</v>
      </c>
      <c r="G261" s="15">
        <f t="shared" si="103"/>
        <v>0.53519869981959611</v>
      </c>
      <c r="H261" s="15">
        <f t="shared" si="103"/>
        <v>0.44829541364697306</v>
      </c>
      <c r="I261" s="15">
        <f t="shared" si="103"/>
        <v>0.52291885871942034</v>
      </c>
      <c r="J261" s="15">
        <f t="shared" si="103"/>
        <v>2.3007668762668159</v>
      </c>
      <c r="K261" s="15">
        <f t="shared" si="103"/>
        <v>1.2317954969853109</v>
      </c>
      <c r="L261" s="15">
        <f t="shared" si="103"/>
        <v>0.92146800089096137</v>
      </c>
      <c r="N261" s="15">
        <f>B261*'Table Q8'!B54</f>
        <v>1.4770257416692982</v>
      </c>
      <c r="O261" s="15">
        <f>C261*'Table Q8'!C54</f>
        <v>0.29834348295613122</v>
      </c>
      <c r="P261" s="15">
        <f>D261*'Table Q8'!D54</f>
        <v>-0.56894594453790759</v>
      </c>
      <c r="Q261" s="15">
        <f>E261*'Table Q8'!E54</f>
        <v>1.2587485093749335</v>
      </c>
      <c r="R261" s="15">
        <f>F261*'Table Q8'!F54</f>
        <v>-8.1980954502037989E-2</v>
      </c>
      <c r="S261" s="15">
        <f>G261*'Table Q8'!G54</f>
        <v>0.32090514041182983</v>
      </c>
      <c r="T261" s="15">
        <f>H261*'Table Q8'!H54</f>
        <v>0.25135923843185781</v>
      </c>
      <c r="U261" s="15">
        <f>I261*'Table Q8'!I54</f>
        <v>0.33126909699875279</v>
      </c>
      <c r="V261" s="15">
        <f>J261*'Table Q8'!J54</f>
        <v>1.8426841912020926</v>
      </c>
      <c r="W261" s="15">
        <f>K261*'Table Q8'!K54</f>
        <v>0.81409364395759198</v>
      </c>
      <c r="X261" s="15">
        <f>L261*'Table Q8'!L54</f>
        <v>0.59139816297181902</v>
      </c>
    </row>
    <row r="262" spans="1:24" x14ac:dyDescent="0.3">
      <c r="A262" s="13" t="str">
        <f t="shared" si="100"/>
        <v>2006 Q2</v>
      </c>
      <c r="B262" s="15">
        <f t="shared" si="103"/>
        <v>4.8267912506873625</v>
      </c>
      <c r="C262" s="15">
        <f t="shared" si="103"/>
        <v>0.5679443116560321</v>
      </c>
      <c r="D262" s="15">
        <f t="shared" si="103"/>
        <v>0.16575161776801303</v>
      </c>
      <c r="E262" s="15">
        <f t="shared" si="103"/>
        <v>1.8515060661537346</v>
      </c>
      <c r="F262" s="15">
        <f t="shared" si="103"/>
        <v>-1.1626808917854923</v>
      </c>
      <c r="G262" s="15">
        <f t="shared" si="103"/>
        <v>1.1885607233981064</v>
      </c>
      <c r="H262" s="15">
        <f t="shared" si="103"/>
        <v>-1.6823392239047754</v>
      </c>
      <c r="I262" s="15">
        <f t="shared" si="103"/>
        <v>-0.55419517308527944</v>
      </c>
      <c r="J262" s="15">
        <f t="shared" si="103"/>
        <v>1.6694130349479457</v>
      </c>
      <c r="K262" s="15">
        <f t="shared" si="103"/>
        <v>-9.2692730257956976E-2</v>
      </c>
      <c r="L262" s="15">
        <f t="shared" si="103"/>
        <v>0.29889006025716669</v>
      </c>
      <c r="N262" s="15">
        <f>B262*'Table Q8'!B55</f>
        <v>1.3133698993120313</v>
      </c>
      <c r="O262" s="15">
        <f>C262*'Table Q8'!C55</f>
        <v>0.3833624103678217</v>
      </c>
      <c r="P262" s="15">
        <f>D262*'Table Q8'!D55</f>
        <v>0.10841813318205733</v>
      </c>
      <c r="Q262" s="15">
        <f>E262*'Table Q8'!E55</f>
        <v>1.3338249700571505</v>
      </c>
      <c r="R262" s="15">
        <f>F262*'Table Q8'!F55</f>
        <v>-1.0050213628593794</v>
      </c>
      <c r="S262" s="15">
        <f>G262*'Table Q8'!G55</f>
        <v>0.71004617615802879</v>
      </c>
      <c r="T262" s="15">
        <f>H262*'Table Q8'!H55</f>
        <v>-0.97844849262301736</v>
      </c>
      <c r="U262" s="15">
        <f>I262*'Table Q8'!I55</f>
        <v>-0.35246813008223771</v>
      </c>
      <c r="V262" s="15">
        <f>J262*'Table Q8'!J55</f>
        <v>1.328518893211575</v>
      </c>
      <c r="W262" s="15">
        <f>K262*'Table Q8'!K55</f>
        <v>-6.1408933795896493E-2</v>
      </c>
      <c r="X262" s="15">
        <f>L262*'Table Q8'!L55</f>
        <v>0.19254497681766677</v>
      </c>
    </row>
    <row r="263" spans="1:24" x14ac:dyDescent="0.3">
      <c r="A263" s="13" t="str">
        <f t="shared" si="100"/>
        <v>2006 Q3</v>
      </c>
      <c r="B263" s="15">
        <f t="shared" si="103"/>
        <v>0.49870007952774359</v>
      </c>
      <c r="C263" s="15">
        <f t="shared" si="103"/>
        <v>0.61926201571124684</v>
      </c>
      <c r="D263" s="15">
        <f t="shared" si="103"/>
        <v>0.74549941459223235</v>
      </c>
      <c r="E263" s="15">
        <f t="shared" si="103"/>
        <v>1.3548594346278864</v>
      </c>
      <c r="F263" s="15">
        <f t="shared" si="103"/>
        <v>-0.14869891215782557</v>
      </c>
      <c r="G263" s="15">
        <f t="shared" si="103"/>
        <v>1.2634957325270706</v>
      </c>
      <c r="H263" s="15">
        <f t="shared" si="103"/>
        <v>0.56480352031222625</v>
      </c>
      <c r="I263" s="15">
        <f t="shared" si="103"/>
        <v>0.77887830403736757</v>
      </c>
      <c r="J263" s="15">
        <f t="shared" si="103"/>
        <v>2.8847614611229373</v>
      </c>
      <c r="K263" s="15">
        <f t="shared" si="103"/>
        <v>-0.58488699906610697</v>
      </c>
      <c r="L263" s="15">
        <f t="shared" si="103"/>
        <v>0.75624794568168507</v>
      </c>
      <c r="N263" s="15">
        <f>B263*'Table Q8'!B56</f>
        <v>0.13390097135319917</v>
      </c>
      <c r="O263" s="15">
        <f>C263*'Table Q8'!C56</f>
        <v>0.4152771077359621</v>
      </c>
      <c r="P263" s="15">
        <f>D263*'Table Q8'!D56</f>
        <v>0.4848728192507879</v>
      </c>
      <c r="Q263" s="15">
        <f>E263*'Table Q8'!E56</f>
        <v>0.97373747566706192</v>
      </c>
      <c r="R263" s="15">
        <f>F263*'Table Q8'!F56</f>
        <v>-0.12813385260639831</v>
      </c>
      <c r="S263" s="15">
        <f>G263*'Table Q8'!G56</f>
        <v>0.7435672385921811</v>
      </c>
      <c r="T263" s="15">
        <f>H263*'Table Q8'!H56</f>
        <v>0.33684881951421175</v>
      </c>
      <c r="U263" s="15">
        <f>I263*'Table Q8'!I56</f>
        <v>0.49427617174211352</v>
      </c>
      <c r="V263" s="15">
        <f>J263*'Table Q8'!J56</f>
        <v>2.2740574598032115</v>
      </c>
      <c r="W263" s="15">
        <f>K263*'Table Q8'!K56</f>
        <v>-0.38649332898288352</v>
      </c>
      <c r="X263" s="15">
        <f>L263*'Table Q8'!L56</f>
        <v>0.48558680592220999</v>
      </c>
    </row>
    <row r="264" spans="1:24" x14ac:dyDescent="0.3">
      <c r="A264" s="13" t="str">
        <f t="shared" si="100"/>
        <v>2006 Q4</v>
      </c>
      <c r="B264" s="15">
        <f t="shared" si="103"/>
        <v>2.0855699412163267</v>
      </c>
      <c r="C264" s="15">
        <f t="shared" si="103"/>
        <v>0.38773954786927511</v>
      </c>
      <c r="D264" s="15">
        <f t="shared" si="103"/>
        <v>0.73785733564906231</v>
      </c>
      <c r="E264" s="15">
        <f t="shared" si="103"/>
        <v>0.43989127315013921</v>
      </c>
      <c r="F264" s="15">
        <f t="shared" si="103"/>
        <v>-0.12684991130114803</v>
      </c>
      <c r="G264" s="15">
        <f t="shared" si="103"/>
        <v>1.7535815923762921</v>
      </c>
      <c r="H264" s="15">
        <f t="shared" si="103"/>
        <v>2.8632784653621934</v>
      </c>
      <c r="I264" s="15">
        <f t="shared" si="103"/>
        <v>1.0808624883143774</v>
      </c>
      <c r="J264" s="15">
        <f t="shared" si="103"/>
        <v>2.1749736277801968</v>
      </c>
      <c r="K264" s="15">
        <f t="shared" si="103"/>
        <v>-0.93204955984673132</v>
      </c>
      <c r="L264" s="15">
        <f t="shared" si="103"/>
        <v>0.87225316345942905</v>
      </c>
      <c r="N264" s="15">
        <f>B264*'Table Q8'!B57</f>
        <v>0.56581512505198939</v>
      </c>
      <c r="O264" s="15">
        <f>C264*'Table Q8'!C57</f>
        <v>0.2614140031734653</v>
      </c>
      <c r="P264" s="15">
        <f>D264*'Table Q8'!D57</f>
        <v>0.48292762618231128</v>
      </c>
      <c r="Q264" s="15">
        <f>E264*'Table Q8'!E57</f>
        <v>0.31865723826996084</v>
      </c>
      <c r="R264" s="15">
        <f>F264*'Table Q8'!F57</f>
        <v>-0.10945878846176063</v>
      </c>
      <c r="S264" s="15">
        <f>G264*'Table Q8'!G57</f>
        <v>1.0354899302982006</v>
      </c>
      <c r="T264" s="15">
        <f>H264*'Table Q8'!H57</f>
        <v>1.7823908446879655</v>
      </c>
      <c r="U264" s="15">
        <f>I264*'Table Q8'!I57</f>
        <v>0.69380563124899886</v>
      </c>
      <c r="V264" s="15">
        <f>J264*'Table Q8'!J57</f>
        <v>1.7101817635235688</v>
      </c>
      <c r="W264" s="15">
        <f>K264*'Table Q8'!K57</f>
        <v>-0.61999936721004567</v>
      </c>
      <c r="X264" s="15">
        <f>L264*'Table Q8'!L57</f>
        <v>0.56574340181978566</v>
      </c>
    </row>
    <row r="265" spans="1:24" x14ac:dyDescent="0.3">
      <c r="A265" s="13" t="str">
        <f t="shared" si="100"/>
        <v>2007 Q1</v>
      </c>
      <c r="B265" s="15">
        <f t="shared" si="103"/>
        <v>0.29012001222974637</v>
      </c>
      <c r="C265" s="15">
        <f t="shared" si="103"/>
        <v>0.7335252422470141</v>
      </c>
      <c r="D265" s="15">
        <f t="shared" si="103"/>
        <v>0.23924700650993624</v>
      </c>
      <c r="E265" s="15">
        <f t="shared" si="103"/>
        <v>0.6299737881173807</v>
      </c>
      <c r="F265" s="15">
        <f t="shared" si="103"/>
        <v>-0.85664951982510562</v>
      </c>
      <c r="G265" s="15">
        <f t="shared" si="103"/>
        <v>1.2772118635993928</v>
      </c>
      <c r="H265" s="15">
        <f t="shared" si="103"/>
        <v>4.3410517610673711</v>
      </c>
      <c r="I265" s="15">
        <f t="shared" si="103"/>
        <v>0.62602995056159683</v>
      </c>
      <c r="J265" s="15">
        <f t="shared" si="103"/>
        <v>0.7774361680407823</v>
      </c>
      <c r="K265" s="15">
        <f t="shared" si="103"/>
        <v>-1.0254396664330976</v>
      </c>
      <c r="L265" s="15">
        <f t="shared" si="103"/>
        <v>0.96588343120973097</v>
      </c>
      <c r="N265" s="15">
        <f>B265*'Table Q8'!B58</f>
        <v>7.8912643326491019E-2</v>
      </c>
      <c r="O265" s="15">
        <f>C265*'Table Q8'!C58</f>
        <v>0.49373584055646519</v>
      </c>
      <c r="P265" s="15">
        <f>D265*'Table Q8'!D58</f>
        <v>0.15555840363276055</v>
      </c>
      <c r="Q265" s="15">
        <f>E265*'Table Q8'!E58</f>
        <v>0.45521905929361928</v>
      </c>
      <c r="R265" s="15">
        <f>F265*'Table Q8'!F58</f>
        <v>-0.73697558190553836</v>
      </c>
      <c r="S265" s="15">
        <f>G265*'Table Q8'!G58</f>
        <v>0.74755210376472458</v>
      </c>
      <c r="T265" s="15">
        <f>H265*'Table Q8'!H58</f>
        <v>2.7418082922901519</v>
      </c>
      <c r="U265" s="15">
        <f>I265*'Table Q8'!I58</f>
        <v>0.40053396236930966</v>
      </c>
      <c r="V265" s="15">
        <f>J265*'Table Q8'!J58</f>
        <v>0.60787733979108771</v>
      </c>
      <c r="W265" s="15">
        <f>K265*'Table Q8'!K58</f>
        <v>-0.67853342727878063</v>
      </c>
      <c r="X265" s="15">
        <f>L265*'Table Q8'!L58</f>
        <v>0.62492657999269596</v>
      </c>
    </row>
    <row r="266" spans="1:24" x14ac:dyDescent="0.3">
      <c r="A266" s="13" t="str">
        <f t="shared" si="100"/>
        <v>2007 Q2</v>
      </c>
      <c r="B266" s="15">
        <f t="shared" ref="B266:L281" si="104">LN(B59/B55)*100</f>
        <v>-0.66317496235282203</v>
      </c>
      <c r="C266" s="15">
        <f t="shared" si="104"/>
        <v>-1.0488226974839518E-2</v>
      </c>
      <c r="D266" s="15">
        <f t="shared" si="104"/>
        <v>-1.1556008042733614</v>
      </c>
      <c r="E266" s="15">
        <f t="shared" si="104"/>
        <v>0.19179547701463751</v>
      </c>
      <c r="F266" s="15">
        <f t="shared" si="104"/>
        <v>1.0154519241873301</v>
      </c>
      <c r="G266" s="15">
        <f t="shared" si="104"/>
        <v>0.42872520116199914</v>
      </c>
      <c r="H266" s="15">
        <f t="shared" si="104"/>
        <v>5.5088111073958848</v>
      </c>
      <c r="I266" s="15">
        <f t="shared" si="104"/>
        <v>0.99958297191432111</v>
      </c>
      <c r="J266" s="15">
        <f t="shared" si="104"/>
        <v>0.48769770795040823</v>
      </c>
      <c r="K266" s="15">
        <f t="shared" si="104"/>
        <v>0.21614953606206266</v>
      </c>
      <c r="L266" s="15">
        <f t="shared" si="104"/>
        <v>0.96526869871312648</v>
      </c>
      <c r="N266" s="15">
        <f>B266*'Table Q8'!B59</f>
        <v>-0.18927013425549541</v>
      </c>
      <c r="O266" s="15">
        <f>C266*'Table Q8'!C59</f>
        <v>-7.1215061159160334E-3</v>
      </c>
      <c r="P266" s="15">
        <f>D266*'Table Q8'!D59</f>
        <v>-0.75518512559264162</v>
      </c>
      <c r="Q266" s="15">
        <f>E266*'Table Q8'!E59</f>
        <v>0.13991480048217808</v>
      </c>
      <c r="R266" s="15">
        <f>F266*'Table Q8'!F59</f>
        <v>0.87572573941915355</v>
      </c>
      <c r="S266" s="15">
        <f>G266*'Table Q8'!G59</f>
        <v>0.25384819160801969</v>
      </c>
      <c r="T266" s="15">
        <f>H266*'Table Q8'!H59</f>
        <v>3.4457613476761257</v>
      </c>
      <c r="U266" s="15">
        <f>I266*'Table Q8'!I59</f>
        <v>0.64752984920609724</v>
      </c>
      <c r="V266" s="15">
        <f>J266*'Table Q8'!J59</f>
        <v>0.38152591692960436</v>
      </c>
      <c r="W266" s="15">
        <f>K266*'Table Q8'!K59</f>
        <v>0.14300453305866065</v>
      </c>
      <c r="X266" s="15">
        <f>L266*'Table Q8'!L59</f>
        <v>0.62935519156095854</v>
      </c>
    </row>
    <row r="267" spans="1:24" x14ac:dyDescent="0.3">
      <c r="A267" s="13" t="str">
        <f t="shared" si="100"/>
        <v>2007 Q3</v>
      </c>
      <c r="B267" s="15">
        <f t="shared" si="104"/>
        <v>0.6789916693474104</v>
      </c>
      <c r="C267" s="15">
        <f t="shared" si="104"/>
        <v>0.46975398247059558</v>
      </c>
      <c r="D267" s="15">
        <f t="shared" si="104"/>
        <v>-1.444255973094793</v>
      </c>
      <c r="E267" s="15">
        <f t="shared" si="104"/>
        <v>0.88256195171732421</v>
      </c>
      <c r="F267" s="15">
        <f t="shared" si="104"/>
        <v>2.1347884684876175</v>
      </c>
      <c r="G267" s="15">
        <f t="shared" si="104"/>
        <v>0.62581127851127616</v>
      </c>
      <c r="H267" s="15">
        <f t="shared" si="104"/>
        <v>2.6605175495890054</v>
      </c>
      <c r="I267" s="15">
        <f t="shared" si="104"/>
        <v>0.52999912064048338</v>
      </c>
      <c r="J267" s="15">
        <f t="shared" si="104"/>
        <v>-1.3702659673984081</v>
      </c>
      <c r="K267" s="15">
        <f t="shared" si="104"/>
        <v>1.2375509515846002</v>
      </c>
      <c r="L267" s="15">
        <f t="shared" si="104"/>
        <v>0.80321716972642532</v>
      </c>
      <c r="N267" s="15">
        <f>B267*'Table Q8'!B60</f>
        <v>0.20057413912522504</v>
      </c>
      <c r="O267" s="15">
        <f>C267*'Table Q8'!C60</f>
        <v>0.32126474861164028</v>
      </c>
      <c r="P267" s="15">
        <f>D267*'Table Q8'!D60</f>
        <v>-0.94916502551789794</v>
      </c>
      <c r="Q267" s="15">
        <f>E267*'Table Q8'!E60</f>
        <v>0.64762396017017254</v>
      </c>
      <c r="R267" s="15">
        <f>F267*'Table Q8'!F60</f>
        <v>1.8436033213859064</v>
      </c>
      <c r="S267" s="15">
        <f>G267*'Table Q8'!G60</f>
        <v>0.37573709161817026</v>
      </c>
      <c r="T267" s="15">
        <f>H267*'Table Q8'!H60</f>
        <v>1.64313563862617</v>
      </c>
      <c r="U267" s="15">
        <f>I267*'Table Q8'!I60</f>
        <v>0.34614242569029968</v>
      </c>
      <c r="V267" s="15">
        <f>J267*'Table Q8'!J60</f>
        <v>-1.0738774386501324</v>
      </c>
      <c r="W267" s="15">
        <f>K267*'Table Q8'!K60</f>
        <v>0.8190112197586884</v>
      </c>
      <c r="X267" s="15">
        <f>L267*'Table Q8'!L60</f>
        <v>0.52650885475567177</v>
      </c>
    </row>
    <row r="268" spans="1:24" x14ac:dyDescent="0.3">
      <c r="A268" s="13" t="str">
        <f t="shared" si="100"/>
        <v>2007 Q4</v>
      </c>
      <c r="B268" s="15">
        <f t="shared" si="104"/>
        <v>2.0641340302189266</v>
      </c>
      <c r="C268" s="15">
        <f t="shared" si="104"/>
        <v>0.50078351918217356</v>
      </c>
      <c r="D268" s="15">
        <f t="shared" si="104"/>
        <v>8.2798597154213505E-2</v>
      </c>
      <c r="E268" s="15">
        <f t="shared" si="104"/>
        <v>1.7615056486181693</v>
      </c>
      <c r="F268" s="15">
        <f t="shared" si="104"/>
        <v>1.4178675800499492</v>
      </c>
      <c r="G268" s="15">
        <f t="shared" si="104"/>
        <v>-1.1476502859724211</v>
      </c>
      <c r="H268" s="15">
        <f t="shared" si="104"/>
        <v>3.317512251158536</v>
      </c>
      <c r="I268" s="15">
        <f t="shared" si="104"/>
        <v>-0.96373528544417242</v>
      </c>
      <c r="J268" s="15">
        <f t="shared" si="104"/>
        <v>-8.8760684846666216E-2</v>
      </c>
      <c r="K268" s="15">
        <f t="shared" si="104"/>
        <v>1.1967615857311027</v>
      </c>
      <c r="L268" s="15">
        <f t="shared" si="104"/>
        <v>0.68605472527982825</v>
      </c>
      <c r="N268" s="15">
        <f>B268*'Table Q8'!B61</f>
        <v>0.61593759461732767</v>
      </c>
      <c r="O268" s="15">
        <f>C268*'Table Q8'!C61</f>
        <v>0.34183483019375166</v>
      </c>
      <c r="P268" s="15">
        <f>D268*'Table Q8'!D61</f>
        <v>5.4017804783408889E-2</v>
      </c>
      <c r="Q268" s="15">
        <f>E268*'Table Q8'!E61</f>
        <v>1.2881890808344671</v>
      </c>
      <c r="R268" s="15">
        <f>F268*'Table Q8'!F61</f>
        <v>1.2199332658749764</v>
      </c>
      <c r="S268" s="15">
        <f>G268*'Table Q8'!G61</f>
        <v>-0.68813111146906369</v>
      </c>
      <c r="T268" s="15">
        <f>H268*'Table Q8'!H61</f>
        <v>1.9742515406644447</v>
      </c>
      <c r="U268" s="15">
        <f>I268*'Table Q8'!I61</f>
        <v>-0.6271025502385229</v>
      </c>
      <c r="V268" s="15">
        <f>J268*'Table Q8'!J61</f>
        <v>-6.907356494767565E-2</v>
      </c>
      <c r="W268" s="15">
        <f>K268*'Table Q8'!K61</f>
        <v>0.78399851481244542</v>
      </c>
      <c r="X268" s="15">
        <f>L268*'Table Q8'!L61</f>
        <v>0.44641580973958422</v>
      </c>
    </row>
    <row r="269" spans="1:24" x14ac:dyDescent="0.3">
      <c r="A269" s="13" t="str">
        <f t="shared" si="100"/>
        <v>2008 Q1</v>
      </c>
      <c r="B269" s="15">
        <f t="shared" si="104"/>
        <v>0.93977624587713027</v>
      </c>
      <c r="C269" s="15">
        <f t="shared" si="104"/>
        <v>0.56220866460475394</v>
      </c>
      <c r="D269" s="15">
        <f t="shared" si="104"/>
        <v>-1.2230330675900416</v>
      </c>
      <c r="E269" s="15">
        <f t="shared" si="104"/>
        <v>0.64718277983138273</v>
      </c>
      <c r="F269" s="15">
        <f t="shared" si="104"/>
        <v>2.3305694760034563</v>
      </c>
      <c r="G269" s="15">
        <f t="shared" si="104"/>
        <v>-0.2476714774894257</v>
      </c>
      <c r="H269" s="15">
        <f t="shared" si="104"/>
        <v>2.0167980473086482</v>
      </c>
      <c r="I269" s="15">
        <f t="shared" si="104"/>
        <v>-0.70056543822676942</v>
      </c>
      <c r="J269" s="15">
        <f t="shared" si="104"/>
        <v>-0.16608540605708669</v>
      </c>
      <c r="K269" s="15">
        <f t="shared" si="104"/>
        <v>1.5545414298746598</v>
      </c>
      <c r="L269" s="15">
        <f t="shared" si="104"/>
        <v>0.20049603086358023</v>
      </c>
      <c r="N269" s="15">
        <f>B269*'Table Q8'!B62</f>
        <v>0.29057881522520868</v>
      </c>
      <c r="O269" s="15">
        <f>C269*'Table Q8'!C62</f>
        <v>0.38696822384745216</v>
      </c>
      <c r="P269" s="15">
        <f>D269*'Table Q8'!D62</f>
        <v>-0.80145356919175426</v>
      </c>
      <c r="Q269" s="15">
        <f>E269*'Table Q8'!E62</f>
        <v>0.47729730012564481</v>
      </c>
      <c r="R269" s="15">
        <f>F269*'Table Q8'!F62</f>
        <v>2.0164087106381903</v>
      </c>
      <c r="S269" s="15">
        <f>G269*'Table Q8'!G62</f>
        <v>-0.14986601102885147</v>
      </c>
      <c r="T269" s="15">
        <f>H269*'Table Q8'!H62</f>
        <v>1.2191544195980779</v>
      </c>
      <c r="U269" s="15">
        <f>I269*'Table Q8'!I62</f>
        <v>-0.45922064475764734</v>
      </c>
      <c r="V269" s="15">
        <f>J269*'Table Q8'!J62</f>
        <v>-0.12946357402149908</v>
      </c>
      <c r="W269" s="15">
        <f>K269*'Table Q8'!K62</f>
        <v>1.021800081856614</v>
      </c>
      <c r="X269" s="15">
        <f>L269*'Table Q8'!L62</f>
        <v>0.13150534664342228</v>
      </c>
    </row>
    <row r="270" spans="1:24" x14ac:dyDescent="0.3">
      <c r="A270" s="13" t="str">
        <f t="shared" si="100"/>
        <v>2008 Q2</v>
      </c>
      <c r="B270" s="15">
        <f t="shared" si="104"/>
        <v>-0.40864665964959573</v>
      </c>
      <c r="C270" s="15">
        <f t="shared" si="104"/>
        <v>1.0745500086516444</v>
      </c>
      <c r="D270" s="15">
        <f t="shared" si="104"/>
        <v>0.51177718887608725</v>
      </c>
      <c r="E270" s="15">
        <f t="shared" si="104"/>
        <v>0.64725145056175193</v>
      </c>
      <c r="F270" s="15">
        <f t="shared" si="104"/>
        <v>1.62842846866207</v>
      </c>
      <c r="G270" s="15">
        <f t="shared" si="104"/>
        <v>-0.81615573313265888</v>
      </c>
      <c r="H270" s="15">
        <f t="shared" si="104"/>
        <v>0.99995086406007205</v>
      </c>
      <c r="I270" s="15">
        <f t="shared" si="104"/>
        <v>-1.2564049429309487</v>
      </c>
      <c r="J270" s="15">
        <f t="shared" si="104"/>
        <v>-0.24355154295191589</v>
      </c>
      <c r="K270" s="15">
        <f t="shared" si="104"/>
        <v>2.9480937648033145</v>
      </c>
      <c r="L270" s="15">
        <f t="shared" si="104"/>
        <v>-1.055687517475945E-2</v>
      </c>
      <c r="N270" s="15">
        <f>B270*'Table Q8'!B63</f>
        <v>-0.12525020118260108</v>
      </c>
      <c r="O270" s="15">
        <f>C270*'Table Q8'!C63</f>
        <v>0.74111714096703918</v>
      </c>
      <c r="P270" s="15">
        <f>D270*'Table Q8'!D63</f>
        <v>0.33311577223944522</v>
      </c>
      <c r="Q270" s="15">
        <f>E270*'Table Q8'!E63</f>
        <v>0.47605344188816856</v>
      </c>
      <c r="R270" s="15">
        <f>F270*'Table Q8'!F63</f>
        <v>1.4141272821861415</v>
      </c>
      <c r="S270" s="15">
        <f>G270*'Table Q8'!G63</f>
        <v>-0.49369260297194534</v>
      </c>
      <c r="T270" s="15">
        <f>H270*'Table Q8'!H63</f>
        <v>0.59597071497980292</v>
      </c>
      <c r="U270" s="15">
        <f>I270*'Table Q8'!I63</f>
        <v>-0.81578372944506494</v>
      </c>
      <c r="V270" s="15">
        <f>J270*'Table Q8'!J63</f>
        <v>-0.18807050146746945</v>
      </c>
      <c r="W270" s="15">
        <f>K270*'Table Q8'!K63</f>
        <v>1.940730125370022</v>
      </c>
      <c r="X270" s="15">
        <f>L270*'Table Q8'!L63</f>
        <v>-6.8883610515305411E-3</v>
      </c>
    </row>
    <row r="271" spans="1:24" x14ac:dyDescent="0.3">
      <c r="A271" s="13" t="str">
        <f t="shared" si="100"/>
        <v>2008 Q3</v>
      </c>
      <c r="B271" s="15">
        <f t="shared" si="104"/>
        <v>1.9992158837954404</v>
      </c>
      <c r="C271" s="15">
        <f t="shared" si="104"/>
        <v>0.29118157012856311</v>
      </c>
      <c r="D271" s="15">
        <f t="shared" si="104"/>
        <v>0.65717651632347396</v>
      </c>
      <c r="E271" s="15">
        <f t="shared" si="104"/>
        <v>0.20094131873609622</v>
      </c>
      <c r="F271" s="15">
        <f t="shared" si="104"/>
        <v>0.70503143258043255</v>
      </c>
      <c r="G271" s="15">
        <f t="shared" si="104"/>
        <v>0.7714599495330382</v>
      </c>
      <c r="H271" s="15">
        <f t="shared" si="104"/>
        <v>2.0900246944005709</v>
      </c>
      <c r="I271" s="15">
        <f t="shared" si="104"/>
        <v>-1.2232243145162318</v>
      </c>
      <c r="J271" s="15">
        <f t="shared" si="104"/>
        <v>0.67076830592386683</v>
      </c>
      <c r="K271" s="15">
        <f t="shared" si="104"/>
        <v>1.8430452703043783</v>
      </c>
      <c r="L271" s="15">
        <f t="shared" si="104"/>
        <v>3.157396226830958E-2</v>
      </c>
      <c r="N271" s="15">
        <f>B271*'Table Q8'!B64</f>
        <v>0.60996076614598882</v>
      </c>
      <c r="O271" s="15">
        <f>C271*'Table Q8'!C64</f>
        <v>0.20117734680182423</v>
      </c>
      <c r="P271" s="15">
        <f>D271*'Table Q8'!D64</f>
        <v>0.42302452355742021</v>
      </c>
      <c r="Q271" s="15">
        <f>E271*'Table Q8'!E64</f>
        <v>0.1474105514248002</v>
      </c>
      <c r="R271" s="15">
        <f>F271*'Table Q8'!F64</f>
        <v>0.61415288092081477</v>
      </c>
      <c r="S271" s="15">
        <f>G271*'Table Q8'!G64</f>
        <v>0.46434174362393571</v>
      </c>
      <c r="T271" s="15">
        <f>H271*'Table Q8'!H64</f>
        <v>1.2272625005520155</v>
      </c>
      <c r="U271" s="15">
        <f>I271*'Table Q8'!I64</f>
        <v>-0.78653323423393706</v>
      </c>
      <c r="V271" s="15">
        <f>J271*'Table Q8'!J64</f>
        <v>0.50924729785739964</v>
      </c>
      <c r="W271" s="15">
        <f>K271*'Table Q8'!K64</f>
        <v>1.216962791981981</v>
      </c>
      <c r="X271" s="15">
        <f>L271*'Table Q8'!L64</f>
        <v>2.0469399738545099E-2</v>
      </c>
    </row>
    <row r="272" spans="1:24" x14ac:dyDescent="0.3">
      <c r="A272" s="13" t="str">
        <f t="shared" si="100"/>
        <v>2008 Q4</v>
      </c>
      <c r="B272" s="15">
        <f t="shared" si="104"/>
        <v>-2.3454890475490044</v>
      </c>
      <c r="C272" s="15">
        <f t="shared" si="104"/>
        <v>4.1618978854833531E-2</v>
      </c>
      <c r="D272" s="15">
        <f t="shared" si="104"/>
        <v>0.30988559040663616</v>
      </c>
      <c r="E272" s="15">
        <f t="shared" si="104"/>
        <v>-0.45332427008075993</v>
      </c>
      <c r="F272" s="15">
        <f t="shared" si="104"/>
        <v>7.297368059040174E-2</v>
      </c>
      <c r="G272" s="15">
        <f t="shared" si="104"/>
        <v>0.75228726629874143</v>
      </c>
      <c r="H272" s="15">
        <f t="shared" si="104"/>
        <v>-0.23821688991861079</v>
      </c>
      <c r="I272" s="15">
        <f t="shared" si="104"/>
        <v>-0.54420451226935895</v>
      </c>
      <c r="J272" s="15">
        <f t="shared" si="104"/>
        <v>-1.2847185580798297</v>
      </c>
      <c r="K272" s="15">
        <f t="shared" si="104"/>
        <v>2.6092799923778531</v>
      </c>
      <c r="L272" s="15">
        <f t="shared" si="104"/>
        <v>-0.4638911850797669</v>
      </c>
      <c r="N272" s="15">
        <f>B272*'Table Q8'!B65</f>
        <v>-0.72053423540705408</v>
      </c>
      <c r="O272" s="15">
        <f>C272*'Table Q8'!C65</f>
        <v>2.8846114244285122E-2</v>
      </c>
      <c r="P272" s="15">
        <f>D272*'Table Q8'!D65</f>
        <v>0.1979549151517592</v>
      </c>
      <c r="Q272" s="15">
        <f>E272*'Table Q8'!E65</f>
        <v>-0.33301200880132625</v>
      </c>
      <c r="R272" s="15">
        <f>F272*'Table Q8'!F65</f>
        <v>6.3859267884660564E-2</v>
      </c>
      <c r="S272" s="15">
        <f>G272*'Table Q8'!G65</f>
        <v>0.45227510449880332</v>
      </c>
      <c r="T272" s="15">
        <f>H272*'Table Q8'!H65</f>
        <v>-0.14033356985105361</v>
      </c>
      <c r="U272" s="15">
        <f>I272*'Table Q8'!I65</f>
        <v>-0.3475834219864396</v>
      </c>
      <c r="V272" s="15">
        <f>J272*'Table Q8'!J65</f>
        <v>-0.96906320835961546</v>
      </c>
      <c r="W272" s="15">
        <f>K272*'Table Q8'!K65</f>
        <v>1.7403897549160281</v>
      </c>
      <c r="X272" s="15">
        <f>L272*'Table Q8'!L65</f>
        <v>-0.30032315322064107</v>
      </c>
    </row>
    <row r="273" spans="1:24" x14ac:dyDescent="0.3">
      <c r="A273" s="13" t="str">
        <f t="shared" si="100"/>
        <v>2009 Q1</v>
      </c>
      <c r="B273" s="15">
        <f t="shared" si="104"/>
        <v>-1.65045006714632</v>
      </c>
      <c r="C273" s="15">
        <f t="shared" si="104"/>
        <v>-0.66666913581891218</v>
      </c>
      <c r="D273" s="15">
        <f t="shared" si="104"/>
        <v>2.2052068974400187</v>
      </c>
      <c r="E273" s="15">
        <f t="shared" si="104"/>
        <v>1.0833658417883121</v>
      </c>
      <c r="F273" s="15">
        <f t="shared" si="104"/>
        <v>-0.56191615075252532</v>
      </c>
      <c r="G273" s="15">
        <f t="shared" si="104"/>
        <v>2.2810624498122749</v>
      </c>
      <c r="H273" s="15">
        <f t="shared" si="104"/>
        <v>0.76845219377303198</v>
      </c>
      <c r="I273" s="15">
        <f t="shared" si="104"/>
        <v>0</v>
      </c>
      <c r="J273" s="15">
        <f t="shared" si="104"/>
        <v>0.18820929995262714</v>
      </c>
      <c r="K273" s="15">
        <f t="shared" si="104"/>
        <v>3.9302675727654344</v>
      </c>
      <c r="L273" s="15">
        <f t="shared" si="104"/>
        <v>0.63051911283148709</v>
      </c>
      <c r="N273" s="15">
        <f>B273*'Table Q8'!B66</f>
        <v>-0.51180456582207379</v>
      </c>
      <c r="O273" s="15">
        <f>C273*'Table Q8'!C66</f>
        <v>-0.46466838766578178</v>
      </c>
      <c r="P273" s="15">
        <f>D273*'Table Q8'!D66</f>
        <v>1.4274304247129241</v>
      </c>
      <c r="Q273" s="15">
        <f>E273*'Table Q8'!E66</f>
        <v>0.79659890346694584</v>
      </c>
      <c r="R273" s="15">
        <f>F273*'Table Q8'!F66</f>
        <v>-0.49392429651146974</v>
      </c>
      <c r="S273" s="15">
        <f>G273*'Table Q8'!G66</f>
        <v>1.3773055071966516</v>
      </c>
      <c r="T273" s="15">
        <f>H273*'Table Q8'!H66</f>
        <v>0.43402179904300842</v>
      </c>
      <c r="U273" s="15">
        <f>I273*'Table Q8'!I66</f>
        <v>0</v>
      </c>
      <c r="V273" s="15">
        <f>J273*'Table Q8'!J66</f>
        <v>0.14021592846470721</v>
      </c>
      <c r="W273" s="15">
        <f>K273*'Table Q8'!K66</f>
        <v>2.6399607286265421</v>
      </c>
      <c r="X273" s="15">
        <f>L273*'Table Q8'!L66</f>
        <v>0.40712619115529125</v>
      </c>
    </row>
    <row r="274" spans="1:24" x14ac:dyDescent="0.3">
      <c r="A274" s="13" t="str">
        <f t="shared" si="100"/>
        <v>2009 Q2</v>
      </c>
      <c r="B274" s="15">
        <f t="shared" si="104"/>
        <v>-0.24815247130350032</v>
      </c>
      <c r="C274" s="15">
        <f t="shared" si="104"/>
        <v>-0.22854778284073057</v>
      </c>
      <c r="D274" s="15">
        <f t="shared" si="104"/>
        <v>1.8885035735765485</v>
      </c>
      <c r="E274" s="15">
        <f t="shared" si="104"/>
        <v>1.5531847545415027</v>
      </c>
      <c r="F274" s="15">
        <f t="shared" si="104"/>
        <v>-0.93623902430740968</v>
      </c>
      <c r="G274" s="15">
        <f t="shared" si="104"/>
        <v>2.9326368523369917</v>
      </c>
      <c r="H274" s="15">
        <f t="shared" si="104"/>
        <v>2.3955947862270923</v>
      </c>
      <c r="I274" s="15">
        <f t="shared" si="104"/>
        <v>1.6682106038227018</v>
      </c>
      <c r="J274" s="15">
        <f t="shared" si="104"/>
        <v>1.452490324524621</v>
      </c>
      <c r="K274" s="15">
        <f t="shared" si="104"/>
        <v>2.6402873475293283</v>
      </c>
      <c r="L274" s="15">
        <f t="shared" si="104"/>
        <v>1.4672239732572689</v>
      </c>
      <c r="N274" s="15">
        <f>B274*'Table Q8'!B67</f>
        <v>-7.7597277776604551E-2</v>
      </c>
      <c r="O274" s="15">
        <f>C274*'Table Q8'!C67</f>
        <v>-0.15927494986170512</v>
      </c>
      <c r="P274" s="15">
        <f>D274*'Table Q8'!D67</f>
        <v>1.2477343110620256</v>
      </c>
      <c r="Q274" s="15">
        <f>E274*'Table Q8'!E67</f>
        <v>1.1420567500143668</v>
      </c>
      <c r="R274" s="15">
        <f>F274*'Table Q8'!F67</f>
        <v>-0.82501382821968938</v>
      </c>
      <c r="S274" s="15">
        <f>G274*'Table Q8'!G67</f>
        <v>1.7543033650679882</v>
      </c>
      <c r="T274" s="15">
        <f>H274*'Table Q8'!H67</f>
        <v>1.3405748423726809</v>
      </c>
      <c r="U274" s="15">
        <f>I274*'Table Q8'!I67</f>
        <v>1.0531413541932717</v>
      </c>
      <c r="V274" s="15">
        <f>J274*'Table Q8'!J67</f>
        <v>1.0722283575640752</v>
      </c>
      <c r="W274" s="15">
        <f>K274*'Table Q8'!K67</f>
        <v>1.7990917986064843</v>
      </c>
      <c r="X274" s="15">
        <f>L274*'Table Q8'!L67</f>
        <v>0.94518568357233268</v>
      </c>
    </row>
    <row r="275" spans="1:24" x14ac:dyDescent="0.3">
      <c r="A275" s="13" t="str">
        <f t="shared" si="100"/>
        <v>2009 Q3</v>
      </c>
      <c r="B275" s="15">
        <f t="shared" si="104"/>
        <v>-2.6782075531428537</v>
      </c>
      <c r="C275" s="15">
        <f t="shared" si="104"/>
        <v>-0.62500203451711822</v>
      </c>
      <c r="D275" s="15">
        <f t="shared" si="104"/>
        <v>2.4444063935693081</v>
      </c>
      <c r="E275" s="15">
        <f t="shared" si="104"/>
        <v>1.1032420803576632</v>
      </c>
      <c r="F275" s="15">
        <f t="shared" si="104"/>
        <v>-0.52830702461260326</v>
      </c>
      <c r="G275" s="15">
        <f t="shared" si="104"/>
        <v>3.2242225778729727</v>
      </c>
      <c r="H275" s="15">
        <f t="shared" si="104"/>
        <v>3.5804284573351191</v>
      </c>
      <c r="I275" s="15">
        <f t="shared" si="104"/>
        <v>1.8870484686455684</v>
      </c>
      <c r="J275" s="15">
        <f t="shared" si="104"/>
        <v>2.9315378073732159</v>
      </c>
      <c r="K275" s="15">
        <f t="shared" si="104"/>
        <v>3.529432113491656</v>
      </c>
      <c r="L275" s="15">
        <f t="shared" si="104"/>
        <v>1.5143101755651494</v>
      </c>
      <c r="N275" s="15">
        <f>B275*'Table Q8'!B68</f>
        <v>-0.84845615283565612</v>
      </c>
      <c r="O275" s="15">
        <f>C275*'Table Q8'!C68</f>
        <v>-0.43587641887223827</v>
      </c>
      <c r="P275" s="15">
        <f>D275*'Table Q8'!D68</f>
        <v>1.6433744183966459</v>
      </c>
      <c r="Q275" s="15">
        <f>E275*'Table Q8'!E68</f>
        <v>0.81275844059949054</v>
      </c>
      <c r="R275" s="15">
        <f>F275*'Table Q8'!F68</f>
        <v>-0.46723473256738629</v>
      </c>
      <c r="S275" s="15">
        <f>G275*'Table Q8'!G68</f>
        <v>1.9151882112565457</v>
      </c>
      <c r="T275" s="15">
        <f>H275*'Table Q8'!H68</f>
        <v>1.990002136586859</v>
      </c>
      <c r="U275" s="15">
        <f>I275*'Table Q8'!I68</f>
        <v>1.1812923413721259</v>
      </c>
      <c r="V275" s="15">
        <f>J275*'Table Q8'!J68</f>
        <v>2.150282981708254</v>
      </c>
      <c r="W275" s="15">
        <f>K275*'Table Q8'!K68</f>
        <v>2.4314257829844017</v>
      </c>
      <c r="X275" s="15">
        <f>L275*'Table Q8'!L68</f>
        <v>0.97415573594106053</v>
      </c>
    </row>
    <row r="276" spans="1:24" x14ac:dyDescent="0.3">
      <c r="A276" s="13" t="str">
        <f t="shared" si="100"/>
        <v>2009 Q4</v>
      </c>
      <c r="B276" s="15">
        <f t="shared" si="104"/>
        <v>0.97056730830977866</v>
      </c>
      <c r="C276" s="15">
        <f t="shared" si="104"/>
        <v>0.64288898321663646</v>
      </c>
      <c r="D276" s="15">
        <f t="shared" si="104"/>
        <v>1.4742281737203431</v>
      </c>
      <c r="E276" s="15">
        <f t="shared" si="104"/>
        <v>2.215346607169514</v>
      </c>
      <c r="F276" s="15">
        <f t="shared" si="104"/>
        <v>1.3456367004146093</v>
      </c>
      <c r="G276" s="15">
        <f t="shared" si="104"/>
        <v>5.7824382849435318</v>
      </c>
      <c r="H276" s="15">
        <f t="shared" si="104"/>
        <v>2.954226251726134</v>
      </c>
      <c r="I276" s="15">
        <f t="shared" si="104"/>
        <v>2.2430055877732116</v>
      </c>
      <c r="J276" s="15">
        <f t="shared" si="104"/>
        <v>3.9462852280687994</v>
      </c>
      <c r="K276" s="15">
        <f t="shared" si="104"/>
        <v>3.3029452835400264</v>
      </c>
      <c r="L276" s="15">
        <f t="shared" si="104"/>
        <v>2.3704968376579347</v>
      </c>
      <c r="N276" s="15">
        <f>B276*'Table Q8'!B69</f>
        <v>0.31320207039156556</v>
      </c>
      <c r="O276" s="15">
        <f>C276*'Table Q8'!C69</f>
        <v>0.45227239969290378</v>
      </c>
      <c r="P276" s="15">
        <f>D276*'Table Q8'!D69</f>
        <v>1.0160380573280605</v>
      </c>
      <c r="Q276" s="15">
        <f>E276*'Table Q8'!E69</f>
        <v>1.6409072319304592</v>
      </c>
      <c r="R276" s="15">
        <f>F276*'Table Q8'!F69</f>
        <v>1.1973475360289194</v>
      </c>
      <c r="S276" s="15">
        <f>G276*'Table Q8'!G69</f>
        <v>3.4359248289134463</v>
      </c>
      <c r="T276" s="15">
        <f>H276*'Table Q8'!H69</f>
        <v>1.630732890952826</v>
      </c>
      <c r="U276" s="15">
        <f>I276*'Table Q8'!I69</f>
        <v>1.4023270934758119</v>
      </c>
      <c r="V276" s="15">
        <f>J276*'Table Q8'!J69</f>
        <v>2.8839452446726788</v>
      </c>
      <c r="W276" s="15">
        <f>K276*'Table Q8'!K69</f>
        <v>2.3147040547048503</v>
      </c>
      <c r="X276" s="15">
        <f>L276*'Table Q8'!L69</f>
        <v>1.532289155862089</v>
      </c>
    </row>
    <row r="277" spans="1:24" x14ac:dyDescent="0.3">
      <c r="A277" s="13" t="str">
        <f t="shared" si="100"/>
        <v>2010 Q1</v>
      </c>
      <c r="B277" s="15">
        <f t="shared" si="104"/>
        <v>1.2457205765522936</v>
      </c>
      <c r="C277" s="15">
        <f t="shared" si="104"/>
        <v>1.874051843885852</v>
      </c>
      <c r="D277" s="15">
        <f t="shared" si="104"/>
        <v>1.3387354401194298</v>
      </c>
      <c r="E277" s="15">
        <f t="shared" si="104"/>
        <v>0.17768491740466114</v>
      </c>
      <c r="F277" s="15">
        <f t="shared" si="104"/>
        <v>1.2238277617521516</v>
      </c>
      <c r="G277" s="15">
        <f t="shared" si="104"/>
        <v>3.7845707613061914</v>
      </c>
      <c r="H277" s="15">
        <f t="shared" si="104"/>
        <v>3.5281513945713008</v>
      </c>
      <c r="I277" s="15">
        <f t="shared" si="104"/>
        <v>2.5554784589950348</v>
      </c>
      <c r="J277" s="15">
        <f t="shared" si="104"/>
        <v>1.7651063978047568</v>
      </c>
      <c r="K277" s="15">
        <f t="shared" si="104"/>
        <v>2.0378318787350929</v>
      </c>
      <c r="L277" s="15">
        <f t="shared" si="104"/>
        <v>1.7445925339848334</v>
      </c>
      <c r="N277" s="15">
        <f>B277*'Table Q8'!B70</f>
        <v>0.41071407408929123</v>
      </c>
      <c r="O277" s="15">
        <f>C277*'Table Q8'!C70</f>
        <v>1.3077133766635476</v>
      </c>
      <c r="P277" s="15">
        <f>D277*'Table Q8'!D70</f>
        <v>0.92586943038659764</v>
      </c>
      <c r="Q277" s="15">
        <f>E277*'Table Q8'!E70</f>
        <v>0.13141576491248738</v>
      </c>
      <c r="R277" s="15">
        <f>F277*'Table Q8'!F70</f>
        <v>1.0839442485838806</v>
      </c>
      <c r="S277" s="15">
        <f>G277*'Table Q8'!G70</f>
        <v>2.2241922364196487</v>
      </c>
      <c r="T277" s="15">
        <f>H277*'Table Q8'!H70</f>
        <v>1.928487552272673</v>
      </c>
      <c r="U277" s="15">
        <f>I277*'Table Q8'!I70</f>
        <v>1.5843966445769215</v>
      </c>
      <c r="V277" s="15">
        <f>J277*'Table Q8'!J70</f>
        <v>1.2818202660858142</v>
      </c>
      <c r="W277" s="15">
        <f>K277*'Table Q8'!K70</f>
        <v>1.4448228020231808</v>
      </c>
      <c r="X277" s="15">
        <f>L277*'Table Q8'!L70</f>
        <v>1.1233431326328343</v>
      </c>
    </row>
    <row r="278" spans="1:24" x14ac:dyDescent="0.3">
      <c r="A278" s="13" t="str">
        <f t="shared" si="100"/>
        <v>2010 Q2</v>
      </c>
      <c r="B278" s="15">
        <f t="shared" si="104"/>
        <v>2.3487788402983711</v>
      </c>
      <c r="C278" s="15">
        <f t="shared" si="104"/>
        <v>0.86984083706625648</v>
      </c>
      <c r="D278" s="15">
        <f t="shared" si="104"/>
        <v>0.14301769727558103</v>
      </c>
      <c r="E278" s="15">
        <f t="shared" si="104"/>
        <v>0.40530063275947437</v>
      </c>
      <c r="F278" s="15">
        <f t="shared" si="104"/>
        <v>1.8945646644706122</v>
      </c>
      <c r="G278" s="15">
        <f t="shared" si="104"/>
        <v>2.838900326268611</v>
      </c>
      <c r="H278" s="15">
        <f t="shared" si="104"/>
        <v>4.1125655422675012</v>
      </c>
      <c r="I278" s="15">
        <f t="shared" si="104"/>
        <v>1.4748449956890812</v>
      </c>
      <c r="J278" s="15">
        <f t="shared" si="104"/>
        <v>1.5930979028879573</v>
      </c>
      <c r="K278" s="15">
        <f t="shared" si="104"/>
        <v>2.3636765293539721</v>
      </c>
      <c r="L278" s="15">
        <f t="shared" si="104"/>
        <v>1.3331463914596091</v>
      </c>
      <c r="N278" s="15">
        <f>B278*'Table Q8'!B71</f>
        <v>0.80281260761398321</v>
      </c>
      <c r="O278" s="15">
        <f>C278*'Table Q8'!C71</f>
        <v>0.60132097066390311</v>
      </c>
      <c r="P278" s="15">
        <f>D278*'Table Q8'!D71</f>
        <v>9.876802173851626E-2</v>
      </c>
      <c r="Q278" s="15">
        <f>E278*'Table Q8'!E71</f>
        <v>0.30020617868494265</v>
      </c>
      <c r="R278" s="15">
        <f>F278*'Table Q8'!F71</f>
        <v>1.6611542978078329</v>
      </c>
      <c r="S278" s="15">
        <f>G278*'Table Q8'!G71</f>
        <v>1.665582821421794</v>
      </c>
      <c r="T278" s="15">
        <f>H278*'Table Q8'!H71</f>
        <v>2.3297683796945394</v>
      </c>
      <c r="U278" s="15">
        <f>I278*'Table Q8'!I71</f>
        <v>0.91307653683111012</v>
      </c>
      <c r="V278" s="15">
        <f>J278*'Table Q8'!J71</f>
        <v>1.1616869907858984</v>
      </c>
      <c r="W278" s="15">
        <f>K278*'Table Q8'!K71</f>
        <v>1.6834104242058991</v>
      </c>
      <c r="X278" s="15">
        <f>L278*'Table Q8'!L71</f>
        <v>0.86227908599607528</v>
      </c>
    </row>
    <row r="279" spans="1:24" x14ac:dyDescent="0.3">
      <c r="A279" s="13" t="str">
        <f t="shared" si="100"/>
        <v>2010 Q3</v>
      </c>
      <c r="B279" s="15">
        <f t="shared" si="104"/>
        <v>1.8429751245178465</v>
      </c>
      <c r="C279" s="15">
        <f t="shared" si="104"/>
        <v>2.0683260589828509</v>
      </c>
      <c r="D279" s="15">
        <f t="shared" si="104"/>
        <v>-1.6779603836884645</v>
      </c>
      <c r="E279" s="15">
        <f t="shared" si="104"/>
        <v>1.2564414287549948</v>
      </c>
      <c r="F279" s="15">
        <f t="shared" si="104"/>
        <v>1.9236307807598971</v>
      </c>
      <c r="G279" s="15">
        <f t="shared" si="104"/>
        <v>1.6095483050238328</v>
      </c>
      <c r="H279" s="15">
        <f t="shared" si="104"/>
        <v>1.1619115700024352</v>
      </c>
      <c r="I279" s="15">
        <f t="shared" si="104"/>
        <v>0.87829924703056228</v>
      </c>
      <c r="J279" s="15">
        <f t="shared" si="104"/>
        <v>-0.79300833803109039</v>
      </c>
      <c r="K279" s="15">
        <f t="shared" si="104"/>
        <v>1.3205933546028614</v>
      </c>
      <c r="L279" s="15">
        <f t="shared" si="104"/>
        <v>1.072175219414067</v>
      </c>
      <c r="N279" s="15">
        <f>B279*'Table Q8'!B72</f>
        <v>0.6476214587555712</v>
      </c>
      <c r="O279" s="15">
        <f>C279*'Table Q8'!C72</f>
        <v>1.4153555221619649</v>
      </c>
      <c r="P279" s="15">
        <f>D279*'Table Q8'!D72</f>
        <v>-1.1552757241695077</v>
      </c>
      <c r="Q279" s="15">
        <f>E279*'Table Q8'!E72</f>
        <v>0.93177696356470419</v>
      </c>
      <c r="R279" s="15">
        <f>F279*'Table Q8'!F72</f>
        <v>1.6685573392311346</v>
      </c>
      <c r="S279" s="15">
        <f>G279*'Table Q8'!G72</f>
        <v>0.94432199055748267</v>
      </c>
      <c r="T279" s="15">
        <f>H279*'Table Q8'!H72</f>
        <v>0.67414109291541291</v>
      </c>
      <c r="U279" s="15">
        <f>I279*'Table Q8'!I72</f>
        <v>0.54138365586963855</v>
      </c>
      <c r="V279" s="15">
        <f>J279*'Table Q8'!J72</f>
        <v>-0.57984769676833325</v>
      </c>
      <c r="W279" s="15">
        <f>K279*'Table Q8'!K72</f>
        <v>0.94514866388926788</v>
      </c>
      <c r="X279" s="15">
        <f>L279*'Table Q8'!L72</f>
        <v>0.69519841226808099</v>
      </c>
    </row>
    <row r="280" spans="1:24" x14ac:dyDescent="0.3">
      <c r="A280" s="13" t="str">
        <f t="shared" si="100"/>
        <v>2010 Q4</v>
      </c>
      <c r="B280" s="15">
        <f t="shared" si="104"/>
        <v>2.018553610334231</v>
      </c>
      <c r="C280" s="15">
        <f t="shared" si="104"/>
        <v>0.7619476731288839</v>
      </c>
      <c r="D280" s="15">
        <f t="shared" si="104"/>
        <v>-1.5877414205202964</v>
      </c>
      <c r="E280" s="15">
        <f t="shared" si="104"/>
        <v>0.37136415693616598</v>
      </c>
      <c r="F280" s="15">
        <f t="shared" si="104"/>
        <v>6.1671293968207613E-2</v>
      </c>
      <c r="G280" s="15">
        <f t="shared" si="104"/>
        <v>-0.1618123330410263</v>
      </c>
      <c r="H280" s="15">
        <f t="shared" si="104"/>
        <v>2.4507026197355852</v>
      </c>
      <c r="I280" s="15">
        <f t="shared" si="104"/>
        <v>1.3096538919845719</v>
      </c>
      <c r="J280" s="15">
        <f t="shared" si="104"/>
        <v>0.71082690254124659</v>
      </c>
      <c r="K280" s="15">
        <f t="shared" si="104"/>
        <v>-2.082097197012907</v>
      </c>
      <c r="L280" s="15">
        <f t="shared" si="104"/>
        <v>0.86313729452881383</v>
      </c>
      <c r="N280" s="15">
        <f>B280*'Table Q8'!B73</f>
        <v>0.73132197302409185</v>
      </c>
      <c r="O280" s="15">
        <f>C280*'Table Q8'!C73</f>
        <v>0.51439087412930951</v>
      </c>
      <c r="P280" s="15">
        <f>D280*'Table Q8'!D73</f>
        <v>-1.0826808746527901</v>
      </c>
      <c r="Q280" s="15">
        <f>E280*'Table Q8'!E73</f>
        <v>0.27495802179553724</v>
      </c>
      <c r="R280" s="15">
        <f>F280*'Table Q8'!F73</f>
        <v>5.2876967448341208E-2</v>
      </c>
      <c r="S280" s="15">
        <f>G280*'Table Q8'!G73</f>
        <v>-9.4514583729263454E-2</v>
      </c>
      <c r="T280" s="15">
        <f>H280*'Table Q8'!H73</f>
        <v>1.4535117237651756</v>
      </c>
      <c r="U280" s="15">
        <f>I280*'Table Q8'!I73</f>
        <v>0.80321073195413795</v>
      </c>
      <c r="V280" s="15">
        <f>J280*'Table Q8'!J73</f>
        <v>0.51762415043053578</v>
      </c>
      <c r="W280" s="15">
        <f>K280*'Table Q8'!K73</f>
        <v>-1.4845353014702025</v>
      </c>
      <c r="X280" s="15">
        <f>L280*'Table Q8'!L73</f>
        <v>0.55914033939576568</v>
      </c>
    </row>
    <row r="281" spans="1:24" x14ac:dyDescent="0.3">
      <c r="A281" s="13" t="str">
        <f t="shared" si="100"/>
        <v>2011 Q1</v>
      </c>
      <c r="B281" s="15">
        <f t="shared" si="104"/>
        <v>2.7992988502294027</v>
      </c>
      <c r="C281" s="15">
        <f t="shared" si="104"/>
        <v>0.14350145963999777</v>
      </c>
      <c r="D281" s="15">
        <f t="shared" si="104"/>
        <v>-1.1639910876922903</v>
      </c>
      <c r="E281" s="15">
        <f t="shared" si="104"/>
        <v>1.6262205188684427</v>
      </c>
      <c r="F281" s="15">
        <f t="shared" si="104"/>
        <v>0.47305723759262908</v>
      </c>
      <c r="G281" s="15">
        <f t="shared" si="104"/>
        <v>-6.0901341711823875E-2</v>
      </c>
      <c r="H281" s="15">
        <f t="shared" si="104"/>
        <v>0.50945858388460452</v>
      </c>
      <c r="I281" s="15">
        <f t="shared" si="104"/>
        <v>0.42480507337642254</v>
      </c>
      <c r="J281" s="15">
        <f t="shared" si="104"/>
        <v>2.1714278944546286</v>
      </c>
      <c r="K281" s="15">
        <f t="shared" si="104"/>
        <v>-3.9289549174433525</v>
      </c>
      <c r="L281" s="15">
        <f t="shared" si="104"/>
        <v>0.78954524483812438</v>
      </c>
      <c r="N281" s="15">
        <f>B281*'Table Q8'!B74</f>
        <v>1.0393796630901773</v>
      </c>
      <c r="O281" s="15">
        <f>C281*'Table Q8'!C74</f>
        <v>9.6332529856330507E-2</v>
      </c>
      <c r="P281" s="15">
        <f>D281*'Table Q8'!D74</f>
        <v>-0.79279432982721898</v>
      </c>
      <c r="Q281" s="15">
        <f>E281*'Table Q8'!E74</f>
        <v>1.2087697116749134</v>
      </c>
      <c r="R281" s="15">
        <f>F281*'Table Q8'!F74</f>
        <v>0.40285554353388292</v>
      </c>
      <c r="S281" s="15">
        <f>G281*'Table Q8'!G74</f>
        <v>-3.5718636913984705E-2</v>
      </c>
      <c r="T281" s="15">
        <f>H281*'Table Q8'!H74</f>
        <v>0.31000554829378185</v>
      </c>
      <c r="U281" s="15">
        <f>I281*'Table Q8'!I74</f>
        <v>0.25989574389169529</v>
      </c>
      <c r="V281" s="15">
        <f>J281*'Table Q8'!J74</f>
        <v>1.589919504319679</v>
      </c>
      <c r="W281" s="15">
        <f>K281*'Table Q8'!K74</f>
        <v>-2.8115601389224629</v>
      </c>
      <c r="X281" s="15">
        <f>L281*'Table Q8'!L74</f>
        <v>0.51336231819374845</v>
      </c>
    </row>
    <row r="282" spans="1:24" x14ac:dyDescent="0.3">
      <c r="A282" s="13" t="str">
        <f t="shared" ref="A282:A316" si="105">A75</f>
        <v>2011 Q2</v>
      </c>
      <c r="B282" s="15">
        <f t="shared" ref="B282:L297" si="106">LN(B75/B71)*100</f>
        <v>-0.23241083776369931</v>
      </c>
      <c r="C282" s="15">
        <f t="shared" si="106"/>
        <v>0.89300054555261821</v>
      </c>
      <c r="D282" s="15">
        <f t="shared" si="106"/>
        <v>-0.74799262624011442</v>
      </c>
      <c r="E282" s="15">
        <f t="shared" si="106"/>
        <v>1.2983180824972969</v>
      </c>
      <c r="F282" s="15">
        <f t="shared" si="106"/>
        <v>0.14347204756603724</v>
      </c>
      <c r="G282" s="15">
        <f t="shared" si="106"/>
        <v>8.1391804269420595E-2</v>
      </c>
      <c r="H282" s="15">
        <f t="shared" si="106"/>
        <v>0.60894371172270312</v>
      </c>
      <c r="I282" s="15">
        <f t="shared" si="106"/>
        <v>0.48682057923994965</v>
      </c>
      <c r="J282" s="15">
        <f t="shared" si="106"/>
        <v>1.1119541492663609</v>
      </c>
      <c r="K282" s="15">
        <f t="shared" si="106"/>
        <v>-1.9852006542092768</v>
      </c>
      <c r="L282" s="15">
        <f t="shared" si="106"/>
        <v>0.6242664698537066</v>
      </c>
      <c r="N282" s="15">
        <f>B282*'Table Q8'!B75</f>
        <v>-8.6921653323623546E-2</v>
      </c>
      <c r="O282" s="15">
        <f>C282*'Table Q8'!C75</f>
        <v>0.59875686579303045</v>
      </c>
      <c r="P282" s="15">
        <f>D282*'Table Q8'!D75</f>
        <v>-0.50571781460094134</v>
      </c>
      <c r="Q282" s="15">
        <f>E282*'Table Q8'!E75</f>
        <v>0.9691944485842322</v>
      </c>
      <c r="R282" s="15">
        <f>F282*'Table Q8'!F75</f>
        <v>0.12150647708367693</v>
      </c>
      <c r="S282" s="15">
        <f>G282*'Table Q8'!G75</f>
        <v>4.8143252225362282E-2</v>
      </c>
      <c r="T282" s="15">
        <f>H282*'Table Q8'!H75</f>
        <v>0.36329581841376468</v>
      </c>
      <c r="U282" s="15">
        <f>I282*'Table Q8'!I75</f>
        <v>0.29540272748280144</v>
      </c>
      <c r="V282" s="15">
        <f>J282*'Table Q8'!J75</f>
        <v>0.80872425276142423</v>
      </c>
      <c r="W282" s="15">
        <f>K282*'Table Q8'!K75</f>
        <v>-1.4090954243577447</v>
      </c>
      <c r="X282" s="15">
        <f>L282*'Table Q8'!L75</f>
        <v>0.40446224581821655</v>
      </c>
    </row>
    <row r="283" spans="1:24" x14ac:dyDescent="0.3">
      <c r="A283" s="13" t="str">
        <f t="shared" si="105"/>
        <v>2011 Q3</v>
      </c>
      <c r="B283" s="15">
        <f t="shared" si="106"/>
        <v>-2.3525441785685435</v>
      </c>
      <c r="C283" s="15">
        <f t="shared" si="106"/>
        <v>0.60207335298009512</v>
      </c>
      <c r="D283" s="15">
        <f t="shared" si="106"/>
        <v>8.2508255505787387E-2</v>
      </c>
      <c r="E283" s="15">
        <f t="shared" si="106"/>
        <v>0.89373444040408889</v>
      </c>
      <c r="F283" s="15">
        <f t="shared" si="106"/>
        <v>-0.21418744482988558</v>
      </c>
      <c r="G283" s="15">
        <f t="shared" si="106"/>
        <v>0.64876051165348436</v>
      </c>
      <c r="H283" s="15">
        <f t="shared" si="106"/>
        <v>2.719866665647078</v>
      </c>
      <c r="I283" s="15">
        <f t="shared" si="106"/>
        <v>1.866707120104991</v>
      </c>
      <c r="J283" s="15">
        <f t="shared" si="106"/>
        <v>1.8370951059817109</v>
      </c>
      <c r="K283" s="15">
        <f t="shared" si="106"/>
        <v>-3.0697391056755134</v>
      </c>
      <c r="L283" s="15">
        <f t="shared" si="106"/>
        <v>0.81699800847633619</v>
      </c>
      <c r="N283" s="15">
        <f>B283*'Table Q8'!B76</f>
        <v>-0.89584882319890147</v>
      </c>
      <c r="O283" s="15">
        <f>C283*'Table Q8'!C76</f>
        <v>0.40369018317315375</v>
      </c>
      <c r="P283" s="15">
        <f>D283*'Table Q8'!D76</f>
        <v>5.5693072466406493E-2</v>
      </c>
      <c r="Q283" s="15">
        <f>E283*'Table Q8'!E76</f>
        <v>0.67083707096730916</v>
      </c>
      <c r="R283" s="15">
        <f>F283*'Table Q8'!F76</f>
        <v>-0.18053859724711055</v>
      </c>
      <c r="S283" s="15">
        <f>G283*'Table Q8'!G76</f>
        <v>0.38724514940596483</v>
      </c>
      <c r="T283" s="15">
        <f>H283*'Table Q8'!H76</f>
        <v>1.5957457727351407</v>
      </c>
      <c r="U283" s="15">
        <f>I283*'Table Q8'!I76</f>
        <v>1.1282377833914565</v>
      </c>
      <c r="V283" s="15">
        <f>J283*'Table Q8'!J76</f>
        <v>1.3339147564533202</v>
      </c>
      <c r="W283" s="15">
        <f>K283*'Table Q8'!K76</f>
        <v>-2.16631488687521</v>
      </c>
      <c r="X283" s="15">
        <f>L283*'Table Q8'!L76</f>
        <v>0.52908791028927527</v>
      </c>
    </row>
    <row r="284" spans="1:24" x14ac:dyDescent="0.3">
      <c r="A284" s="13" t="str">
        <f t="shared" si="105"/>
        <v>2011 Q4</v>
      </c>
      <c r="B284" s="15">
        <f t="shared" si="106"/>
        <v>1.4202410820977052</v>
      </c>
      <c r="C284" s="15">
        <f t="shared" si="106"/>
        <v>1.5673025892031209</v>
      </c>
      <c r="D284" s="15">
        <f t="shared" si="106"/>
        <v>0.57654849298595101</v>
      </c>
      <c r="E284" s="15">
        <f t="shared" si="106"/>
        <v>0.84077189629831239</v>
      </c>
      <c r="F284" s="15">
        <f t="shared" si="106"/>
        <v>0.92053426957766582</v>
      </c>
      <c r="G284" s="15">
        <f t="shared" si="106"/>
        <v>1.1172175991105031</v>
      </c>
      <c r="H284" s="15">
        <f t="shared" si="106"/>
        <v>2.3395367347303142</v>
      </c>
      <c r="I284" s="15">
        <f t="shared" si="106"/>
        <v>1.0068923041353319</v>
      </c>
      <c r="J284" s="15">
        <f t="shared" si="106"/>
        <v>-1.2744529339610429</v>
      </c>
      <c r="K284" s="15">
        <f t="shared" si="106"/>
        <v>1.3606974445893081</v>
      </c>
      <c r="L284" s="15">
        <f t="shared" si="106"/>
        <v>1.0786712911813303</v>
      </c>
      <c r="N284" s="15">
        <f>B284*'Table Q8'!B77</f>
        <v>0.54750293714866538</v>
      </c>
      <c r="O284" s="15">
        <f>C284*'Table Q8'!C77</f>
        <v>1.0496225439893301</v>
      </c>
      <c r="P284" s="15">
        <f>D284*'Table Q8'!D77</f>
        <v>0.38917023276551693</v>
      </c>
      <c r="Q284" s="15">
        <f>E284*'Table Q8'!E77</f>
        <v>0.63469870451559607</v>
      </c>
      <c r="R284" s="15">
        <f>F284*'Table Q8'!F77</f>
        <v>0.77205209189478829</v>
      </c>
      <c r="S284" s="15">
        <f>G284*'Table Q8'!G77</f>
        <v>0.67245327290461177</v>
      </c>
      <c r="T284" s="15">
        <f>H284*'Table Q8'!H77</f>
        <v>1.3438299004290926</v>
      </c>
      <c r="U284" s="15">
        <f>I284*'Table Q8'!I77</f>
        <v>0.60594778862864274</v>
      </c>
      <c r="V284" s="15">
        <f>J284*'Table Q8'!J77</f>
        <v>-0.91990012773308072</v>
      </c>
      <c r="W284" s="15">
        <f>K284*'Table Q8'!K77</f>
        <v>0.95670637329074248</v>
      </c>
      <c r="X284" s="15">
        <f>L284*'Table Q8'!L77</f>
        <v>0.6976845911360845</v>
      </c>
    </row>
    <row r="285" spans="1:24" x14ac:dyDescent="0.3">
      <c r="A285" s="13" t="str">
        <f t="shared" si="105"/>
        <v>2012 Q1</v>
      </c>
      <c r="B285" s="15">
        <f t="shared" si="106"/>
        <v>-1.1166304386573724</v>
      </c>
      <c r="C285" s="15">
        <f t="shared" si="106"/>
        <v>1.8168477428946541</v>
      </c>
      <c r="D285" s="15">
        <f t="shared" si="106"/>
        <v>0.22568741627048916</v>
      </c>
      <c r="E285" s="15">
        <f t="shared" si="106"/>
        <v>0.68602122321696157</v>
      </c>
      <c r="F285" s="15">
        <f t="shared" si="106"/>
        <v>1.4968967450443986</v>
      </c>
      <c r="G285" s="15">
        <f t="shared" si="106"/>
        <v>1.6913722442061838</v>
      </c>
      <c r="H285" s="15">
        <f t="shared" si="106"/>
        <v>2.0440542585286439</v>
      </c>
      <c r="I285" s="15">
        <f t="shared" si="106"/>
        <v>0.93646169310427607</v>
      </c>
      <c r="J285" s="15">
        <f t="shared" si="106"/>
        <v>-0.12768675920825454</v>
      </c>
      <c r="K285" s="15">
        <f t="shared" si="106"/>
        <v>3.526616986065668</v>
      </c>
      <c r="L285" s="15">
        <f t="shared" si="106"/>
        <v>1.0161656385769389</v>
      </c>
      <c r="N285" s="15">
        <f>B285*'Table Q8'!B78</f>
        <v>-0.43191265367267162</v>
      </c>
      <c r="O285" s="15">
        <f>C285*'Table Q8'!C78</f>
        <v>1.2158345095451026</v>
      </c>
      <c r="P285" s="15">
        <f>D285*'Table Q8'!D78</f>
        <v>0.15130084386773593</v>
      </c>
      <c r="Q285" s="15">
        <f>E285*'Table Q8'!E78</f>
        <v>0.51959247446452672</v>
      </c>
      <c r="R285" s="15">
        <f>F285*'Table Q8'!F78</f>
        <v>1.2518547478806306</v>
      </c>
      <c r="S285" s="15">
        <f>G285*'Table Q8'!G78</f>
        <v>1.0249715799889474</v>
      </c>
      <c r="T285" s="15">
        <f>H285*'Table Q8'!H78</f>
        <v>1.162249251399387</v>
      </c>
      <c r="U285" s="15">
        <f>I285*'Table Q8'!I78</f>
        <v>0.56037867715359879</v>
      </c>
      <c r="V285" s="15">
        <f>J285*'Table Q8'!J78</f>
        <v>-9.199831000954739E-2</v>
      </c>
      <c r="W285" s="15">
        <f>K285*'Table Q8'!K78</f>
        <v>2.4749798008208859</v>
      </c>
      <c r="X285" s="15">
        <f>L285*'Table Q8'!L78</f>
        <v>0.65593491970141404</v>
      </c>
    </row>
    <row r="286" spans="1:24" x14ac:dyDescent="0.3">
      <c r="A286" s="13" t="str">
        <f t="shared" si="105"/>
        <v>2012 Q2</v>
      </c>
      <c r="B286" s="15">
        <f t="shared" si="106"/>
        <v>0.48533541141917724</v>
      </c>
      <c r="C286" s="15">
        <f t="shared" si="106"/>
        <v>2.1032120055081442</v>
      </c>
      <c r="D286" s="15">
        <f t="shared" si="106"/>
        <v>0.30807171623580432</v>
      </c>
      <c r="E286" s="15">
        <f t="shared" si="106"/>
        <v>0.13299914999523346</v>
      </c>
      <c r="F286" s="15">
        <f t="shared" si="106"/>
        <v>1.6554483573663861</v>
      </c>
      <c r="G286" s="15">
        <f t="shared" si="106"/>
        <v>2.9164766884858446</v>
      </c>
      <c r="H286" s="15">
        <f t="shared" si="106"/>
        <v>0.29777752515157391</v>
      </c>
      <c r="I286" s="15">
        <f t="shared" si="106"/>
        <v>1.2323014845256246</v>
      </c>
      <c r="J286" s="15">
        <f t="shared" si="106"/>
        <v>0.8997149868842822</v>
      </c>
      <c r="K286" s="15">
        <f t="shared" si="106"/>
        <v>4.8419116812907038E-2</v>
      </c>
      <c r="L286" s="15">
        <f t="shared" si="106"/>
        <v>1.0049315653021869</v>
      </c>
      <c r="N286" s="15">
        <f>B286*'Table Q8'!B79</f>
        <v>0.18850427379520845</v>
      </c>
      <c r="O286" s="15">
        <f>C286*'Table Q8'!C79</f>
        <v>1.4053662620805421</v>
      </c>
      <c r="P286" s="15">
        <f>D286*'Table Q8'!D79</f>
        <v>0.20551464190090507</v>
      </c>
      <c r="Q286" s="15">
        <f>E286*'Table Q8'!E79</f>
        <v>0.10099955450638029</v>
      </c>
      <c r="R286" s="15">
        <f>F286*'Table Q8'!F79</f>
        <v>1.3842859164297721</v>
      </c>
      <c r="S286" s="15">
        <f>G286*'Table Q8'!G79</f>
        <v>1.7635934535273903</v>
      </c>
      <c r="T286" s="15">
        <f>H286*'Table Q8'!H79</f>
        <v>0.16928652304866976</v>
      </c>
      <c r="U286" s="15">
        <f>I286*'Table Q8'!I79</f>
        <v>0.73531429581644026</v>
      </c>
      <c r="V286" s="15">
        <f>J286*'Table Q8'!J79</f>
        <v>0.64770481905799471</v>
      </c>
      <c r="W286" s="15">
        <f>K286*'Table Q8'!K79</f>
        <v>3.4091900147967841E-2</v>
      </c>
      <c r="X286" s="15">
        <f>L286*'Table Q8'!L79</f>
        <v>0.64828135277644072</v>
      </c>
    </row>
    <row r="287" spans="1:24" x14ac:dyDescent="0.3">
      <c r="A287" s="13" t="str">
        <f t="shared" si="105"/>
        <v>2012 Q3</v>
      </c>
      <c r="B287" s="15">
        <f t="shared" si="106"/>
        <v>3.0718956355745286</v>
      </c>
      <c r="C287" s="15">
        <f t="shared" si="106"/>
        <v>1.2436336412331135</v>
      </c>
      <c r="D287" s="15">
        <f t="shared" si="106"/>
        <v>2.121662611777587</v>
      </c>
      <c r="E287" s="15">
        <f t="shared" si="106"/>
        <v>0.68287479346350877</v>
      </c>
      <c r="F287" s="15">
        <f t="shared" si="106"/>
        <v>1.660629493986528</v>
      </c>
      <c r="G287" s="15">
        <f t="shared" si="106"/>
        <v>1.0353412079491717</v>
      </c>
      <c r="H287" s="15">
        <f t="shared" si="106"/>
        <v>0.89743515265494256</v>
      </c>
      <c r="I287" s="15">
        <f t="shared" si="106"/>
        <v>4.086219282516896E-2</v>
      </c>
      <c r="J287" s="15">
        <f t="shared" si="106"/>
        <v>0.69359505502422381</v>
      </c>
      <c r="K287" s="15">
        <f t="shared" si="106"/>
        <v>0.41087907540158181</v>
      </c>
      <c r="L287" s="15">
        <f t="shared" si="106"/>
        <v>0.92129226683708776</v>
      </c>
      <c r="N287" s="15">
        <f>B287*'Table Q8'!B80</f>
        <v>1.1879020422766702</v>
      </c>
      <c r="O287" s="15">
        <f>C287*'Table Q8'!C80</f>
        <v>0.82801127833300692</v>
      </c>
      <c r="P287" s="15">
        <f>D287*'Table Q8'!D80</f>
        <v>1.4022068201238074</v>
      </c>
      <c r="Q287" s="15">
        <f>E287*'Table Q8'!E80</f>
        <v>0.51918970547030574</v>
      </c>
      <c r="R287" s="15">
        <f>F287*'Table Q8'!F80</f>
        <v>1.385629249782359</v>
      </c>
      <c r="S287" s="15">
        <f>G287*'Table Q8'!G80</f>
        <v>0.62389661191017087</v>
      </c>
      <c r="T287" s="15">
        <f>H287*'Table Q8'!H80</f>
        <v>0.50983291022327293</v>
      </c>
      <c r="U287" s="15">
        <f>I287*'Table Q8'!I80</f>
        <v>2.4255797661020297E-2</v>
      </c>
      <c r="V287" s="15">
        <f>J287*'Table Q8'!J80</f>
        <v>0.49987395615595809</v>
      </c>
      <c r="W287" s="15">
        <f>K287*'Table Q8'!K80</f>
        <v>0.2905325942164585</v>
      </c>
      <c r="X287" s="15">
        <f>L287*'Table Q8'!L80</f>
        <v>0.59266731525629857</v>
      </c>
    </row>
    <row r="288" spans="1:24" x14ac:dyDescent="0.3">
      <c r="A288" s="13" t="str">
        <f t="shared" si="105"/>
        <v>2012 Q4</v>
      </c>
      <c r="B288" s="15">
        <f t="shared" si="106"/>
        <v>-0.61365838213167878</v>
      </c>
      <c r="C288" s="15">
        <f t="shared" si="106"/>
        <v>0.22190850340883642</v>
      </c>
      <c r="D288" s="15">
        <f t="shared" si="106"/>
        <v>1.8309940878946835</v>
      </c>
      <c r="E288" s="15">
        <f t="shared" si="106"/>
        <v>0.82363575070598838</v>
      </c>
      <c r="F288" s="15">
        <f t="shared" si="106"/>
        <v>0.43683718575258146</v>
      </c>
      <c r="G288" s="15">
        <f t="shared" si="106"/>
        <v>-0.88469462117158215</v>
      </c>
      <c r="H288" s="15">
        <f t="shared" si="106"/>
        <v>-1.120400685381862</v>
      </c>
      <c r="I288" s="15">
        <f t="shared" si="106"/>
        <v>-0.22515616921643433</v>
      </c>
      <c r="J288" s="15">
        <f t="shared" si="106"/>
        <v>3.082435820037488</v>
      </c>
      <c r="K288" s="15">
        <f t="shared" si="106"/>
        <v>-0.64888126564672122</v>
      </c>
      <c r="L288" s="15">
        <f t="shared" si="106"/>
        <v>-9.1134632402559312E-2</v>
      </c>
      <c r="N288" s="15">
        <f>B288*'Table Q8'!B81</f>
        <v>-0.23478569700358029</v>
      </c>
      <c r="O288" s="15">
        <f>C288*'Table Q8'!C81</f>
        <v>0.14703657435869499</v>
      </c>
      <c r="P288" s="15">
        <f>D288*'Table Q8'!D81</f>
        <v>1.1960053382128073</v>
      </c>
      <c r="Q288" s="15">
        <f>E288*'Table Q8'!E81</f>
        <v>0.62563371623626884</v>
      </c>
      <c r="R288" s="15">
        <f>F288*'Table Q8'!F81</f>
        <v>0.36336117110899724</v>
      </c>
      <c r="S288" s="15">
        <f>G288*'Table Q8'!G81</f>
        <v>-0.53143605893776946</v>
      </c>
      <c r="T288" s="15">
        <f>H288*'Table Q8'!H81</f>
        <v>-0.63448290813174846</v>
      </c>
      <c r="U288" s="15">
        <f>I288*'Table Q8'!I81</f>
        <v>-0.13248188996694996</v>
      </c>
      <c r="V288" s="15">
        <f>J288*'Table Q8'!J81</f>
        <v>2.2282928543051002</v>
      </c>
      <c r="W288" s="15">
        <f>K288*'Table Q8'!K81</f>
        <v>-0.46038125797634871</v>
      </c>
      <c r="X288" s="15">
        <f>L288*'Table Q8'!L81</f>
        <v>-5.8353505127358728E-2</v>
      </c>
    </row>
    <row r="289" spans="1:24" x14ac:dyDescent="0.3">
      <c r="A289" s="13" t="str">
        <f t="shared" si="105"/>
        <v>2013 Q1</v>
      </c>
      <c r="B289" s="15">
        <f t="shared" si="106"/>
        <v>3.0386794326681419</v>
      </c>
      <c r="C289" s="15">
        <f t="shared" si="106"/>
        <v>-0.46375725822941882</v>
      </c>
      <c r="D289" s="15">
        <f t="shared" si="106"/>
        <v>2.4994976906689277</v>
      </c>
      <c r="E289" s="15">
        <f t="shared" si="106"/>
        <v>1.277519148872287</v>
      </c>
      <c r="F289" s="15">
        <f t="shared" si="106"/>
        <v>-0.38481060143528745</v>
      </c>
      <c r="G289" s="15">
        <f t="shared" si="106"/>
        <v>-0.22987367076138959</v>
      </c>
      <c r="H289" s="15">
        <f t="shared" si="106"/>
        <v>8.4709873765190305E-2</v>
      </c>
      <c r="I289" s="15">
        <f t="shared" si="106"/>
        <v>0.35785529728488119</v>
      </c>
      <c r="J289" s="15">
        <f t="shared" si="106"/>
        <v>2.0236778287352917</v>
      </c>
      <c r="K289" s="15">
        <f t="shared" si="106"/>
        <v>-1.5379710217424136</v>
      </c>
      <c r="L289" s="15">
        <f t="shared" si="106"/>
        <v>0.31292611211534027</v>
      </c>
      <c r="N289" s="15">
        <f>B289*'Table Q8'!B82</f>
        <v>1.1701954495205014</v>
      </c>
      <c r="O289" s="15">
        <f>C289*'Table Q8'!C82</f>
        <v>-0.30677542631876054</v>
      </c>
      <c r="P289" s="15">
        <f>D289*'Table Q8'!D82</f>
        <v>1.6279228459326727</v>
      </c>
      <c r="Q289" s="15">
        <f>E289*'Table Q8'!E82</f>
        <v>0.97206432037692325</v>
      </c>
      <c r="R289" s="15">
        <f>F289*'Table Q8'!F82</f>
        <v>-0.32016242039415915</v>
      </c>
      <c r="S289" s="15">
        <f>G289*'Table Q8'!G82</f>
        <v>-0.13813108876051899</v>
      </c>
      <c r="T289" s="15">
        <f>H289*'Table Q8'!H82</f>
        <v>4.7708600904555185E-2</v>
      </c>
      <c r="U289" s="15">
        <f>I289*'Table Q8'!I82</f>
        <v>0.21041891480351013</v>
      </c>
      <c r="V289" s="15">
        <f>J289*'Table Q8'!J82</f>
        <v>1.4629167023927423</v>
      </c>
      <c r="W289" s="15">
        <f>K289*'Table Q8'!K82</f>
        <v>-1.0864227297588411</v>
      </c>
      <c r="X289" s="15">
        <f>L289*'Table Q8'!L82</f>
        <v>0.20027271175381778</v>
      </c>
    </row>
    <row r="290" spans="1:24" x14ac:dyDescent="0.3">
      <c r="A290" s="13" t="str">
        <f t="shared" si="105"/>
        <v>2013 Q2</v>
      </c>
      <c r="B290" s="15">
        <f t="shared" si="106"/>
        <v>2.9453544623426962</v>
      </c>
      <c r="C290" s="15">
        <f t="shared" si="106"/>
        <v>-1.4107448800241804</v>
      </c>
      <c r="D290" s="15">
        <f t="shared" si="106"/>
        <v>2.8205053900686763</v>
      </c>
      <c r="E290" s="15">
        <f t="shared" si="106"/>
        <v>1.3203523116215441</v>
      </c>
      <c r="F290" s="15">
        <f t="shared" si="106"/>
        <v>-0.31273669877520915</v>
      </c>
      <c r="G290" s="15">
        <f t="shared" si="106"/>
        <v>-1.1723929616864215</v>
      </c>
      <c r="H290" s="15">
        <f t="shared" si="106"/>
        <v>0.40271355824946692</v>
      </c>
      <c r="I290" s="15">
        <f t="shared" si="106"/>
        <v>1.3583584429537015</v>
      </c>
      <c r="J290" s="15">
        <f t="shared" si="106"/>
        <v>2.8361117621697871</v>
      </c>
      <c r="K290" s="15">
        <f t="shared" si="106"/>
        <v>-0.65077205047233821</v>
      </c>
      <c r="L290" s="15">
        <f t="shared" si="106"/>
        <v>0.40318570896303652</v>
      </c>
      <c r="N290" s="15">
        <f>B290*'Table Q8'!B83</f>
        <v>1.1419139250502632</v>
      </c>
      <c r="O290" s="15">
        <f>C290*'Table Q8'!C83</f>
        <v>-0.93193806774397359</v>
      </c>
      <c r="P290" s="15">
        <f>D290*'Table Q8'!D83</f>
        <v>1.8375592616297425</v>
      </c>
      <c r="Q290" s="15">
        <f>E290*'Table Q8'!E83</f>
        <v>1.003995897757022</v>
      </c>
      <c r="R290" s="15">
        <f>F290*'Table Q8'!F83</f>
        <v>-0.26057221741950426</v>
      </c>
      <c r="S290" s="15">
        <f>G290*'Table Q8'!G83</f>
        <v>-0.70800810956242988</v>
      </c>
      <c r="T290" s="15">
        <f>H290*'Table Q8'!H83</f>
        <v>0.22906347193229676</v>
      </c>
      <c r="U290" s="15">
        <f>I290*'Table Q8'!I83</f>
        <v>0.80360485485140976</v>
      </c>
      <c r="V290" s="15">
        <f>J290*'Table Q8'!J83</f>
        <v>2.0510760264011898</v>
      </c>
      <c r="W290" s="15">
        <f>K290*'Table Q8'!K83</f>
        <v>-0.45632136179120358</v>
      </c>
      <c r="X290" s="15">
        <f>L290*'Table Q8'!L83</f>
        <v>0.25864363229978793</v>
      </c>
    </row>
    <row r="291" spans="1:24" x14ac:dyDescent="0.3">
      <c r="A291" s="13" t="str">
        <f t="shared" si="105"/>
        <v>2013 Q3</v>
      </c>
      <c r="B291" s="15">
        <f t="shared" si="106"/>
        <v>3.3479833166531812</v>
      </c>
      <c r="C291" s="15">
        <f t="shared" si="106"/>
        <v>-1.3657959286439239</v>
      </c>
      <c r="D291" s="15">
        <f t="shared" si="106"/>
        <v>1.681384686325079</v>
      </c>
      <c r="E291" s="15">
        <f t="shared" si="106"/>
        <v>0.92008131000339932</v>
      </c>
      <c r="F291" s="15">
        <f t="shared" si="106"/>
        <v>-0.53365680694766937</v>
      </c>
      <c r="G291" s="15">
        <f t="shared" si="106"/>
        <v>-1.5012120120503509</v>
      </c>
      <c r="H291" s="15">
        <f t="shared" si="106"/>
        <v>-0.2525785388253205</v>
      </c>
      <c r="I291" s="15">
        <f t="shared" si="106"/>
        <v>0.96560185128331832</v>
      </c>
      <c r="J291" s="15">
        <f t="shared" si="106"/>
        <v>3.0062489074589931</v>
      </c>
      <c r="K291" s="15">
        <f t="shared" si="106"/>
        <v>1.1454211815217041</v>
      </c>
      <c r="L291" s="15">
        <f t="shared" si="106"/>
        <v>0.14098693171218249</v>
      </c>
      <c r="N291" s="15">
        <f>B291*'Table Q8'!B84</f>
        <v>1.3130790567913777</v>
      </c>
      <c r="O291" s="15">
        <f>C291*'Table Q8'!C84</f>
        <v>-0.90579585987665034</v>
      </c>
      <c r="P291" s="15">
        <f>D291*'Table Q8'!D84</f>
        <v>1.1002981387311317</v>
      </c>
      <c r="Q291" s="15">
        <f>E291*'Table Q8'!E84</f>
        <v>0.70119396635359066</v>
      </c>
      <c r="R291" s="15">
        <f>F291*'Table Q8'!F84</f>
        <v>-0.44629718765033594</v>
      </c>
      <c r="S291" s="15">
        <f>G291*'Table Q8'!G84</f>
        <v>-0.91423811533866373</v>
      </c>
      <c r="T291" s="15">
        <f>H291*'Table Q8'!H84</f>
        <v>-0.14457595562361344</v>
      </c>
      <c r="U291" s="15">
        <f>I291*'Table Q8'!I84</f>
        <v>0.57665742558639765</v>
      </c>
      <c r="V291" s="15">
        <f>J291*'Table Q8'!J84</f>
        <v>2.176223584109565</v>
      </c>
      <c r="W291" s="15">
        <f>K291*'Table Q8'!K84</f>
        <v>0.79984761105660607</v>
      </c>
      <c r="X291" s="15">
        <f>L291*'Table Q8'!L84</f>
        <v>9.0936570954357712E-2</v>
      </c>
    </row>
    <row r="292" spans="1:24" x14ac:dyDescent="0.3">
      <c r="A292" s="13" t="str">
        <f t="shared" si="105"/>
        <v>2013 Q4</v>
      </c>
      <c r="B292" s="15">
        <f t="shared" si="106"/>
        <v>2.9300476947782381</v>
      </c>
      <c r="C292" s="15">
        <f t="shared" si="106"/>
        <v>-0.4949255090320937</v>
      </c>
      <c r="D292" s="15">
        <f t="shared" si="106"/>
        <v>1.1823785041624242</v>
      </c>
      <c r="E292" s="15">
        <f t="shared" si="106"/>
        <v>0.25284463533586904</v>
      </c>
      <c r="F292" s="15">
        <f t="shared" si="106"/>
        <v>0.36426226657990357</v>
      </c>
      <c r="G292" s="15">
        <f t="shared" si="106"/>
        <v>-0.96393623453101362</v>
      </c>
      <c r="H292" s="15">
        <f t="shared" si="106"/>
        <v>0.68852557371263012</v>
      </c>
      <c r="I292" s="15">
        <f t="shared" si="106"/>
        <v>1.5453743901840233</v>
      </c>
      <c r="J292" s="15">
        <f t="shared" si="106"/>
        <v>2.2819432474719497</v>
      </c>
      <c r="K292" s="15">
        <f t="shared" si="106"/>
        <v>3.2877578961275544</v>
      </c>
      <c r="L292" s="15">
        <f t="shared" si="106"/>
        <v>0.5858602615706352</v>
      </c>
      <c r="N292" s="15">
        <f>B292*'Table Q8'!B85</f>
        <v>1.1664519872912167</v>
      </c>
      <c r="O292" s="15">
        <f>C292*'Table Q8'!C85</f>
        <v>-0.32907597095543911</v>
      </c>
      <c r="P292" s="15">
        <f>D292*'Table Q8'!D85</f>
        <v>0.77623148798263142</v>
      </c>
      <c r="Q292" s="15">
        <f>E292*'Table Q8'!E85</f>
        <v>0.193046879078936</v>
      </c>
      <c r="R292" s="15">
        <f>F292*'Table Q8'!F85</f>
        <v>0.30550676298056512</v>
      </c>
      <c r="S292" s="15">
        <f>G292*'Table Q8'!G85</f>
        <v>-0.58963979466262106</v>
      </c>
      <c r="T292" s="15">
        <f>H292*'Table Q8'!H85</f>
        <v>0.39659073045847493</v>
      </c>
      <c r="U292" s="15">
        <f>I292*'Table Q8'!I85</f>
        <v>0.93046992032980036</v>
      </c>
      <c r="V292" s="15">
        <f>J292*'Table Q8'!J85</f>
        <v>1.6569189919893825</v>
      </c>
      <c r="W292" s="15">
        <f>K292*'Table Q8'!K85</f>
        <v>2.2876219441255521</v>
      </c>
      <c r="X292" s="15">
        <f>L292*'Table Q8'!L85</f>
        <v>0.37969603552392867</v>
      </c>
    </row>
    <row r="293" spans="1:24" x14ac:dyDescent="0.3">
      <c r="A293" s="13" t="str">
        <f t="shared" si="105"/>
        <v>2014 Q1</v>
      </c>
      <c r="B293" s="15">
        <f t="shared" si="106"/>
        <v>-2.7348074536766172</v>
      </c>
      <c r="C293" s="15">
        <f t="shared" si="106"/>
        <v>-0.23268764608740974</v>
      </c>
      <c r="D293" s="15">
        <f t="shared" si="106"/>
        <v>-8.9986508096964762E-2</v>
      </c>
      <c r="E293" s="15">
        <f t="shared" si="106"/>
        <v>-0.24208202260178113</v>
      </c>
      <c r="F293" s="15">
        <f t="shared" si="106"/>
        <v>0.27357026028828585</v>
      </c>
      <c r="G293" s="15">
        <f t="shared" si="106"/>
        <v>-1.046076728739243</v>
      </c>
      <c r="H293" s="15">
        <f t="shared" si="106"/>
        <v>1.5960019578729305</v>
      </c>
      <c r="I293" s="15">
        <f t="shared" si="106"/>
        <v>1.055847372284819</v>
      </c>
      <c r="J293" s="15">
        <f t="shared" si="106"/>
        <v>0.3853168006033868</v>
      </c>
      <c r="K293" s="15">
        <f t="shared" si="106"/>
        <v>2.7211909327439447</v>
      </c>
      <c r="L293" s="15">
        <f t="shared" si="106"/>
        <v>7.052541725998876E-2</v>
      </c>
      <c r="N293" s="15">
        <f>B293*'Table Q8'!B86</f>
        <v>-1.097751711905794</v>
      </c>
      <c r="O293" s="15">
        <f>C293*'Table Q8'!C86</f>
        <v>-0.15436498441438762</v>
      </c>
      <c r="P293" s="15">
        <f>D293*'Table Q8'!D86</f>
        <v>-5.8824180342985859E-2</v>
      </c>
      <c r="Q293" s="15">
        <f>E293*'Table Q8'!E86</f>
        <v>-0.18412758639091475</v>
      </c>
      <c r="R293" s="15">
        <f>F293*'Table Q8'!F86</f>
        <v>0.22851323841880519</v>
      </c>
      <c r="S293" s="15">
        <f>G293*'Table Q8'!G86</f>
        <v>-0.63967591962404713</v>
      </c>
      <c r="T293" s="15">
        <f>H293*'Table Q8'!H86</f>
        <v>0.92520233497893778</v>
      </c>
      <c r="U293" s="15">
        <f>I293*'Table Q8'!I86</f>
        <v>0.63572570285268948</v>
      </c>
      <c r="V293" s="15">
        <f>J293*'Table Q8'!J86</f>
        <v>0.28054916251932593</v>
      </c>
      <c r="W293" s="15">
        <f>K293*'Table Q8'!K86</f>
        <v>1.8724514808211086</v>
      </c>
      <c r="X293" s="15">
        <f>L293*'Table Q8'!L86</f>
        <v>4.5665207675842721E-2</v>
      </c>
    </row>
    <row r="294" spans="1:24" x14ac:dyDescent="0.3">
      <c r="A294" s="13" t="str">
        <f t="shared" si="105"/>
        <v>2014 Q2</v>
      </c>
      <c r="B294" s="15">
        <f t="shared" si="106"/>
        <v>-2.4623631832143413</v>
      </c>
      <c r="C294" s="15">
        <f t="shared" si="106"/>
        <v>-0.26420094628386964</v>
      </c>
      <c r="D294" s="15">
        <f t="shared" si="106"/>
        <v>0.66564251538549535</v>
      </c>
      <c r="E294" s="15">
        <f t="shared" si="106"/>
        <v>0.16130661830132925</v>
      </c>
      <c r="F294" s="15">
        <f t="shared" si="106"/>
        <v>0.78502818613730363</v>
      </c>
      <c r="G294" s="15">
        <f t="shared" si="106"/>
        <v>-0.61150007600777223</v>
      </c>
      <c r="H294" s="15">
        <f t="shared" si="106"/>
        <v>2.1863939082038368</v>
      </c>
      <c r="I294" s="15">
        <f t="shared" si="106"/>
        <v>-0.59581090166075201</v>
      </c>
      <c r="J294" s="15">
        <f t="shared" si="106"/>
        <v>-0.96748387421238791</v>
      </c>
      <c r="K294" s="15">
        <f t="shared" si="106"/>
        <v>4.8316738648524051</v>
      </c>
      <c r="L294" s="15">
        <f t="shared" si="106"/>
        <v>-3.0182604987928609E-2</v>
      </c>
      <c r="N294" s="15">
        <f>B294*'Table Q8'!B87</f>
        <v>-0.99848827079341551</v>
      </c>
      <c r="O294" s="15">
        <f>C294*'Table Q8'!C87</f>
        <v>-0.17434620445272558</v>
      </c>
      <c r="P294" s="15">
        <f>D294*'Table Q8'!D87</f>
        <v>0.42887347266287462</v>
      </c>
      <c r="Q294" s="15">
        <f>E294*'Table Q8'!E87</f>
        <v>0.12162519019920226</v>
      </c>
      <c r="R294" s="15">
        <f>F294*'Table Q8'!F87</f>
        <v>0.64804076765634411</v>
      </c>
      <c r="S294" s="15">
        <f>G294*'Table Q8'!G87</f>
        <v>-0.37148629617472168</v>
      </c>
      <c r="T294" s="15">
        <f>H294*'Table Q8'!H87</f>
        <v>1.25367826696408</v>
      </c>
      <c r="U294" s="15">
        <f>I294*'Table Q8'!I87</f>
        <v>-0.35647366246362794</v>
      </c>
      <c r="V294" s="15">
        <f>J294*'Table Q8'!J87</f>
        <v>-0.71177788625805383</v>
      </c>
      <c r="W294" s="15">
        <f>K294*'Table Q8'!K87</f>
        <v>3.2778075499158716</v>
      </c>
      <c r="X294" s="15">
        <f>L294*'Table Q8'!L87</f>
        <v>-1.9422506309732059E-2</v>
      </c>
    </row>
    <row r="295" spans="1:24" x14ac:dyDescent="0.3">
      <c r="A295" s="13" t="str">
        <f t="shared" si="105"/>
        <v>2014 Q3</v>
      </c>
      <c r="B295" s="15">
        <f t="shared" si="106"/>
        <v>-2.8852629621782842</v>
      </c>
      <c r="C295" s="15">
        <f t="shared" si="106"/>
        <v>0.46748052614719843</v>
      </c>
      <c r="D295" s="15">
        <f t="shared" si="106"/>
        <v>0.41596573793805564</v>
      </c>
      <c r="E295" s="15">
        <f t="shared" si="106"/>
        <v>0.73201630457588041</v>
      </c>
      <c r="F295" s="15">
        <f t="shared" si="106"/>
        <v>0.34267318353543741</v>
      </c>
      <c r="G295" s="15">
        <f t="shared" si="106"/>
        <v>0.7685344734042554</v>
      </c>
      <c r="H295" s="15">
        <f t="shared" si="106"/>
        <v>1.4748449956890812</v>
      </c>
      <c r="I295" s="15">
        <f t="shared" si="106"/>
        <v>0.24247334571289902</v>
      </c>
      <c r="J295" s="15">
        <f t="shared" si="106"/>
        <v>-0.57953178860833476</v>
      </c>
      <c r="K295" s="15">
        <f t="shared" si="106"/>
        <v>1.5324502556535973</v>
      </c>
      <c r="L295" s="15">
        <f t="shared" si="106"/>
        <v>0.15083717475971439</v>
      </c>
      <c r="N295" s="15">
        <f>B295*'Table Q8'!B88</f>
        <v>-1.1832463407893143</v>
      </c>
      <c r="O295" s="15">
        <f>C295*'Table Q8'!C88</f>
        <v>0.3067139732051769</v>
      </c>
      <c r="P295" s="15">
        <f>D295*'Table Q8'!D88</f>
        <v>0.2654277373782733</v>
      </c>
      <c r="Q295" s="15">
        <f>E295*'Table Q8'!E88</f>
        <v>0.54762139745321614</v>
      </c>
      <c r="R295" s="15">
        <f>F295*'Table Q8'!F88</f>
        <v>0.27972411971997757</v>
      </c>
      <c r="S295" s="15">
        <f>G295*'Table Q8'!G88</f>
        <v>0.46311887367340432</v>
      </c>
      <c r="T295" s="15">
        <f>H295*'Table Q8'!H88</f>
        <v>0.84670851202510167</v>
      </c>
      <c r="U295" s="15">
        <f>I295*'Table Q8'!I88</f>
        <v>0.14439287737203138</v>
      </c>
      <c r="V295" s="15">
        <f>J295*'Table Q8'!J88</f>
        <v>-0.43221480794409606</v>
      </c>
      <c r="W295" s="15">
        <f>K295*'Table Q8'!K88</f>
        <v>1.0232170356999069</v>
      </c>
      <c r="X295" s="15">
        <f>L295*'Table Q8'!L88</f>
        <v>9.6671545303500958E-2</v>
      </c>
    </row>
    <row r="296" spans="1:24" x14ac:dyDescent="0.3">
      <c r="A296" s="13" t="str">
        <f t="shared" si="105"/>
        <v>2014 Q4</v>
      </c>
      <c r="B296" s="15">
        <f t="shared" si="106"/>
        <v>-2.0781829962921816</v>
      </c>
      <c r="C296" s="15">
        <f t="shared" si="106"/>
        <v>2.0249063549996615E-2</v>
      </c>
      <c r="D296" s="15">
        <f t="shared" si="106"/>
        <v>-0.60948382705438686</v>
      </c>
      <c r="E296" s="15">
        <f t="shared" si="106"/>
        <v>0.32271105053759536</v>
      </c>
      <c r="F296" s="15">
        <f t="shared" si="106"/>
        <v>0.34281138634024305</v>
      </c>
      <c r="G296" s="15">
        <f t="shared" si="106"/>
        <v>1.7184290244990015</v>
      </c>
      <c r="H296" s="15">
        <f t="shared" si="106"/>
        <v>2.6665469099893113</v>
      </c>
      <c r="I296" s="15">
        <f t="shared" si="106"/>
        <v>0.40273916699821272</v>
      </c>
      <c r="J296" s="15">
        <f t="shared" si="106"/>
        <v>-0.98349568558666944</v>
      </c>
      <c r="K296" s="15">
        <f t="shared" si="106"/>
        <v>-3.6284074055499493</v>
      </c>
      <c r="L296" s="15">
        <f t="shared" si="106"/>
        <v>0</v>
      </c>
      <c r="N296" s="15">
        <f>B296*'Table Q8'!B89</f>
        <v>-0.86140685196310929</v>
      </c>
      <c r="O296" s="15">
        <f>C296*'Table Q8'!C89</f>
        <v>1.3218588685437791E-2</v>
      </c>
      <c r="P296" s="15">
        <f>D296*'Table Q8'!D89</f>
        <v>-0.3858032625254269</v>
      </c>
      <c r="Q296" s="15">
        <f>E296*'Table Q8'!E89</f>
        <v>0.23987112386459461</v>
      </c>
      <c r="R296" s="15">
        <f>F296*'Table Q8'!F89</f>
        <v>0.27706016244018444</v>
      </c>
      <c r="S296" s="15">
        <f>G296*'Table Q8'!G89</f>
        <v>1.0314011005043007</v>
      </c>
      <c r="T296" s="15">
        <f>H296*'Table Q8'!H89</f>
        <v>1.5399308405188272</v>
      </c>
      <c r="U296" s="15">
        <f>I296*'Table Q8'!I89</f>
        <v>0.23954925653053691</v>
      </c>
      <c r="V296" s="15">
        <f>J296*'Table Q8'!J89</f>
        <v>-0.74244089304937677</v>
      </c>
      <c r="W296" s="15">
        <f>K296*'Table Q8'!K89</f>
        <v>-2.3882177543329766</v>
      </c>
      <c r="X296" s="15">
        <f>L296*'Table Q8'!L89</f>
        <v>0</v>
      </c>
    </row>
    <row r="297" spans="1:24" x14ac:dyDescent="0.3">
      <c r="A297" s="13" t="str">
        <f t="shared" si="105"/>
        <v>2015 Q1</v>
      </c>
      <c r="B297" s="15">
        <f t="shared" si="106"/>
        <v>2.8772286374654392</v>
      </c>
      <c r="C297" s="15">
        <f t="shared" si="106"/>
        <v>0.31349573129278052</v>
      </c>
      <c r="D297" s="15">
        <f t="shared" si="106"/>
        <v>-0.10008007240460079</v>
      </c>
      <c r="E297" s="15">
        <f t="shared" si="106"/>
        <v>0.50367790575923543</v>
      </c>
      <c r="F297" s="15">
        <f t="shared" si="106"/>
        <v>0.18196527463307624</v>
      </c>
      <c r="G297" s="15">
        <f t="shared" si="106"/>
        <v>1.584946409122211</v>
      </c>
      <c r="H297" s="15">
        <f t="shared" si="106"/>
        <v>0.16652793190612489</v>
      </c>
      <c r="I297" s="15">
        <f t="shared" si="106"/>
        <v>0.72449501846994202</v>
      </c>
      <c r="J297" s="15">
        <f t="shared" si="106"/>
        <v>2.1185490001162188</v>
      </c>
      <c r="K297" s="15">
        <f t="shared" si="106"/>
        <v>-4.5409431109556495</v>
      </c>
      <c r="L297" s="15">
        <f t="shared" si="106"/>
        <v>0.11072526170256723</v>
      </c>
      <c r="N297" s="15">
        <f>B297*'Table Q8'!B90</f>
        <v>1.2127518706916827</v>
      </c>
      <c r="O297" s="15">
        <f>C297*'Table Q8'!C90</f>
        <v>0.20399167235221227</v>
      </c>
      <c r="P297" s="15">
        <f>D297*'Table Q8'!D90</f>
        <v>-6.3030429600417576E-2</v>
      </c>
      <c r="Q297" s="15">
        <f>E297*'Table Q8'!E90</f>
        <v>0.37312459258644159</v>
      </c>
      <c r="R297" s="15">
        <f>F297*'Table Q8'!F90</f>
        <v>0.14637286691484652</v>
      </c>
      <c r="S297" s="15">
        <f>G297*'Table Q8'!G90</f>
        <v>0.95065085619150214</v>
      </c>
      <c r="T297" s="15">
        <f>H297*'Table Q8'!H90</f>
        <v>9.6669464471505498E-2</v>
      </c>
      <c r="U297" s="15">
        <f>I297*'Table Q8'!I90</f>
        <v>0.42919084894159371</v>
      </c>
      <c r="V297" s="15">
        <f>J297*'Table Q8'!J90</f>
        <v>1.6005637695878032</v>
      </c>
      <c r="W297" s="15">
        <f>K297*'Table Q8'!K90</f>
        <v>-2.9697767945649951</v>
      </c>
      <c r="X297" s="15">
        <f>L297*'Table Q8'!L90</f>
        <v>7.0742369701770211E-2</v>
      </c>
    </row>
    <row r="298" spans="1:24" x14ac:dyDescent="0.3">
      <c r="A298" s="13" t="str">
        <f t="shared" si="105"/>
        <v>2015 Q2</v>
      </c>
      <c r="B298" s="15">
        <f t="shared" ref="B298:L306" si="107">LN(B91/B87)*100</f>
        <v>4.8555707521636728</v>
      </c>
      <c r="C298" s="15">
        <f t="shared" si="107"/>
        <v>1.0325023398148507</v>
      </c>
      <c r="D298" s="15">
        <f t="shared" si="107"/>
        <v>-1.8185952840431736</v>
      </c>
      <c r="E298" s="15">
        <f t="shared" si="107"/>
        <v>0.46231238121461393</v>
      </c>
      <c r="F298" s="15">
        <f t="shared" si="107"/>
        <v>-0.94682415631014094</v>
      </c>
      <c r="G298" s="15">
        <f t="shared" si="107"/>
        <v>0.77127642315973577</v>
      </c>
      <c r="H298" s="15">
        <f t="shared" si="107"/>
        <v>-0.10353039541579458</v>
      </c>
      <c r="I298" s="15">
        <f t="shared" si="107"/>
        <v>0.40432684214476711</v>
      </c>
      <c r="J298" s="15">
        <f t="shared" si="107"/>
        <v>2.1081419285775018</v>
      </c>
      <c r="K298" s="15">
        <f t="shared" si="107"/>
        <v>-8.2514034964309193</v>
      </c>
      <c r="L298" s="15">
        <f t="shared" si="107"/>
        <v>-0.25187661293684371</v>
      </c>
      <c r="N298" s="15">
        <f>B298*'Table Q8'!B91</f>
        <v>2.0854676380542974</v>
      </c>
      <c r="O298" s="15">
        <f>C298*'Table Q8'!C91</f>
        <v>0.6685452650301158</v>
      </c>
      <c r="P298" s="15">
        <f>D298*'Table Q8'!D91</f>
        <v>-1.1542624267822024</v>
      </c>
      <c r="Q298" s="15">
        <f>E298*'Table Q8'!E91</f>
        <v>0.34275839943251474</v>
      </c>
      <c r="R298" s="15">
        <f>F298*'Table Q8'!F91</f>
        <v>-0.76077320959519823</v>
      </c>
      <c r="S298" s="15">
        <f>G298*'Table Q8'!G91</f>
        <v>0.4636913856036331</v>
      </c>
      <c r="T298" s="15">
        <f>H298*'Table Q8'!H91</f>
        <v>-6.1559173114231459E-2</v>
      </c>
      <c r="U298" s="15">
        <f>I298*'Table Q8'!I91</f>
        <v>0.23883586565491394</v>
      </c>
      <c r="V298" s="15">
        <f>J298*'Table Q8'!J91</f>
        <v>1.5808956322402687</v>
      </c>
      <c r="W298" s="15">
        <f>K298*'Table Q8'!K91</f>
        <v>-5.3931173252672489</v>
      </c>
      <c r="X298" s="15">
        <f>L298*'Table Q8'!L91</f>
        <v>-0.16135215824734206</v>
      </c>
    </row>
    <row r="299" spans="1:24" x14ac:dyDescent="0.3">
      <c r="A299" s="13" t="str">
        <f t="shared" si="105"/>
        <v>2015 Q3</v>
      </c>
      <c r="B299" s="15">
        <f t="shared" si="107"/>
        <v>5.4415056002595898</v>
      </c>
      <c r="C299" s="15">
        <f t="shared" si="107"/>
        <v>0.9686282977646159</v>
      </c>
      <c r="D299" s="15">
        <f t="shared" si="107"/>
        <v>-2.1781258729200199</v>
      </c>
      <c r="E299" s="15">
        <f t="shared" si="107"/>
        <v>-0.6113162295723551</v>
      </c>
      <c r="F299" s="15">
        <f t="shared" si="107"/>
        <v>0.12066366471565519</v>
      </c>
      <c r="G299" s="15">
        <f t="shared" si="107"/>
        <v>0.60259296534129059</v>
      </c>
      <c r="H299" s="15">
        <f t="shared" si="107"/>
        <v>0.72419104004192847</v>
      </c>
      <c r="I299" s="15">
        <f t="shared" si="107"/>
        <v>-0.29306271290707636</v>
      </c>
      <c r="J299" s="15">
        <f t="shared" si="107"/>
        <v>1.9222465750723177</v>
      </c>
      <c r="K299" s="15">
        <f t="shared" si="107"/>
        <v>-5.8114942218565959</v>
      </c>
      <c r="L299" s="15">
        <f t="shared" si="107"/>
        <v>-0.42291876549270629</v>
      </c>
      <c r="N299" s="15">
        <f>B299*'Table Q8'!B92</f>
        <v>2.389365109073986</v>
      </c>
      <c r="O299" s="15">
        <f>C299*'Table Q8'!C92</f>
        <v>0.62476525205817723</v>
      </c>
      <c r="P299" s="15">
        <f>D299*'Table Q8'!D92</f>
        <v>-1.3931293083196445</v>
      </c>
      <c r="Q299" s="15">
        <f>E299*'Table Q8'!E92</f>
        <v>-0.45384116883451642</v>
      </c>
      <c r="R299" s="15">
        <f>F299*'Table Q8'!F92</f>
        <v>9.7073918263744605E-2</v>
      </c>
      <c r="S299" s="15">
        <f>G299*'Table Q8'!G92</f>
        <v>0.36444822543841254</v>
      </c>
      <c r="T299" s="15">
        <f>H299*'Table Q8'!H92</f>
        <v>0.44074266696951769</v>
      </c>
      <c r="U299" s="15">
        <f>I299*'Table Q8'!I92</f>
        <v>-0.17278977553001224</v>
      </c>
      <c r="V299" s="15">
        <f>J299*'Table Q8'!J92</f>
        <v>1.4276525313062103</v>
      </c>
      <c r="W299" s="15">
        <f>K299*'Table Q8'!K92</f>
        <v>-3.8030418187829564</v>
      </c>
      <c r="X299" s="15">
        <f>L299*'Table Q8'!L92</f>
        <v>-0.27189447433526087</v>
      </c>
    </row>
    <row r="300" spans="1:24" x14ac:dyDescent="0.3">
      <c r="A300" s="13" t="str">
        <f t="shared" si="105"/>
        <v>2015 Q4</v>
      </c>
      <c r="B300" s="15">
        <f t="shared" si="107"/>
        <v>3.0762254558098507</v>
      </c>
      <c r="C300" s="15">
        <f t="shared" si="107"/>
        <v>1.0373223586016327</v>
      </c>
      <c r="D300" s="15">
        <f t="shared" si="107"/>
        <v>-7.017895921898476E-2</v>
      </c>
      <c r="E300" s="15">
        <f t="shared" si="107"/>
        <v>0.37184103946468483</v>
      </c>
      <c r="F300" s="15">
        <f t="shared" si="107"/>
        <v>9.0547820462982667E-2</v>
      </c>
      <c r="G300" s="15">
        <f t="shared" si="107"/>
        <v>0.71899650662390513</v>
      </c>
      <c r="H300" s="15">
        <f t="shared" si="107"/>
        <v>1.5097705932699594</v>
      </c>
      <c r="I300" s="15">
        <f t="shared" si="107"/>
        <v>-0.67550793742434467</v>
      </c>
      <c r="J300" s="15">
        <f t="shared" si="107"/>
        <v>2.395139421686646</v>
      </c>
      <c r="K300" s="15">
        <f t="shared" si="107"/>
        <v>-3.6132962984188297</v>
      </c>
      <c r="L300" s="15">
        <f t="shared" si="107"/>
        <v>0.1308439621023815</v>
      </c>
      <c r="N300" s="15">
        <f>B300*'Table Q8'!B93</f>
        <v>1.3695355729265455</v>
      </c>
      <c r="O300" s="15">
        <f>C300*'Table Q8'!C93</f>
        <v>0.66523482857122707</v>
      </c>
      <c r="P300" s="15">
        <f>D300*'Table Q8'!D93</f>
        <v>-4.4991730755291129E-2</v>
      </c>
      <c r="Q300" s="15">
        <f>E300*'Table Q8'!E93</f>
        <v>0.27560857845122438</v>
      </c>
      <c r="R300" s="15">
        <f>F300*'Table Q8'!F93</f>
        <v>7.2782338088145465E-2</v>
      </c>
      <c r="S300" s="15">
        <f>G300*'Table Q8'!G93</f>
        <v>0.43528048511011219</v>
      </c>
      <c r="T300" s="15">
        <f>H300*'Table Q8'!H93</f>
        <v>0.93500092841208582</v>
      </c>
      <c r="U300" s="15">
        <f>I300*'Table Q8'!I93</f>
        <v>-0.39476683863078704</v>
      </c>
      <c r="V300" s="15">
        <f>J300*'Table Q8'!J93</f>
        <v>1.7606669888818534</v>
      </c>
      <c r="W300" s="15">
        <f>K300*'Table Q8'!K93</f>
        <v>-2.350087912491607</v>
      </c>
      <c r="X300" s="15">
        <f>L300*'Table Q8'!L93</f>
        <v>8.404107685835964E-2</v>
      </c>
    </row>
    <row r="301" spans="1:24" x14ac:dyDescent="0.3">
      <c r="A301" s="13" t="str">
        <f t="shared" si="105"/>
        <v>2016 Q1</v>
      </c>
      <c r="B301" s="15">
        <f t="shared" si="107"/>
        <v>1.7733462195044687</v>
      </c>
      <c r="C301" s="15">
        <f t="shared" si="107"/>
        <v>1.1644379714478361</v>
      </c>
      <c r="D301" s="15">
        <f t="shared" si="107"/>
        <v>-6.0096155654820752E-2</v>
      </c>
      <c r="E301" s="15">
        <f t="shared" si="107"/>
        <v>0.58110573303055157</v>
      </c>
      <c r="F301" s="15">
        <f t="shared" si="107"/>
        <v>0.58409028091248549</v>
      </c>
      <c r="G301" s="15">
        <f t="shared" si="107"/>
        <v>-0.15936258352780361</v>
      </c>
      <c r="H301" s="15">
        <f t="shared" si="107"/>
        <v>4.8017343633390492</v>
      </c>
      <c r="I301" s="15">
        <f t="shared" si="107"/>
        <v>-0.46226592216247087</v>
      </c>
      <c r="J301" s="15">
        <f t="shared" si="107"/>
        <v>2.0845626681771581</v>
      </c>
      <c r="K301" s="15">
        <f t="shared" si="107"/>
        <v>-1.6615335696345621</v>
      </c>
      <c r="L301" s="15">
        <f t="shared" si="107"/>
        <v>0.50175719919795703</v>
      </c>
      <c r="N301" s="15">
        <f>B301*'Table Q8'!B94</f>
        <v>0.79765112953311001</v>
      </c>
      <c r="O301" s="15">
        <f>C301*'Table Q8'!C94</f>
        <v>0.74209631920370589</v>
      </c>
      <c r="P301" s="15">
        <f>D301*'Table Q8'!D94</f>
        <v>-3.8671876163877149E-2</v>
      </c>
      <c r="Q301" s="15">
        <f>E301*'Table Q8'!E94</f>
        <v>0.43088990104215402</v>
      </c>
      <c r="R301" s="15">
        <f>F301*'Table Q8'!F94</f>
        <v>0.46908290460081714</v>
      </c>
      <c r="S301" s="15">
        <f>G301*'Table Q8'!G94</f>
        <v>-9.6175319159029479E-2</v>
      </c>
      <c r="T301" s="15">
        <f>H301*'Table Q8'!H94</f>
        <v>2.9823572130698834</v>
      </c>
      <c r="U301" s="15">
        <f>I301*'Table Q8'!I94</f>
        <v>-0.27019443150396422</v>
      </c>
      <c r="V301" s="15">
        <f>J301*'Table Q8'!J94</f>
        <v>1.5325704736438466</v>
      </c>
      <c r="W301" s="15">
        <f>K301*'Table Q8'!K94</f>
        <v>-1.0836521941156614</v>
      </c>
      <c r="X301" s="15">
        <f>L301*'Table Q8'!L94</f>
        <v>0.32242917620460715</v>
      </c>
    </row>
    <row r="302" spans="1:24" x14ac:dyDescent="0.3">
      <c r="A302" s="13" t="str">
        <f t="shared" si="105"/>
        <v>2016 Q2</v>
      </c>
      <c r="B302" s="15">
        <f t="shared" si="107"/>
        <v>0.64647895351653895</v>
      </c>
      <c r="C302" s="15">
        <f t="shared" si="107"/>
        <v>1.3205474012045597</v>
      </c>
      <c r="D302" s="15">
        <f t="shared" si="107"/>
        <v>0.98335129137936039</v>
      </c>
      <c r="E302" s="15">
        <f t="shared" si="107"/>
        <v>0.29036315769810422</v>
      </c>
      <c r="F302" s="15">
        <f t="shared" si="107"/>
        <v>1.1971371781219982</v>
      </c>
      <c r="G302" s="15">
        <f t="shared" si="107"/>
        <v>-0.50015108762214378</v>
      </c>
      <c r="H302" s="15">
        <f t="shared" si="107"/>
        <v>4.0399282443044404</v>
      </c>
      <c r="I302" s="15">
        <f t="shared" si="107"/>
        <v>0.32228852551752396</v>
      </c>
      <c r="J302" s="15">
        <f t="shared" si="107"/>
        <v>0.77672252096380867</v>
      </c>
      <c r="K302" s="15">
        <f t="shared" si="107"/>
        <v>0.69336558744295695</v>
      </c>
      <c r="L302" s="15">
        <f t="shared" si="107"/>
        <v>0.72369398170180488</v>
      </c>
      <c r="N302" s="15">
        <f>B302*'Table Q8'!B95</f>
        <v>0.29291961383834381</v>
      </c>
      <c r="O302" s="15">
        <f>C302*'Table Q8'!C95</f>
        <v>0.84184896826790678</v>
      </c>
      <c r="P302" s="15">
        <f>D302*'Table Q8'!D95</f>
        <v>0.63435991806882541</v>
      </c>
      <c r="Q302" s="15">
        <f>E302*'Table Q8'!E95</f>
        <v>0.21565271722238202</v>
      </c>
      <c r="R302" s="15">
        <f>F302*'Table Q8'!F95</f>
        <v>0.96501227928414279</v>
      </c>
      <c r="S302" s="15">
        <f>G302*'Table Q8'!G95</f>
        <v>-0.30084087920471952</v>
      </c>
      <c r="T302" s="15">
        <f>H302*'Table Q8'!H95</f>
        <v>2.4889997913159658</v>
      </c>
      <c r="U302" s="15">
        <f>I302*'Table Q8'!I95</f>
        <v>0.18850655857519977</v>
      </c>
      <c r="V302" s="15">
        <f>J302*'Table Q8'!J95</f>
        <v>0.57500768226950749</v>
      </c>
      <c r="W302" s="15">
        <f>K302*'Table Q8'!K95</f>
        <v>0.45748261459486306</v>
      </c>
      <c r="X302" s="15">
        <f>L302*'Table Q8'!L95</f>
        <v>0.46576944662328157</v>
      </c>
    </row>
    <row r="303" spans="1:24" x14ac:dyDescent="0.3">
      <c r="A303" s="13" t="str">
        <f t="shared" si="105"/>
        <v>2016 Q3</v>
      </c>
      <c r="B303" s="15">
        <f t="shared" si="107"/>
        <v>-1.4109405025980206</v>
      </c>
      <c r="C303" s="15">
        <f t="shared" si="107"/>
        <v>0.81004493140807809</v>
      </c>
      <c r="D303" s="15">
        <f t="shared" si="107"/>
        <v>0.67448788447749175</v>
      </c>
      <c r="E303" s="15">
        <f t="shared" si="107"/>
        <v>0.33117597632910112</v>
      </c>
      <c r="F303" s="15">
        <f t="shared" si="107"/>
        <v>0.26093952983450008</v>
      </c>
      <c r="G303" s="15">
        <f t="shared" si="107"/>
        <v>0.24002411763490283</v>
      </c>
      <c r="H303" s="15">
        <f t="shared" si="107"/>
        <v>2.8153696459699016</v>
      </c>
      <c r="I303" s="15">
        <f t="shared" si="107"/>
        <v>1.3270527512839967</v>
      </c>
      <c r="J303" s="15">
        <f t="shared" si="107"/>
        <v>1.6859719932959747</v>
      </c>
      <c r="K303" s="15">
        <f t="shared" si="107"/>
        <v>1.2214809459236884</v>
      </c>
      <c r="L303" s="15">
        <f t="shared" si="107"/>
        <v>1.0240025227631189</v>
      </c>
      <c r="N303" s="15">
        <f>B303*'Table Q8'!B96</f>
        <v>-0.64084917628002092</v>
      </c>
      <c r="O303" s="15">
        <f>C303*'Table Q8'!C96</f>
        <v>0.51535058536181932</v>
      </c>
      <c r="P303" s="15">
        <f>D303*'Table Q8'!D96</f>
        <v>0.43497723669953448</v>
      </c>
      <c r="Q303" s="15">
        <f>E303*'Table Q8'!E96</f>
        <v>0.2462955735959525</v>
      </c>
      <c r="R303" s="15">
        <f>F303*'Table Q8'!F96</f>
        <v>0.21102179777716021</v>
      </c>
      <c r="S303" s="15">
        <f>G303*'Table Q8'!G96</f>
        <v>0.14370243922801632</v>
      </c>
      <c r="T303" s="15">
        <f>H303*'Table Q8'!H96</f>
        <v>1.721598538510595</v>
      </c>
      <c r="U303" s="15">
        <f>I303*'Table Q8'!I96</f>
        <v>0.77632585950113797</v>
      </c>
      <c r="V303" s="15">
        <f>J303*'Table Q8'!J96</f>
        <v>1.2545317602115347</v>
      </c>
      <c r="W303" s="15">
        <f>K303*'Table Q8'!K96</f>
        <v>0.81240697713384513</v>
      </c>
      <c r="X303" s="15">
        <f>L303*'Table Q8'!L96</f>
        <v>0.65915042390261969</v>
      </c>
    </row>
    <row r="304" spans="1:24" x14ac:dyDescent="0.3">
      <c r="A304" s="13" t="str">
        <f t="shared" si="105"/>
        <v>2016 Q4</v>
      </c>
      <c r="B304" s="15">
        <f t="shared" si="107"/>
        <v>9.023913982788076E-2</v>
      </c>
      <c r="C304" s="15">
        <f t="shared" si="107"/>
        <v>-1.0271993642112398</v>
      </c>
      <c r="D304" s="15">
        <f t="shared" si="107"/>
        <v>0.65973849850075583</v>
      </c>
      <c r="E304" s="15">
        <f t="shared" si="107"/>
        <v>0.38045700677519967</v>
      </c>
      <c r="F304" s="15">
        <f t="shared" si="107"/>
        <v>1.209470488334492</v>
      </c>
      <c r="G304" s="15">
        <f t="shared" si="107"/>
        <v>-0.64886676373062679</v>
      </c>
      <c r="H304" s="15">
        <f t="shared" si="107"/>
        <v>5.0609849756803993E-2</v>
      </c>
      <c r="I304" s="15">
        <f t="shared" si="107"/>
        <v>2.3099872185138546</v>
      </c>
      <c r="J304" s="15">
        <f t="shared" si="107"/>
        <v>1.811826110154396</v>
      </c>
      <c r="K304" s="15">
        <f t="shared" si="107"/>
        <v>1.6441473121257635</v>
      </c>
      <c r="L304" s="15">
        <f t="shared" si="107"/>
        <v>0.71160410531848273</v>
      </c>
      <c r="N304" s="15">
        <f>B304*'Table Q8'!B97</f>
        <v>4.1356597783117753E-2</v>
      </c>
      <c r="O304" s="15">
        <f>C304*'Table Q8'!C97</f>
        <v>-0.65134711684634716</v>
      </c>
      <c r="P304" s="15">
        <f>D304*'Table Q8'!D97</f>
        <v>0.42751054702848978</v>
      </c>
      <c r="Q304" s="15">
        <f>E304*'Table Q8'!E97</f>
        <v>0.28389701845565396</v>
      </c>
      <c r="R304" s="15">
        <f>F304*'Table Q8'!F97</f>
        <v>0.98124340718577341</v>
      </c>
      <c r="S304" s="15">
        <f>G304*'Table Q8'!G97</f>
        <v>-0.38756811797630342</v>
      </c>
      <c r="T304" s="15">
        <f>H304*'Table Q8'!H97</f>
        <v>3.0963106081212683E-2</v>
      </c>
      <c r="U304" s="15">
        <f>I304*'Table Q8'!I97</f>
        <v>1.3573484895987409</v>
      </c>
      <c r="V304" s="15">
        <f>J304*'Table Q8'!J97</f>
        <v>1.3586884000047816</v>
      </c>
      <c r="W304" s="15">
        <f>K304*'Table Q8'!K97</f>
        <v>1.1096350209536778</v>
      </c>
      <c r="X304" s="15">
        <f>L304*'Table Q8'!L97</f>
        <v>0.45955393121467619</v>
      </c>
    </row>
    <row r="305" spans="1:24" x14ac:dyDescent="0.3">
      <c r="A305" s="13" t="str">
        <f t="shared" si="105"/>
        <v>2017 Q1</v>
      </c>
      <c r="B305" s="15">
        <f t="shared" si="107"/>
        <v>-2.3238063250373933</v>
      </c>
      <c r="C305" s="15">
        <f t="shared" si="107"/>
        <v>-0.50025116829717997</v>
      </c>
      <c r="D305" s="15">
        <f t="shared" si="107"/>
        <v>0.23017273109232228</v>
      </c>
      <c r="E305" s="15">
        <f t="shared" si="107"/>
        <v>-0.16997454474767673</v>
      </c>
      <c r="F305" s="15">
        <f t="shared" si="107"/>
        <v>0.8399209461699414</v>
      </c>
      <c r="G305" s="15">
        <f t="shared" si="107"/>
        <v>0.51700254351086572</v>
      </c>
      <c r="H305" s="15">
        <f t="shared" si="107"/>
        <v>-2.3771241167950814</v>
      </c>
      <c r="I305" s="15">
        <f t="shared" si="107"/>
        <v>0.78258651637071341</v>
      </c>
      <c r="J305" s="15">
        <f t="shared" si="107"/>
        <v>-0.92111183895804016</v>
      </c>
      <c r="K305" s="15">
        <f t="shared" si="107"/>
        <v>2.6099698433355409</v>
      </c>
      <c r="L305" s="15">
        <f t="shared" si="107"/>
        <v>-0.13021487290921041</v>
      </c>
      <c r="N305" s="15">
        <f>B305*'Table Q8'!B98</f>
        <v>-1.067091864457171</v>
      </c>
      <c r="O305" s="15">
        <f>C305*'Table Q8'!C98</f>
        <v>-0.31600866301332858</v>
      </c>
      <c r="P305" s="15">
        <f>D305*'Table Q8'!D98</f>
        <v>0.14972736157555563</v>
      </c>
      <c r="Q305" s="15">
        <f>E305*'Table Q8'!E98</f>
        <v>-0.12671602310939301</v>
      </c>
      <c r="R305" s="15">
        <f>F305*'Table Q8'!F98</f>
        <v>0.68142786362767349</v>
      </c>
      <c r="S305" s="15">
        <f>G305*'Table Q8'!G98</f>
        <v>0.3066859088106455</v>
      </c>
      <c r="T305" s="15">
        <f>H305*'Table Q8'!H98</f>
        <v>-1.4324549927807162</v>
      </c>
      <c r="U305" s="15">
        <f>I305*'Table Q8'!I98</f>
        <v>0.45789137072850439</v>
      </c>
      <c r="V305" s="15">
        <f>J305*'Table Q8'!J98</f>
        <v>-0.69111021277021756</v>
      </c>
      <c r="W305" s="15">
        <f>K305*'Table Q8'!K98</f>
        <v>1.7643396140948258</v>
      </c>
      <c r="X305" s="15">
        <f>L305*'Table Q8'!L98</f>
        <v>-8.3832335178949668E-2</v>
      </c>
    </row>
    <row r="306" spans="1:24" x14ac:dyDescent="0.3">
      <c r="A306" s="13" t="str">
        <f t="shared" si="105"/>
        <v>2017 Q2</v>
      </c>
      <c r="B306" s="15">
        <f t="shared" si="107"/>
        <v>-1.8914749543003995</v>
      </c>
      <c r="C306" s="15">
        <f t="shared" si="107"/>
        <v>-0.2587323564951024</v>
      </c>
      <c r="D306" s="15">
        <f t="shared" si="107"/>
        <v>0.14966328560624589</v>
      </c>
      <c r="E306" s="15">
        <f t="shared" si="107"/>
        <v>-0.16009609182943488</v>
      </c>
      <c r="F306" s="15">
        <f t="shared" si="107"/>
        <v>1.3804280976397081</v>
      </c>
      <c r="G306" s="15">
        <f t="shared" si="107"/>
        <v>0.24038473113944595</v>
      </c>
      <c r="H306" s="15">
        <f t="shared" si="107"/>
        <v>-3.0812074326272723</v>
      </c>
      <c r="I306" s="15">
        <f t="shared" si="107"/>
        <v>-4.022930759275533E-2</v>
      </c>
      <c r="J306" s="15">
        <f t="shared" si="107"/>
        <v>1.5850404112438492</v>
      </c>
      <c r="K306" s="15">
        <f t="shared" si="107"/>
        <v>2.051709810785836</v>
      </c>
      <c r="L306" s="15">
        <f t="shared" si="107"/>
        <v>-0.19046670085657008</v>
      </c>
      <c r="N306" s="15">
        <f>B306*'Table Q8'!B99</f>
        <v>-0.87953585374968579</v>
      </c>
      <c r="O306" s="15">
        <f>C306*'Table Q8'!C99</f>
        <v>-0.16326011694840961</v>
      </c>
      <c r="P306" s="15">
        <f>D306*'Table Q8'!D99</f>
        <v>9.8553273571712924E-2</v>
      </c>
      <c r="Q306" s="15">
        <f>E306*'Table Q8'!E99</f>
        <v>-0.11984793434351496</v>
      </c>
      <c r="R306" s="15">
        <f>F306*'Table Q8'!F99</f>
        <v>1.1198032728053313</v>
      </c>
      <c r="S306" s="15">
        <f>G306*'Table Q8'!G99</f>
        <v>0.14290872266240062</v>
      </c>
      <c r="T306" s="15">
        <f>H306*'Table Q8'!H99</f>
        <v>-1.8441026484274226</v>
      </c>
      <c r="U306" s="15">
        <f>I306*'Table Q8'!I99</f>
        <v>-2.3558282526317521E-2</v>
      </c>
      <c r="V306" s="15">
        <f>J306*'Table Q8'!J99</f>
        <v>1.1922673973376234</v>
      </c>
      <c r="W306" s="15">
        <f>K306*'Table Q8'!K99</f>
        <v>1.3922902775992683</v>
      </c>
      <c r="X306" s="15">
        <f>L306*'Table Q8'!L99</f>
        <v>-0.12290816206274467</v>
      </c>
    </row>
    <row r="307" spans="1:24" x14ac:dyDescent="0.3">
      <c r="A307" s="13" t="str">
        <f t="shared" si="105"/>
        <v>2017 Q3</v>
      </c>
      <c r="B307" s="15">
        <f t="shared" ref="B307:L307" si="108">LN(B100/B96)*100</f>
        <v>-3.1218952076633566</v>
      </c>
      <c r="C307" s="15">
        <f t="shared" si="108"/>
        <v>0.19900504080097875</v>
      </c>
      <c r="D307" s="15">
        <f t="shared" si="108"/>
        <v>0.61015443107277578</v>
      </c>
      <c r="E307" s="15">
        <f t="shared" si="108"/>
        <v>0.42989318893177153</v>
      </c>
      <c r="F307" s="15">
        <f t="shared" si="108"/>
        <v>1.2153965113049654</v>
      </c>
      <c r="G307" s="15">
        <f t="shared" si="108"/>
        <v>0.23944938109548697</v>
      </c>
      <c r="H307" s="15">
        <f t="shared" si="108"/>
        <v>-1.9940941130489771</v>
      </c>
      <c r="I307" s="15">
        <f t="shared" si="108"/>
        <v>-2.1399827438622814</v>
      </c>
      <c r="J307" s="15">
        <f t="shared" si="108"/>
        <v>-0.41129616088543514</v>
      </c>
      <c r="K307" s="15">
        <f t="shared" si="108"/>
        <v>1.6677743841784802</v>
      </c>
      <c r="L307" s="15">
        <f t="shared" si="108"/>
        <v>-0.61113249365026878</v>
      </c>
      <c r="N307" s="15">
        <f>B307*'Table Q8'!B100</f>
        <v>-1.4716614008925062</v>
      </c>
      <c r="O307" s="15">
        <f>C307*'Table Q8'!C100</f>
        <v>0.12557218074541759</v>
      </c>
      <c r="P307" s="15">
        <f>D307*'Table Q8'!D100</f>
        <v>0.4077051908428288</v>
      </c>
      <c r="Q307" s="15">
        <f>E307*'Table Q8'!E100</f>
        <v>0.32310772080111949</v>
      </c>
      <c r="R307" s="15">
        <f>F307*'Table Q8'!F100</f>
        <v>0.98495733276154396</v>
      </c>
      <c r="S307" s="15">
        <f>G307*'Table Q8'!G100</f>
        <v>0.14252027162803382</v>
      </c>
      <c r="T307" s="15">
        <f>H307*'Table Q8'!H100</f>
        <v>-1.1842924937397874</v>
      </c>
      <c r="U307" s="15">
        <f>I307*'Table Q8'!I100</f>
        <v>-1.257881856842249</v>
      </c>
      <c r="V307" s="15">
        <f>J307*'Table Q8'!J100</f>
        <v>-0.31139232340636291</v>
      </c>
      <c r="W307" s="15">
        <f>K307*'Table Q8'!K100</f>
        <v>1.1397570141475735</v>
      </c>
      <c r="X307" s="15">
        <f>L307*'Table Q8'!L100</f>
        <v>-0.39570828963854904</v>
      </c>
    </row>
    <row r="308" spans="1:24" x14ac:dyDescent="0.3">
      <c r="A308" s="13" t="str">
        <f t="shared" si="105"/>
        <v>2017 Q4</v>
      </c>
      <c r="B308" s="15">
        <f t="shared" ref="B308:L308" si="109">LN(B101/B97)*100</f>
        <v>-3.7474393597698339</v>
      </c>
      <c r="C308" s="15">
        <f t="shared" si="109"/>
        <v>1.6663706204560806</v>
      </c>
      <c r="D308" s="15">
        <f t="shared" si="109"/>
        <v>0.4870058822870233</v>
      </c>
      <c r="E308" s="15">
        <f t="shared" si="109"/>
        <v>0.53817152015945946</v>
      </c>
      <c r="F308" s="15">
        <f t="shared" si="109"/>
        <v>0.19851123144202501</v>
      </c>
      <c r="G308" s="15">
        <f t="shared" si="109"/>
        <v>0.26005215695682621</v>
      </c>
      <c r="H308" s="15">
        <f t="shared" si="109"/>
        <v>-1.7455656811341265</v>
      </c>
      <c r="I308" s="15">
        <f t="shared" si="109"/>
        <v>-3.2042112445213515</v>
      </c>
      <c r="J308" s="15">
        <f t="shared" si="109"/>
        <v>0.55704908791715346</v>
      </c>
      <c r="K308" s="15">
        <f t="shared" si="109"/>
        <v>1.6077675313215147</v>
      </c>
      <c r="L308" s="15">
        <f t="shared" si="109"/>
        <v>-0.61107127288421037</v>
      </c>
      <c r="N308" s="15">
        <f>B308*'Table Q8'!B101</f>
        <v>-1.7762862565309012</v>
      </c>
      <c r="O308" s="15">
        <f>C308*'Table Q8'!C101</f>
        <v>1.0479804832048292</v>
      </c>
      <c r="P308" s="15">
        <f>D308*'Table Q8'!D101</f>
        <v>0.32868026995551203</v>
      </c>
      <c r="Q308" s="15">
        <f>E308*'Table Q8'!E101</f>
        <v>0.40508170322402515</v>
      </c>
      <c r="R308" s="15">
        <f>F308*'Table Q8'!F101</f>
        <v>0.16077424634489604</v>
      </c>
      <c r="S308" s="15">
        <f>G308*'Table Q8'!G101</f>
        <v>0.15452299166374611</v>
      </c>
      <c r="T308" s="15">
        <f>H308*'Table Q8'!H101</f>
        <v>-1.0248216113938455</v>
      </c>
      <c r="U308" s="15">
        <f>I308*'Table Q8'!I101</f>
        <v>-1.8847170540274587</v>
      </c>
      <c r="V308" s="15">
        <f>J308*'Table Q8'!J101</f>
        <v>0.42051635646865915</v>
      </c>
      <c r="W308" s="15">
        <f>K308*'Table Q8'!K101</f>
        <v>1.096497456361273</v>
      </c>
      <c r="X308" s="15">
        <f>L308*'Table Q8'!L101</f>
        <v>-0.39548532781066092</v>
      </c>
    </row>
    <row r="309" spans="1:24" x14ac:dyDescent="0.3">
      <c r="A309" s="13" t="str">
        <f t="shared" si="105"/>
        <v>2018 Q1</v>
      </c>
      <c r="B309" s="15">
        <f t="shared" ref="B309:L309" si="110">LN(B102/B98)*100</f>
        <v>-0.25587240816462886</v>
      </c>
      <c r="C309" s="15">
        <f t="shared" si="110"/>
        <v>1.156773968078658</v>
      </c>
      <c r="D309" s="15">
        <f t="shared" si="110"/>
        <v>0.3093969232928655</v>
      </c>
      <c r="E309" s="15">
        <f t="shared" si="110"/>
        <v>0.17996405576941957</v>
      </c>
      <c r="F309" s="15">
        <f t="shared" si="110"/>
        <v>0.97107382186573132</v>
      </c>
      <c r="G309" s="15">
        <f t="shared" si="110"/>
        <v>-0.41737117131596679</v>
      </c>
      <c r="H309" s="15">
        <f t="shared" si="110"/>
        <v>-1.3797551400989438</v>
      </c>
      <c r="I309" s="15">
        <f t="shared" si="110"/>
        <v>-1.8865628878860188</v>
      </c>
      <c r="J309" s="15">
        <f t="shared" si="110"/>
        <v>1.8634389032179226</v>
      </c>
      <c r="K309" s="15">
        <f t="shared" si="110"/>
        <v>1.1827516793485997</v>
      </c>
      <c r="L309" s="15">
        <f t="shared" si="110"/>
        <v>-7.018599576230293E-2</v>
      </c>
      <c r="N309" s="15">
        <f>B309*'Table Q8'!B102</f>
        <v>-0.1223070111026926</v>
      </c>
      <c r="O309" s="15">
        <f>C309*'Table Q8'!C102</f>
        <v>0.72830489030232315</v>
      </c>
      <c r="P309" s="15">
        <f>D309*'Table Q8'!D102</f>
        <v>0.21026614906983138</v>
      </c>
      <c r="Q309" s="15">
        <f>E309*'Table Q8'!E102</f>
        <v>0.13599883694495038</v>
      </c>
      <c r="R309" s="15">
        <f>F309*'Table Q8'!F102</f>
        <v>0.78763797691529469</v>
      </c>
      <c r="S309" s="15">
        <f>G309*'Table Q8'!G102</f>
        <v>-0.24904537792423739</v>
      </c>
      <c r="T309" s="15">
        <f>H309*'Table Q8'!H102</f>
        <v>-0.81074412032213938</v>
      </c>
      <c r="U309" s="15">
        <f>I309*'Table Q8'!I102</f>
        <v>-1.1115628535424422</v>
      </c>
      <c r="V309" s="15">
        <f>J309*'Table Q8'!J102</f>
        <v>1.4178906614585174</v>
      </c>
      <c r="W309" s="15">
        <f>K309*'Table Q8'!K102</f>
        <v>0.81065800102553021</v>
      </c>
      <c r="X309" s="15">
        <f>L309*'Table Q8'!L102</f>
        <v>-4.5585804247615748E-2</v>
      </c>
    </row>
    <row r="310" spans="1:24" x14ac:dyDescent="0.3">
      <c r="A310" s="13" t="str">
        <f t="shared" si="105"/>
        <v>2018 Q2</v>
      </c>
      <c r="B310" s="15">
        <f t="shared" ref="B310:L316" si="111">LN(B103/B99)*100</f>
        <v>-1.8558705389768333</v>
      </c>
      <c r="C310" s="15">
        <f t="shared" si="111"/>
        <v>0.87302141787018139</v>
      </c>
      <c r="D310" s="15">
        <f t="shared" si="111"/>
        <v>-0.17962284043163207</v>
      </c>
      <c r="E310" s="15">
        <f t="shared" si="111"/>
        <v>0.66869853448654504</v>
      </c>
      <c r="F310" s="15">
        <f t="shared" si="111"/>
        <v>-1.1008193674395819</v>
      </c>
      <c r="G310" s="15">
        <f t="shared" si="111"/>
        <v>0.53876215323788212</v>
      </c>
      <c r="H310" s="15">
        <f t="shared" si="111"/>
        <v>2.2921896064658025</v>
      </c>
      <c r="I310" s="15">
        <f t="shared" si="111"/>
        <v>-0.53457185146730946</v>
      </c>
      <c r="J310" s="15">
        <f t="shared" si="111"/>
        <v>0.58182699512064995</v>
      </c>
      <c r="K310" s="15">
        <f t="shared" si="111"/>
        <v>1.3544665047318298</v>
      </c>
      <c r="L310" s="15">
        <f t="shared" si="111"/>
        <v>0.38057131561598573</v>
      </c>
      <c r="N310" s="15">
        <f>B310*'Table Q8'!B103</f>
        <v>-0.89026109754718696</v>
      </c>
      <c r="O310" s="15">
        <f>C310*'Table Q8'!C103</f>
        <v>0.55035270182536233</v>
      </c>
      <c r="P310" s="15">
        <f>D310*'Table Q8'!D103</f>
        <v>-0.1221974183456393</v>
      </c>
      <c r="Q310" s="15">
        <f>E310*'Table Q8'!E103</f>
        <v>0.50587044133907133</v>
      </c>
      <c r="R310" s="15">
        <f>F310*'Table Q8'!F103</f>
        <v>-0.89441573604466029</v>
      </c>
      <c r="S310" s="15">
        <f>G310*'Table Q8'!G103</f>
        <v>0.32180263412898702</v>
      </c>
      <c r="T310" s="15">
        <f>H310*'Table Q8'!H103</f>
        <v>1.3489535834051247</v>
      </c>
      <c r="U310" s="15">
        <f>I310*'Table Q8'!I103</f>
        <v>-0.31555776392115281</v>
      </c>
      <c r="V310" s="15">
        <f>J310*'Table Q8'!J103</f>
        <v>0.44335217028193524</v>
      </c>
      <c r="W310" s="15">
        <f>K310*'Table Q8'!K103</f>
        <v>0.92699687583846435</v>
      </c>
      <c r="X310" s="15">
        <f>L310*'Table Q8'!L103</f>
        <v>0.2475235836766371</v>
      </c>
    </row>
    <row r="311" spans="1:24" x14ac:dyDescent="0.3">
      <c r="A311" s="13" t="str">
        <f t="shared" si="105"/>
        <v>2018 Q3</v>
      </c>
      <c r="B311" s="15">
        <f t="shared" si="111"/>
        <v>-0.59440187521618892</v>
      </c>
      <c r="C311" s="15">
        <f t="shared" si="111"/>
        <v>1.0875045388875628</v>
      </c>
      <c r="D311" s="15">
        <f t="shared" si="111"/>
        <v>1.0021416408613286</v>
      </c>
      <c r="E311" s="15">
        <f t="shared" si="111"/>
        <v>0.33861201560058701</v>
      </c>
      <c r="F311" s="15">
        <f t="shared" si="111"/>
        <v>-2.567586639734551</v>
      </c>
      <c r="G311" s="15">
        <f t="shared" si="111"/>
        <v>-5.9808614223009073E-2</v>
      </c>
      <c r="H311" s="15">
        <f t="shared" si="111"/>
        <v>0.59123515752724354</v>
      </c>
      <c r="I311" s="15">
        <f t="shared" si="111"/>
        <v>1.1665192885901148</v>
      </c>
      <c r="J311" s="15">
        <f t="shared" si="111"/>
        <v>0.66125879665947696</v>
      </c>
      <c r="K311" s="15">
        <f t="shared" si="111"/>
        <v>1.8135588936991436</v>
      </c>
      <c r="L311" s="15">
        <f t="shared" si="111"/>
        <v>0.51120243636867035</v>
      </c>
      <c r="N311" s="15">
        <f>B311*'Table Q8'!B104</f>
        <v>-0.28561010104137879</v>
      </c>
      <c r="O311" s="15">
        <f>C311*'Table Q8'!C104</f>
        <v>0.68534536040694205</v>
      </c>
      <c r="P311" s="15">
        <f>D311*'Table Q8'!D104</f>
        <v>0.68165674411387578</v>
      </c>
      <c r="Q311" s="15">
        <f>E311*'Table Q8'!E104</f>
        <v>0.256126128600284</v>
      </c>
      <c r="R311" s="15">
        <f>F311*'Table Q8'!F104</f>
        <v>-2.0864209034482961</v>
      </c>
      <c r="S311" s="15">
        <f>G311*'Table Q8'!G104</f>
        <v>-3.5705742691136418E-2</v>
      </c>
      <c r="T311" s="15">
        <f>H311*'Table Q8'!H104</f>
        <v>0.34782364317327741</v>
      </c>
      <c r="U311" s="15">
        <f>I311*'Table Q8'!I104</f>
        <v>0.6885963360547448</v>
      </c>
      <c r="V311" s="15">
        <f>J311*'Table Q8'!J104</f>
        <v>0.50427595833251704</v>
      </c>
      <c r="W311" s="15">
        <f>K311*'Table Q8'!K104</f>
        <v>1.2406556391795842</v>
      </c>
      <c r="X311" s="15">
        <f>L311*'Table Q8'!L104</f>
        <v>0.33248606461418317</v>
      </c>
    </row>
    <row r="312" spans="1:24" x14ac:dyDescent="0.3">
      <c r="A312" s="13" t="str">
        <f t="shared" si="105"/>
        <v>2018 Q4</v>
      </c>
      <c r="B312" s="15">
        <f t="shared" si="111"/>
        <v>1.9882189824718979</v>
      </c>
      <c r="C312" s="15">
        <f t="shared" si="111"/>
        <v>1.2760448133675542</v>
      </c>
      <c r="D312" s="15">
        <f t="shared" si="111"/>
        <v>0.2376709377846542</v>
      </c>
      <c r="E312" s="15">
        <f t="shared" si="111"/>
        <v>-0.29862654085654761</v>
      </c>
      <c r="F312" s="15">
        <f t="shared" si="111"/>
        <v>-2.4491839489326623</v>
      </c>
      <c r="G312" s="15">
        <f t="shared" si="111"/>
        <v>0.11979636053825529</v>
      </c>
      <c r="H312" s="15">
        <f t="shared" si="111"/>
        <v>0.7489134772654249</v>
      </c>
      <c r="I312" s="15">
        <f t="shared" si="111"/>
        <v>1.2476704934276142</v>
      </c>
      <c r="J312" s="15">
        <f t="shared" si="111"/>
        <v>0.63285092059735648</v>
      </c>
      <c r="K312" s="15">
        <f t="shared" si="111"/>
        <v>2.1393778532414878</v>
      </c>
      <c r="L312" s="15">
        <f t="shared" si="111"/>
        <v>0.57111522400581116</v>
      </c>
      <c r="N312" s="15">
        <f>B312*'Table Q8'!B105</f>
        <v>0.96388856270237611</v>
      </c>
      <c r="O312" s="15">
        <f>C312*'Table Q8'!C105</f>
        <v>0.80811918030567198</v>
      </c>
      <c r="P312" s="15">
        <f>D312*'Table Q8'!D105</f>
        <v>0.16232925050691882</v>
      </c>
      <c r="Q312" s="15">
        <f>E312*'Table Q8'!E105</f>
        <v>-0.22665754451011963</v>
      </c>
      <c r="R312" s="15">
        <f>F312*'Table Q8'!F105</f>
        <v>-1.9955950815903332</v>
      </c>
      <c r="S312" s="15">
        <f>G312*'Table Q8'!G105</f>
        <v>7.1913755231114651E-2</v>
      </c>
      <c r="T312" s="15">
        <f>H312*'Table Q8'!H105</f>
        <v>0.44305721315022539</v>
      </c>
      <c r="U312" s="15">
        <f>I312*'Table Q8'!I105</f>
        <v>0.74074197194797453</v>
      </c>
      <c r="V312" s="15">
        <f>J312*'Table Q8'!J105</f>
        <v>0.48697878339966577</v>
      </c>
      <c r="W312" s="15">
        <f>K312*'Table Q8'!K105</f>
        <v>1.4590556959106948</v>
      </c>
      <c r="X312" s="15">
        <f>L312*'Table Q8'!L105</f>
        <v>0.37333802193259874</v>
      </c>
    </row>
    <row r="313" spans="1:24" x14ac:dyDescent="0.3">
      <c r="A313" s="13" t="str">
        <f t="shared" si="105"/>
        <v>2019 Q1</v>
      </c>
      <c r="B313" s="15">
        <f t="shared" si="111"/>
        <v>2.2696009653772045</v>
      </c>
      <c r="C313" s="15">
        <f t="shared" si="111"/>
        <v>0.4155541747286739</v>
      </c>
      <c r="D313" s="15">
        <f t="shared" si="111"/>
        <v>1.611264038466258</v>
      </c>
      <c r="E313" s="15">
        <f t="shared" si="111"/>
        <v>-0.1399440452302983</v>
      </c>
      <c r="F313" s="15">
        <f t="shared" si="111"/>
        <v>-2.5972891417033459</v>
      </c>
      <c r="G313" s="15">
        <f t="shared" si="111"/>
        <v>-1.535326932466005</v>
      </c>
      <c r="H313" s="15">
        <f t="shared" si="111"/>
        <v>0.40055514963718852</v>
      </c>
      <c r="I313" s="15">
        <f t="shared" si="111"/>
        <v>1.8565763815890555</v>
      </c>
      <c r="J313" s="15">
        <f t="shared" si="111"/>
        <v>0.18740450323752122</v>
      </c>
      <c r="K313" s="15">
        <f t="shared" si="111"/>
        <v>1.4662170643457051</v>
      </c>
      <c r="L313" s="15">
        <f t="shared" si="111"/>
        <v>0.40040093533821813</v>
      </c>
      <c r="N313" s="15">
        <f>B313*'Table Q8'!B106</f>
        <v>1.1030260691733214</v>
      </c>
      <c r="O313" s="15">
        <f>C313*'Table Q8'!C106</f>
        <v>0.26346134677797928</v>
      </c>
      <c r="P313" s="15">
        <f>D313*'Table Q8'!D106</f>
        <v>1.1016212230993805</v>
      </c>
      <c r="Q313" s="15">
        <f>E313*'Table Q8'!E106</f>
        <v>-0.10630149675693459</v>
      </c>
      <c r="R313" s="15">
        <f>F313*'Table Q8'!F106</f>
        <v>-2.1180892950590784</v>
      </c>
      <c r="S313" s="15">
        <f>G313*'Table Q8'!G106</f>
        <v>-0.92273148641206904</v>
      </c>
      <c r="T313" s="15">
        <f>H313*'Table Q8'!H106</f>
        <v>0.23740903718996165</v>
      </c>
      <c r="U313" s="15">
        <f>I313*'Table Q8'!I106</f>
        <v>1.1042916317691702</v>
      </c>
      <c r="V313" s="15">
        <f>J313*'Table Q8'!J106</f>
        <v>0.14428272704256759</v>
      </c>
      <c r="W313" s="15">
        <f>K313*'Table Q8'!K106</f>
        <v>1.0017194983609858</v>
      </c>
      <c r="X313" s="15">
        <f>L313*'Table Q8'!L106</f>
        <v>0.26210245227239759</v>
      </c>
    </row>
    <row r="314" spans="1:24" x14ac:dyDescent="0.3">
      <c r="A314" s="13" t="s">
        <v>275</v>
      </c>
      <c r="B314" s="15">
        <f t="shared" si="111"/>
        <v>7.2020168759413333E-2</v>
      </c>
      <c r="C314" s="15">
        <f t="shared" si="111"/>
        <v>-0.10871177628442091</v>
      </c>
      <c r="D314" s="15">
        <f t="shared" si="111"/>
        <v>2.6026705678109345</v>
      </c>
      <c r="E314" s="15">
        <f t="shared" si="111"/>
        <v>0.17889092427244146</v>
      </c>
      <c r="F314" s="15">
        <f t="shared" si="111"/>
        <v>-1.5780014860296148</v>
      </c>
      <c r="G314" s="15">
        <f t="shared" si="111"/>
        <v>-2.2947866888031965</v>
      </c>
      <c r="H314" s="15">
        <f t="shared" si="111"/>
        <v>-1.6071503752019287</v>
      </c>
      <c r="I314" s="15">
        <f t="shared" si="111"/>
        <v>1.5155606994054636</v>
      </c>
      <c r="J314" s="15">
        <f t="shared" si="111"/>
        <v>-0.97822033944611253</v>
      </c>
      <c r="K314" s="15">
        <f t="shared" si="111"/>
        <v>2.0311102526557474</v>
      </c>
      <c r="L314" s="15">
        <f t="shared" si="111"/>
        <v>-4.9992502166036332E-2</v>
      </c>
      <c r="N314" s="15">
        <f>B314*'Table Q8'!B107</f>
        <v>3.527547865836065E-2</v>
      </c>
      <c r="O314" s="15">
        <f>C314*'Table Q8'!C107</f>
        <v>-6.9292886203689882E-2</v>
      </c>
      <c r="P314" s="15">
        <f>D314*'Table Q8'!D107</f>
        <v>1.7877744130293307</v>
      </c>
      <c r="Q314" s="15">
        <f>E314*'Table Q8'!E107</f>
        <v>0.13635066248045488</v>
      </c>
      <c r="R314" s="15">
        <f>F314*'Table Q8'!F107</f>
        <v>-1.2897006145320042</v>
      </c>
      <c r="S314" s="15">
        <f>G314*'Table Q8'!G107</f>
        <v>-1.387657510719293</v>
      </c>
      <c r="T314" s="15">
        <f>H314*'Table Q8'!H107</f>
        <v>-0.95882591384547067</v>
      </c>
      <c r="U314" s="15">
        <f>I314*'Table Q8'!I107</f>
        <v>0.907366190734051</v>
      </c>
      <c r="V314" s="15">
        <f>J314*'Table Q8'!J107</f>
        <v>-0.75772947493495868</v>
      </c>
      <c r="W314" s="15">
        <f>K314*'Table Q8'!K107</f>
        <v>1.3900918569175935</v>
      </c>
      <c r="X314" s="15">
        <f>L314*'Table Q8'!L107</f>
        <v>-3.2900065675468514E-2</v>
      </c>
    </row>
    <row r="315" spans="1:24" x14ac:dyDescent="0.3">
      <c r="A315" s="13" t="str">
        <f t="shared" si="105"/>
        <v>2019 Q3</v>
      </c>
      <c r="B315" s="15">
        <f t="shared" si="111"/>
        <v>3.271896795902792</v>
      </c>
      <c r="C315" s="15">
        <f t="shared" si="111"/>
        <v>0.1179245419675653</v>
      </c>
      <c r="D315" s="15">
        <f t="shared" si="111"/>
        <v>1.6644206439004445</v>
      </c>
      <c r="E315" s="15">
        <f t="shared" si="111"/>
        <v>0.31764966157446234</v>
      </c>
      <c r="F315" s="15">
        <f t="shared" si="111"/>
        <v>0.39543777764839233</v>
      </c>
      <c r="G315" s="15">
        <f t="shared" si="111"/>
        <v>-1.7704918765733813</v>
      </c>
      <c r="H315" s="15">
        <f t="shared" si="111"/>
        <v>0.67865542824175629</v>
      </c>
      <c r="I315" s="15">
        <f t="shared" si="111"/>
        <v>1.848481467410316</v>
      </c>
      <c r="J315" s="15">
        <f t="shared" si="111"/>
        <v>0.83532705289710385</v>
      </c>
      <c r="K315" s="15">
        <f t="shared" si="111"/>
        <v>1.1941866300286339</v>
      </c>
      <c r="L315" s="15">
        <f t="shared" si="111"/>
        <v>0.63783353574562773</v>
      </c>
      <c r="N315" s="15">
        <f>B315*'Table Q8'!B108</f>
        <v>1.6081372751862222</v>
      </c>
      <c r="O315" s="15">
        <f>C315*'Table Q8'!C108</f>
        <v>7.5365574771470989E-2</v>
      </c>
      <c r="P315" s="15">
        <f>D315*'Table Q8'!D108</f>
        <v>1.1457871712610661</v>
      </c>
      <c r="Q315" s="15">
        <f>E315*'Table Q8'!E108</f>
        <v>0.24249375164594453</v>
      </c>
      <c r="R315" s="15">
        <f>F315*'Table Q8'!F108</f>
        <v>0.32390308367179815</v>
      </c>
      <c r="S315" s="15">
        <f>G315*'Table Q8'!G108</f>
        <v>-1.0736262739540985</v>
      </c>
      <c r="T315" s="15">
        <f>H315*'Table Q8'!H108</f>
        <v>0.40624313934551531</v>
      </c>
      <c r="U315" s="15">
        <f>I315*'Table Q8'!I108</f>
        <v>1.1098282730331539</v>
      </c>
      <c r="V315" s="15">
        <f>J315*'Table Q8'!J108</f>
        <v>0.64896558739576005</v>
      </c>
      <c r="W315" s="15">
        <f>K315*'Table Q8'!K108</f>
        <v>0.81921202819964289</v>
      </c>
      <c r="X315" s="15">
        <f>L315*'Table Q8'!L108</f>
        <v>0.42090635023853978</v>
      </c>
    </row>
    <row r="316" spans="1:24" x14ac:dyDescent="0.3">
      <c r="A316" s="13" t="str">
        <f t="shared" si="105"/>
        <v>2019 Q4</v>
      </c>
      <c r="B316" s="15">
        <f t="shared" si="111"/>
        <v>1.2367111499382906</v>
      </c>
      <c r="C316" s="15">
        <f t="shared" si="111"/>
        <v>0.84173933420501434</v>
      </c>
      <c r="D316" s="15">
        <f t="shared" si="111"/>
        <v>0.92547672471850628</v>
      </c>
      <c r="E316" s="15">
        <f t="shared" si="111"/>
        <v>1.1202099793521925</v>
      </c>
      <c r="F316" s="15">
        <f t="shared" si="111"/>
        <v>-4.0654538622748058E-2</v>
      </c>
      <c r="G316" s="15">
        <f t="shared" si="111"/>
        <v>-2.0461329676354696</v>
      </c>
      <c r="H316" s="15">
        <f t="shared" si="111"/>
        <v>2.3734891892254648</v>
      </c>
      <c r="I316" s="15">
        <f t="shared" si="111"/>
        <v>1.172534353488176</v>
      </c>
      <c r="J316" s="15">
        <f t="shared" si="111"/>
        <v>-0.35548571058574752</v>
      </c>
      <c r="K316" s="15">
        <f t="shared" si="111"/>
        <v>2.0664242399026604</v>
      </c>
      <c r="L316" s="15">
        <f t="shared" si="111"/>
        <v>0</v>
      </c>
      <c r="N316" s="15">
        <f>B316*'Table Q8'!B109</f>
        <v>0.61019328137955253</v>
      </c>
      <c r="O316" s="15">
        <f>C316*'Table Q8'!C109</f>
        <v>0.54005995682593722</v>
      </c>
      <c r="P316" s="15">
        <f>D316*'Table Q8'!D109</f>
        <v>0.63931932143554415</v>
      </c>
      <c r="Q316" s="15">
        <f>E316*'Table Q8'!E109</f>
        <v>0.85785680218790905</v>
      </c>
      <c r="R316" s="15">
        <f>F316*'Table Q8'!F109</f>
        <v>-3.3320459855204307E-2</v>
      </c>
      <c r="S316" s="15">
        <f>G316*'Table Q8'!G109</f>
        <v>-1.2462995905867644</v>
      </c>
      <c r="T316" s="15">
        <f>H316*'Table Q8'!H109</f>
        <v>1.4274163984001946</v>
      </c>
      <c r="U316" s="15">
        <f>I316*'Table Q8'!I109</f>
        <v>0.70692096171802132</v>
      </c>
      <c r="V316" s="15">
        <f>J316*'Table Q8'!J109</f>
        <v>-0.27557252284607148</v>
      </c>
      <c r="W316" s="15">
        <f>K316*'Table Q8'!K109</f>
        <v>1.4229397315969721</v>
      </c>
      <c r="X316" s="15">
        <f>L316*'Table Q8'!L109</f>
        <v>0</v>
      </c>
    </row>
  </sheetData>
  <phoneticPr fontId="22" type="noConversion"/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8.90625" defaultRowHeight="12" x14ac:dyDescent="0.3"/>
  <cols>
    <col min="1" max="1" width="20.6328125" style="13" customWidth="1"/>
    <col min="2" max="25" width="9.08984375" style="13" customWidth="1"/>
    <col min="26" max="16384" width="8.90625" style="13"/>
  </cols>
  <sheetData>
    <row r="1" spans="1:33" ht="13" x14ac:dyDescent="0.3">
      <c r="A1" s="26" t="s">
        <v>186</v>
      </c>
      <c r="B1" s="9" t="s">
        <v>218</v>
      </c>
      <c r="N1" s="9" t="s">
        <v>219</v>
      </c>
    </row>
    <row r="2" spans="1:33" x14ac:dyDescent="0.3">
      <c r="B2" s="9" t="s">
        <v>159</v>
      </c>
      <c r="N2" s="9" t="s">
        <v>172</v>
      </c>
    </row>
    <row r="3" spans="1:33" x14ac:dyDescent="0.3">
      <c r="A3" s="16"/>
      <c r="B3" s="9"/>
    </row>
    <row r="4" spans="1:33" x14ac:dyDescent="0.3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17" t="str">
        <f>Base_year</f>
        <v>2016=100</v>
      </c>
    </row>
    <row r="6" spans="1:33" x14ac:dyDescent="0.3">
      <c r="A6" s="48" t="s">
        <v>52</v>
      </c>
      <c r="B6" s="34">
        <v>68.58</v>
      </c>
      <c r="C6" s="34">
        <v>121.57</v>
      </c>
      <c r="D6" s="34">
        <v>59.49</v>
      </c>
      <c r="E6" s="34">
        <v>57.74</v>
      </c>
      <c r="F6" s="34">
        <v>48.11</v>
      </c>
      <c r="G6" s="34">
        <v>50.38</v>
      </c>
      <c r="H6" s="34">
        <v>62.88</v>
      </c>
      <c r="I6" s="34">
        <v>59.32</v>
      </c>
      <c r="J6" s="34">
        <v>21.12</v>
      </c>
      <c r="K6" s="34">
        <v>88.33</v>
      </c>
      <c r="L6" s="34">
        <v>68.38</v>
      </c>
      <c r="M6" s="15"/>
    </row>
    <row r="7" spans="1:33" x14ac:dyDescent="0.3">
      <c r="A7" s="48" t="s">
        <v>53</v>
      </c>
      <c r="B7" s="34">
        <v>68.989999999999995</v>
      </c>
      <c r="C7" s="34">
        <v>121.69</v>
      </c>
      <c r="D7" s="34">
        <v>59.75</v>
      </c>
      <c r="E7" s="34">
        <v>57.98</v>
      </c>
      <c r="F7" s="34">
        <v>48.61</v>
      </c>
      <c r="G7" s="34">
        <v>51.42</v>
      </c>
      <c r="H7" s="34">
        <v>62.88</v>
      </c>
      <c r="I7" s="34">
        <v>59.77</v>
      </c>
      <c r="J7" s="34">
        <v>21.29</v>
      </c>
      <c r="K7" s="34">
        <v>89.27</v>
      </c>
      <c r="L7" s="34">
        <v>68.77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69.34</v>
      </c>
      <c r="C8" s="34">
        <v>121.75</v>
      </c>
      <c r="D8" s="34">
        <v>60</v>
      </c>
      <c r="E8" s="34">
        <v>58.26</v>
      </c>
      <c r="F8" s="34">
        <v>49.08</v>
      </c>
      <c r="G8" s="34">
        <v>52.46</v>
      </c>
      <c r="H8" s="34">
        <v>62.92</v>
      </c>
      <c r="I8" s="34">
        <v>60.17</v>
      </c>
      <c r="J8" s="34">
        <v>21.43</v>
      </c>
      <c r="K8" s="34">
        <v>90.24</v>
      </c>
      <c r="L8" s="34">
        <v>69.150000000000006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69.63</v>
      </c>
      <c r="C9" s="34">
        <v>121.59</v>
      </c>
      <c r="D9" s="34">
        <v>60.18</v>
      </c>
      <c r="E9" s="34">
        <v>58.66</v>
      </c>
      <c r="F9" s="34">
        <v>49.49</v>
      </c>
      <c r="G9" s="34">
        <v>53.46</v>
      </c>
      <c r="H9" s="34">
        <v>62.91</v>
      </c>
      <c r="I9" s="34">
        <v>60.52</v>
      </c>
      <c r="J9" s="34">
        <v>21.53</v>
      </c>
      <c r="K9" s="34">
        <v>91.21</v>
      </c>
      <c r="L9" s="34">
        <v>69.47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69.88</v>
      </c>
      <c r="C10" s="34">
        <v>121.91</v>
      </c>
      <c r="D10" s="34">
        <v>60.24</v>
      </c>
      <c r="E10" s="34">
        <v>59.29</v>
      </c>
      <c r="F10" s="34">
        <v>49.78</v>
      </c>
      <c r="G10" s="34">
        <v>54.54</v>
      </c>
      <c r="H10" s="34">
        <v>62.94</v>
      </c>
      <c r="I10" s="34">
        <v>60.69</v>
      </c>
      <c r="J10" s="34">
        <v>21.67</v>
      </c>
      <c r="K10" s="34">
        <v>92.23</v>
      </c>
      <c r="L10" s="34">
        <v>69.83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70.13</v>
      </c>
      <c r="C11" s="34">
        <v>122.3</v>
      </c>
      <c r="D11" s="34">
        <v>60.21</v>
      </c>
      <c r="E11" s="34">
        <v>60.08</v>
      </c>
      <c r="F11" s="34">
        <v>49.93</v>
      </c>
      <c r="G11" s="34">
        <v>55.71</v>
      </c>
      <c r="H11" s="34">
        <v>63.03</v>
      </c>
      <c r="I11" s="34">
        <v>60.72</v>
      </c>
      <c r="J11" s="34">
        <v>21.92</v>
      </c>
      <c r="K11" s="34">
        <v>93.28</v>
      </c>
      <c r="L11" s="34">
        <v>70.22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70.38</v>
      </c>
      <c r="C12" s="34">
        <v>122.65</v>
      </c>
      <c r="D12" s="34">
        <v>60.15</v>
      </c>
      <c r="E12" s="34">
        <v>60.89</v>
      </c>
      <c r="F12" s="34">
        <v>49.99</v>
      </c>
      <c r="G12" s="34">
        <v>56.89</v>
      </c>
      <c r="H12" s="34">
        <v>63.14</v>
      </c>
      <c r="I12" s="34">
        <v>60.75</v>
      </c>
      <c r="J12" s="34">
        <v>22.19</v>
      </c>
      <c r="K12" s="34">
        <v>94.44</v>
      </c>
      <c r="L12" s="34">
        <v>70.61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70.62</v>
      </c>
      <c r="C13" s="34">
        <v>122.73</v>
      </c>
      <c r="D13" s="34">
        <v>60.14</v>
      </c>
      <c r="E13" s="34">
        <v>61.61</v>
      </c>
      <c r="F13" s="34">
        <v>50.05</v>
      </c>
      <c r="G13" s="34">
        <v>58.17</v>
      </c>
      <c r="H13" s="34">
        <v>63.15</v>
      </c>
      <c r="I13" s="34">
        <v>61.04</v>
      </c>
      <c r="J13" s="34">
        <v>22.58</v>
      </c>
      <c r="K13" s="34">
        <v>95.77</v>
      </c>
      <c r="L13" s="34">
        <v>70.98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70.86</v>
      </c>
      <c r="C14" s="34">
        <v>123.2</v>
      </c>
      <c r="D14" s="34">
        <v>60.2</v>
      </c>
      <c r="E14" s="34">
        <v>62.33</v>
      </c>
      <c r="F14" s="34">
        <v>50.15</v>
      </c>
      <c r="G14" s="34">
        <v>59.7</v>
      </c>
      <c r="H14" s="34">
        <v>63.21</v>
      </c>
      <c r="I14" s="34">
        <v>61.5</v>
      </c>
      <c r="J14" s="34">
        <v>23.13</v>
      </c>
      <c r="K14" s="34">
        <v>97.3</v>
      </c>
      <c r="L14" s="34">
        <v>71.44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71.16</v>
      </c>
      <c r="C15" s="34">
        <v>123.69</v>
      </c>
      <c r="D15" s="34">
        <v>60.35</v>
      </c>
      <c r="E15" s="34">
        <v>63.04</v>
      </c>
      <c r="F15" s="34">
        <v>50.32</v>
      </c>
      <c r="G15" s="34">
        <v>61.51</v>
      </c>
      <c r="H15" s="34">
        <v>63.34</v>
      </c>
      <c r="I15" s="34">
        <v>62.13</v>
      </c>
      <c r="J15" s="34">
        <v>23.87</v>
      </c>
      <c r="K15" s="34">
        <v>99.01</v>
      </c>
      <c r="L15" s="34">
        <v>71.98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71.48</v>
      </c>
      <c r="C16" s="34">
        <v>124.14</v>
      </c>
      <c r="D16" s="34">
        <v>60.59</v>
      </c>
      <c r="E16" s="34">
        <v>63.71</v>
      </c>
      <c r="F16" s="34">
        <v>50.56</v>
      </c>
      <c r="G16" s="34">
        <v>63.35</v>
      </c>
      <c r="H16" s="34">
        <v>63.51</v>
      </c>
      <c r="I16" s="34">
        <v>62.82</v>
      </c>
      <c r="J16" s="34">
        <v>24.57</v>
      </c>
      <c r="K16" s="34">
        <v>100.96</v>
      </c>
      <c r="L16" s="34">
        <v>72.58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71.790000000000006</v>
      </c>
      <c r="C17" s="34">
        <v>124.34</v>
      </c>
      <c r="D17" s="34">
        <v>60.91</v>
      </c>
      <c r="E17" s="34">
        <v>64.400000000000006</v>
      </c>
      <c r="F17" s="34">
        <v>50.9</v>
      </c>
      <c r="G17" s="34">
        <v>65.14</v>
      </c>
      <c r="H17" s="34">
        <v>63.58</v>
      </c>
      <c r="I17" s="34">
        <v>63.63</v>
      </c>
      <c r="J17" s="34">
        <v>25.25</v>
      </c>
      <c r="K17" s="34">
        <v>103.13</v>
      </c>
      <c r="L17" s="34">
        <v>73.16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72.3</v>
      </c>
      <c r="C18" s="34">
        <v>124.18</v>
      </c>
      <c r="D18" s="34">
        <v>60.79</v>
      </c>
      <c r="E18" s="34">
        <v>65.56</v>
      </c>
      <c r="F18" s="34">
        <v>51.91</v>
      </c>
      <c r="G18" s="34">
        <v>66.03</v>
      </c>
      <c r="H18" s="34">
        <v>64.099999999999994</v>
      </c>
      <c r="I18" s="34">
        <v>63.83</v>
      </c>
      <c r="J18" s="34">
        <v>26.38</v>
      </c>
      <c r="K18" s="34">
        <v>103.02</v>
      </c>
      <c r="L18" s="34">
        <v>73.680000000000007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72.77</v>
      </c>
      <c r="C19" s="34">
        <v>124.37</v>
      </c>
      <c r="D19" s="34">
        <v>61.16</v>
      </c>
      <c r="E19" s="34">
        <v>66.739999999999995</v>
      </c>
      <c r="F19" s="34">
        <v>52.82</v>
      </c>
      <c r="G19" s="34">
        <v>66.7</v>
      </c>
      <c r="H19" s="34">
        <v>64.97</v>
      </c>
      <c r="I19" s="34">
        <v>64.349999999999994</v>
      </c>
      <c r="J19" s="34">
        <v>27.43</v>
      </c>
      <c r="K19" s="34">
        <v>103.01</v>
      </c>
      <c r="L19" s="34">
        <v>74.290000000000006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73.38</v>
      </c>
      <c r="C20" s="34">
        <v>124.54</v>
      </c>
      <c r="D20" s="34">
        <v>61.86</v>
      </c>
      <c r="E20" s="34">
        <v>68</v>
      </c>
      <c r="F20" s="34">
        <v>53.02</v>
      </c>
      <c r="G20" s="34">
        <v>67.5</v>
      </c>
      <c r="H20" s="34">
        <v>66.010000000000005</v>
      </c>
      <c r="I20" s="34">
        <v>64.959999999999994</v>
      </c>
      <c r="J20" s="34">
        <v>28.53</v>
      </c>
      <c r="K20" s="34">
        <v>103.54</v>
      </c>
      <c r="L20" s="34">
        <v>74.95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74.069999999999993</v>
      </c>
      <c r="C21" s="34">
        <v>124.78</v>
      </c>
      <c r="D21" s="34">
        <v>62.02</v>
      </c>
      <c r="E21" s="34">
        <v>69.56</v>
      </c>
      <c r="F21" s="34">
        <v>53.51</v>
      </c>
      <c r="G21" s="34">
        <v>68.3</v>
      </c>
      <c r="H21" s="34">
        <v>67.38</v>
      </c>
      <c r="I21" s="34">
        <v>65.430000000000007</v>
      </c>
      <c r="J21" s="34">
        <v>29.77</v>
      </c>
      <c r="K21" s="34">
        <v>104.12</v>
      </c>
      <c r="L21" s="34">
        <v>75.680000000000007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74.8</v>
      </c>
      <c r="C22" s="34">
        <v>125.01</v>
      </c>
      <c r="D22" s="34">
        <v>62.47</v>
      </c>
      <c r="E22" s="34">
        <v>70.69</v>
      </c>
      <c r="F22" s="34">
        <v>55.05</v>
      </c>
      <c r="G22" s="34">
        <v>68.84</v>
      </c>
      <c r="H22" s="34">
        <v>68.680000000000007</v>
      </c>
      <c r="I22" s="34">
        <v>66.08</v>
      </c>
      <c r="J22" s="34">
        <v>30.97</v>
      </c>
      <c r="K22" s="34">
        <v>103.83</v>
      </c>
      <c r="L22" s="34">
        <v>76.459999999999994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75.489999999999995</v>
      </c>
      <c r="C23" s="34">
        <v>125.15</v>
      </c>
      <c r="D23" s="34">
        <v>63.05</v>
      </c>
      <c r="E23" s="34">
        <v>71.91</v>
      </c>
      <c r="F23" s="34">
        <v>55.95</v>
      </c>
      <c r="G23" s="34">
        <v>69.349999999999994</v>
      </c>
      <c r="H23" s="34">
        <v>69.72</v>
      </c>
      <c r="I23" s="34">
        <v>66.510000000000005</v>
      </c>
      <c r="J23" s="34">
        <v>32.049999999999997</v>
      </c>
      <c r="K23" s="34">
        <v>103.55</v>
      </c>
      <c r="L23" s="34">
        <v>77.09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76.099999999999994</v>
      </c>
      <c r="C24" s="34">
        <v>125.24</v>
      </c>
      <c r="D24" s="34">
        <v>63.93</v>
      </c>
      <c r="E24" s="34">
        <v>73.14</v>
      </c>
      <c r="F24" s="34">
        <v>56.61</v>
      </c>
      <c r="G24" s="34">
        <v>69.72</v>
      </c>
      <c r="H24" s="34">
        <v>70.459999999999994</v>
      </c>
      <c r="I24" s="34">
        <v>66.95</v>
      </c>
      <c r="J24" s="34">
        <v>33.299999999999997</v>
      </c>
      <c r="K24" s="34">
        <v>103.46</v>
      </c>
      <c r="L24" s="34">
        <v>77.709999999999994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76.67</v>
      </c>
      <c r="C25" s="34">
        <v>125.31</v>
      </c>
      <c r="D25" s="34">
        <v>64.900000000000006</v>
      </c>
      <c r="E25" s="34">
        <v>74.290000000000006</v>
      </c>
      <c r="F25" s="34">
        <v>57.84</v>
      </c>
      <c r="G25" s="34">
        <v>70.23</v>
      </c>
      <c r="H25" s="34">
        <v>72.569999999999993</v>
      </c>
      <c r="I25" s="34">
        <v>67.42</v>
      </c>
      <c r="J25" s="34">
        <v>34.39</v>
      </c>
      <c r="K25" s="34">
        <v>103.56</v>
      </c>
      <c r="L25" s="34">
        <v>78.45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77.23</v>
      </c>
      <c r="C26" s="34">
        <v>125.19</v>
      </c>
      <c r="D26" s="34">
        <v>65.569999999999993</v>
      </c>
      <c r="E26" s="34">
        <v>75.540000000000006</v>
      </c>
      <c r="F26" s="34">
        <v>59.11</v>
      </c>
      <c r="G26" s="34">
        <v>71</v>
      </c>
      <c r="H26" s="34">
        <v>73.540000000000006</v>
      </c>
      <c r="I26" s="34">
        <v>68.12</v>
      </c>
      <c r="J26" s="34">
        <v>35.270000000000003</v>
      </c>
      <c r="K26" s="34">
        <v>103.31</v>
      </c>
      <c r="L26" s="34">
        <v>79.13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77.69</v>
      </c>
      <c r="C27" s="34">
        <v>124.99</v>
      </c>
      <c r="D27" s="34">
        <v>66.25</v>
      </c>
      <c r="E27" s="34">
        <v>76.56</v>
      </c>
      <c r="F27" s="34">
        <v>59.92</v>
      </c>
      <c r="G27" s="34">
        <v>71.8</v>
      </c>
      <c r="H27" s="34">
        <v>74.39</v>
      </c>
      <c r="I27" s="34">
        <v>68.95</v>
      </c>
      <c r="J27" s="34">
        <v>36.08</v>
      </c>
      <c r="K27" s="34">
        <v>103.43</v>
      </c>
      <c r="L27" s="34">
        <v>79.7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78.11</v>
      </c>
      <c r="C28" s="34">
        <v>124.79</v>
      </c>
      <c r="D28" s="34">
        <v>66.83</v>
      </c>
      <c r="E28" s="34">
        <v>77.61</v>
      </c>
      <c r="F28" s="34">
        <v>60.75</v>
      </c>
      <c r="G28" s="34">
        <v>72.819999999999993</v>
      </c>
      <c r="H28" s="34">
        <v>75.23</v>
      </c>
      <c r="I28" s="34">
        <v>69.69</v>
      </c>
      <c r="J28" s="34">
        <v>37.229999999999997</v>
      </c>
      <c r="K28" s="34">
        <v>103.26</v>
      </c>
      <c r="L28" s="34">
        <v>80.33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78.400000000000006</v>
      </c>
      <c r="C29" s="34">
        <v>124.66</v>
      </c>
      <c r="D29" s="34">
        <v>67.2</v>
      </c>
      <c r="E29" s="34">
        <v>78.67</v>
      </c>
      <c r="F29" s="34">
        <v>61.49</v>
      </c>
      <c r="G29" s="34">
        <v>73.680000000000007</v>
      </c>
      <c r="H29" s="34">
        <v>76.14</v>
      </c>
      <c r="I29" s="34">
        <v>70.34</v>
      </c>
      <c r="J29" s="34">
        <v>38.31</v>
      </c>
      <c r="K29" s="34">
        <v>103.45</v>
      </c>
      <c r="L29" s="34">
        <v>80.88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78.56</v>
      </c>
      <c r="C30" s="34">
        <v>124.49</v>
      </c>
      <c r="D30" s="34">
        <v>67.84</v>
      </c>
      <c r="E30" s="34">
        <v>79.72</v>
      </c>
      <c r="F30" s="34">
        <v>62.28</v>
      </c>
      <c r="G30" s="34">
        <v>75.05</v>
      </c>
      <c r="H30" s="34">
        <v>77.05</v>
      </c>
      <c r="I30" s="34">
        <v>71.239999999999995</v>
      </c>
      <c r="J30" s="34">
        <v>39.090000000000003</v>
      </c>
      <c r="K30" s="34">
        <v>103.54</v>
      </c>
      <c r="L30" s="34">
        <v>81.45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78.66</v>
      </c>
      <c r="C31" s="34">
        <v>124.24</v>
      </c>
      <c r="D31" s="34">
        <v>68.28</v>
      </c>
      <c r="E31" s="34">
        <v>80.59</v>
      </c>
      <c r="F31" s="34">
        <v>63.1</v>
      </c>
      <c r="G31" s="34">
        <v>78.72</v>
      </c>
      <c r="H31" s="34">
        <v>77.81</v>
      </c>
      <c r="I31" s="34">
        <v>71.87</v>
      </c>
      <c r="J31" s="34">
        <v>40.14</v>
      </c>
      <c r="K31" s="34">
        <v>103.6</v>
      </c>
      <c r="L31" s="34">
        <v>82.14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78.760000000000005</v>
      </c>
      <c r="C32" s="34">
        <v>124.02</v>
      </c>
      <c r="D32" s="34">
        <v>68.64</v>
      </c>
      <c r="E32" s="34">
        <v>81.33</v>
      </c>
      <c r="F32" s="34">
        <v>63.76</v>
      </c>
      <c r="G32" s="34">
        <v>80.010000000000005</v>
      </c>
      <c r="H32" s="34">
        <v>78.62</v>
      </c>
      <c r="I32" s="34">
        <v>72.52</v>
      </c>
      <c r="J32" s="34">
        <v>41.03</v>
      </c>
      <c r="K32" s="34">
        <v>103.18</v>
      </c>
      <c r="L32" s="34">
        <v>82.61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78.900000000000006</v>
      </c>
      <c r="C33" s="34">
        <v>123.74</v>
      </c>
      <c r="D33" s="34">
        <v>69.349999999999994</v>
      </c>
      <c r="E33" s="34">
        <v>81.98</v>
      </c>
      <c r="F33" s="34">
        <v>64.790000000000006</v>
      </c>
      <c r="G33" s="34">
        <v>81.599999999999994</v>
      </c>
      <c r="H33" s="34">
        <v>79.47</v>
      </c>
      <c r="I33" s="34">
        <v>73.45</v>
      </c>
      <c r="J33" s="34">
        <v>41.94</v>
      </c>
      <c r="K33" s="34">
        <v>102.71</v>
      </c>
      <c r="L33" s="34">
        <v>83.17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78.91</v>
      </c>
      <c r="C34" s="34">
        <v>123.42</v>
      </c>
      <c r="D34" s="34">
        <v>70.53</v>
      </c>
      <c r="E34" s="34">
        <v>82.45</v>
      </c>
      <c r="F34" s="34">
        <v>66.14</v>
      </c>
      <c r="G34" s="34">
        <v>83.4</v>
      </c>
      <c r="H34" s="34">
        <v>80.34</v>
      </c>
      <c r="I34" s="34">
        <v>74.41</v>
      </c>
      <c r="J34" s="34">
        <v>43.11</v>
      </c>
      <c r="K34" s="34">
        <v>103.02</v>
      </c>
      <c r="L34" s="34">
        <v>83.76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79</v>
      </c>
      <c r="C35" s="34">
        <v>123.08</v>
      </c>
      <c r="D35" s="34">
        <v>71.2</v>
      </c>
      <c r="E35" s="34">
        <v>82.88</v>
      </c>
      <c r="F35" s="34">
        <v>68.23</v>
      </c>
      <c r="G35" s="34">
        <v>84.92</v>
      </c>
      <c r="H35" s="34">
        <v>81.8</v>
      </c>
      <c r="I35" s="34">
        <v>75.489999999999995</v>
      </c>
      <c r="J35" s="34">
        <v>44.38</v>
      </c>
      <c r="K35" s="34">
        <v>103.78</v>
      </c>
      <c r="L35" s="34">
        <v>84.45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79.16</v>
      </c>
      <c r="C36" s="34">
        <v>122.54</v>
      </c>
      <c r="D36" s="34">
        <v>72.290000000000006</v>
      </c>
      <c r="E36" s="34">
        <v>83.3</v>
      </c>
      <c r="F36" s="34">
        <v>69.73</v>
      </c>
      <c r="G36" s="34">
        <v>86.13</v>
      </c>
      <c r="H36" s="34">
        <v>82.66</v>
      </c>
      <c r="I36" s="34">
        <v>76.38</v>
      </c>
      <c r="J36" s="34">
        <v>44.99</v>
      </c>
      <c r="K36" s="34">
        <v>103.39</v>
      </c>
      <c r="L36" s="34">
        <v>85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79.42</v>
      </c>
      <c r="C37" s="34">
        <v>122.02</v>
      </c>
      <c r="D37" s="34">
        <v>73.28</v>
      </c>
      <c r="E37" s="34">
        <v>83.96</v>
      </c>
      <c r="F37" s="34">
        <v>69.790000000000006</v>
      </c>
      <c r="G37" s="34">
        <v>87.12</v>
      </c>
      <c r="H37" s="34">
        <v>83.94</v>
      </c>
      <c r="I37" s="34">
        <v>77.180000000000007</v>
      </c>
      <c r="J37" s="34">
        <v>45.78</v>
      </c>
      <c r="K37" s="34">
        <v>103.58</v>
      </c>
      <c r="L37" s="34">
        <v>85.4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79.72</v>
      </c>
      <c r="C38" s="34">
        <v>121.44</v>
      </c>
      <c r="D38" s="34">
        <v>74.06</v>
      </c>
      <c r="E38" s="34">
        <v>84.13</v>
      </c>
      <c r="F38" s="34">
        <v>70.760000000000005</v>
      </c>
      <c r="G38" s="34">
        <v>87.61</v>
      </c>
      <c r="H38" s="34">
        <v>84.71</v>
      </c>
      <c r="I38" s="34">
        <v>77.8</v>
      </c>
      <c r="J38" s="34">
        <v>46.51</v>
      </c>
      <c r="K38" s="34">
        <v>104.17</v>
      </c>
      <c r="L38" s="34">
        <v>85.74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79.989999999999995</v>
      </c>
      <c r="C39" s="34">
        <v>120.89</v>
      </c>
      <c r="D39" s="34">
        <v>74.91</v>
      </c>
      <c r="E39" s="34">
        <v>84.44</v>
      </c>
      <c r="F39" s="34">
        <v>72.819999999999993</v>
      </c>
      <c r="G39" s="34">
        <v>88.04</v>
      </c>
      <c r="H39" s="34">
        <v>86.63</v>
      </c>
      <c r="I39" s="34">
        <v>78.31</v>
      </c>
      <c r="J39" s="34">
        <v>47.39</v>
      </c>
      <c r="K39" s="34">
        <v>104.93</v>
      </c>
      <c r="L39" s="34">
        <v>86.28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80.239999999999995</v>
      </c>
      <c r="C40" s="34">
        <v>120.43</v>
      </c>
      <c r="D40" s="34">
        <v>76.06</v>
      </c>
      <c r="E40" s="34">
        <v>84.9</v>
      </c>
      <c r="F40" s="34">
        <v>74.17</v>
      </c>
      <c r="G40" s="34">
        <v>88.44</v>
      </c>
      <c r="H40" s="34">
        <v>87.45</v>
      </c>
      <c r="I40" s="34">
        <v>79.09</v>
      </c>
      <c r="J40" s="34">
        <v>48.07</v>
      </c>
      <c r="K40" s="34">
        <v>103.56</v>
      </c>
      <c r="L40" s="34">
        <v>86.73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80.55</v>
      </c>
      <c r="C41" s="34">
        <v>119.94</v>
      </c>
      <c r="D41" s="34">
        <v>77.430000000000007</v>
      </c>
      <c r="E41" s="34">
        <v>85.41</v>
      </c>
      <c r="F41" s="34">
        <v>77.03</v>
      </c>
      <c r="G41" s="34">
        <v>89.07</v>
      </c>
      <c r="H41" s="34">
        <v>87.69</v>
      </c>
      <c r="I41" s="34">
        <v>79.7</v>
      </c>
      <c r="J41" s="34">
        <v>48.7</v>
      </c>
      <c r="K41" s="34">
        <v>102.91</v>
      </c>
      <c r="L41" s="34">
        <v>87.34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80.84</v>
      </c>
      <c r="C42" s="34">
        <v>119.53</v>
      </c>
      <c r="D42" s="34">
        <v>78.63</v>
      </c>
      <c r="E42" s="34">
        <v>85.86</v>
      </c>
      <c r="F42" s="34">
        <v>80.099999999999994</v>
      </c>
      <c r="G42" s="34">
        <v>88.89</v>
      </c>
      <c r="H42" s="34">
        <v>88.31</v>
      </c>
      <c r="I42" s="34">
        <v>80.23</v>
      </c>
      <c r="J42" s="34">
        <v>49.74</v>
      </c>
      <c r="K42" s="34">
        <v>102.15</v>
      </c>
      <c r="L42" s="34">
        <v>87.92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81.06</v>
      </c>
      <c r="C43" s="34">
        <v>118.95</v>
      </c>
      <c r="D43" s="34">
        <v>79.62</v>
      </c>
      <c r="E43" s="34">
        <v>86.41</v>
      </c>
      <c r="F43" s="34">
        <v>82.35</v>
      </c>
      <c r="G43" s="34">
        <v>88.79</v>
      </c>
      <c r="H43" s="34">
        <v>88.2</v>
      </c>
      <c r="I43" s="34">
        <v>80.790000000000006</v>
      </c>
      <c r="J43" s="34">
        <v>51.23</v>
      </c>
      <c r="K43" s="34">
        <v>100.96</v>
      </c>
      <c r="L43" s="34">
        <v>88.33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81.180000000000007</v>
      </c>
      <c r="C44" s="34">
        <v>118.34</v>
      </c>
      <c r="D44" s="34">
        <v>80.8</v>
      </c>
      <c r="E44" s="34">
        <v>86.68</v>
      </c>
      <c r="F44" s="34">
        <v>84.06</v>
      </c>
      <c r="G44" s="34">
        <v>88.64</v>
      </c>
      <c r="H44" s="34">
        <v>89.63</v>
      </c>
      <c r="I44" s="34">
        <v>81.239999999999995</v>
      </c>
      <c r="J44" s="34">
        <v>52.66</v>
      </c>
      <c r="K44" s="34">
        <v>99.25</v>
      </c>
      <c r="L44" s="34">
        <v>88.69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81.209999999999994</v>
      </c>
      <c r="C45" s="34">
        <v>117.69</v>
      </c>
      <c r="D45" s="34">
        <v>82.26</v>
      </c>
      <c r="E45" s="34">
        <v>86.95</v>
      </c>
      <c r="F45" s="34">
        <v>85.86</v>
      </c>
      <c r="G45" s="34">
        <v>88.4</v>
      </c>
      <c r="H45" s="34">
        <v>89.69</v>
      </c>
      <c r="I45" s="34">
        <v>81.849999999999994</v>
      </c>
      <c r="J45" s="34">
        <v>53.86</v>
      </c>
      <c r="K45" s="34">
        <v>98.45</v>
      </c>
      <c r="L45" s="34">
        <v>88.96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81.290000000000006</v>
      </c>
      <c r="C46" s="34">
        <v>117.1</v>
      </c>
      <c r="D46" s="34">
        <v>82.92</v>
      </c>
      <c r="E46" s="34">
        <v>87.23</v>
      </c>
      <c r="F46" s="34">
        <v>88.31</v>
      </c>
      <c r="G46" s="34">
        <v>88.48</v>
      </c>
      <c r="H46" s="34">
        <v>89.5</v>
      </c>
      <c r="I46" s="34">
        <v>82.08</v>
      </c>
      <c r="J46" s="34">
        <v>54.82</v>
      </c>
      <c r="K46" s="34">
        <v>97.2</v>
      </c>
      <c r="L46" s="34">
        <v>89.25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81.52</v>
      </c>
      <c r="C47" s="34">
        <v>116.63</v>
      </c>
      <c r="D47" s="34">
        <v>83.17</v>
      </c>
      <c r="E47" s="34">
        <v>87.37</v>
      </c>
      <c r="F47" s="34">
        <v>89.15</v>
      </c>
      <c r="G47" s="34">
        <v>88.64</v>
      </c>
      <c r="H47" s="34">
        <v>89.63</v>
      </c>
      <c r="I47" s="34">
        <v>82.37</v>
      </c>
      <c r="J47" s="34">
        <v>55.5</v>
      </c>
      <c r="K47" s="34">
        <v>97.01</v>
      </c>
      <c r="L47" s="34">
        <v>89.45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81.790000000000006</v>
      </c>
      <c r="C48" s="34">
        <v>116.12</v>
      </c>
      <c r="D48" s="34">
        <v>83.47</v>
      </c>
      <c r="E48" s="34">
        <v>87.63</v>
      </c>
      <c r="F48" s="34">
        <v>89.67</v>
      </c>
      <c r="G48" s="34">
        <v>88.81</v>
      </c>
      <c r="H48" s="34">
        <v>89.7</v>
      </c>
      <c r="I48" s="34">
        <v>82.64</v>
      </c>
      <c r="J48" s="34">
        <v>56.48</v>
      </c>
      <c r="K48" s="34">
        <v>96.28</v>
      </c>
      <c r="L48" s="34">
        <v>89.61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82.14</v>
      </c>
      <c r="C49" s="34">
        <v>115.66</v>
      </c>
      <c r="D49" s="34">
        <v>83.63</v>
      </c>
      <c r="E49" s="34">
        <v>87.88</v>
      </c>
      <c r="F49" s="34">
        <v>90.26</v>
      </c>
      <c r="G49" s="34">
        <v>88.91</v>
      </c>
      <c r="H49" s="34">
        <v>90.12</v>
      </c>
      <c r="I49" s="34">
        <v>82.7</v>
      </c>
      <c r="J49" s="34">
        <v>57.37</v>
      </c>
      <c r="K49" s="34">
        <v>95.76</v>
      </c>
      <c r="L49" s="34">
        <v>89.76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82.32</v>
      </c>
      <c r="C50" s="34">
        <v>115.24</v>
      </c>
      <c r="D50" s="34">
        <v>83.68</v>
      </c>
      <c r="E50" s="34">
        <v>88.33</v>
      </c>
      <c r="F50" s="34">
        <v>90.48</v>
      </c>
      <c r="G50" s="34">
        <v>89.17</v>
      </c>
      <c r="H50" s="34">
        <v>90.65</v>
      </c>
      <c r="I50" s="34">
        <v>83.04</v>
      </c>
      <c r="J50" s="34">
        <v>58.93</v>
      </c>
      <c r="K50" s="34">
        <v>94.99</v>
      </c>
      <c r="L50" s="34">
        <v>89.95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82.56</v>
      </c>
      <c r="C51" s="34">
        <v>115.07</v>
      </c>
      <c r="D51" s="34">
        <v>84.2</v>
      </c>
      <c r="E51" s="34">
        <v>88.74</v>
      </c>
      <c r="F51" s="34">
        <v>90.77</v>
      </c>
      <c r="G51" s="34">
        <v>89.74</v>
      </c>
      <c r="H51" s="34">
        <v>93.59</v>
      </c>
      <c r="I51" s="34">
        <v>83.8</v>
      </c>
      <c r="J51" s="34">
        <v>59.8</v>
      </c>
      <c r="K51" s="34">
        <v>94.44</v>
      </c>
      <c r="L51" s="34">
        <v>90.44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82.81</v>
      </c>
      <c r="C52" s="34">
        <v>114.89</v>
      </c>
      <c r="D52" s="34">
        <v>84.77</v>
      </c>
      <c r="E52" s="34">
        <v>89.19</v>
      </c>
      <c r="F52" s="34">
        <v>91.07</v>
      </c>
      <c r="G52" s="34">
        <v>90.61</v>
      </c>
      <c r="H52" s="34">
        <v>93.81</v>
      </c>
      <c r="I52" s="34">
        <v>84.45</v>
      </c>
      <c r="J52" s="34">
        <v>60.6</v>
      </c>
      <c r="K52" s="34">
        <v>94.65</v>
      </c>
      <c r="L52" s="34">
        <v>90.8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83.11</v>
      </c>
      <c r="C53" s="34">
        <v>114.73</v>
      </c>
      <c r="D53" s="34">
        <v>85.28</v>
      </c>
      <c r="E53" s="34">
        <v>89.55</v>
      </c>
      <c r="F53" s="34">
        <v>91.61</v>
      </c>
      <c r="G53" s="34">
        <v>91.52</v>
      </c>
      <c r="H53" s="34">
        <v>94.02</v>
      </c>
      <c r="I53" s="34">
        <v>85.25</v>
      </c>
      <c r="J53" s="34">
        <v>61.44</v>
      </c>
      <c r="K53" s="34">
        <v>95.33</v>
      </c>
      <c r="L53" s="34">
        <v>91.19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83.56</v>
      </c>
      <c r="C54" s="34">
        <v>114.57</v>
      </c>
      <c r="D54" s="34">
        <v>85.87</v>
      </c>
      <c r="E54" s="34">
        <v>89.94</v>
      </c>
      <c r="F54" s="34">
        <v>92.15</v>
      </c>
      <c r="G54" s="34">
        <v>91.91</v>
      </c>
      <c r="H54" s="34">
        <v>94.17</v>
      </c>
      <c r="I54" s="34">
        <v>85.95</v>
      </c>
      <c r="J54" s="34">
        <v>62.05</v>
      </c>
      <c r="K54" s="34">
        <v>95.88</v>
      </c>
      <c r="L54" s="34">
        <v>91.6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84.12</v>
      </c>
      <c r="C55" s="34">
        <v>114.29</v>
      </c>
      <c r="D55" s="34">
        <v>86.45</v>
      </c>
      <c r="E55" s="34">
        <v>90.46</v>
      </c>
      <c r="F55" s="34">
        <v>92.86</v>
      </c>
      <c r="G55" s="34">
        <v>92.16</v>
      </c>
      <c r="H55" s="34">
        <v>94.11</v>
      </c>
      <c r="I55" s="34">
        <v>86.49</v>
      </c>
      <c r="J55" s="34">
        <v>63.16</v>
      </c>
      <c r="K55" s="34">
        <v>96.86</v>
      </c>
      <c r="L55" s="34">
        <v>91.99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84.71</v>
      </c>
      <c r="C56" s="34">
        <v>114.06</v>
      </c>
      <c r="D56" s="34">
        <v>87.11</v>
      </c>
      <c r="E56" s="34">
        <v>90.94</v>
      </c>
      <c r="F56" s="34">
        <v>93.35</v>
      </c>
      <c r="G56" s="34">
        <v>93.26</v>
      </c>
      <c r="H56" s="34">
        <v>94.63</v>
      </c>
      <c r="I56" s="34">
        <v>87.27</v>
      </c>
      <c r="J56" s="34">
        <v>64.19</v>
      </c>
      <c r="K56" s="34">
        <v>97.78</v>
      </c>
      <c r="L56" s="34">
        <v>92.53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85.26</v>
      </c>
      <c r="C57" s="34">
        <v>113.83</v>
      </c>
      <c r="D57" s="34">
        <v>88</v>
      </c>
      <c r="E57" s="34">
        <v>91.5</v>
      </c>
      <c r="F57" s="34">
        <v>93.86</v>
      </c>
      <c r="G57" s="34">
        <v>93.8</v>
      </c>
      <c r="H57" s="34">
        <v>94.69</v>
      </c>
      <c r="I57" s="34">
        <v>88.34</v>
      </c>
      <c r="J57" s="34">
        <v>65.569999999999993</v>
      </c>
      <c r="K57" s="34">
        <v>99.14</v>
      </c>
      <c r="L57" s="34">
        <v>93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85.8</v>
      </c>
      <c r="C58" s="34">
        <v>113.65</v>
      </c>
      <c r="D58" s="34">
        <v>88.54</v>
      </c>
      <c r="E58" s="34">
        <v>92.14</v>
      </c>
      <c r="F58" s="34">
        <v>94.16</v>
      </c>
      <c r="G58" s="34">
        <v>94.51</v>
      </c>
      <c r="H58" s="34">
        <v>95.42</v>
      </c>
      <c r="I58" s="34">
        <v>89.4</v>
      </c>
      <c r="J58" s="34">
        <v>66.86</v>
      </c>
      <c r="K58" s="34">
        <v>100.11</v>
      </c>
      <c r="L58" s="34">
        <v>93.57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86.29</v>
      </c>
      <c r="C59" s="34">
        <v>113.54</v>
      </c>
      <c r="D59" s="34">
        <v>88.98</v>
      </c>
      <c r="E59" s="34">
        <v>92.68</v>
      </c>
      <c r="F59" s="34">
        <v>95.28</v>
      </c>
      <c r="G59" s="34">
        <v>95.1</v>
      </c>
      <c r="H59" s="34">
        <v>95.75</v>
      </c>
      <c r="I59" s="34">
        <v>90.23</v>
      </c>
      <c r="J59" s="34">
        <v>68.02</v>
      </c>
      <c r="K59" s="34">
        <v>100.65</v>
      </c>
      <c r="L59" s="34">
        <v>94.09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86.88</v>
      </c>
      <c r="C60" s="34">
        <v>113.5</v>
      </c>
      <c r="D60" s="34">
        <v>89.65</v>
      </c>
      <c r="E60" s="34">
        <v>93.21</v>
      </c>
      <c r="F60" s="34">
        <v>95.95</v>
      </c>
      <c r="G60" s="34">
        <v>95.54</v>
      </c>
      <c r="H60" s="34">
        <v>96.2</v>
      </c>
      <c r="I60" s="34">
        <v>91.22</v>
      </c>
      <c r="J60" s="34">
        <v>69.5</v>
      </c>
      <c r="K60" s="34">
        <v>100.5</v>
      </c>
      <c r="L60" s="34">
        <v>94.62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87.56</v>
      </c>
      <c r="C61" s="34">
        <v>113.76</v>
      </c>
      <c r="D61" s="34">
        <v>90.35</v>
      </c>
      <c r="E61" s="34">
        <v>93.95</v>
      </c>
      <c r="F61" s="34">
        <v>96.57</v>
      </c>
      <c r="G61" s="34">
        <v>96.05</v>
      </c>
      <c r="H61" s="34">
        <v>97.31</v>
      </c>
      <c r="I61" s="34">
        <v>92.01</v>
      </c>
      <c r="J61" s="34">
        <v>70.92</v>
      </c>
      <c r="K61" s="34">
        <v>100.73</v>
      </c>
      <c r="L61" s="34">
        <v>95.22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88.15</v>
      </c>
      <c r="C62" s="34">
        <v>113.44</v>
      </c>
      <c r="D62" s="34">
        <v>91.09</v>
      </c>
      <c r="E62" s="34">
        <v>94.31</v>
      </c>
      <c r="F62" s="34">
        <v>96.99</v>
      </c>
      <c r="G62" s="34">
        <v>96.4</v>
      </c>
      <c r="H62" s="34">
        <v>97.52</v>
      </c>
      <c r="I62" s="34">
        <v>92.71</v>
      </c>
      <c r="J62" s="34">
        <v>72.33</v>
      </c>
      <c r="K62" s="34">
        <v>101.05</v>
      </c>
      <c r="L62" s="34">
        <v>95.65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88.86</v>
      </c>
      <c r="C63" s="34">
        <v>112.93</v>
      </c>
      <c r="D63" s="34">
        <v>91.57</v>
      </c>
      <c r="E63" s="34">
        <v>94.7</v>
      </c>
      <c r="F63" s="34">
        <v>97.66</v>
      </c>
      <c r="G63" s="34">
        <v>96.69</v>
      </c>
      <c r="H63" s="34">
        <v>98.43</v>
      </c>
      <c r="I63" s="34">
        <v>93.21</v>
      </c>
      <c r="J63" s="34">
        <v>73.63</v>
      </c>
      <c r="K63" s="34">
        <v>100.95</v>
      </c>
      <c r="L63" s="34">
        <v>96.07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89.34</v>
      </c>
      <c r="C64" s="34">
        <v>112.23</v>
      </c>
      <c r="D64" s="34">
        <v>91.92</v>
      </c>
      <c r="E64" s="34">
        <v>95.06</v>
      </c>
      <c r="F64" s="34">
        <v>98.12</v>
      </c>
      <c r="G64" s="34">
        <v>96.89</v>
      </c>
      <c r="H64" s="34">
        <v>98.38</v>
      </c>
      <c r="I64" s="34">
        <v>93.46</v>
      </c>
      <c r="J64" s="34">
        <v>74.94</v>
      </c>
      <c r="K64" s="34">
        <v>101.02</v>
      </c>
      <c r="L64" s="34">
        <v>96.28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89.67</v>
      </c>
      <c r="C65" s="34">
        <v>111.16</v>
      </c>
      <c r="D65" s="34">
        <v>91.94</v>
      </c>
      <c r="E65" s="34">
        <v>95.25</v>
      </c>
      <c r="F65" s="34">
        <v>98.77</v>
      </c>
      <c r="G65" s="34">
        <v>96.78</v>
      </c>
      <c r="H65" s="34">
        <v>98.68</v>
      </c>
      <c r="I65" s="34">
        <v>93.48</v>
      </c>
      <c r="J65" s="34">
        <v>75.78</v>
      </c>
      <c r="K65" s="34">
        <v>101.13</v>
      </c>
      <c r="L65" s="34">
        <v>96.31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89.95</v>
      </c>
      <c r="C66" s="34">
        <v>109.97</v>
      </c>
      <c r="D66" s="34">
        <v>91.61</v>
      </c>
      <c r="E66" s="34">
        <v>95.3</v>
      </c>
      <c r="F66" s="34">
        <v>98.79</v>
      </c>
      <c r="G66" s="34">
        <v>96.3</v>
      </c>
      <c r="H66" s="34">
        <v>98.59</v>
      </c>
      <c r="I66" s="34">
        <v>93.22</v>
      </c>
      <c r="J66" s="34">
        <v>76.73</v>
      </c>
      <c r="K66" s="34">
        <v>101.01</v>
      </c>
      <c r="L66" s="34">
        <v>96.19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90.19</v>
      </c>
      <c r="C67" s="34">
        <v>108.74</v>
      </c>
      <c r="D67" s="34">
        <v>91.27</v>
      </c>
      <c r="E67" s="34">
        <v>95.12</v>
      </c>
      <c r="F67" s="34">
        <v>99.28</v>
      </c>
      <c r="G67" s="34">
        <v>95.62</v>
      </c>
      <c r="H67" s="34">
        <v>98.23</v>
      </c>
      <c r="I67" s="34">
        <v>92.84</v>
      </c>
      <c r="J67" s="34">
        <v>77.73</v>
      </c>
      <c r="K67" s="34">
        <v>100.47</v>
      </c>
      <c r="L67" s="34">
        <v>95.98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90.4</v>
      </c>
      <c r="C68" s="34">
        <v>107.35</v>
      </c>
      <c r="D68" s="34">
        <v>90.79</v>
      </c>
      <c r="E68" s="34">
        <v>94.78</v>
      </c>
      <c r="F68" s="34">
        <v>99.41</v>
      </c>
      <c r="G68" s="34">
        <v>94.9</v>
      </c>
      <c r="H68" s="34">
        <v>97.63</v>
      </c>
      <c r="I68" s="34">
        <v>92.32</v>
      </c>
      <c r="J68" s="34">
        <v>78.47</v>
      </c>
      <c r="K68" s="34">
        <v>100.07</v>
      </c>
      <c r="L68" s="34">
        <v>95.65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90.49</v>
      </c>
      <c r="C69" s="34">
        <v>106.03</v>
      </c>
      <c r="D69" s="34">
        <v>90.14</v>
      </c>
      <c r="E69" s="34">
        <v>94.4</v>
      </c>
      <c r="F69" s="34">
        <v>99.26</v>
      </c>
      <c r="G69" s="34">
        <v>94.33</v>
      </c>
      <c r="H69" s="34">
        <v>96.62</v>
      </c>
      <c r="I69" s="34">
        <v>92.02</v>
      </c>
      <c r="J69" s="34">
        <v>79.290000000000006</v>
      </c>
      <c r="K69" s="34">
        <v>99.79</v>
      </c>
      <c r="L69" s="34">
        <v>95.2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90.47</v>
      </c>
      <c r="C70" s="34">
        <v>104.81</v>
      </c>
      <c r="D70" s="34">
        <v>89.79</v>
      </c>
      <c r="E70" s="34">
        <v>94.07</v>
      </c>
      <c r="F70" s="34">
        <v>99.44</v>
      </c>
      <c r="G70" s="34">
        <v>94.57</v>
      </c>
      <c r="H70" s="34">
        <v>95.93</v>
      </c>
      <c r="I70" s="34">
        <v>91.97</v>
      </c>
      <c r="J70" s="34">
        <v>80.010000000000005</v>
      </c>
      <c r="K70" s="34">
        <v>99.51</v>
      </c>
      <c r="L70" s="34">
        <v>95.01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90.43</v>
      </c>
      <c r="C71" s="34">
        <v>103.67</v>
      </c>
      <c r="D71" s="34">
        <v>89.52</v>
      </c>
      <c r="E71" s="34">
        <v>93.95</v>
      </c>
      <c r="F71" s="34">
        <v>99.59</v>
      </c>
      <c r="G71" s="34">
        <v>93.9</v>
      </c>
      <c r="H71" s="34">
        <v>95.2</v>
      </c>
      <c r="I71" s="34">
        <v>91.73</v>
      </c>
      <c r="J71" s="34">
        <v>80.87</v>
      </c>
      <c r="K71" s="34">
        <v>99.42</v>
      </c>
      <c r="L71" s="34">
        <v>94.7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90.41</v>
      </c>
      <c r="C72" s="34">
        <v>102.78</v>
      </c>
      <c r="D72" s="34">
        <v>89.49</v>
      </c>
      <c r="E72" s="34">
        <v>93.91</v>
      </c>
      <c r="F72" s="34">
        <v>99.96</v>
      </c>
      <c r="G72" s="34">
        <v>93.39</v>
      </c>
      <c r="H72" s="34">
        <v>94.93</v>
      </c>
      <c r="I72" s="34">
        <v>91.64</v>
      </c>
      <c r="J72" s="34">
        <v>81.72</v>
      </c>
      <c r="K72" s="34">
        <v>99.16</v>
      </c>
      <c r="L72" s="34">
        <v>94.55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90.43</v>
      </c>
      <c r="C73" s="34">
        <v>102.01</v>
      </c>
      <c r="D73" s="34">
        <v>89.28</v>
      </c>
      <c r="E73" s="34">
        <v>93.68</v>
      </c>
      <c r="F73" s="34">
        <v>101.48</v>
      </c>
      <c r="G73" s="34">
        <v>92.97</v>
      </c>
      <c r="H73" s="34">
        <v>94.71</v>
      </c>
      <c r="I73" s="34">
        <v>91.4</v>
      </c>
      <c r="J73" s="34">
        <v>82.52</v>
      </c>
      <c r="K73" s="34">
        <v>98.63</v>
      </c>
      <c r="L73" s="34">
        <v>94.44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90.51</v>
      </c>
      <c r="C74" s="34">
        <v>101.24</v>
      </c>
      <c r="D74" s="34">
        <v>89.56</v>
      </c>
      <c r="E74" s="34">
        <v>93.77</v>
      </c>
      <c r="F74" s="34">
        <v>100.78</v>
      </c>
      <c r="G74" s="34">
        <v>92.47</v>
      </c>
      <c r="H74" s="34">
        <v>94.71</v>
      </c>
      <c r="I74" s="34">
        <v>91.53</v>
      </c>
      <c r="J74" s="34">
        <v>83.29</v>
      </c>
      <c r="K74" s="34">
        <v>98.19</v>
      </c>
      <c r="L74" s="34">
        <v>94.3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90.63</v>
      </c>
      <c r="C75" s="34">
        <v>100.72</v>
      </c>
      <c r="D75" s="34">
        <v>89.74</v>
      </c>
      <c r="E75" s="34">
        <v>93.73</v>
      </c>
      <c r="F75" s="34">
        <v>100.15</v>
      </c>
      <c r="G75" s="34">
        <v>92.26</v>
      </c>
      <c r="H75" s="34">
        <v>95.04</v>
      </c>
      <c r="I75" s="34">
        <v>91.81</v>
      </c>
      <c r="J75" s="34">
        <v>83.8</v>
      </c>
      <c r="K75" s="34">
        <v>97.76</v>
      </c>
      <c r="L75" s="34">
        <v>94.23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90.8</v>
      </c>
      <c r="C76" s="34">
        <v>100.17</v>
      </c>
      <c r="D76" s="34">
        <v>90.24</v>
      </c>
      <c r="E76" s="34">
        <v>93.83</v>
      </c>
      <c r="F76" s="34">
        <v>99.53</v>
      </c>
      <c r="G76" s="34">
        <v>92.37</v>
      </c>
      <c r="H76" s="34">
        <v>95.36</v>
      </c>
      <c r="I76" s="34">
        <v>92.16</v>
      </c>
      <c r="J76" s="34">
        <v>84.1</v>
      </c>
      <c r="K76" s="34">
        <v>96.96</v>
      </c>
      <c r="L76" s="34">
        <v>94.23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91.04</v>
      </c>
      <c r="C77" s="34">
        <v>99.7</v>
      </c>
      <c r="D77" s="34">
        <v>90.37</v>
      </c>
      <c r="E77" s="34">
        <v>93.97</v>
      </c>
      <c r="F77" s="34">
        <v>99.43</v>
      </c>
      <c r="G77" s="34">
        <v>92.45</v>
      </c>
      <c r="H77" s="34">
        <v>96.37</v>
      </c>
      <c r="I77" s="34">
        <v>92.34</v>
      </c>
      <c r="J77" s="34">
        <v>84.58</v>
      </c>
      <c r="K77" s="34">
        <v>96.43</v>
      </c>
      <c r="L77" s="34">
        <v>94.28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91.42</v>
      </c>
      <c r="C78" s="34">
        <v>99.34</v>
      </c>
      <c r="D78" s="34">
        <v>90.65</v>
      </c>
      <c r="E78" s="34">
        <v>93.93</v>
      </c>
      <c r="F78" s="34">
        <v>99.5</v>
      </c>
      <c r="G78" s="34">
        <v>92.6</v>
      </c>
      <c r="H78" s="34">
        <v>96.44</v>
      </c>
      <c r="I78" s="34">
        <v>92.52</v>
      </c>
      <c r="J78" s="34">
        <v>85.13</v>
      </c>
      <c r="K78" s="34">
        <v>96.26</v>
      </c>
      <c r="L78" s="34">
        <v>94.41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91.67</v>
      </c>
      <c r="C79" s="34">
        <v>98.96</v>
      </c>
      <c r="D79" s="34">
        <v>91.4</v>
      </c>
      <c r="E79" s="34">
        <v>94.07</v>
      </c>
      <c r="F79" s="34">
        <v>98.6</v>
      </c>
      <c r="G79" s="34">
        <v>92.47</v>
      </c>
      <c r="H79" s="34">
        <v>96.59</v>
      </c>
      <c r="I79" s="34">
        <v>92.7</v>
      </c>
      <c r="J79" s="34">
        <v>85.63</v>
      </c>
      <c r="K79" s="34">
        <v>95.63</v>
      </c>
      <c r="L79" s="34">
        <v>94.38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92.03</v>
      </c>
      <c r="C80" s="34">
        <v>98.59</v>
      </c>
      <c r="D80" s="34">
        <v>92</v>
      </c>
      <c r="E80" s="34">
        <v>94.23</v>
      </c>
      <c r="F80" s="34">
        <v>98</v>
      </c>
      <c r="G80" s="34">
        <v>92.46</v>
      </c>
      <c r="H80" s="34">
        <v>97.04</v>
      </c>
      <c r="I80" s="34">
        <v>92.76</v>
      </c>
      <c r="J80" s="34">
        <v>86.43</v>
      </c>
      <c r="K80" s="34">
        <v>95.3</v>
      </c>
      <c r="L80" s="34">
        <v>94.44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92.51</v>
      </c>
      <c r="C81" s="34">
        <v>98.3</v>
      </c>
      <c r="D81" s="34">
        <v>93.02</v>
      </c>
      <c r="E81" s="34">
        <v>94.35</v>
      </c>
      <c r="F81" s="34">
        <v>97.85</v>
      </c>
      <c r="G81" s="34">
        <v>92.35</v>
      </c>
      <c r="H81" s="34">
        <v>98.58</v>
      </c>
      <c r="I81" s="34">
        <v>92.91</v>
      </c>
      <c r="J81" s="34">
        <v>87.12</v>
      </c>
      <c r="K81" s="34">
        <v>95.1</v>
      </c>
      <c r="L81" s="34">
        <v>94.62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93.02</v>
      </c>
      <c r="C82" s="34">
        <v>98.08</v>
      </c>
      <c r="D82" s="34">
        <v>93.3</v>
      </c>
      <c r="E82" s="34">
        <v>94.42</v>
      </c>
      <c r="F82" s="34">
        <v>97.32</v>
      </c>
      <c r="G82" s="34">
        <v>92.81</v>
      </c>
      <c r="H82" s="34">
        <v>98.55</v>
      </c>
      <c r="I82" s="34">
        <v>92.74</v>
      </c>
      <c r="J82" s="34">
        <v>87.69</v>
      </c>
      <c r="K82" s="34">
        <v>95.86</v>
      </c>
      <c r="L82" s="34">
        <v>94.73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93.56</v>
      </c>
      <c r="C83" s="34">
        <v>97.82</v>
      </c>
      <c r="D83" s="34">
        <v>93.73</v>
      </c>
      <c r="E83" s="34">
        <v>94.52</v>
      </c>
      <c r="F83" s="34">
        <v>97.14</v>
      </c>
      <c r="G83" s="34">
        <v>93.27</v>
      </c>
      <c r="H83" s="34">
        <v>98.44</v>
      </c>
      <c r="I83" s="34">
        <v>92.55</v>
      </c>
      <c r="J83" s="34">
        <v>88.56</v>
      </c>
      <c r="K83" s="34">
        <v>96.35</v>
      </c>
      <c r="L83" s="34">
        <v>94.89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94.08</v>
      </c>
      <c r="C84" s="34">
        <v>97.69</v>
      </c>
      <c r="D84" s="34">
        <v>94.14</v>
      </c>
      <c r="E84" s="34">
        <v>94.57</v>
      </c>
      <c r="F84" s="34">
        <v>96.96</v>
      </c>
      <c r="G84" s="34">
        <v>93.59</v>
      </c>
      <c r="H84" s="34">
        <v>98.54</v>
      </c>
      <c r="I84" s="34">
        <v>92.65</v>
      </c>
      <c r="J84" s="34">
        <v>89.45</v>
      </c>
      <c r="K84" s="34">
        <v>97.13</v>
      </c>
      <c r="L84" s="34">
        <v>95.09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94.49</v>
      </c>
      <c r="C85" s="34">
        <v>97.48</v>
      </c>
      <c r="D85" s="34">
        <v>94.32</v>
      </c>
      <c r="E85" s="34">
        <v>94.8</v>
      </c>
      <c r="F85" s="34">
        <v>97.14</v>
      </c>
      <c r="G85" s="34">
        <v>93.89</v>
      </c>
      <c r="H85" s="34">
        <v>98.8</v>
      </c>
      <c r="I85" s="34">
        <v>92.87</v>
      </c>
      <c r="J85" s="34">
        <v>90.46</v>
      </c>
      <c r="K85" s="34">
        <v>97.58</v>
      </c>
      <c r="L85" s="34">
        <v>95.28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94.91</v>
      </c>
      <c r="C86" s="34">
        <v>97.25</v>
      </c>
      <c r="D86" s="34">
        <v>94.76</v>
      </c>
      <c r="E86" s="34">
        <v>95.42</v>
      </c>
      <c r="F86" s="34">
        <v>97.2</v>
      </c>
      <c r="G86" s="34">
        <v>94.03</v>
      </c>
      <c r="H86" s="34">
        <v>98.94</v>
      </c>
      <c r="I86" s="34">
        <v>93.07</v>
      </c>
      <c r="J86" s="34">
        <v>91.24</v>
      </c>
      <c r="K86" s="34">
        <v>97.84</v>
      </c>
      <c r="L86" s="34">
        <v>95.53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95.49</v>
      </c>
      <c r="C87" s="34">
        <v>97.13</v>
      </c>
      <c r="D87" s="34">
        <v>95</v>
      </c>
      <c r="E87" s="34">
        <v>95.88</v>
      </c>
      <c r="F87" s="34">
        <v>97.52</v>
      </c>
      <c r="G87" s="34">
        <v>94.52</v>
      </c>
      <c r="H87" s="34">
        <v>99.15</v>
      </c>
      <c r="I87" s="34">
        <v>93.4</v>
      </c>
      <c r="J87" s="34">
        <v>91.81</v>
      </c>
      <c r="K87" s="34">
        <v>97.91</v>
      </c>
      <c r="L87" s="34">
        <v>95.88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95.91</v>
      </c>
      <c r="C88" s="34">
        <v>97.13</v>
      </c>
      <c r="D88" s="34">
        <v>95.32</v>
      </c>
      <c r="E88" s="34">
        <v>96.4</v>
      </c>
      <c r="F88" s="34">
        <v>97.53</v>
      </c>
      <c r="G88" s="34">
        <v>94.84</v>
      </c>
      <c r="H88" s="34">
        <v>99.4</v>
      </c>
      <c r="I88" s="34">
        <v>93.82</v>
      </c>
      <c r="J88" s="34">
        <v>92.79</v>
      </c>
      <c r="K88" s="34">
        <v>97.8</v>
      </c>
      <c r="L88" s="34">
        <v>96.19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96.43</v>
      </c>
      <c r="C89" s="34">
        <v>97.34</v>
      </c>
      <c r="D89" s="34">
        <v>95.53</v>
      </c>
      <c r="E89" s="34">
        <v>96.91</v>
      </c>
      <c r="F89" s="34">
        <v>97.78</v>
      </c>
      <c r="G89" s="34">
        <v>95.41</v>
      </c>
      <c r="H89" s="34">
        <v>99.24</v>
      </c>
      <c r="I89" s="34">
        <v>94.23</v>
      </c>
      <c r="J89" s="34">
        <v>93.43</v>
      </c>
      <c r="K89" s="34">
        <v>98.25</v>
      </c>
      <c r="L89" s="34">
        <v>96.54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96.93</v>
      </c>
      <c r="C90" s="34">
        <v>97.67</v>
      </c>
      <c r="D90" s="34">
        <v>96.37</v>
      </c>
      <c r="E90" s="34">
        <v>97.17</v>
      </c>
      <c r="F90" s="34">
        <v>98.43</v>
      </c>
      <c r="G90" s="34">
        <v>95.57</v>
      </c>
      <c r="H90" s="34">
        <v>99.58</v>
      </c>
      <c r="I90" s="34">
        <v>94.7</v>
      </c>
      <c r="J90" s="34">
        <v>94.82</v>
      </c>
      <c r="K90" s="34">
        <v>98.13</v>
      </c>
      <c r="L90" s="34">
        <v>96.98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97.45</v>
      </c>
      <c r="C91" s="34">
        <v>98.16</v>
      </c>
      <c r="D91" s="34">
        <v>97.51</v>
      </c>
      <c r="E91" s="34">
        <v>97.64</v>
      </c>
      <c r="F91" s="34">
        <v>98.48</v>
      </c>
      <c r="G91" s="34">
        <v>95.72</v>
      </c>
      <c r="H91" s="34">
        <v>99.81</v>
      </c>
      <c r="I91" s="34">
        <v>95.4</v>
      </c>
      <c r="J91" s="34">
        <v>96.1</v>
      </c>
      <c r="K91" s="34">
        <v>98.04</v>
      </c>
      <c r="L91" s="34">
        <v>97.43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98</v>
      </c>
      <c r="C92" s="34">
        <v>98.6</v>
      </c>
      <c r="D92" s="34">
        <v>98.25</v>
      </c>
      <c r="E92" s="34">
        <v>98.11</v>
      </c>
      <c r="F92" s="34">
        <v>98.23</v>
      </c>
      <c r="G92" s="34">
        <v>96.17</v>
      </c>
      <c r="H92" s="34">
        <v>99.81</v>
      </c>
      <c r="I92" s="34">
        <v>96.13</v>
      </c>
      <c r="J92" s="34">
        <v>97.06</v>
      </c>
      <c r="K92" s="34">
        <v>98.18</v>
      </c>
      <c r="L92" s="34">
        <v>97.85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98.63</v>
      </c>
      <c r="C93" s="34">
        <v>99.07</v>
      </c>
      <c r="D93" s="34">
        <v>98.72</v>
      </c>
      <c r="E93" s="34">
        <v>98.7</v>
      </c>
      <c r="F93" s="34">
        <v>98.94</v>
      </c>
      <c r="G93" s="34">
        <v>97.06</v>
      </c>
      <c r="H93" s="34">
        <v>100.08</v>
      </c>
      <c r="I93" s="34">
        <v>97</v>
      </c>
      <c r="J93" s="34">
        <v>97.95</v>
      </c>
      <c r="K93" s="34">
        <v>98.94</v>
      </c>
      <c r="L93" s="34">
        <v>98.48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99.17</v>
      </c>
      <c r="C94" s="34">
        <v>99.49</v>
      </c>
      <c r="D94" s="34">
        <v>99.13</v>
      </c>
      <c r="E94" s="34">
        <v>99.24</v>
      </c>
      <c r="F94" s="34">
        <v>99.46</v>
      </c>
      <c r="G94" s="34">
        <v>98.41</v>
      </c>
      <c r="H94" s="34">
        <v>100</v>
      </c>
      <c r="I94" s="34">
        <v>98.14</v>
      </c>
      <c r="J94" s="34">
        <v>98.67</v>
      </c>
      <c r="K94" s="34">
        <v>99.24</v>
      </c>
      <c r="L94" s="34">
        <v>99.1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99.78</v>
      </c>
      <c r="C95" s="34">
        <v>99.91</v>
      </c>
      <c r="D95" s="34">
        <v>99.46</v>
      </c>
      <c r="E95" s="34">
        <v>99.71</v>
      </c>
      <c r="F95" s="34">
        <v>99.7</v>
      </c>
      <c r="G95" s="34">
        <v>99.54</v>
      </c>
      <c r="H95" s="34">
        <v>100.09</v>
      </c>
      <c r="I95" s="34">
        <v>99.61</v>
      </c>
      <c r="J95" s="34">
        <v>99.51</v>
      </c>
      <c r="K95" s="34">
        <v>99.68</v>
      </c>
      <c r="L95" s="34">
        <v>99.74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100.35</v>
      </c>
      <c r="C96" s="34">
        <v>100.22</v>
      </c>
      <c r="D96" s="34">
        <v>99.96</v>
      </c>
      <c r="E96" s="34">
        <v>100.29</v>
      </c>
      <c r="F96" s="34">
        <v>100.35</v>
      </c>
      <c r="G96" s="34">
        <v>100.68</v>
      </c>
      <c r="H96" s="34">
        <v>100.08</v>
      </c>
      <c r="I96" s="34">
        <v>100.53</v>
      </c>
      <c r="J96" s="34">
        <v>100.56</v>
      </c>
      <c r="K96" s="34">
        <v>100.2</v>
      </c>
      <c r="L96" s="34">
        <v>100.35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100.71</v>
      </c>
      <c r="C97" s="34">
        <v>100.38</v>
      </c>
      <c r="D97" s="34">
        <v>101.47</v>
      </c>
      <c r="E97" s="34">
        <v>100.77</v>
      </c>
      <c r="F97" s="34">
        <v>100.49</v>
      </c>
      <c r="G97" s="34">
        <v>101.4</v>
      </c>
      <c r="H97" s="34">
        <v>99.83</v>
      </c>
      <c r="I97" s="34">
        <v>101.76</v>
      </c>
      <c r="J97" s="34">
        <v>101.28</v>
      </c>
      <c r="K97" s="34">
        <v>100.89</v>
      </c>
      <c r="L97" s="34">
        <v>100.82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101</v>
      </c>
      <c r="C98" s="34">
        <v>100.8</v>
      </c>
      <c r="D98" s="34">
        <v>102.46</v>
      </c>
      <c r="E98" s="34">
        <v>101.31</v>
      </c>
      <c r="F98" s="34">
        <v>100.45</v>
      </c>
      <c r="G98" s="34">
        <v>102.09</v>
      </c>
      <c r="H98" s="34">
        <v>99.94</v>
      </c>
      <c r="I98" s="34">
        <v>102.79</v>
      </c>
      <c r="J98" s="34">
        <v>102.12</v>
      </c>
      <c r="K98" s="34">
        <v>102.25</v>
      </c>
      <c r="L98" s="34">
        <v>101.31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101.14</v>
      </c>
      <c r="C99" s="34">
        <v>101.29</v>
      </c>
      <c r="D99" s="34">
        <v>103.73</v>
      </c>
      <c r="E99" s="34">
        <v>101.69</v>
      </c>
      <c r="F99" s="34">
        <v>100.89</v>
      </c>
      <c r="G99" s="34">
        <v>102.98</v>
      </c>
      <c r="H99" s="34">
        <v>99.95</v>
      </c>
      <c r="I99" s="34">
        <v>103.58</v>
      </c>
      <c r="J99" s="34">
        <v>102.92</v>
      </c>
      <c r="K99" s="34">
        <v>102.7</v>
      </c>
      <c r="L99" s="34">
        <v>101.77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230</v>
      </c>
      <c r="B100" s="34">
        <v>101.23</v>
      </c>
      <c r="C100" s="34">
        <v>101.88</v>
      </c>
      <c r="D100" s="34">
        <v>105.73</v>
      </c>
      <c r="E100" s="34">
        <v>101.97</v>
      </c>
      <c r="F100" s="34">
        <v>101.17</v>
      </c>
      <c r="G100" s="34">
        <v>103.57</v>
      </c>
      <c r="H100" s="34">
        <v>99.96</v>
      </c>
      <c r="I100" s="34">
        <v>104.4</v>
      </c>
      <c r="J100" s="34">
        <v>103.64</v>
      </c>
      <c r="K100" s="34">
        <v>104.13</v>
      </c>
      <c r="L100" s="34">
        <v>102.22</v>
      </c>
    </row>
    <row r="101" spans="1:24" x14ac:dyDescent="0.3">
      <c r="A101" s="48" t="s">
        <v>231</v>
      </c>
      <c r="B101" s="34">
        <v>101.37</v>
      </c>
      <c r="C101" s="34">
        <v>102.6</v>
      </c>
      <c r="D101" s="34">
        <v>107.51</v>
      </c>
      <c r="E101" s="34">
        <v>102.27</v>
      </c>
      <c r="F101" s="34">
        <v>101.29</v>
      </c>
      <c r="G101" s="34">
        <v>104.15</v>
      </c>
      <c r="H101" s="34">
        <v>100.36</v>
      </c>
      <c r="I101" s="34">
        <v>105.34</v>
      </c>
      <c r="J101" s="34">
        <v>103.96</v>
      </c>
      <c r="K101" s="34">
        <v>105.26</v>
      </c>
      <c r="L101" s="34">
        <v>102.69</v>
      </c>
    </row>
    <row r="102" spans="1:24" x14ac:dyDescent="0.3">
      <c r="A102" s="48" t="s">
        <v>232</v>
      </c>
      <c r="B102" s="34">
        <v>101.44</v>
      </c>
      <c r="C102" s="34">
        <v>103.03</v>
      </c>
      <c r="D102" s="34">
        <v>109.05</v>
      </c>
      <c r="E102" s="34">
        <v>102.65</v>
      </c>
      <c r="F102" s="34">
        <v>100.69</v>
      </c>
      <c r="G102" s="34">
        <v>104.81</v>
      </c>
      <c r="H102" s="34">
        <v>100.48</v>
      </c>
      <c r="I102" s="34">
        <v>106.33</v>
      </c>
      <c r="J102" s="34">
        <v>105.58</v>
      </c>
      <c r="K102" s="34">
        <v>106.01</v>
      </c>
      <c r="L102" s="34">
        <v>103.05</v>
      </c>
    </row>
    <row r="103" spans="1:24" x14ac:dyDescent="0.3">
      <c r="A103" s="48" t="s">
        <v>233</v>
      </c>
      <c r="B103" s="34">
        <v>101.47</v>
      </c>
      <c r="C103" s="34">
        <v>103.4</v>
      </c>
      <c r="D103" s="34">
        <v>110.21</v>
      </c>
      <c r="E103" s="34">
        <v>103.1</v>
      </c>
      <c r="F103" s="34">
        <v>100.11</v>
      </c>
      <c r="G103" s="34">
        <v>105.39</v>
      </c>
      <c r="H103" s="34">
        <v>100.71</v>
      </c>
      <c r="I103" s="34">
        <v>107.47</v>
      </c>
      <c r="J103" s="34">
        <v>106.53</v>
      </c>
      <c r="K103" s="34">
        <v>107.56</v>
      </c>
      <c r="L103" s="34">
        <v>103.4</v>
      </c>
    </row>
    <row r="104" spans="1:24" x14ac:dyDescent="0.3">
      <c r="A104" s="48" t="s">
        <v>266</v>
      </c>
      <c r="B104" s="34">
        <v>101.44</v>
      </c>
      <c r="C104" s="34">
        <v>103.81</v>
      </c>
      <c r="D104" s="34">
        <v>111.7</v>
      </c>
      <c r="E104" s="34">
        <v>103.44</v>
      </c>
      <c r="F104" s="34">
        <v>99.53</v>
      </c>
      <c r="G104" s="34">
        <v>105.98</v>
      </c>
      <c r="H104" s="34">
        <v>100.68</v>
      </c>
      <c r="I104" s="34">
        <v>108.24</v>
      </c>
      <c r="J104" s="34">
        <v>107.36</v>
      </c>
      <c r="K104" s="34">
        <v>109.17</v>
      </c>
      <c r="L104" s="34">
        <v>103.69</v>
      </c>
    </row>
    <row r="105" spans="1:24" x14ac:dyDescent="0.3">
      <c r="A105" s="48" t="s">
        <v>271</v>
      </c>
      <c r="B105" s="34">
        <v>101.51</v>
      </c>
      <c r="C105" s="34">
        <v>104.33</v>
      </c>
      <c r="D105" s="34">
        <v>113.28</v>
      </c>
      <c r="E105" s="34">
        <v>103.62</v>
      </c>
      <c r="F105" s="34">
        <v>99.02</v>
      </c>
      <c r="G105" s="34">
        <v>106.82</v>
      </c>
      <c r="H105" s="34">
        <v>100.46</v>
      </c>
      <c r="I105" s="34">
        <v>109.12</v>
      </c>
      <c r="J105" s="34">
        <v>108.03</v>
      </c>
      <c r="K105" s="34">
        <v>110.59</v>
      </c>
      <c r="L105" s="34">
        <v>103.99</v>
      </c>
    </row>
    <row r="106" spans="1:24" x14ac:dyDescent="0.3">
      <c r="A106" s="48" t="s">
        <v>272</v>
      </c>
      <c r="B106" s="34">
        <v>101.74</v>
      </c>
      <c r="C106" s="34">
        <v>104.99</v>
      </c>
      <c r="D106" s="34">
        <v>115.3</v>
      </c>
      <c r="E106" s="34">
        <v>103.68</v>
      </c>
      <c r="F106" s="34">
        <v>98.65</v>
      </c>
      <c r="G106" s="34">
        <v>107.42</v>
      </c>
      <c r="H106" s="34">
        <v>100.52</v>
      </c>
      <c r="I106" s="34">
        <v>109.99</v>
      </c>
      <c r="J106" s="34">
        <v>108.35</v>
      </c>
      <c r="K106" s="34">
        <v>111.62</v>
      </c>
      <c r="L106" s="34">
        <v>104.4</v>
      </c>
    </row>
    <row r="107" spans="1:24" x14ac:dyDescent="0.3">
      <c r="A107" s="48" t="s">
        <v>275</v>
      </c>
      <c r="B107" s="34">
        <v>101.87</v>
      </c>
      <c r="C107" s="34">
        <v>105.54</v>
      </c>
      <c r="D107" s="34">
        <v>117.73</v>
      </c>
      <c r="E107" s="34">
        <v>103.74</v>
      </c>
      <c r="F107" s="34">
        <v>98.55</v>
      </c>
      <c r="G107" s="34">
        <v>108.04</v>
      </c>
      <c r="H107" s="34">
        <v>100.45</v>
      </c>
      <c r="I107" s="34">
        <v>110.85</v>
      </c>
      <c r="J107" s="34">
        <v>108.97</v>
      </c>
      <c r="K107" s="34">
        <v>112.88</v>
      </c>
      <c r="L107" s="34">
        <v>104.79</v>
      </c>
    </row>
    <row r="108" spans="1:24" x14ac:dyDescent="0.3">
      <c r="A108" s="48" t="s">
        <v>277</v>
      </c>
      <c r="B108" s="34">
        <v>102</v>
      </c>
      <c r="C108" s="34">
        <v>106.02</v>
      </c>
      <c r="D108" s="34">
        <v>120.02</v>
      </c>
      <c r="E108" s="34">
        <v>103.85</v>
      </c>
      <c r="F108" s="34">
        <v>98.23</v>
      </c>
      <c r="G108" s="34">
        <v>108.68</v>
      </c>
      <c r="H108" s="34">
        <v>100.56</v>
      </c>
      <c r="I108" s="34">
        <v>111.85</v>
      </c>
      <c r="J108" s="34">
        <v>109.36</v>
      </c>
      <c r="K108" s="34">
        <v>113.93</v>
      </c>
      <c r="L108" s="34">
        <v>105.18</v>
      </c>
    </row>
    <row r="109" spans="1:24" x14ac:dyDescent="0.3">
      <c r="A109" s="48" t="s">
        <v>282</v>
      </c>
      <c r="B109" s="34">
        <v>101.96</v>
      </c>
      <c r="C109" s="34">
        <v>106.23</v>
      </c>
      <c r="D109" s="34">
        <v>122.12</v>
      </c>
      <c r="E109" s="34">
        <v>103.91</v>
      </c>
      <c r="F109" s="34">
        <v>97.96</v>
      </c>
      <c r="G109" s="34">
        <v>108.88</v>
      </c>
      <c r="H109" s="34">
        <v>100.47</v>
      </c>
      <c r="I109" s="34">
        <v>112.5</v>
      </c>
      <c r="J109" s="34">
        <v>109.93</v>
      </c>
      <c r="K109" s="34">
        <v>115.11</v>
      </c>
      <c r="L109" s="34">
        <v>105.35</v>
      </c>
    </row>
    <row r="111" spans="1:24" x14ac:dyDescent="0.3">
      <c r="A111" s="9" t="s">
        <v>169</v>
      </c>
    </row>
    <row r="112" spans="1:24" x14ac:dyDescent="0.3">
      <c r="A112" s="13" t="str">
        <f>A7</f>
        <v>1994 Q2</v>
      </c>
      <c r="B112" s="11">
        <f>LN(B7/B6)*100</f>
        <v>0.59606195232429338</v>
      </c>
      <c r="C112" s="11">
        <f t="shared" ref="C112:L112" si="0">LN(C7/C6)*100</f>
        <v>9.8659878100602921E-2</v>
      </c>
      <c r="D112" s="11">
        <f t="shared" si="0"/>
        <v>0.43609596118057165</v>
      </c>
      <c r="E112" s="11">
        <f t="shared" si="0"/>
        <v>0.41479492587202255</v>
      </c>
      <c r="F112" s="11">
        <f t="shared" si="0"/>
        <v>1.0339215346001756</v>
      </c>
      <c r="G112" s="11">
        <f t="shared" si="0"/>
        <v>2.0432930913279175</v>
      </c>
      <c r="H112" s="11">
        <f t="shared" si="0"/>
        <v>0</v>
      </c>
      <c r="I112" s="11">
        <f t="shared" si="0"/>
        <v>0.75573455664314304</v>
      </c>
      <c r="J112" s="11">
        <f t="shared" si="0"/>
        <v>0.8017020067327385</v>
      </c>
      <c r="K112" s="11">
        <f t="shared" si="0"/>
        <v>1.0585684434229867</v>
      </c>
      <c r="L112" s="11">
        <f t="shared" si="0"/>
        <v>0.5687219120589514</v>
      </c>
      <c r="N112" s="15">
        <f>ROUND(B112*'Table Q8'!N7,2)</f>
        <v>0.41</v>
      </c>
      <c r="O112" s="15">
        <f>ROUND(C112*'Table Q8'!O7,2)</f>
        <v>0.03</v>
      </c>
      <c r="P112" s="15">
        <f>ROUND(D112*'Table Q8'!P7,2)</f>
        <v>0.16</v>
      </c>
      <c r="Q112" s="15">
        <f>ROUND(E112*'Table Q8'!Q7,2)</f>
        <v>0.16</v>
      </c>
      <c r="R112" s="15">
        <f>ROUND(F112*'Table Q8'!R7,2)</f>
        <v>0.15</v>
      </c>
      <c r="S112" s="15">
        <f>ROUND(G112*'Table Q8'!S7,2)</f>
        <v>1</v>
      </c>
      <c r="T112" s="15">
        <f>ROUND(H112*'Table Q8'!T7,2)</f>
        <v>0</v>
      </c>
      <c r="U112" s="15">
        <f>ROUND(I112*'Table Q8'!U7,2)</f>
        <v>0.33</v>
      </c>
      <c r="V112" s="15">
        <f>ROUND(J112*'Table Q8'!V7,2)</f>
        <v>0.23</v>
      </c>
      <c r="W112" s="15">
        <f>ROUND(K112*'Table Q8'!W7,2)</f>
        <v>0.4</v>
      </c>
      <c r="X112" s="15">
        <f>ROUND(L112*'Table Q8'!X7,2)</f>
        <v>0.23</v>
      </c>
    </row>
    <row r="113" spans="1:24" x14ac:dyDescent="0.3">
      <c r="A113" s="13" t="str">
        <f t="shared" ref="A113:A176" si="1">A8</f>
        <v>1994 Q3</v>
      </c>
      <c r="B113" s="11">
        <f t="shared" ref="B113:L128" si="2">LN(B8/B7)*100</f>
        <v>0.50603736988601389</v>
      </c>
      <c r="C113" s="11">
        <f t="shared" si="2"/>
        <v>4.9293461399053655E-2</v>
      </c>
      <c r="D113" s="11">
        <f t="shared" si="2"/>
        <v>0.41753714104805922</v>
      </c>
      <c r="E113" s="11">
        <f t="shared" si="2"/>
        <v>0.48176280377792069</v>
      </c>
      <c r="F113" s="11">
        <f t="shared" si="2"/>
        <v>0.96223487853466461</v>
      </c>
      <c r="G113" s="11">
        <f t="shared" si="2"/>
        <v>2.0023772600984202</v>
      </c>
      <c r="H113" s="11">
        <f t="shared" si="2"/>
        <v>6.3593006912585071E-2</v>
      </c>
      <c r="I113" s="11">
        <f t="shared" si="2"/>
        <v>0.66700263960976047</v>
      </c>
      <c r="J113" s="11">
        <f t="shared" si="2"/>
        <v>0.65543305800975016</v>
      </c>
      <c r="K113" s="11">
        <f t="shared" si="2"/>
        <v>1.0807302558478113</v>
      </c>
      <c r="L113" s="11">
        <f t="shared" si="2"/>
        <v>0.55104547790226555</v>
      </c>
      <c r="N113" s="15">
        <f>ROUND(B113*'Table Q8'!N8,2)</f>
        <v>0.35</v>
      </c>
      <c r="O113" s="15">
        <f>ROUND(C113*'Table Q8'!O8,2)</f>
        <v>0.02</v>
      </c>
      <c r="P113" s="15">
        <f>ROUND(D113*'Table Q8'!P8,2)</f>
        <v>0.15</v>
      </c>
      <c r="Q113" s="15">
        <f>ROUND(E113*'Table Q8'!Q8,2)</f>
        <v>0.18</v>
      </c>
      <c r="R113" s="15">
        <f>ROUND(F113*'Table Q8'!R8,2)</f>
        <v>0.13</v>
      </c>
      <c r="S113" s="15">
        <f>ROUND(G113*'Table Q8'!S8,2)</f>
        <v>0.99</v>
      </c>
      <c r="T113" s="15">
        <f>ROUND(H113*'Table Q8'!T8,2)</f>
        <v>0.03</v>
      </c>
      <c r="U113" s="15">
        <f>ROUND(I113*'Table Q8'!U8,2)</f>
        <v>0.28999999999999998</v>
      </c>
      <c r="V113" s="15">
        <f>ROUND(J113*'Table Q8'!V8,2)</f>
        <v>0.19</v>
      </c>
      <c r="W113" s="15">
        <f>ROUND(K113*'Table Q8'!W8,2)</f>
        <v>0.4</v>
      </c>
      <c r="X113" s="15">
        <f>ROUND(L113*'Table Q8'!X8,2)</f>
        <v>0.22</v>
      </c>
    </row>
    <row r="114" spans="1:24" x14ac:dyDescent="0.3">
      <c r="A114" s="13" t="str">
        <f t="shared" si="1"/>
        <v>1994 Q4</v>
      </c>
      <c r="B114" s="11">
        <f t="shared" si="2"/>
        <v>0.41735686975777975</v>
      </c>
      <c r="C114" s="11">
        <f t="shared" si="2"/>
        <v>-0.13150326543722798</v>
      </c>
      <c r="D114" s="11">
        <f t="shared" si="2"/>
        <v>0.29955089797983708</v>
      </c>
      <c r="E114" s="11">
        <f t="shared" si="2"/>
        <v>0.68423120180164709</v>
      </c>
      <c r="F114" s="11">
        <f t="shared" si="2"/>
        <v>0.83190091210840289</v>
      </c>
      <c r="G114" s="11">
        <f t="shared" si="2"/>
        <v>1.8882736272045317</v>
      </c>
      <c r="H114" s="11">
        <f t="shared" si="2"/>
        <v>-1.5894460813892685E-2</v>
      </c>
      <c r="I114" s="11">
        <f t="shared" si="2"/>
        <v>0.5799999687894819</v>
      </c>
      <c r="J114" s="11">
        <f t="shared" si="2"/>
        <v>0.46555018907860102</v>
      </c>
      <c r="K114" s="11">
        <f t="shared" si="2"/>
        <v>1.0691752442318356</v>
      </c>
      <c r="L114" s="11">
        <f t="shared" si="2"/>
        <v>0.46169465940222154</v>
      </c>
      <c r="N114" s="15">
        <f>ROUND(B114*'Table Q8'!N9,2)</f>
        <v>0.28999999999999998</v>
      </c>
      <c r="O114" s="15">
        <f>ROUND(C114*'Table Q8'!O9,2)</f>
        <v>-0.05</v>
      </c>
      <c r="P114" s="15">
        <f>ROUND(D114*'Table Q8'!P9,2)</f>
        <v>0.11</v>
      </c>
      <c r="Q114" s="15">
        <f>ROUND(E114*'Table Q8'!Q9,2)</f>
        <v>0.26</v>
      </c>
      <c r="R114" s="15">
        <f>ROUND(F114*'Table Q8'!R9,2)</f>
        <v>0.12</v>
      </c>
      <c r="S114" s="15">
        <f>ROUND(G114*'Table Q8'!S9,2)</f>
        <v>0.94</v>
      </c>
      <c r="T114" s="15">
        <f>ROUND(H114*'Table Q8'!T9,2)</f>
        <v>-0.01</v>
      </c>
      <c r="U114" s="15">
        <f>ROUND(I114*'Table Q8'!U9,2)</f>
        <v>0.26</v>
      </c>
      <c r="V114" s="15">
        <f>ROUND(J114*'Table Q8'!V9,2)</f>
        <v>0.14000000000000001</v>
      </c>
      <c r="W114" s="15">
        <f>ROUND(K114*'Table Q8'!W9,2)</f>
        <v>0.4</v>
      </c>
      <c r="X114" s="15">
        <f>ROUND(L114*'Table Q8'!X9,2)</f>
        <v>0.19</v>
      </c>
    </row>
    <row r="115" spans="1:24" x14ac:dyDescent="0.3">
      <c r="A115" s="13" t="str">
        <f t="shared" si="1"/>
        <v>1995 Q1</v>
      </c>
      <c r="B115" s="11">
        <f t="shared" si="2"/>
        <v>0.35839763114005529</v>
      </c>
      <c r="C115" s="11">
        <f t="shared" si="2"/>
        <v>0.26283382687279916</v>
      </c>
      <c r="D115" s="11">
        <f t="shared" si="2"/>
        <v>9.9651228973907602E-2</v>
      </c>
      <c r="E115" s="11">
        <f t="shared" si="2"/>
        <v>1.06825941699713</v>
      </c>
      <c r="F115" s="11">
        <f t="shared" si="2"/>
        <v>0.58426679756511535</v>
      </c>
      <c r="G115" s="11">
        <f t="shared" si="2"/>
        <v>2.0000666706669437</v>
      </c>
      <c r="H115" s="11">
        <f t="shared" si="2"/>
        <v>4.7675805432252139E-2</v>
      </c>
      <c r="I115" s="11">
        <f t="shared" si="2"/>
        <v>0.28050509276084606</v>
      </c>
      <c r="J115" s="11">
        <f t="shared" si="2"/>
        <v>0.64815041719961064</v>
      </c>
      <c r="K115" s="11">
        <f t="shared" si="2"/>
        <v>1.1120917055560608</v>
      </c>
      <c r="L115" s="11">
        <f t="shared" si="2"/>
        <v>0.51687121531542968</v>
      </c>
      <c r="N115" s="15">
        <f>ROUND(B115*'Table Q8'!N10,2)</f>
        <v>0.25</v>
      </c>
      <c r="O115" s="15">
        <f>ROUND(C115*'Table Q8'!O10,2)</f>
        <v>0.09</v>
      </c>
      <c r="P115" s="15">
        <f>ROUND(D115*'Table Q8'!P10,2)</f>
        <v>0.04</v>
      </c>
      <c r="Q115" s="15">
        <f>ROUND(E115*'Table Q8'!Q10,2)</f>
        <v>0.41</v>
      </c>
      <c r="R115" s="15">
        <f>ROUND(F115*'Table Q8'!R10,2)</f>
        <v>0.08</v>
      </c>
      <c r="S115" s="15">
        <f>ROUND(G115*'Table Q8'!S10,2)</f>
        <v>0.98</v>
      </c>
      <c r="T115" s="15">
        <f>ROUND(H115*'Table Q8'!T10,2)</f>
        <v>0.02</v>
      </c>
      <c r="U115" s="15">
        <f>ROUND(I115*'Table Q8'!U10,2)</f>
        <v>0.12</v>
      </c>
      <c r="V115" s="15">
        <f>ROUND(J115*'Table Q8'!V10,2)</f>
        <v>0.19</v>
      </c>
      <c r="W115" s="15">
        <f>ROUND(K115*'Table Q8'!W10,2)</f>
        <v>0.42</v>
      </c>
      <c r="X115" s="15">
        <f>ROUND(L115*'Table Q8'!X10,2)</f>
        <v>0.21</v>
      </c>
    </row>
    <row r="116" spans="1:24" x14ac:dyDescent="0.3">
      <c r="A116" s="13" t="str">
        <f t="shared" si="1"/>
        <v>1995 Q2</v>
      </c>
      <c r="B116" s="11">
        <f t="shared" si="2"/>
        <v>0.35711772829631822</v>
      </c>
      <c r="C116" s="11">
        <f t="shared" si="2"/>
        <v>0.31939751160717295</v>
      </c>
      <c r="D116" s="11">
        <f t="shared" si="2"/>
        <v>-4.9813201528167261E-2</v>
      </c>
      <c r="E116" s="11">
        <f t="shared" si="2"/>
        <v>1.3236349736602895</v>
      </c>
      <c r="F116" s="11">
        <f t="shared" si="2"/>
        <v>0.30087275730718843</v>
      </c>
      <c r="G116" s="11">
        <f t="shared" si="2"/>
        <v>2.122528661528174</v>
      </c>
      <c r="H116" s="11">
        <f t="shared" si="2"/>
        <v>0.14289118887578811</v>
      </c>
      <c r="I116" s="11">
        <f t="shared" si="2"/>
        <v>4.9419323961080022E-2</v>
      </c>
      <c r="J116" s="11">
        <f t="shared" si="2"/>
        <v>1.1470646531547086</v>
      </c>
      <c r="K116" s="11">
        <f t="shared" si="2"/>
        <v>1.1320265354554682</v>
      </c>
      <c r="L116" s="11">
        <f t="shared" si="2"/>
        <v>0.55694538823421846</v>
      </c>
      <c r="N116" s="15">
        <f>ROUND(B116*'Table Q8'!N11,2)</f>
        <v>0.25</v>
      </c>
      <c r="O116" s="15">
        <f>ROUND(C116*'Table Q8'!O11,2)</f>
        <v>0.11</v>
      </c>
      <c r="P116" s="15">
        <f>ROUND(D116*'Table Q8'!P11,2)</f>
        <v>-0.02</v>
      </c>
      <c r="Q116" s="15">
        <f>ROUND(E116*'Table Q8'!Q11,2)</f>
        <v>0.5</v>
      </c>
      <c r="R116" s="15">
        <f>ROUND(F116*'Table Q8'!R11,2)</f>
        <v>0.04</v>
      </c>
      <c r="S116" s="15">
        <f>ROUND(G116*'Table Q8'!S11,2)</f>
        <v>1.03</v>
      </c>
      <c r="T116" s="15">
        <f>ROUND(H116*'Table Q8'!T11,2)</f>
        <v>0.06</v>
      </c>
      <c r="U116" s="15">
        <f>ROUND(I116*'Table Q8'!U11,2)</f>
        <v>0.02</v>
      </c>
      <c r="V116" s="15">
        <f>ROUND(J116*'Table Q8'!V11,2)</f>
        <v>0.34</v>
      </c>
      <c r="W116" s="15">
        <f>ROUND(K116*'Table Q8'!W11,2)</f>
        <v>0.43</v>
      </c>
      <c r="X116" s="15">
        <f>ROUND(L116*'Table Q8'!X11,2)</f>
        <v>0.22</v>
      </c>
    </row>
    <row r="117" spans="1:24" x14ac:dyDescent="0.3">
      <c r="A117" s="13" t="str">
        <f t="shared" si="1"/>
        <v>1995 Q3</v>
      </c>
      <c r="B117" s="11">
        <f t="shared" si="2"/>
        <v>0.35584693446200644</v>
      </c>
      <c r="C117" s="11">
        <f t="shared" si="2"/>
        <v>0.28577280113717735</v>
      </c>
      <c r="D117" s="11">
        <f t="shared" si="2"/>
        <v>-9.9700905566863327E-2</v>
      </c>
      <c r="E117" s="11">
        <f t="shared" si="2"/>
        <v>1.339195016460345</v>
      </c>
      <c r="F117" s="11">
        <f t="shared" si="2"/>
        <v>0.12009609129610449</v>
      </c>
      <c r="G117" s="11">
        <f t="shared" si="2"/>
        <v>2.0959914729831808</v>
      </c>
      <c r="H117" s="11">
        <f t="shared" si="2"/>
        <v>0.17436796048268374</v>
      </c>
      <c r="I117" s="11">
        <f t="shared" si="2"/>
        <v>4.939491332834043E-2</v>
      </c>
      <c r="J117" s="11">
        <f t="shared" si="2"/>
        <v>1.2242274864687759</v>
      </c>
      <c r="K117" s="11">
        <f t="shared" si="2"/>
        <v>1.2358989615129945</v>
      </c>
      <c r="L117" s="11">
        <f t="shared" si="2"/>
        <v>0.55386067879693446</v>
      </c>
      <c r="N117" s="15">
        <f>ROUND(B117*'Table Q8'!N12,2)</f>
        <v>0.25</v>
      </c>
      <c r="O117" s="15">
        <f>ROUND(C117*'Table Q8'!O12,2)</f>
        <v>0.1</v>
      </c>
      <c r="P117" s="15">
        <f>ROUND(D117*'Table Q8'!P12,2)</f>
        <v>-0.04</v>
      </c>
      <c r="Q117" s="15">
        <f>ROUND(E117*'Table Q8'!Q12,2)</f>
        <v>0.51</v>
      </c>
      <c r="R117" s="15">
        <f>ROUND(F117*'Table Q8'!R12,2)</f>
        <v>0.02</v>
      </c>
      <c r="S117" s="15">
        <f>ROUND(G117*'Table Q8'!S12,2)</f>
        <v>1.01</v>
      </c>
      <c r="T117" s="15">
        <f>ROUND(H117*'Table Q8'!T12,2)</f>
        <v>0.08</v>
      </c>
      <c r="U117" s="15">
        <f>ROUND(I117*'Table Q8'!U12,2)</f>
        <v>0.02</v>
      </c>
      <c r="V117" s="15">
        <f>ROUND(J117*'Table Q8'!V12,2)</f>
        <v>0.37</v>
      </c>
      <c r="W117" s="15">
        <f>ROUND(K117*'Table Q8'!W12,2)</f>
        <v>0.47</v>
      </c>
      <c r="X117" s="15">
        <f>ROUND(L117*'Table Q8'!X12,2)</f>
        <v>0.22</v>
      </c>
    </row>
    <row r="118" spans="1:24" x14ac:dyDescent="0.3">
      <c r="A118" s="13" t="str">
        <f t="shared" si="1"/>
        <v>1995 Q4</v>
      </c>
      <c r="B118" s="11">
        <f t="shared" si="2"/>
        <v>0.34042586068013869</v>
      </c>
      <c r="C118" s="11">
        <f t="shared" si="2"/>
        <v>6.5204990491860543E-2</v>
      </c>
      <c r="D118" s="11">
        <f t="shared" si="2"/>
        <v>-1.6626486030485662E-2</v>
      </c>
      <c r="E118" s="11">
        <f t="shared" si="2"/>
        <v>1.1755237405996575</v>
      </c>
      <c r="F118" s="11">
        <f t="shared" si="2"/>
        <v>0.11995203357505579</v>
      </c>
      <c r="G118" s="11">
        <f t="shared" si="2"/>
        <v>2.2250179160114079</v>
      </c>
      <c r="H118" s="11">
        <f t="shared" si="2"/>
        <v>1.5836566665440883E-2</v>
      </c>
      <c r="I118" s="11">
        <f t="shared" si="2"/>
        <v>0.47623047555436931</v>
      </c>
      <c r="J118" s="11">
        <f t="shared" si="2"/>
        <v>1.7422821777013173</v>
      </c>
      <c r="K118" s="11">
        <f t="shared" si="2"/>
        <v>1.3984771316215698</v>
      </c>
      <c r="L118" s="11">
        <f t="shared" si="2"/>
        <v>0.52263696900949075</v>
      </c>
      <c r="N118" s="15">
        <f>ROUND(B118*'Table Q8'!N13,2)</f>
        <v>0.25</v>
      </c>
      <c r="O118" s="15">
        <f>ROUND(C118*'Table Q8'!O13,2)</f>
        <v>0.02</v>
      </c>
      <c r="P118" s="15">
        <f>ROUND(D118*'Table Q8'!P13,2)</f>
        <v>-0.01</v>
      </c>
      <c r="Q118" s="15">
        <f>ROUND(E118*'Table Q8'!Q13,2)</f>
        <v>0.44</v>
      </c>
      <c r="R118" s="15">
        <f>ROUND(F118*'Table Q8'!R13,2)</f>
        <v>0.02</v>
      </c>
      <c r="S118" s="15">
        <f>ROUND(G118*'Table Q8'!S13,2)</f>
        <v>1.06</v>
      </c>
      <c r="T118" s="15">
        <f>ROUND(H118*'Table Q8'!T13,2)</f>
        <v>0.01</v>
      </c>
      <c r="U118" s="15">
        <f>ROUND(I118*'Table Q8'!U13,2)</f>
        <v>0.21</v>
      </c>
      <c r="V118" s="15">
        <f>ROUND(J118*'Table Q8'!V13,2)</f>
        <v>0.54</v>
      </c>
      <c r="W118" s="15">
        <f>ROUND(K118*'Table Q8'!W13,2)</f>
        <v>0.54</v>
      </c>
      <c r="X118" s="15">
        <f>ROUND(L118*'Table Q8'!X13,2)</f>
        <v>0.21</v>
      </c>
    </row>
    <row r="119" spans="1:24" x14ac:dyDescent="0.3">
      <c r="A119" s="13" t="str">
        <f t="shared" si="1"/>
        <v>1996 Q1</v>
      </c>
      <c r="B119" s="11">
        <f t="shared" si="2"/>
        <v>0.33927089370854874</v>
      </c>
      <c r="C119" s="11">
        <f t="shared" si="2"/>
        <v>0.3822230490002449</v>
      </c>
      <c r="D119" s="11">
        <f t="shared" si="2"/>
        <v>9.9717475439240547E-2</v>
      </c>
      <c r="E119" s="11">
        <f t="shared" si="2"/>
        <v>1.1618655794279951</v>
      </c>
      <c r="F119" s="11">
        <f t="shared" si="2"/>
        <v>0.19960086467148783</v>
      </c>
      <c r="G119" s="11">
        <f t="shared" si="2"/>
        <v>2.5962262475886266</v>
      </c>
      <c r="H119" s="11">
        <f t="shared" si="2"/>
        <v>9.4966768770737772E-2</v>
      </c>
      <c r="I119" s="11">
        <f t="shared" si="2"/>
        <v>0.75077878362706463</v>
      </c>
      <c r="J119" s="11">
        <f t="shared" si="2"/>
        <v>2.4065917521831914</v>
      </c>
      <c r="K119" s="11">
        <f t="shared" si="2"/>
        <v>1.5849505658431511</v>
      </c>
      <c r="L119" s="11">
        <f t="shared" si="2"/>
        <v>0.64597893498930725</v>
      </c>
      <c r="N119" s="15">
        <f>ROUND(B119*'Table Q8'!N14,2)</f>
        <v>0.25</v>
      </c>
      <c r="O119" s="15">
        <f>ROUND(C119*'Table Q8'!O14,2)</f>
        <v>0.13</v>
      </c>
      <c r="P119" s="15">
        <f>ROUND(D119*'Table Q8'!P14,2)</f>
        <v>0.04</v>
      </c>
      <c r="Q119" s="15">
        <f>ROUND(E119*'Table Q8'!Q14,2)</f>
        <v>0.44</v>
      </c>
      <c r="R119" s="15">
        <f>ROUND(F119*'Table Q8'!R14,2)</f>
        <v>0.03</v>
      </c>
      <c r="S119" s="15">
        <f>ROUND(G119*'Table Q8'!S14,2)</f>
        <v>1.23</v>
      </c>
      <c r="T119" s="15">
        <f>ROUND(H119*'Table Q8'!T14,2)</f>
        <v>0.04</v>
      </c>
      <c r="U119" s="15">
        <f>ROUND(I119*'Table Q8'!U14,2)</f>
        <v>0.32</v>
      </c>
      <c r="V119" s="15">
        <f>ROUND(J119*'Table Q8'!V14,2)</f>
        <v>0.75</v>
      </c>
      <c r="W119" s="15">
        <f>ROUND(K119*'Table Q8'!W14,2)</f>
        <v>0.62</v>
      </c>
      <c r="X119" s="15">
        <f>ROUND(L119*'Table Q8'!X14,2)</f>
        <v>0.26</v>
      </c>
    </row>
    <row r="120" spans="1:24" x14ac:dyDescent="0.3">
      <c r="A120" s="13" t="str">
        <f t="shared" si="1"/>
        <v>1996 Q2</v>
      </c>
      <c r="B120" s="11">
        <f t="shared" si="2"/>
        <v>0.42247633603084744</v>
      </c>
      <c r="C120" s="11">
        <f t="shared" si="2"/>
        <v>0.39693842874988672</v>
      </c>
      <c r="D120" s="11">
        <f t="shared" si="2"/>
        <v>0.24885952287650323</v>
      </c>
      <c r="E120" s="11">
        <f t="shared" si="2"/>
        <v>1.1326594728864396</v>
      </c>
      <c r="F120" s="11">
        <f t="shared" si="2"/>
        <v>0.33840979842404945</v>
      </c>
      <c r="G120" s="11">
        <f t="shared" si="2"/>
        <v>2.9867742821720524</v>
      </c>
      <c r="H120" s="11">
        <f t="shared" si="2"/>
        <v>0.20545246262863567</v>
      </c>
      <c r="I120" s="11">
        <f t="shared" si="2"/>
        <v>1.0191789263130306</v>
      </c>
      <c r="J120" s="11">
        <f t="shared" si="2"/>
        <v>3.1491964107391017</v>
      </c>
      <c r="K120" s="11">
        <f t="shared" si="2"/>
        <v>1.742186594246395</v>
      </c>
      <c r="L120" s="11">
        <f t="shared" si="2"/>
        <v>0.75303660826410546</v>
      </c>
      <c r="N120" s="15">
        <f>ROUND(B120*'Table Q8'!N15,2)</f>
        <v>0.31</v>
      </c>
      <c r="O120" s="15">
        <f>ROUND(C120*'Table Q8'!O15,2)</f>
        <v>0.14000000000000001</v>
      </c>
      <c r="P120" s="15">
        <f>ROUND(D120*'Table Q8'!P15,2)</f>
        <v>0.1</v>
      </c>
      <c r="Q120" s="15">
        <f>ROUND(E120*'Table Q8'!Q15,2)</f>
        <v>0.43</v>
      </c>
      <c r="R120" s="15">
        <f>ROUND(F120*'Table Q8'!R15,2)</f>
        <v>0.05</v>
      </c>
      <c r="S120" s="15">
        <f>ROUND(G120*'Table Q8'!S15,2)</f>
        <v>1.42</v>
      </c>
      <c r="T120" s="15">
        <f>ROUND(H120*'Table Q8'!T15,2)</f>
        <v>0.09</v>
      </c>
      <c r="U120" s="15">
        <f>ROUND(I120*'Table Q8'!U15,2)</f>
        <v>0.44</v>
      </c>
      <c r="V120" s="15">
        <f>ROUND(J120*'Table Q8'!V15,2)</f>
        <v>1</v>
      </c>
      <c r="W120" s="15">
        <f>ROUND(K120*'Table Q8'!W15,2)</f>
        <v>0.69</v>
      </c>
      <c r="X120" s="15">
        <f>ROUND(L120*'Table Q8'!X15,2)</f>
        <v>0.31</v>
      </c>
    </row>
    <row r="121" spans="1:24" x14ac:dyDescent="0.3">
      <c r="A121" s="13" t="str">
        <f t="shared" si="1"/>
        <v>1996 Q3</v>
      </c>
      <c r="B121" s="11">
        <f t="shared" si="2"/>
        <v>0.44868274935930391</v>
      </c>
      <c r="C121" s="11">
        <f t="shared" si="2"/>
        <v>0.36315255985882844</v>
      </c>
      <c r="D121" s="11">
        <f t="shared" si="2"/>
        <v>0.39689154133571841</v>
      </c>
      <c r="E121" s="11">
        <f t="shared" si="2"/>
        <v>1.0572090578773068</v>
      </c>
      <c r="F121" s="11">
        <f t="shared" si="2"/>
        <v>0.47581374464170179</v>
      </c>
      <c r="G121" s="11">
        <f t="shared" si="2"/>
        <v>2.9475143546871299</v>
      </c>
      <c r="H121" s="11">
        <f t="shared" si="2"/>
        <v>0.26803327043896996</v>
      </c>
      <c r="I121" s="11">
        <f t="shared" si="2"/>
        <v>1.1044530034898041</v>
      </c>
      <c r="J121" s="11">
        <f t="shared" si="2"/>
        <v>2.8903746182348993</v>
      </c>
      <c r="K121" s="11">
        <f t="shared" si="2"/>
        <v>1.9503543658479532</v>
      </c>
      <c r="L121" s="11">
        <f t="shared" si="2"/>
        <v>0.83010991340395723</v>
      </c>
      <c r="N121" s="15">
        <f>ROUND(B121*'Table Q8'!N16,2)</f>
        <v>0.33</v>
      </c>
      <c r="O121" s="15">
        <f>ROUND(C121*'Table Q8'!O16,2)</f>
        <v>0.13</v>
      </c>
      <c r="P121" s="15">
        <f>ROUND(D121*'Table Q8'!P16,2)</f>
        <v>0.16</v>
      </c>
      <c r="Q121" s="15">
        <f>ROUND(E121*'Table Q8'!Q16,2)</f>
        <v>0.41</v>
      </c>
      <c r="R121" s="15">
        <f>ROUND(F121*'Table Q8'!R16,2)</f>
        <v>7.0000000000000007E-2</v>
      </c>
      <c r="S121" s="15">
        <f>ROUND(G121*'Table Q8'!S16,2)</f>
        <v>1.4</v>
      </c>
      <c r="T121" s="15">
        <f>ROUND(H121*'Table Q8'!T16,2)</f>
        <v>0.12</v>
      </c>
      <c r="U121" s="15">
        <f>ROUND(I121*'Table Q8'!U16,2)</f>
        <v>0.48</v>
      </c>
      <c r="V121" s="15">
        <f>ROUND(J121*'Table Q8'!V16,2)</f>
        <v>0.91</v>
      </c>
      <c r="W121" s="15">
        <f>ROUND(K121*'Table Q8'!W16,2)</f>
        <v>0.78</v>
      </c>
      <c r="X121" s="15">
        <f>ROUND(L121*'Table Q8'!X16,2)</f>
        <v>0.34</v>
      </c>
    </row>
    <row r="122" spans="1:24" x14ac:dyDescent="0.3">
      <c r="A122" s="13" t="str">
        <f t="shared" si="1"/>
        <v>1996 Q4</v>
      </c>
      <c r="B122" s="11">
        <f t="shared" si="2"/>
        <v>0.43275002971643833</v>
      </c>
      <c r="C122" s="11">
        <f t="shared" si="2"/>
        <v>0.16097878556848214</v>
      </c>
      <c r="D122" s="11">
        <f t="shared" si="2"/>
        <v>0.52675018914955329</v>
      </c>
      <c r="E122" s="11">
        <f t="shared" si="2"/>
        <v>1.0772096981911261</v>
      </c>
      <c r="F122" s="11">
        <f t="shared" si="2"/>
        <v>0.67021737178750573</v>
      </c>
      <c r="G122" s="11">
        <f t="shared" si="2"/>
        <v>2.786389308093939</v>
      </c>
      <c r="H122" s="11">
        <f t="shared" si="2"/>
        <v>0.11015816677731453</v>
      </c>
      <c r="I122" s="11">
        <f t="shared" si="2"/>
        <v>1.2811563134200368</v>
      </c>
      <c r="J122" s="11">
        <f t="shared" si="2"/>
        <v>2.7299969188281135</v>
      </c>
      <c r="K122" s="11">
        <f t="shared" si="2"/>
        <v>2.1265929535074659</v>
      </c>
      <c r="L122" s="11">
        <f t="shared" si="2"/>
        <v>0.79594217377405974</v>
      </c>
      <c r="N122" s="15">
        <f>ROUND(B122*'Table Q8'!N17,2)</f>
        <v>0.32</v>
      </c>
      <c r="O122" s="15">
        <f>ROUND(C122*'Table Q8'!O17,2)</f>
        <v>0.06</v>
      </c>
      <c r="P122" s="15">
        <f>ROUND(D122*'Table Q8'!P17,2)</f>
        <v>0.21</v>
      </c>
      <c r="Q122" s="15">
        <f>ROUND(E122*'Table Q8'!Q17,2)</f>
        <v>0.42</v>
      </c>
      <c r="R122" s="15">
        <f>ROUND(F122*'Table Q8'!R17,2)</f>
        <v>0.1</v>
      </c>
      <c r="S122" s="15">
        <f>ROUND(G122*'Table Q8'!S17,2)</f>
        <v>1.32</v>
      </c>
      <c r="T122" s="15">
        <f>ROUND(H122*'Table Q8'!T17,2)</f>
        <v>0.05</v>
      </c>
      <c r="U122" s="15">
        <f>ROUND(I122*'Table Q8'!U17,2)</f>
        <v>0.56000000000000005</v>
      </c>
      <c r="V122" s="15">
        <f>ROUND(J122*'Table Q8'!V17,2)</f>
        <v>0.88</v>
      </c>
      <c r="W122" s="15">
        <f>ROUND(K122*'Table Q8'!W17,2)</f>
        <v>0.86</v>
      </c>
      <c r="X122" s="15">
        <f>ROUND(L122*'Table Q8'!X17,2)</f>
        <v>0.33</v>
      </c>
    </row>
    <row r="123" spans="1:24" x14ac:dyDescent="0.3">
      <c r="A123" s="13" t="str">
        <f t="shared" si="1"/>
        <v>1997 Q1</v>
      </c>
      <c r="B123" s="11">
        <f t="shared" si="2"/>
        <v>0.70789385763272794</v>
      </c>
      <c r="C123" s="11">
        <f t="shared" si="2"/>
        <v>-0.12876229044446869</v>
      </c>
      <c r="D123" s="11">
        <f t="shared" si="2"/>
        <v>-0.19720630877621054</v>
      </c>
      <c r="E123" s="11">
        <f t="shared" si="2"/>
        <v>1.7852120765321029</v>
      </c>
      <c r="F123" s="11">
        <f t="shared" si="2"/>
        <v>1.9648526282660599</v>
      </c>
      <c r="G123" s="11">
        <f t="shared" si="2"/>
        <v>1.3570384358392635</v>
      </c>
      <c r="H123" s="11">
        <f t="shared" si="2"/>
        <v>0.81454084439675745</v>
      </c>
      <c r="I123" s="11">
        <f t="shared" si="2"/>
        <v>0.31382420232650132</v>
      </c>
      <c r="J123" s="11">
        <f t="shared" si="2"/>
        <v>4.3779991567799748</v>
      </c>
      <c r="K123" s="11">
        <f t="shared" si="2"/>
        <v>-0.10671841905384701</v>
      </c>
      <c r="L123" s="11">
        <f t="shared" si="2"/>
        <v>0.70825684243865594</v>
      </c>
      <c r="N123" s="15">
        <f>ROUND(B123*'Table Q8'!N18,2)</f>
        <v>0.51</v>
      </c>
      <c r="O123" s="15">
        <f>ROUND(C123*'Table Q8'!O18,2)</f>
        <v>-0.05</v>
      </c>
      <c r="P123" s="15">
        <f>ROUND(D123*'Table Q8'!P18,2)</f>
        <v>-0.08</v>
      </c>
      <c r="Q123" s="15">
        <f>ROUND(E123*'Table Q8'!Q18,2)</f>
        <v>0.7</v>
      </c>
      <c r="R123" s="15">
        <f>ROUND(F123*'Table Q8'!R18,2)</f>
        <v>0.3</v>
      </c>
      <c r="S123" s="15">
        <f>ROUND(G123*'Table Q8'!S18,2)</f>
        <v>0.64</v>
      </c>
      <c r="T123" s="15">
        <f>ROUND(H123*'Table Q8'!T18,2)</f>
        <v>0.36</v>
      </c>
      <c r="U123" s="15">
        <f>ROUND(I123*'Table Q8'!U18,2)</f>
        <v>0.14000000000000001</v>
      </c>
      <c r="V123" s="15">
        <f>ROUND(J123*'Table Q8'!V18,2)</f>
        <v>1.41</v>
      </c>
      <c r="W123" s="15">
        <f>ROUND(K123*'Table Q8'!W18,2)</f>
        <v>-0.04</v>
      </c>
      <c r="X123" s="15">
        <f>ROUND(L123*'Table Q8'!X18,2)</f>
        <v>0.28999999999999998</v>
      </c>
    </row>
    <row r="124" spans="1:24" x14ac:dyDescent="0.3">
      <c r="A124" s="13" t="str">
        <f t="shared" si="1"/>
        <v>1997 Q2</v>
      </c>
      <c r="B124" s="11">
        <f t="shared" si="2"/>
        <v>0.6479653194276056</v>
      </c>
      <c r="C124" s="11">
        <f t="shared" si="2"/>
        <v>0.15288677289028565</v>
      </c>
      <c r="D124" s="11">
        <f t="shared" si="2"/>
        <v>0.60680793002304956</v>
      </c>
      <c r="E124" s="11">
        <f t="shared" si="2"/>
        <v>1.7838719447598805</v>
      </c>
      <c r="F124" s="11">
        <f t="shared" si="2"/>
        <v>1.7378457029848513</v>
      </c>
      <c r="G124" s="11">
        <f t="shared" si="2"/>
        <v>1.0095768715097975</v>
      </c>
      <c r="H124" s="11">
        <f t="shared" si="2"/>
        <v>1.348126096581534</v>
      </c>
      <c r="I124" s="11">
        <f t="shared" si="2"/>
        <v>0.81136347741696313</v>
      </c>
      <c r="J124" s="11">
        <f t="shared" si="2"/>
        <v>3.903115766034345</v>
      </c>
      <c r="K124" s="11">
        <f t="shared" si="2"/>
        <v>-9.7073241837069696E-3</v>
      </c>
      <c r="L124" s="11">
        <f t="shared" si="2"/>
        <v>0.82449612166634068</v>
      </c>
      <c r="N124" s="15">
        <f>ROUND(B124*'Table Q8'!N19,2)</f>
        <v>0.47</v>
      </c>
      <c r="O124" s="15">
        <f>ROUND(C124*'Table Q8'!O19,2)</f>
        <v>0.05</v>
      </c>
      <c r="P124" s="15">
        <f>ROUND(D124*'Table Q8'!P19,2)</f>
        <v>0.24</v>
      </c>
      <c r="Q124" s="15">
        <f>ROUND(E124*'Table Q8'!Q19,2)</f>
        <v>0.69</v>
      </c>
      <c r="R124" s="15">
        <f>ROUND(F124*'Table Q8'!R19,2)</f>
        <v>0.27</v>
      </c>
      <c r="S124" s="15">
        <f>ROUND(G124*'Table Q8'!S19,2)</f>
        <v>0.47</v>
      </c>
      <c r="T124" s="15">
        <f>ROUND(H124*'Table Q8'!T19,2)</f>
        <v>0.6</v>
      </c>
      <c r="U124" s="15">
        <f>ROUND(I124*'Table Q8'!U19,2)</f>
        <v>0.35</v>
      </c>
      <c r="V124" s="15">
        <f>ROUND(J124*'Table Q8'!V19,2)</f>
        <v>1.24</v>
      </c>
      <c r="W124" s="15">
        <f>ROUND(K124*'Table Q8'!W19,2)</f>
        <v>0</v>
      </c>
      <c r="X124" s="15">
        <f>ROUND(L124*'Table Q8'!X19,2)</f>
        <v>0.34</v>
      </c>
    </row>
    <row r="125" spans="1:24" x14ac:dyDescent="0.3">
      <c r="A125" s="13" t="str">
        <f t="shared" si="1"/>
        <v>1997 Q3</v>
      </c>
      <c r="B125" s="11">
        <f t="shared" si="2"/>
        <v>0.83476365681410003</v>
      </c>
      <c r="C125" s="11">
        <f t="shared" si="2"/>
        <v>0.13659557786562226</v>
      </c>
      <c r="D125" s="11">
        <f t="shared" si="2"/>
        <v>1.1380386196062036</v>
      </c>
      <c r="E125" s="11">
        <f t="shared" si="2"/>
        <v>1.8703231852878837</v>
      </c>
      <c r="F125" s="11">
        <f t="shared" si="2"/>
        <v>0.37792939918934504</v>
      </c>
      <c r="G125" s="11">
        <f t="shared" si="2"/>
        <v>1.1922644956905977</v>
      </c>
      <c r="H125" s="11">
        <f t="shared" si="2"/>
        <v>1.5880620808239896</v>
      </c>
      <c r="I125" s="11">
        <f t="shared" si="2"/>
        <v>0.94347618112868692</v>
      </c>
      <c r="J125" s="11">
        <f t="shared" si="2"/>
        <v>3.9318860275896816</v>
      </c>
      <c r="K125" s="11">
        <f t="shared" si="2"/>
        <v>0.51319405781533778</v>
      </c>
      <c r="L125" s="11">
        <f t="shared" si="2"/>
        <v>0.88448713848917671</v>
      </c>
      <c r="N125" s="15">
        <f>ROUND(B125*'Table Q8'!N20,2)</f>
        <v>0.6</v>
      </c>
      <c r="O125" s="15">
        <f>ROUND(C125*'Table Q8'!O20,2)</f>
        <v>0.05</v>
      </c>
      <c r="P125" s="15">
        <f>ROUND(D125*'Table Q8'!P20,2)</f>
        <v>0.44</v>
      </c>
      <c r="Q125" s="15">
        <f>ROUND(E125*'Table Q8'!Q20,2)</f>
        <v>0.72</v>
      </c>
      <c r="R125" s="15">
        <f>ROUND(F125*'Table Q8'!R20,2)</f>
        <v>0.06</v>
      </c>
      <c r="S125" s="15">
        <f>ROUND(G125*'Table Q8'!S20,2)</f>
        <v>0.54</v>
      </c>
      <c r="T125" s="15">
        <f>ROUND(H125*'Table Q8'!T20,2)</f>
        <v>0.71</v>
      </c>
      <c r="U125" s="15">
        <f>ROUND(I125*'Table Q8'!U20,2)</f>
        <v>0.4</v>
      </c>
      <c r="V125" s="15">
        <f>ROUND(J125*'Table Q8'!V20,2)</f>
        <v>1.23</v>
      </c>
      <c r="W125" s="15">
        <f>ROUND(K125*'Table Q8'!W20,2)</f>
        <v>0.21</v>
      </c>
      <c r="X125" s="15">
        <f>ROUND(L125*'Table Q8'!X20,2)</f>
        <v>0.36</v>
      </c>
    </row>
    <row r="126" spans="1:24" x14ac:dyDescent="0.3">
      <c r="A126" s="13" t="str">
        <f t="shared" si="1"/>
        <v>1997 Q4</v>
      </c>
      <c r="B126" s="11">
        <f t="shared" si="2"/>
        <v>0.93591730980617771</v>
      </c>
      <c r="C126" s="11">
        <f t="shared" si="2"/>
        <v>0.19252372383343141</v>
      </c>
      <c r="D126" s="11">
        <f t="shared" si="2"/>
        <v>0.25831464153793748</v>
      </c>
      <c r="E126" s="11">
        <f t="shared" si="2"/>
        <v>2.2681984309975589</v>
      </c>
      <c r="F126" s="11">
        <f t="shared" si="2"/>
        <v>0.91993514623335804</v>
      </c>
      <c r="G126" s="11">
        <f t="shared" si="2"/>
        <v>1.1782168698260169</v>
      </c>
      <c r="H126" s="11">
        <f t="shared" si="2"/>
        <v>2.0541992277727203</v>
      </c>
      <c r="I126" s="11">
        <f t="shared" si="2"/>
        <v>0.72091730282250222</v>
      </c>
      <c r="J126" s="11">
        <f t="shared" si="2"/>
        <v>4.2545009802276272</v>
      </c>
      <c r="K126" s="11">
        <f t="shared" si="2"/>
        <v>0.5586068652609294</v>
      </c>
      <c r="L126" s="11">
        <f t="shared" si="2"/>
        <v>0.96927001950161074</v>
      </c>
      <c r="N126" s="15">
        <f>ROUND(B126*'Table Q8'!N21,2)</f>
        <v>0.67</v>
      </c>
      <c r="O126" s="15">
        <f>ROUND(C126*'Table Q8'!O21,2)</f>
        <v>7.0000000000000007E-2</v>
      </c>
      <c r="P126" s="15">
        <f>ROUND(D126*'Table Q8'!P21,2)</f>
        <v>0.1</v>
      </c>
      <c r="Q126" s="15">
        <f>ROUND(E126*'Table Q8'!Q21,2)</f>
        <v>0.84</v>
      </c>
      <c r="R126" s="15">
        <f>ROUND(F126*'Table Q8'!R21,2)</f>
        <v>0.14000000000000001</v>
      </c>
      <c r="S126" s="15">
        <f>ROUND(G126*'Table Q8'!S21,2)</f>
        <v>0.52</v>
      </c>
      <c r="T126" s="15">
        <f>ROUND(H126*'Table Q8'!T21,2)</f>
        <v>0.91</v>
      </c>
      <c r="U126" s="15">
        <f>ROUND(I126*'Table Q8'!U21,2)</f>
        <v>0.3</v>
      </c>
      <c r="V126" s="15">
        <f>ROUND(J126*'Table Q8'!V21,2)</f>
        <v>1.27</v>
      </c>
      <c r="W126" s="15">
        <f>ROUND(K126*'Table Q8'!W21,2)</f>
        <v>0.22</v>
      </c>
      <c r="X126" s="15">
        <f>ROUND(L126*'Table Q8'!X21,2)</f>
        <v>0.38</v>
      </c>
    </row>
    <row r="127" spans="1:24" x14ac:dyDescent="0.3">
      <c r="A127" s="13" t="str">
        <f t="shared" si="1"/>
        <v>1998 Q1</v>
      </c>
      <c r="B127" s="11">
        <f t="shared" si="2"/>
        <v>0.98072929552336996</v>
      </c>
      <c r="C127" s="11">
        <f t="shared" si="2"/>
        <v>0.1841547419831524</v>
      </c>
      <c r="D127" s="11">
        <f t="shared" si="2"/>
        <v>0.72295278331755941</v>
      </c>
      <c r="E127" s="11">
        <f t="shared" si="2"/>
        <v>1.6114430696780244</v>
      </c>
      <c r="F127" s="11">
        <f t="shared" si="2"/>
        <v>2.8373310845475617</v>
      </c>
      <c r="G127" s="11">
        <f t="shared" si="2"/>
        <v>0.78752047665942848</v>
      </c>
      <c r="H127" s="11">
        <f t="shared" si="2"/>
        <v>1.9109798050868125</v>
      </c>
      <c r="I127" s="11">
        <f t="shared" si="2"/>
        <v>0.98852603310751996</v>
      </c>
      <c r="J127" s="11">
        <f t="shared" si="2"/>
        <v>3.951781895742648</v>
      </c>
      <c r="K127" s="11">
        <f t="shared" si="2"/>
        <v>-0.27891338110020925</v>
      </c>
      <c r="L127" s="11">
        <f t="shared" si="2"/>
        <v>1.0253803524643657</v>
      </c>
      <c r="N127" s="15">
        <f>ROUND(B127*'Table Q8'!N22,2)</f>
        <v>0.7</v>
      </c>
      <c r="O127" s="15">
        <f>ROUND(C127*'Table Q8'!O22,2)</f>
        <v>0.06</v>
      </c>
      <c r="P127" s="15">
        <f>ROUND(D127*'Table Q8'!P22,2)</f>
        <v>0.27</v>
      </c>
      <c r="Q127" s="15">
        <f>ROUND(E127*'Table Q8'!Q22,2)</f>
        <v>0.6</v>
      </c>
      <c r="R127" s="15">
        <f>ROUND(F127*'Table Q8'!R22,2)</f>
        <v>0.43</v>
      </c>
      <c r="S127" s="15">
        <f>ROUND(G127*'Table Q8'!S22,2)</f>
        <v>0.35</v>
      </c>
      <c r="T127" s="15">
        <f>ROUND(H127*'Table Q8'!T22,2)</f>
        <v>0.85</v>
      </c>
      <c r="U127" s="15">
        <f>ROUND(I127*'Table Q8'!U22,2)</f>
        <v>0.42</v>
      </c>
      <c r="V127" s="15">
        <f>ROUND(J127*'Table Q8'!V22,2)</f>
        <v>1.19</v>
      </c>
      <c r="W127" s="15">
        <f>ROUND(K127*'Table Q8'!W22,2)</f>
        <v>-0.11</v>
      </c>
      <c r="X127" s="15">
        <f>ROUND(L127*'Table Q8'!X22,2)</f>
        <v>0.41</v>
      </c>
    </row>
    <row r="128" spans="1:24" x14ac:dyDescent="0.3">
      <c r="A128" s="13" t="str">
        <f t="shared" si="1"/>
        <v>1998 Q2</v>
      </c>
      <c r="B128" s="11">
        <f t="shared" si="2"/>
        <v>0.91823121711019662</v>
      </c>
      <c r="C128" s="11">
        <f t="shared" si="2"/>
        <v>0.11192837753115376</v>
      </c>
      <c r="D128" s="11">
        <f t="shared" si="2"/>
        <v>0.92416209054500242</v>
      </c>
      <c r="E128" s="11">
        <f t="shared" si="2"/>
        <v>1.7111216931540041</v>
      </c>
      <c r="F128" s="11">
        <f t="shared" si="2"/>
        <v>1.6216571589245288</v>
      </c>
      <c r="G128" s="11">
        <f t="shared" si="2"/>
        <v>0.73811754175018274</v>
      </c>
      <c r="H128" s="11">
        <f t="shared" si="2"/>
        <v>1.5029184622545311</v>
      </c>
      <c r="I128" s="11">
        <f t="shared" si="2"/>
        <v>0.64861830836073275</v>
      </c>
      <c r="J128" s="11">
        <f t="shared" si="2"/>
        <v>3.4278189381567548</v>
      </c>
      <c r="K128" s="11">
        <f t="shared" si="2"/>
        <v>-0.27003584737694608</v>
      </c>
      <c r="L128" s="11">
        <f t="shared" si="2"/>
        <v>0.82058422029042777</v>
      </c>
      <c r="N128" s="15">
        <f>ROUND(B128*'Table Q8'!N23,2)</f>
        <v>0.65</v>
      </c>
      <c r="O128" s="15">
        <f>ROUND(C128*'Table Q8'!O23,2)</f>
        <v>0.04</v>
      </c>
      <c r="P128" s="15">
        <f>ROUND(D128*'Table Q8'!P23,2)</f>
        <v>0.35</v>
      </c>
      <c r="Q128" s="15">
        <f>ROUND(E128*'Table Q8'!Q23,2)</f>
        <v>0.63</v>
      </c>
      <c r="R128" s="15">
        <f>ROUND(F128*'Table Q8'!R23,2)</f>
        <v>0.25</v>
      </c>
      <c r="S128" s="15">
        <f>ROUND(G128*'Table Q8'!S23,2)</f>
        <v>0.33</v>
      </c>
      <c r="T128" s="15">
        <f>ROUND(H128*'Table Q8'!T23,2)</f>
        <v>0.65</v>
      </c>
      <c r="U128" s="15">
        <f>ROUND(I128*'Table Q8'!U23,2)</f>
        <v>0.27</v>
      </c>
      <c r="V128" s="15">
        <f>ROUND(J128*'Table Q8'!V23,2)</f>
        <v>1.03</v>
      </c>
      <c r="W128" s="15">
        <f>ROUND(K128*'Table Q8'!W23,2)</f>
        <v>-0.1</v>
      </c>
      <c r="X128" s="15">
        <f>ROUND(L128*'Table Q8'!X23,2)</f>
        <v>0.32</v>
      </c>
    </row>
    <row r="129" spans="1:24" x14ac:dyDescent="0.3">
      <c r="A129" s="13" t="str">
        <f t="shared" si="1"/>
        <v>1998 Q3</v>
      </c>
      <c r="B129" s="11">
        <f t="shared" ref="B129:L144" si="3">LN(B24/B23)*100</f>
        <v>0.80480677161067515</v>
      </c>
      <c r="C129" s="11">
        <f t="shared" si="3"/>
        <v>7.1887858042165562E-2</v>
      </c>
      <c r="D129" s="11">
        <f t="shared" si="3"/>
        <v>1.3860672367706848</v>
      </c>
      <c r="E129" s="11">
        <f t="shared" si="3"/>
        <v>1.6960075606832534</v>
      </c>
      <c r="F129" s="11">
        <f t="shared" si="3"/>
        <v>1.1727213290634264</v>
      </c>
      <c r="G129" s="11">
        <f t="shared" si="3"/>
        <v>0.53210738909796518</v>
      </c>
      <c r="H129" s="11">
        <f t="shared" si="3"/>
        <v>1.0557952261271411</v>
      </c>
      <c r="I129" s="11">
        <f t="shared" si="3"/>
        <v>0.65937598408517972</v>
      </c>
      <c r="J129" s="11">
        <f t="shared" si="3"/>
        <v>3.8260213619719119</v>
      </c>
      <c r="K129" s="11">
        <f t="shared" si="3"/>
        <v>-8.6952326622415504E-2</v>
      </c>
      <c r="L129" s="11">
        <f t="shared" si="3"/>
        <v>0.8010378749979945</v>
      </c>
      <c r="N129" s="15">
        <f>ROUND(B129*'Table Q8'!N24,2)</f>
        <v>0.56999999999999995</v>
      </c>
      <c r="O129" s="15">
        <f>ROUND(C129*'Table Q8'!O24,2)</f>
        <v>0.02</v>
      </c>
      <c r="P129" s="15">
        <f>ROUND(D129*'Table Q8'!P24,2)</f>
        <v>0.52</v>
      </c>
      <c r="Q129" s="15">
        <f>ROUND(E129*'Table Q8'!Q24,2)</f>
        <v>0.62</v>
      </c>
      <c r="R129" s="15">
        <f>ROUND(F129*'Table Q8'!R24,2)</f>
        <v>0.18</v>
      </c>
      <c r="S129" s="15">
        <f>ROUND(G129*'Table Q8'!S24,2)</f>
        <v>0.23</v>
      </c>
      <c r="T129" s="15">
        <f>ROUND(H129*'Table Q8'!T24,2)</f>
        <v>0.45</v>
      </c>
      <c r="U129" s="15">
        <f>ROUND(I129*'Table Q8'!U24,2)</f>
        <v>0.28000000000000003</v>
      </c>
      <c r="V129" s="15">
        <f>ROUND(J129*'Table Q8'!V24,2)</f>
        <v>1.1399999999999999</v>
      </c>
      <c r="W129" s="15">
        <f>ROUND(K129*'Table Q8'!W24,2)</f>
        <v>-0.03</v>
      </c>
      <c r="X129" s="15">
        <f>ROUND(L129*'Table Q8'!X24,2)</f>
        <v>0.31</v>
      </c>
    </row>
    <row r="130" spans="1:24" x14ac:dyDescent="0.3">
      <c r="A130" s="13" t="str">
        <f t="shared" si="1"/>
        <v>1998 Q4</v>
      </c>
      <c r="B130" s="11">
        <f t="shared" si="3"/>
        <v>0.74622327031630742</v>
      </c>
      <c r="C130" s="11">
        <f t="shared" si="3"/>
        <v>5.5877071898875502E-2</v>
      </c>
      <c r="D130" s="11">
        <f t="shared" si="3"/>
        <v>1.5058888931409011</v>
      </c>
      <c r="E130" s="11">
        <f t="shared" si="3"/>
        <v>1.5600940442479811</v>
      </c>
      <c r="F130" s="11">
        <f t="shared" si="3"/>
        <v>2.1494929801940859</v>
      </c>
      <c r="G130" s="11">
        <f t="shared" si="3"/>
        <v>0.72883495191089454</v>
      </c>
      <c r="H130" s="11">
        <f t="shared" si="3"/>
        <v>2.9506440376953962</v>
      </c>
      <c r="I130" s="11">
        <f t="shared" si="3"/>
        <v>0.69956376687330457</v>
      </c>
      <c r="J130" s="11">
        <f t="shared" si="3"/>
        <v>3.2208427457776878</v>
      </c>
      <c r="K130" s="11">
        <f t="shared" si="3"/>
        <v>9.6609030796786829E-2</v>
      </c>
      <c r="L130" s="11">
        <f t="shared" si="3"/>
        <v>0.94775299578907879</v>
      </c>
      <c r="N130" s="15">
        <f>ROUND(B130*'Table Q8'!N25,2)</f>
        <v>0.53</v>
      </c>
      <c r="O130" s="15">
        <f>ROUND(C130*'Table Q8'!O25,2)</f>
        <v>0.02</v>
      </c>
      <c r="P130" s="15">
        <f>ROUND(D130*'Table Q8'!P25,2)</f>
        <v>0.56999999999999995</v>
      </c>
      <c r="Q130" s="15">
        <f>ROUND(E130*'Table Q8'!Q25,2)</f>
        <v>0.56999999999999995</v>
      </c>
      <c r="R130" s="15">
        <f>ROUND(F130*'Table Q8'!R25,2)</f>
        <v>0.34</v>
      </c>
      <c r="S130" s="15">
        <f>ROUND(G130*'Table Q8'!S25,2)</f>
        <v>0.32</v>
      </c>
      <c r="T130" s="15">
        <f>ROUND(H130*'Table Q8'!T25,2)</f>
        <v>1.23</v>
      </c>
      <c r="U130" s="15">
        <f>ROUND(I130*'Table Q8'!U25,2)</f>
        <v>0.28999999999999998</v>
      </c>
      <c r="V130" s="15">
        <f>ROUND(J130*'Table Q8'!V25,2)</f>
        <v>0.95</v>
      </c>
      <c r="W130" s="15">
        <f>ROUND(K130*'Table Q8'!W25,2)</f>
        <v>0.03</v>
      </c>
      <c r="X130" s="15">
        <f>ROUND(L130*'Table Q8'!X25,2)</f>
        <v>0.37</v>
      </c>
    </row>
    <row r="131" spans="1:24" x14ac:dyDescent="0.3">
      <c r="A131" s="13" t="str">
        <f t="shared" si="1"/>
        <v>1999 Q1</v>
      </c>
      <c r="B131" s="11">
        <f t="shared" si="3"/>
        <v>0.7277485010369461</v>
      </c>
      <c r="C131" s="11">
        <f t="shared" si="3"/>
        <v>-9.5808390562275261E-2</v>
      </c>
      <c r="D131" s="11">
        <f t="shared" si="3"/>
        <v>1.0270650565483628</v>
      </c>
      <c r="E131" s="11">
        <f t="shared" si="3"/>
        <v>1.6685964120595926</v>
      </c>
      <c r="F131" s="11">
        <f t="shared" si="3"/>
        <v>2.1719536985768797</v>
      </c>
      <c r="G131" s="11">
        <f t="shared" si="3"/>
        <v>1.0904306870386216</v>
      </c>
      <c r="H131" s="11">
        <f t="shared" si="3"/>
        <v>1.3277862583080529</v>
      </c>
      <c r="I131" s="11">
        <f t="shared" si="3"/>
        <v>1.0329145988572885</v>
      </c>
      <c r="J131" s="11">
        <f t="shared" si="3"/>
        <v>2.526691980378577</v>
      </c>
      <c r="K131" s="11">
        <f t="shared" si="3"/>
        <v>-0.24169780219828774</v>
      </c>
      <c r="L131" s="11">
        <f t="shared" si="3"/>
        <v>0.86305904420602242</v>
      </c>
      <c r="N131" s="15">
        <f>ROUND(B131*'Table Q8'!N26,2)</f>
        <v>0.51</v>
      </c>
      <c r="O131" s="15">
        <f>ROUND(C131*'Table Q8'!O26,2)</f>
        <v>-0.03</v>
      </c>
      <c r="P131" s="15">
        <f>ROUND(D131*'Table Q8'!P26,2)</f>
        <v>0.39</v>
      </c>
      <c r="Q131" s="15">
        <f>ROUND(E131*'Table Q8'!Q26,2)</f>
        <v>0.6</v>
      </c>
      <c r="R131" s="15">
        <f>ROUND(F131*'Table Q8'!R26,2)</f>
        <v>0.34</v>
      </c>
      <c r="S131" s="15">
        <f>ROUND(G131*'Table Q8'!S26,2)</f>
        <v>0.48</v>
      </c>
      <c r="T131" s="15">
        <f>ROUND(H131*'Table Q8'!T26,2)</f>
        <v>0.53</v>
      </c>
      <c r="U131" s="15">
        <f>ROUND(I131*'Table Q8'!U26,2)</f>
        <v>0.43</v>
      </c>
      <c r="V131" s="15">
        <f>ROUND(J131*'Table Q8'!V26,2)</f>
        <v>0.72</v>
      </c>
      <c r="W131" s="15">
        <f>ROUND(K131*'Table Q8'!W26,2)</f>
        <v>-0.08</v>
      </c>
      <c r="X131" s="15">
        <f>ROUND(L131*'Table Q8'!X26,2)</f>
        <v>0.33</v>
      </c>
    </row>
    <row r="132" spans="1:24" x14ac:dyDescent="0.3">
      <c r="A132" s="13" t="str">
        <f t="shared" si="1"/>
        <v>1999 Q2</v>
      </c>
      <c r="B132" s="11">
        <f t="shared" si="3"/>
        <v>0.59385663811569378</v>
      </c>
      <c r="C132" s="11">
        <f t="shared" si="3"/>
        <v>-0.15988491694405402</v>
      </c>
      <c r="D132" s="11">
        <f t="shared" si="3"/>
        <v>1.0317190590803693</v>
      </c>
      <c r="E132" s="11">
        <f t="shared" si="3"/>
        <v>1.3412429860387958</v>
      </c>
      <c r="F132" s="11">
        <f t="shared" si="3"/>
        <v>1.3610224372686022</v>
      </c>
      <c r="G132" s="11">
        <f t="shared" si="3"/>
        <v>1.1204599012863061</v>
      </c>
      <c r="H132" s="11">
        <f t="shared" si="3"/>
        <v>1.1492048330123972</v>
      </c>
      <c r="I132" s="11">
        <f t="shared" si="3"/>
        <v>1.211074844482336</v>
      </c>
      <c r="J132" s="11">
        <f t="shared" si="3"/>
        <v>2.2705950946462208</v>
      </c>
      <c r="K132" s="11">
        <f t="shared" si="3"/>
        <v>0.11608785283583468</v>
      </c>
      <c r="L132" s="11">
        <f t="shared" si="3"/>
        <v>0.71775161750674787</v>
      </c>
      <c r="N132" s="15">
        <f>ROUND(B132*'Table Q8'!N27,2)</f>
        <v>0.41</v>
      </c>
      <c r="O132" s="15">
        <f>ROUND(C132*'Table Q8'!O27,2)</f>
        <v>-0.05</v>
      </c>
      <c r="P132" s="15">
        <f>ROUND(D132*'Table Q8'!P27,2)</f>
        <v>0.39</v>
      </c>
      <c r="Q132" s="15">
        <f>ROUND(E132*'Table Q8'!Q27,2)</f>
        <v>0.47</v>
      </c>
      <c r="R132" s="15">
        <f>ROUND(F132*'Table Q8'!R27,2)</f>
        <v>0.21</v>
      </c>
      <c r="S132" s="15">
        <f>ROUND(G132*'Table Q8'!S27,2)</f>
        <v>0.48</v>
      </c>
      <c r="T132" s="15">
        <f>ROUND(H132*'Table Q8'!T27,2)</f>
        <v>0.42</v>
      </c>
      <c r="U132" s="15">
        <f>ROUND(I132*'Table Q8'!U27,2)</f>
        <v>0.49</v>
      </c>
      <c r="V132" s="15">
        <f>ROUND(J132*'Table Q8'!V27,2)</f>
        <v>0.6</v>
      </c>
      <c r="W132" s="15">
        <f>ROUND(K132*'Table Q8'!W27,2)</f>
        <v>0.04</v>
      </c>
      <c r="X132" s="15">
        <f>ROUND(L132*'Table Q8'!X27,2)</f>
        <v>0.27</v>
      </c>
    </row>
    <row r="133" spans="1:24" x14ac:dyDescent="0.3">
      <c r="A133" s="13" t="str">
        <f t="shared" si="1"/>
        <v>1999 Q3</v>
      </c>
      <c r="B133" s="11">
        <f t="shared" si="3"/>
        <v>0.53915406598766114</v>
      </c>
      <c r="C133" s="11">
        <f t="shared" si="3"/>
        <v>-0.16014095823673449</v>
      </c>
      <c r="D133" s="11">
        <f t="shared" si="3"/>
        <v>0.87166166566470549</v>
      </c>
      <c r="E133" s="11">
        <f t="shared" si="3"/>
        <v>1.362153772134866</v>
      </c>
      <c r="F133" s="11">
        <f t="shared" si="3"/>
        <v>1.3756743011693691</v>
      </c>
      <c r="G133" s="11">
        <f t="shared" si="3"/>
        <v>1.410616669310885</v>
      </c>
      <c r="H133" s="11">
        <f t="shared" si="3"/>
        <v>1.1228563368880193</v>
      </c>
      <c r="I133" s="11">
        <f t="shared" si="3"/>
        <v>1.0675231211116465</v>
      </c>
      <c r="J133" s="11">
        <f t="shared" si="3"/>
        <v>3.1376192690202505</v>
      </c>
      <c r="K133" s="11">
        <f t="shared" si="3"/>
        <v>-0.16449759382092249</v>
      </c>
      <c r="L133" s="11">
        <f t="shared" si="3"/>
        <v>0.7873564389551807</v>
      </c>
      <c r="N133" s="15">
        <f>ROUND(B133*'Table Q8'!N28,2)</f>
        <v>0.37</v>
      </c>
      <c r="O133" s="15">
        <f>ROUND(C133*'Table Q8'!O28,2)</f>
        <v>-0.05</v>
      </c>
      <c r="P133" s="15">
        <f>ROUND(D133*'Table Q8'!P28,2)</f>
        <v>0.32</v>
      </c>
      <c r="Q133" s="15">
        <f>ROUND(E133*'Table Q8'!Q28,2)</f>
        <v>0.46</v>
      </c>
      <c r="R133" s="15">
        <f>ROUND(F133*'Table Q8'!R28,2)</f>
        <v>0.21</v>
      </c>
      <c r="S133" s="15">
        <f>ROUND(G133*'Table Q8'!S28,2)</f>
        <v>0.6</v>
      </c>
      <c r="T133" s="15">
        <f>ROUND(H133*'Table Q8'!T28,2)</f>
        <v>0.38</v>
      </c>
      <c r="U133" s="15">
        <f>ROUND(I133*'Table Q8'!U28,2)</f>
        <v>0.43</v>
      </c>
      <c r="V133" s="15">
        <f>ROUND(J133*'Table Q8'!V28,2)</f>
        <v>0.78</v>
      </c>
      <c r="W133" s="15">
        <f>ROUND(K133*'Table Q8'!W28,2)</f>
        <v>-0.05</v>
      </c>
      <c r="X133" s="15">
        <f>ROUND(L133*'Table Q8'!X28,2)</f>
        <v>0.28999999999999998</v>
      </c>
    </row>
    <row r="134" spans="1:24" x14ac:dyDescent="0.3">
      <c r="A134" s="13" t="str">
        <f t="shared" si="1"/>
        <v>1999 Q4</v>
      </c>
      <c r="B134" s="11">
        <f t="shared" si="3"/>
        <v>0.37058377341563892</v>
      </c>
      <c r="C134" s="11">
        <f t="shared" si="3"/>
        <v>-0.10422931390584944</v>
      </c>
      <c r="D134" s="11">
        <f t="shared" si="3"/>
        <v>0.55211660061252632</v>
      </c>
      <c r="E134" s="11">
        <f t="shared" si="3"/>
        <v>1.3565603475103762</v>
      </c>
      <c r="F134" s="11">
        <f t="shared" si="3"/>
        <v>1.2107477744720583</v>
      </c>
      <c r="G134" s="11">
        <f t="shared" si="3"/>
        <v>1.1740749199764131</v>
      </c>
      <c r="H134" s="11">
        <f t="shared" si="3"/>
        <v>1.2023663382221152</v>
      </c>
      <c r="I134" s="11">
        <f t="shared" si="3"/>
        <v>0.92837915954089334</v>
      </c>
      <c r="J134" s="11">
        <f t="shared" si="3"/>
        <v>2.8596070827932194</v>
      </c>
      <c r="K134" s="11">
        <f t="shared" si="3"/>
        <v>0.1838324740048892</v>
      </c>
      <c r="L134" s="11">
        <f t="shared" si="3"/>
        <v>0.68234245264948679</v>
      </c>
      <c r="N134" s="15">
        <f>ROUND(B134*'Table Q8'!N29,2)</f>
        <v>0.25</v>
      </c>
      <c r="O134" s="15">
        <f>ROUND(C134*'Table Q8'!O29,2)</f>
        <v>-0.03</v>
      </c>
      <c r="P134" s="15">
        <f>ROUND(D134*'Table Q8'!P29,2)</f>
        <v>0.2</v>
      </c>
      <c r="Q134" s="15">
        <f>ROUND(E134*'Table Q8'!Q29,2)</f>
        <v>0.45</v>
      </c>
      <c r="R134" s="15">
        <f>ROUND(F134*'Table Q8'!R29,2)</f>
        <v>0.19</v>
      </c>
      <c r="S134" s="15">
        <f>ROUND(G134*'Table Q8'!S29,2)</f>
        <v>0.49</v>
      </c>
      <c r="T134" s="15">
        <f>ROUND(H134*'Table Q8'!T29,2)</f>
        <v>0.37</v>
      </c>
      <c r="U134" s="15">
        <f>ROUND(I134*'Table Q8'!U29,2)</f>
        <v>0.36</v>
      </c>
      <c r="V134" s="15">
        <f>ROUND(J134*'Table Q8'!V29,2)</f>
        <v>0.66</v>
      </c>
      <c r="W134" s="15">
        <f>ROUND(K134*'Table Q8'!W29,2)</f>
        <v>0.06</v>
      </c>
      <c r="X134" s="15">
        <f>ROUND(L134*'Table Q8'!X29,2)</f>
        <v>0.24</v>
      </c>
    </row>
    <row r="135" spans="1:24" x14ac:dyDescent="0.3">
      <c r="A135" s="13" t="str">
        <f t="shared" si="1"/>
        <v>2000 Q1</v>
      </c>
      <c r="B135" s="11">
        <f t="shared" si="3"/>
        <v>0.20387366898483089</v>
      </c>
      <c r="C135" s="11">
        <f t="shared" si="3"/>
        <v>-0.1364639987009916</v>
      </c>
      <c r="D135" s="11">
        <f t="shared" si="3"/>
        <v>0.94787439545437391</v>
      </c>
      <c r="E135" s="11">
        <f t="shared" si="3"/>
        <v>1.3258607003442748</v>
      </c>
      <c r="F135" s="11">
        <f t="shared" si="3"/>
        <v>1.276578700041934</v>
      </c>
      <c r="G135" s="11">
        <f t="shared" si="3"/>
        <v>1.8423166132419511</v>
      </c>
      <c r="H135" s="11">
        <f t="shared" si="3"/>
        <v>1.1880810811773352</v>
      </c>
      <c r="I135" s="11">
        <f t="shared" si="3"/>
        <v>1.2713831375624398</v>
      </c>
      <c r="J135" s="11">
        <f t="shared" si="3"/>
        <v>2.0155721092305918</v>
      </c>
      <c r="K135" s="11">
        <f t="shared" si="3"/>
        <v>8.6960728220323816E-2</v>
      </c>
      <c r="L135" s="11">
        <f t="shared" si="3"/>
        <v>0.70227603358383328</v>
      </c>
      <c r="N135" s="15">
        <f>ROUND(B135*'Table Q8'!N30,2)</f>
        <v>0.14000000000000001</v>
      </c>
      <c r="O135" s="15">
        <f>ROUND(C135*'Table Q8'!O30,2)</f>
        <v>-0.04</v>
      </c>
      <c r="P135" s="15">
        <f>ROUND(D135*'Table Q8'!P30,2)</f>
        <v>0.35</v>
      </c>
      <c r="Q135" s="15">
        <f>ROUND(E135*'Table Q8'!Q30,2)</f>
        <v>0.43</v>
      </c>
      <c r="R135" s="15">
        <f>ROUND(F135*'Table Q8'!R30,2)</f>
        <v>0.19</v>
      </c>
      <c r="S135" s="15">
        <f>ROUND(G135*'Table Q8'!S30,2)</f>
        <v>0.75</v>
      </c>
      <c r="T135" s="15">
        <f>ROUND(H135*'Table Q8'!T30,2)</f>
        <v>0.34</v>
      </c>
      <c r="U135" s="15">
        <f>ROUND(I135*'Table Q8'!U30,2)</f>
        <v>0.49</v>
      </c>
      <c r="V135" s="15">
        <f>ROUND(J135*'Table Q8'!V30,2)</f>
        <v>0.43</v>
      </c>
      <c r="W135" s="15">
        <f>ROUND(K135*'Table Q8'!W30,2)</f>
        <v>0.03</v>
      </c>
      <c r="X135" s="15">
        <f>ROUND(L135*'Table Q8'!X30,2)</f>
        <v>0.25</v>
      </c>
    </row>
    <row r="136" spans="1:24" x14ac:dyDescent="0.3">
      <c r="A136" s="13" t="str">
        <f t="shared" si="1"/>
        <v>2000 Q2</v>
      </c>
      <c r="B136" s="11">
        <f t="shared" si="3"/>
        <v>0.12721029574530329</v>
      </c>
      <c r="C136" s="11">
        <f t="shared" si="3"/>
        <v>-0.20102125532629675</v>
      </c>
      <c r="D136" s="11">
        <f t="shared" si="3"/>
        <v>0.64649064425922231</v>
      </c>
      <c r="E136" s="11">
        <f t="shared" si="3"/>
        <v>1.0854076991826012</v>
      </c>
      <c r="F136" s="11">
        <f t="shared" si="3"/>
        <v>1.3080422581369975</v>
      </c>
      <c r="G136" s="11">
        <f t="shared" si="3"/>
        <v>4.7742694664527008</v>
      </c>
      <c r="H136" s="11">
        <f t="shared" si="3"/>
        <v>0.98153958627140991</v>
      </c>
      <c r="I136" s="11">
        <f t="shared" si="3"/>
        <v>0.8804473058890433</v>
      </c>
      <c r="J136" s="11">
        <f t="shared" si="3"/>
        <v>2.6506663563328661</v>
      </c>
      <c r="K136" s="11">
        <f t="shared" si="3"/>
        <v>5.7931835162724037E-2</v>
      </c>
      <c r="L136" s="11">
        <f t="shared" si="3"/>
        <v>0.84357734803583861</v>
      </c>
      <c r="N136" s="15">
        <f>ROUND(B136*'Table Q8'!N31,2)</f>
        <v>0.09</v>
      </c>
      <c r="O136" s="15">
        <f>ROUND(C136*'Table Q8'!O31,2)</f>
        <v>-0.06</v>
      </c>
      <c r="P136" s="15">
        <f>ROUND(D136*'Table Q8'!P31,2)</f>
        <v>0.24</v>
      </c>
      <c r="Q136" s="15">
        <f>ROUND(E136*'Table Q8'!Q31,2)</f>
        <v>0.35</v>
      </c>
      <c r="R136" s="15">
        <f>ROUND(F136*'Table Q8'!R31,2)</f>
        <v>0.2</v>
      </c>
      <c r="S136" s="15">
        <f>ROUND(G136*'Table Q8'!S31,2)</f>
        <v>1.94</v>
      </c>
      <c r="T136" s="15">
        <f>ROUND(H136*'Table Q8'!T31,2)</f>
        <v>0.27</v>
      </c>
      <c r="U136" s="15">
        <f>ROUND(I136*'Table Q8'!U31,2)</f>
        <v>0.34</v>
      </c>
      <c r="V136" s="15">
        <f>ROUND(J136*'Table Q8'!V31,2)</f>
        <v>0.56000000000000005</v>
      </c>
      <c r="W136" s="15">
        <f>ROUND(K136*'Table Q8'!W31,2)</f>
        <v>0.02</v>
      </c>
      <c r="X136" s="15">
        <f>ROUND(L136*'Table Q8'!X31,2)</f>
        <v>0.3</v>
      </c>
    </row>
    <row r="137" spans="1:24" x14ac:dyDescent="0.3">
      <c r="A137" s="13" t="str">
        <f t="shared" si="1"/>
        <v>2000 Q3</v>
      </c>
      <c r="B137" s="11">
        <f t="shared" si="3"/>
        <v>0.12704867672614967</v>
      </c>
      <c r="C137" s="11">
        <f t="shared" si="3"/>
        <v>-0.17723359186997661</v>
      </c>
      <c r="D137" s="11">
        <f t="shared" si="3"/>
        <v>0.52585572534670511</v>
      </c>
      <c r="E137" s="11">
        <f t="shared" si="3"/>
        <v>0.91403798422638438</v>
      </c>
      <c r="F137" s="11">
        <f t="shared" si="3"/>
        <v>1.0405264934792096</v>
      </c>
      <c r="G137" s="11">
        <f t="shared" si="3"/>
        <v>1.6254374118034585</v>
      </c>
      <c r="H137" s="11">
        <f t="shared" si="3"/>
        <v>1.0356162364875492</v>
      </c>
      <c r="I137" s="11">
        <f t="shared" si="3"/>
        <v>0.90034544062989863</v>
      </c>
      <c r="J137" s="11">
        <f t="shared" si="3"/>
        <v>2.1930163085902685</v>
      </c>
      <c r="K137" s="11">
        <f t="shared" si="3"/>
        <v>-0.40622940088786808</v>
      </c>
      <c r="L137" s="11">
        <f t="shared" si="3"/>
        <v>0.5705630046001311</v>
      </c>
      <c r="N137" s="15">
        <f>ROUND(B137*'Table Q8'!N32,2)</f>
        <v>0.09</v>
      </c>
      <c r="O137" s="15">
        <f>ROUND(C137*'Table Q8'!O32,2)</f>
        <v>-0.06</v>
      </c>
      <c r="P137" s="15">
        <f>ROUND(D137*'Table Q8'!P32,2)</f>
        <v>0.2</v>
      </c>
      <c r="Q137" s="15">
        <f>ROUND(E137*'Table Q8'!Q32,2)</f>
        <v>0.28999999999999998</v>
      </c>
      <c r="R137" s="15">
        <f>ROUND(F137*'Table Q8'!R32,2)</f>
        <v>0.16</v>
      </c>
      <c r="S137" s="15">
        <f>ROUND(G137*'Table Q8'!S32,2)</f>
        <v>0.65</v>
      </c>
      <c r="T137" s="15">
        <f>ROUND(H137*'Table Q8'!T32,2)</f>
        <v>0.26</v>
      </c>
      <c r="U137" s="15">
        <f>ROUND(I137*'Table Q8'!U32,2)</f>
        <v>0.34</v>
      </c>
      <c r="V137" s="15">
        <f>ROUND(J137*'Table Q8'!V32,2)</f>
        <v>0.45</v>
      </c>
      <c r="W137" s="15">
        <f>ROUND(K137*'Table Q8'!W32,2)</f>
        <v>-0.12</v>
      </c>
      <c r="X137" s="15">
        <f>ROUND(L137*'Table Q8'!X32,2)</f>
        <v>0.2</v>
      </c>
    </row>
    <row r="138" spans="1:24" x14ac:dyDescent="0.3">
      <c r="A138" s="13" t="str">
        <f t="shared" si="1"/>
        <v>2000 Q4</v>
      </c>
      <c r="B138" s="11">
        <f t="shared" si="3"/>
        <v>0.17759740809037833</v>
      </c>
      <c r="C138" s="11">
        <f t="shared" si="3"/>
        <v>-0.22602528188891269</v>
      </c>
      <c r="D138" s="11">
        <f t="shared" si="3"/>
        <v>1.029069158113376</v>
      </c>
      <c r="E138" s="11">
        <f t="shared" si="3"/>
        <v>0.79603628975077556</v>
      </c>
      <c r="F138" s="11">
        <f t="shared" si="3"/>
        <v>1.6025235979906391</v>
      </c>
      <c r="G138" s="11">
        <f t="shared" si="3"/>
        <v>1.9677635108028657</v>
      </c>
      <c r="H138" s="11">
        <f t="shared" si="3"/>
        <v>1.0753471958373697</v>
      </c>
      <c r="I138" s="11">
        <f t="shared" si="3"/>
        <v>1.274251673323616</v>
      </c>
      <c r="J138" s="11">
        <f t="shared" si="3"/>
        <v>2.1936519019679168</v>
      </c>
      <c r="K138" s="11">
        <f t="shared" si="3"/>
        <v>-0.4565552638791005</v>
      </c>
      <c r="L138" s="11">
        <f t="shared" si="3"/>
        <v>0.67559673061822656</v>
      </c>
      <c r="N138" s="15">
        <f>ROUND(B138*'Table Q8'!N33,2)</f>
        <v>0.12</v>
      </c>
      <c r="O138" s="15">
        <f>ROUND(C138*'Table Q8'!O33,2)</f>
        <v>-7.0000000000000007E-2</v>
      </c>
      <c r="P138" s="15">
        <f>ROUND(D138*'Table Q8'!P33,2)</f>
        <v>0.39</v>
      </c>
      <c r="Q138" s="15">
        <f>ROUND(E138*'Table Q8'!Q33,2)</f>
        <v>0.25</v>
      </c>
      <c r="R138" s="15">
        <f>ROUND(F138*'Table Q8'!R33,2)</f>
        <v>0.24</v>
      </c>
      <c r="S138" s="15">
        <f>ROUND(G138*'Table Q8'!S33,2)</f>
        <v>0.77</v>
      </c>
      <c r="T138" s="15">
        <f>ROUND(H138*'Table Q8'!T33,2)</f>
        <v>0.25</v>
      </c>
      <c r="U138" s="15">
        <f>ROUND(I138*'Table Q8'!U33,2)</f>
        <v>0.48</v>
      </c>
      <c r="V138" s="15">
        <f>ROUND(J138*'Table Q8'!V33,2)</f>
        <v>0.44</v>
      </c>
      <c r="W138" s="15">
        <f>ROUND(K138*'Table Q8'!W33,2)</f>
        <v>-0.12</v>
      </c>
      <c r="X138" s="15">
        <f>ROUND(L138*'Table Q8'!X33,2)</f>
        <v>0.23</v>
      </c>
    </row>
    <row r="139" spans="1:24" x14ac:dyDescent="0.3">
      <c r="A139" s="13" t="str">
        <f t="shared" si="1"/>
        <v>2001 Q1</v>
      </c>
      <c r="B139" s="11">
        <f t="shared" si="3"/>
        <v>1.2673468111498769E-2</v>
      </c>
      <c r="C139" s="11">
        <f t="shared" si="3"/>
        <v>-0.25894172099218876</v>
      </c>
      <c r="D139" s="11">
        <f t="shared" si="3"/>
        <v>1.6872004459247434</v>
      </c>
      <c r="E139" s="11">
        <f t="shared" si="3"/>
        <v>0.57167339294163122</v>
      </c>
      <c r="F139" s="11">
        <f t="shared" si="3"/>
        <v>2.0622437091780847</v>
      </c>
      <c r="G139" s="11">
        <f t="shared" si="3"/>
        <v>2.181904739463989</v>
      </c>
      <c r="H139" s="11">
        <f t="shared" si="3"/>
        <v>1.0888036979048121</v>
      </c>
      <c r="I139" s="11">
        <f t="shared" si="3"/>
        <v>1.2985438789283421</v>
      </c>
      <c r="J139" s="11">
        <f t="shared" si="3"/>
        <v>2.7514963285269367</v>
      </c>
      <c r="K139" s="11">
        <f t="shared" si="3"/>
        <v>0.30136609597262293</v>
      </c>
      <c r="L139" s="11">
        <f t="shared" si="3"/>
        <v>0.70688606816852362</v>
      </c>
      <c r="N139" s="15">
        <f>ROUND(B139*'Table Q8'!N34,2)</f>
        <v>0.01</v>
      </c>
      <c r="O139" s="15">
        <f>ROUND(C139*'Table Q8'!O34,2)</f>
        <v>-0.08</v>
      </c>
      <c r="P139" s="15">
        <f>ROUND(D139*'Table Q8'!P34,2)</f>
        <v>0.63</v>
      </c>
      <c r="Q139" s="15">
        <f>ROUND(E139*'Table Q8'!Q34,2)</f>
        <v>0.18</v>
      </c>
      <c r="R139" s="15">
        <f>ROUND(F139*'Table Q8'!R34,2)</f>
        <v>0.3</v>
      </c>
      <c r="S139" s="15">
        <f>ROUND(G139*'Table Q8'!S34,2)</f>
        <v>0.84</v>
      </c>
      <c r="T139" s="15">
        <f>ROUND(H139*'Table Q8'!T34,2)</f>
        <v>0.24</v>
      </c>
      <c r="U139" s="15">
        <f>ROUND(I139*'Table Q8'!U34,2)</f>
        <v>0.48</v>
      </c>
      <c r="V139" s="15">
        <f>ROUND(J139*'Table Q8'!V34,2)</f>
        <v>0.55000000000000004</v>
      </c>
      <c r="W139" s="15">
        <f>ROUND(K139*'Table Q8'!W34,2)</f>
        <v>0.08</v>
      </c>
      <c r="X139" s="15">
        <f>ROUND(L139*'Table Q8'!X34,2)</f>
        <v>0.24</v>
      </c>
    </row>
    <row r="140" spans="1:24" x14ac:dyDescent="0.3">
      <c r="A140" s="13" t="str">
        <f t="shared" si="1"/>
        <v>2001 Q2</v>
      </c>
      <c r="B140" s="11">
        <f t="shared" si="3"/>
        <v>0.11398899340779982</v>
      </c>
      <c r="C140" s="11">
        <f t="shared" si="3"/>
        <v>-0.27586224390797515</v>
      </c>
      <c r="D140" s="11">
        <f t="shared" si="3"/>
        <v>0.94546671978423291</v>
      </c>
      <c r="E140" s="11">
        <f t="shared" si="3"/>
        <v>0.52017295055650004</v>
      </c>
      <c r="F140" s="11">
        <f t="shared" si="3"/>
        <v>3.1110643273685605</v>
      </c>
      <c r="G140" s="11">
        <f t="shared" si="3"/>
        <v>1.8061327470354291</v>
      </c>
      <c r="H140" s="11">
        <f t="shared" si="3"/>
        <v>1.8009614677565196</v>
      </c>
      <c r="I140" s="11">
        <f t="shared" si="3"/>
        <v>1.4409855742363544</v>
      </c>
      <c r="J140" s="11">
        <f t="shared" si="3"/>
        <v>2.903392874540462</v>
      </c>
      <c r="K140" s="11">
        <f t="shared" si="3"/>
        <v>0.73501298021543959</v>
      </c>
      <c r="L140" s="11">
        <f t="shared" si="3"/>
        <v>0.82040766915277319</v>
      </c>
      <c r="N140" s="15">
        <f>ROUND(B140*'Table Q8'!N35,2)</f>
        <v>0.08</v>
      </c>
      <c r="O140" s="15">
        <f>ROUND(C140*'Table Q8'!O35,2)</f>
        <v>-0.08</v>
      </c>
      <c r="P140" s="15">
        <f>ROUND(D140*'Table Q8'!P35,2)</f>
        <v>0.35</v>
      </c>
      <c r="Q140" s="15">
        <f>ROUND(E140*'Table Q8'!Q35,2)</f>
        <v>0.16</v>
      </c>
      <c r="R140" s="15">
        <f>ROUND(F140*'Table Q8'!R35,2)</f>
        <v>0.44</v>
      </c>
      <c r="S140" s="15">
        <f>ROUND(G140*'Table Q8'!S35,2)</f>
        <v>0.68</v>
      </c>
      <c r="T140" s="15">
        <f>ROUND(H140*'Table Q8'!T35,2)</f>
        <v>0.4</v>
      </c>
      <c r="U140" s="15">
        <f>ROUND(I140*'Table Q8'!U35,2)</f>
        <v>0.52</v>
      </c>
      <c r="V140" s="15">
        <f>ROUND(J140*'Table Q8'!V35,2)</f>
        <v>0.6</v>
      </c>
      <c r="W140" s="15">
        <f>ROUND(K140*'Table Q8'!W35,2)</f>
        <v>0.2</v>
      </c>
      <c r="X140" s="15">
        <f>ROUND(L140*'Table Q8'!X35,2)</f>
        <v>0.28000000000000003</v>
      </c>
    </row>
    <row r="141" spans="1:24" x14ac:dyDescent="0.3">
      <c r="A141" s="13" t="str">
        <f t="shared" si="1"/>
        <v>2001 Q3</v>
      </c>
      <c r="B141" s="11">
        <f t="shared" si="3"/>
        <v>0.20232682673435387</v>
      </c>
      <c r="C141" s="11">
        <f t="shared" si="3"/>
        <v>-0.43970431563324969</v>
      </c>
      <c r="D141" s="11">
        <f t="shared" si="3"/>
        <v>1.5192988594275705</v>
      </c>
      <c r="E141" s="11">
        <f t="shared" si="3"/>
        <v>0.5054770661624054</v>
      </c>
      <c r="F141" s="11">
        <f t="shared" si="3"/>
        <v>2.1746290405587114</v>
      </c>
      <c r="G141" s="11">
        <f t="shared" si="3"/>
        <v>1.4148145966026762</v>
      </c>
      <c r="H141" s="11">
        <f t="shared" si="3"/>
        <v>1.0458565474884929</v>
      </c>
      <c r="I141" s="11">
        <f t="shared" si="3"/>
        <v>1.1720684645836694</v>
      </c>
      <c r="J141" s="11">
        <f t="shared" si="3"/>
        <v>1.3651325348633008</v>
      </c>
      <c r="K141" s="11">
        <f t="shared" si="3"/>
        <v>-0.376502834099189</v>
      </c>
      <c r="L141" s="11">
        <f t="shared" si="3"/>
        <v>0.64916132365073931</v>
      </c>
      <c r="N141" s="15">
        <f>ROUND(B141*'Table Q8'!N36,2)</f>
        <v>0.14000000000000001</v>
      </c>
      <c r="O141" s="15">
        <f>ROUND(C141*'Table Q8'!O36,2)</f>
        <v>-0.13</v>
      </c>
      <c r="P141" s="15">
        <f>ROUND(D141*'Table Q8'!P36,2)</f>
        <v>0.55000000000000004</v>
      </c>
      <c r="Q141" s="15">
        <f>ROUND(E141*'Table Q8'!Q36,2)</f>
        <v>0.16</v>
      </c>
      <c r="R141" s="15">
        <f>ROUND(F141*'Table Q8'!R36,2)</f>
        <v>0.28999999999999998</v>
      </c>
      <c r="S141" s="15">
        <f>ROUND(G141*'Table Q8'!S36,2)</f>
        <v>0.53</v>
      </c>
      <c r="T141" s="15">
        <f>ROUND(H141*'Table Q8'!T36,2)</f>
        <v>0.24</v>
      </c>
      <c r="U141" s="15">
        <f>ROUND(I141*'Table Q8'!U36,2)</f>
        <v>0.42</v>
      </c>
      <c r="V141" s="15">
        <f>ROUND(J141*'Table Q8'!V36,2)</f>
        <v>0.3</v>
      </c>
      <c r="W141" s="15">
        <f>ROUND(K141*'Table Q8'!W36,2)</f>
        <v>-0.1</v>
      </c>
      <c r="X141" s="15">
        <f>ROUND(L141*'Table Q8'!X36,2)</f>
        <v>0.22</v>
      </c>
    </row>
    <row r="142" spans="1:24" x14ac:dyDescent="0.3">
      <c r="A142" s="13" t="str">
        <f t="shared" si="1"/>
        <v>2001 Q4</v>
      </c>
      <c r="B142" s="11">
        <f t="shared" si="3"/>
        <v>0.32791049687404467</v>
      </c>
      <c r="C142" s="11">
        <f t="shared" si="3"/>
        <v>-0.42525415738021555</v>
      </c>
      <c r="D142" s="11">
        <f t="shared" si="3"/>
        <v>1.3601913353668997</v>
      </c>
      <c r="E142" s="11">
        <f t="shared" si="3"/>
        <v>0.78919457796352355</v>
      </c>
      <c r="F142" s="11">
        <f t="shared" si="3"/>
        <v>8.6009179614085801E-2</v>
      </c>
      <c r="G142" s="11">
        <f t="shared" si="3"/>
        <v>1.142869582362285</v>
      </c>
      <c r="H142" s="11">
        <f t="shared" si="3"/>
        <v>1.5366448821858569</v>
      </c>
      <c r="I142" s="11">
        <f t="shared" si="3"/>
        <v>1.041947431210259</v>
      </c>
      <c r="J142" s="11">
        <f t="shared" si="3"/>
        <v>1.7407071671339633</v>
      </c>
      <c r="K142" s="11">
        <f t="shared" si="3"/>
        <v>0.18360153971437271</v>
      </c>
      <c r="L142" s="11">
        <f t="shared" si="3"/>
        <v>0.46948443042078847</v>
      </c>
      <c r="N142" s="15">
        <f>ROUND(B142*'Table Q8'!N37,2)</f>
        <v>0.23</v>
      </c>
      <c r="O142" s="15">
        <f>ROUND(C142*'Table Q8'!O37,2)</f>
        <v>-0.12</v>
      </c>
      <c r="P142" s="15">
        <f>ROUND(D142*'Table Q8'!P37,2)</f>
        <v>0.49</v>
      </c>
      <c r="Q142" s="15">
        <f>ROUND(E142*'Table Q8'!Q37,2)</f>
        <v>0.25</v>
      </c>
      <c r="R142" s="15">
        <f>ROUND(F142*'Table Q8'!R37,2)</f>
        <v>0.01</v>
      </c>
      <c r="S142" s="15">
        <f>ROUND(G142*'Table Q8'!S37,2)</f>
        <v>0.43</v>
      </c>
      <c r="T142" s="15">
        <f>ROUND(H142*'Table Q8'!T37,2)</f>
        <v>0.36</v>
      </c>
      <c r="U142" s="15">
        <f>ROUND(I142*'Table Q8'!U37,2)</f>
        <v>0.37</v>
      </c>
      <c r="V142" s="15">
        <f>ROUND(J142*'Table Q8'!V37,2)</f>
        <v>0.4</v>
      </c>
      <c r="W142" s="15">
        <f>ROUND(K142*'Table Q8'!W37,2)</f>
        <v>0.05</v>
      </c>
      <c r="X142" s="15">
        <f>ROUND(L142*'Table Q8'!X37,2)</f>
        <v>0.16</v>
      </c>
    </row>
    <row r="143" spans="1:24" x14ac:dyDescent="0.3">
      <c r="A143" s="13" t="str">
        <f t="shared" si="1"/>
        <v>2002 Q1</v>
      </c>
      <c r="B143" s="11">
        <f t="shared" si="3"/>
        <v>0.37702696414885079</v>
      </c>
      <c r="C143" s="11">
        <f t="shared" si="3"/>
        <v>-0.47646520763865902</v>
      </c>
      <c r="D143" s="11">
        <f t="shared" si="3"/>
        <v>1.0587855119591887</v>
      </c>
      <c r="E143" s="11">
        <f t="shared" si="3"/>
        <v>0.20227266102899152</v>
      </c>
      <c r="F143" s="11">
        <f t="shared" si="3"/>
        <v>1.3803136262524187</v>
      </c>
      <c r="G143" s="11">
        <f t="shared" si="3"/>
        <v>0.56086680535673994</v>
      </c>
      <c r="H143" s="11">
        <f t="shared" si="3"/>
        <v>0.91314005380146424</v>
      </c>
      <c r="I143" s="11">
        <f t="shared" si="3"/>
        <v>0.8001075074873063</v>
      </c>
      <c r="J143" s="11">
        <f t="shared" si="3"/>
        <v>1.5820028711585004</v>
      </c>
      <c r="K143" s="11">
        <f t="shared" si="3"/>
        <v>0.56799190006121336</v>
      </c>
      <c r="L143" s="11">
        <f t="shared" si="3"/>
        <v>0.39733603753068425</v>
      </c>
      <c r="N143" s="15">
        <f>ROUND(B143*'Table Q8'!N38,2)</f>
        <v>0.27</v>
      </c>
      <c r="O143" s="15">
        <f>ROUND(C143*'Table Q8'!O38,2)</f>
        <v>-0.14000000000000001</v>
      </c>
      <c r="P143" s="15">
        <f>ROUND(D143*'Table Q8'!P38,2)</f>
        <v>0.38</v>
      </c>
      <c r="Q143" s="15">
        <f>ROUND(E143*'Table Q8'!Q38,2)</f>
        <v>0.06</v>
      </c>
      <c r="R143" s="15">
        <f>ROUND(F143*'Table Q8'!R38,2)</f>
        <v>0.17</v>
      </c>
      <c r="S143" s="15">
        <f>ROUND(G143*'Table Q8'!S38,2)</f>
        <v>0.2</v>
      </c>
      <c r="T143" s="15">
        <f>ROUND(H143*'Table Q8'!T38,2)</f>
        <v>0.21</v>
      </c>
      <c r="U143" s="15">
        <f>ROUND(I143*'Table Q8'!U38,2)</f>
        <v>0.28000000000000003</v>
      </c>
      <c r="V143" s="15">
        <f>ROUND(J143*'Table Q8'!V38,2)</f>
        <v>0.36</v>
      </c>
      <c r="W143" s="15">
        <f>ROUND(K143*'Table Q8'!W38,2)</f>
        <v>0.16</v>
      </c>
      <c r="X143" s="15">
        <f>ROUND(L143*'Table Q8'!X38,2)</f>
        <v>0.13</v>
      </c>
    </row>
    <row r="144" spans="1:24" x14ac:dyDescent="0.3">
      <c r="A144" s="13" t="str">
        <f t="shared" si="1"/>
        <v>2002 Q2</v>
      </c>
      <c r="B144" s="11">
        <f t="shared" si="3"/>
        <v>0.33811315161363897</v>
      </c>
      <c r="C144" s="11">
        <f t="shared" si="3"/>
        <v>-0.45392724334192219</v>
      </c>
      <c r="D144" s="11">
        <f t="shared" si="3"/>
        <v>1.1411817474324819</v>
      </c>
      <c r="E144" s="11">
        <f t="shared" si="3"/>
        <v>0.367800141739757</v>
      </c>
      <c r="F144" s="11">
        <f t="shared" si="3"/>
        <v>2.8696773455702789</v>
      </c>
      <c r="G144" s="11">
        <f t="shared" si="3"/>
        <v>0.48961099799885383</v>
      </c>
      <c r="H144" s="11">
        <f t="shared" si="3"/>
        <v>2.2412517458589365</v>
      </c>
      <c r="I144" s="11">
        <f t="shared" si="3"/>
        <v>0.6533877578500461</v>
      </c>
      <c r="J144" s="11">
        <f t="shared" si="3"/>
        <v>1.874389274349137</v>
      </c>
      <c r="K144" s="11">
        <f t="shared" si="3"/>
        <v>0.72692811734622831</v>
      </c>
      <c r="L144" s="11">
        <f t="shared" si="3"/>
        <v>0.62783603511246899</v>
      </c>
      <c r="N144" s="15">
        <f>ROUND(B144*'Table Q8'!N39,2)</f>
        <v>0.24</v>
      </c>
      <c r="O144" s="15">
        <f>ROUND(C144*'Table Q8'!O39,2)</f>
        <v>-0.13</v>
      </c>
      <c r="P144" s="15">
        <f>ROUND(D144*'Table Q8'!P39,2)</f>
        <v>0.41</v>
      </c>
      <c r="Q144" s="15">
        <f>ROUND(E144*'Table Q8'!Q39,2)</f>
        <v>0.12</v>
      </c>
      <c r="R144" s="15">
        <f>ROUND(F144*'Table Q8'!R39,2)</f>
        <v>0.36</v>
      </c>
      <c r="S144" s="15">
        <f>ROUND(G144*'Table Q8'!S39,2)</f>
        <v>0.18</v>
      </c>
      <c r="T144" s="15">
        <f>ROUND(H144*'Table Q8'!T39,2)</f>
        <v>0.56999999999999995</v>
      </c>
      <c r="U144" s="15">
        <f>ROUND(I144*'Table Q8'!U39,2)</f>
        <v>0.23</v>
      </c>
      <c r="V144" s="15">
        <f>ROUND(J144*'Table Q8'!V39,2)</f>
        <v>0.44</v>
      </c>
      <c r="W144" s="15">
        <f>ROUND(K144*'Table Q8'!W39,2)</f>
        <v>0.21</v>
      </c>
      <c r="X144" s="15">
        <f>ROUND(L144*'Table Q8'!X39,2)</f>
        <v>0.21</v>
      </c>
    </row>
    <row r="145" spans="1:24" x14ac:dyDescent="0.3">
      <c r="A145" s="13" t="str">
        <f t="shared" si="1"/>
        <v>2002 Q3</v>
      </c>
      <c r="B145" s="11">
        <f t="shared" ref="B145:L160" si="4">LN(B40/B39)*100</f>
        <v>0.31205167929495686</v>
      </c>
      <c r="C145" s="11">
        <f t="shared" si="4"/>
        <v>-0.38123699415119805</v>
      </c>
      <c r="D145" s="11">
        <f t="shared" si="4"/>
        <v>1.5235109540322114</v>
      </c>
      <c r="E145" s="11">
        <f t="shared" si="4"/>
        <v>0.54328703371817866</v>
      </c>
      <c r="F145" s="11">
        <f t="shared" si="4"/>
        <v>1.83691130011794</v>
      </c>
      <c r="G145" s="11">
        <f t="shared" si="4"/>
        <v>0.45330993309845147</v>
      </c>
      <c r="H145" s="11">
        <f t="shared" si="4"/>
        <v>0.94210255625622219</v>
      </c>
      <c r="I145" s="11">
        <f t="shared" si="4"/>
        <v>0.99111357684796286</v>
      </c>
      <c r="J145" s="11">
        <f t="shared" si="4"/>
        <v>1.4247045926372448</v>
      </c>
      <c r="K145" s="11">
        <f t="shared" si="4"/>
        <v>-1.3142306286482843</v>
      </c>
      <c r="L145" s="11">
        <f t="shared" si="4"/>
        <v>0.52020231754087753</v>
      </c>
      <c r="N145" s="15">
        <f>ROUND(B145*'Table Q8'!N40,2)</f>
        <v>0.22</v>
      </c>
      <c r="O145" s="15">
        <f>ROUND(C145*'Table Q8'!O40,2)</f>
        <v>-0.12</v>
      </c>
      <c r="P145" s="15">
        <f>ROUND(D145*'Table Q8'!P40,2)</f>
        <v>0.56000000000000005</v>
      </c>
      <c r="Q145" s="15">
        <f>ROUND(E145*'Table Q8'!Q40,2)</f>
        <v>0.17</v>
      </c>
      <c r="R145" s="15">
        <f>ROUND(F145*'Table Q8'!R40,2)</f>
        <v>0.23</v>
      </c>
      <c r="S145" s="15">
        <f>ROUND(G145*'Table Q8'!S40,2)</f>
        <v>0.17</v>
      </c>
      <c r="T145" s="15">
        <f>ROUND(H145*'Table Q8'!T40,2)</f>
        <v>0.26</v>
      </c>
      <c r="U145" s="15">
        <f>ROUND(I145*'Table Q8'!U40,2)</f>
        <v>0.36</v>
      </c>
      <c r="V145" s="15">
        <f>ROUND(J145*'Table Q8'!V40,2)</f>
        <v>0.34</v>
      </c>
      <c r="W145" s="15">
        <f>ROUND(K145*'Table Q8'!W40,2)</f>
        <v>-0.38</v>
      </c>
      <c r="X145" s="15">
        <f>ROUND(L145*'Table Q8'!X40,2)</f>
        <v>0.18</v>
      </c>
    </row>
    <row r="146" spans="1:24" x14ac:dyDescent="0.3">
      <c r="A146" s="13" t="str">
        <f t="shared" si="1"/>
        <v>2002 Q4</v>
      </c>
      <c r="B146" s="11">
        <f t="shared" si="4"/>
        <v>0.38559659693033554</v>
      </c>
      <c r="C146" s="11">
        <f t="shared" si="4"/>
        <v>-0.40770535320248597</v>
      </c>
      <c r="D146" s="11">
        <f t="shared" si="4"/>
        <v>1.7851799898518568</v>
      </c>
      <c r="E146" s="11">
        <f t="shared" si="4"/>
        <v>0.59890966407542456</v>
      </c>
      <c r="F146" s="11">
        <f t="shared" si="4"/>
        <v>3.7835200616407749</v>
      </c>
      <c r="G146" s="11">
        <f t="shared" si="4"/>
        <v>0.70982214545324651</v>
      </c>
      <c r="H146" s="11">
        <f t="shared" si="4"/>
        <v>0.2740666326653145</v>
      </c>
      <c r="I146" s="11">
        <f t="shared" si="4"/>
        <v>0.76831412648434216</v>
      </c>
      <c r="J146" s="11">
        <f t="shared" si="4"/>
        <v>1.3020748182674728</v>
      </c>
      <c r="K146" s="11">
        <f t="shared" si="4"/>
        <v>-0.62963350353366498</v>
      </c>
      <c r="L146" s="11">
        <f t="shared" si="4"/>
        <v>0.70087033610505556</v>
      </c>
      <c r="N146" s="15">
        <f>ROUND(B146*'Table Q8'!N41,2)</f>
        <v>0.27</v>
      </c>
      <c r="O146" s="15">
        <f>ROUND(C146*'Table Q8'!O41,2)</f>
        <v>-0.13</v>
      </c>
      <c r="P146" s="15">
        <f>ROUND(D146*'Table Q8'!P41,2)</f>
        <v>0.68</v>
      </c>
      <c r="Q146" s="15">
        <f>ROUND(E146*'Table Q8'!Q41,2)</f>
        <v>0.19</v>
      </c>
      <c r="R146" s="15">
        <f>ROUND(F146*'Table Q8'!R41,2)</f>
        <v>0.49</v>
      </c>
      <c r="S146" s="15">
        <f>ROUND(G146*'Table Q8'!S41,2)</f>
        <v>0.27</v>
      </c>
      <c r="T146" s="15">
        <f>ROUND(H146*'Table Q8'!T41,2)</f>
        <v>0.08</v>
      </c>
      <c r="U146" s="15">
        <f>ROUND(I146*'Table Q8'!U41,2)</f>
        <v>0.28000000000000003</v>
      </c>
      <c r="V146" s="15">
        <f>ROUND(J146*'Table Q8'!V41,2)</f>
        <v>0.32</v>
      </c>
      <c r="W146" s="15">
        <f>ROUND(K146*'Table Q8'!W41,2)</f>
        <v>-0.19</v>
      </c>
      <c r="X146" s="15">
        <f>ROUND(L146*'Table Q8'!X41,2)</f>
        <v>0.24</v>
      </c>
    </row>
    <row r="147" spans="1:24" x14ac:dyDescent="0.3">
      <c r="A147" s="13" t="str">
        <f t="shared" si="1"/>
        <v>2003 Q1</v>
      </c>
      <c r="B147" s="11">
        <f t="shared" si="4"/>
        <v>0.35937829124369269</v>
      </c>
      <c r="C147" s="11">
        <f t="shared" si="4"/>
        <v>-0.34242318504740665</v>
      </c>
      <c r="D147" s="11">
        <f t="shared" si="4"/>
        <v>1.5379003604792429</v>
      </c>
      <c r="E147" s="11">
        <f t="shared" si="4"/>
        <v>0.52548728383585963</v>
      </c>
      <c r="F147" s="11">
        <f t="shared" si="4"/>
        <v>3.9080897709438949</v>
      </c>
      <c r="G147" s="11">
        <f t="shared" si="4"/>
        <v>-0.20229271901944551</v>
      </c>
      <c r="H147" s="11">
        <f t="shared" si="4"/>
        <v>0.70454836894465922</v>
      </c>
      <c r="I147" s="11">
        <f t="shared" si="4"/>
        <v>0.6627923969395314</v>
      </c>
      <c r="J147" s="11">
        <f t="shared" si="4"/>
        <v>2.1130408286714419</v>
      </c>
      <c r="K147" s="11">
        <f t="shared" si="4"/>
        <v>-0.74124985843692215</v>
      </c>
      <c r="L147" s="11">
        <f t="shared" si="4"/>
        <v>0.66187620379509504</v>
      </c>
      <c r="N147" s="15">
        <f>ROUND(B147*'Table Q8'!N42,2)</f>
        <v>0.25</v>
      </c>
      <c r="O147" s="15">
        <f>ROUND(C147*'Table Q8'!O42,2)</f>
        <v>-0.11</v>
      </c>
      <c r="P147" s="15">
        <f>ROUND(D147*'Table Q8'!P42,2)</f>
        <v>0.57999999999999996</v>
      </c>
      <c r="Q147" s="15">
        <f>ROUND(E147*'Table Q8'!Q42,2)</f>
        <v>0.16</v>
      </c>
      <c r="R147" s="15">
        <f>ROUND(F147*'Table Q8'!R42,2)</f>
        <v>0.51</v>
      </c>
      <c r="S147" s="15">
        <f>ROUND(G147*'Table Q8'!S42,2)</f>
        <v>-0.08</v>
      </c>
      <c r="T147" s="15">
        <f>ROUND(H147*'Table Q8'!T42,2)</f>
        <v>0.23</v>
      </c>
      <c r="U147" s="15">
        <f>ROUND(I147*'Table Q8'!U42,2)</f>
        <v>0.25</v>
      </c>
      <c r="V147" s="15">
        <f>ROUND(J147*'Table Q8'!V42,2)</f>
        <v>0.53</v>
      </c>
      <c r="W147" s="15">
        <f>ROUND(K147*'Table Q8'!W42,2)</f>
        <v>-0.22</v>
      </c>
      <c r="X147" s="15">
        <f>ROUND(L147*'Table Q8'!X42,2)</f>
        <v>0.23</v>
      </c>
    </row>
    <row r="148" spans="1:24" x14ac:dyDescent="0.3">
      <c r="A148" s="13" t="str">
        <f t="shared" si="1"/>
        <v>2003 Q2</v>
      </c>
      <c r="B148" s="11">
        <f t="shared" si="4"/>
        <v>0.27177286647422572</v>
      </c>
      <c r="C148" s="11">
        <f t="shared" si="4"/>
        <v>-0.48641491409229154</v>
      </c>
      <c r="D148" s="11">
        <f t="shared" si="4"/>
        <v>1.2512011568746668</v>
      </c>
      <c r="E148" s="11">
        <f t="shared" si="4"/>
        <v>0.63853470568933468</v>
      </c>
      <c r="F148" s="11">
        <f t="shared" si="4"/>
        <v>2.7702602549335751</v>
      </c>
      <c r="G148" s="11">
        <f t="shared" si="4"/>
        <v>-0.11256192093480916</v>
      </c>
      <c r="H148" s="11">
        <f t="shared" si="4"/>
        <v>-0.12463884679652273</v>
      </c>
      <c r="I148" s="11">
        <f t="shared" si="4"/>
        <v>0.69556857260527138</v>
      </c>
      <c r="J148" s="11">
        <f t="shared" si="4"/>
        <v>2.951585957585213</v>
      </c>
      <c r="K148" s="11">
        <f t="shared" si="4"/>
        <v>-1.1717922470728144</v>
      </c>
      <c r="L148" s="11">
        <f t="shared" si="4"/>
        <v>0.46524906616749451</v>
      </c>
      <c r="N148" s="15">
        <f>ROUND(B148*'Table Q8'!N43,2)</f>
        <v>0.19</v>
      </c>
      <c r="O148" s="15">
        <f>ROUND(C148*'Table Q8'!O43,2)</f>
        <v>-0.15</v>
      </c>
      <c r="P148" s="15">
        <f>ROUND(D148*'Table Q8'!P43,2)</f>
        <v>0.46</v>
      </c>
      <c r="Q148" s="15">
        <f>ROUND(E148*'Table Q8'!Q43,2)</f>
        <v>0.2</v>
      </c>
      <c r="R148" s="15">
        <f>ROUND(F148*'Table Q8'!R43,2)</f>
        <v>0.38</v>
      </c>
      <c r="S148" s="15">
        <f>ROUND(G148*'Table Q8'!S43,2)</f>
        <v>-0.04</v>
      </c>
      <c r="T148" s="15">
        <f>ROUND(H148*'Table Q8'!T43,2)</f>
        <v>-0.04</v>
      </c>
      <c r="U148" s="15">
        <f>ROUND(I148*'Table Q8'!U43,2)</f>
        <v>0.26</v>
      </c>
      <c r="V148" s="15">
        <f>ROUND(J148*'Table Q8'!V43,2)</f>
        <v>0.73</v>
      </c>
      <c r="W148" s="15">
        <f>ROUND(K148*'Table Q8'!W43,2)</f>
        <v>-0.36</v>
      </c>
      <c r="X148" s="15">
        <f>ROUND(L148*'Table Q8'!X43,2)</f>
        <v>0.16</v>
      </c>
    </row>
    <row r="149" spans="1:24" x14ac:dyDescent="0.3">
      <c r="A149" s="13" t="str">
        <f t="shared" si="1"/>
        <v>2003 Q3</v>
      </c>
      <c r="B149" s="11">
        <f t="shared" si="4"/>
        <v>0.1479290210589346</v>
      </c>
      <c r="C149" s="11">
        <f t="shared" si="4"/>
        <v>-0.51413995004186519</v>
      </c>
      <c r="D149" s="11">
        <f t="shared" si="4"/>
        <v>1.4711647954878366</v>
      </c>
      <c r="E149" s="11">
        <f t="shared" si="4"/>
        <v>0.3119766814850482</v>
      </c>
      <c r="F149" s="11">
        <f t="shared" si="4"/>
        <v>2.0552372953321414</v>
      </c>
      <c r="G149" s="11">
        <f t="shared" si="4"/>
        <v>-0.16908080452618443</v>
      </c>
      <c r="H149" s="11">
        <f t="shared" si="4"/>
        <v>1.6083122356524613</v>
      </c>
      <c r="I149" s="11">
        <f t="shared" si="4"/>
        <v>0.555454122056666</v>
      </c>
      <c r="J149" s="11">
        <f t="shared" si="4"/>
        <v>2.753085611705234</v>
      </c>
      <c r="K149" s="11">
        <f t="shared" si="4"/>
        <v>-1.7082479225603193</v>
      </c>
      <c r="L149" s="11">
        <f t="shared" si="4"/>
        <v>0.4067342631320035</v>
      </c>
      <c r="N149" s="15">
        <f>ROUND(B149*'Table Q8'!N44,2)</f>
        <v>0.11</v>
      </c>
      <c r="O149" s="15">
        <f>ROUND(C149*'Table Q8'!O44,2)</f>
        <v>-0.16</v>
      </c>
      <c r="P149" s="15">
        <f>ROUND(D149*'Table Q8'!P44,2)</f>
        <v>0.54</v>
      </c>
      <c r="Q149" s="15">
        <f>ROUND(E149*'Table Q8'!Q44,2)</f>
        <v>0.1</v>
      </c>
      <c r="R149" s="15">
        <f>ROUND(F149*'Table Q8'!R44,2)</f>
        <v>0.28999999999999998</v>
      </c>
      <c r="S149" s="15">
        <f>ROUND(G149*'Table Q8'!S44,2)</f>
        <v>-0.06</v>
      </c>
      <c r="T149" s="15">
        <f>ROUND(H149*'Table Q8'!T44,2)</f>
        <v>0.59</v>
      </c>
      <c r="U149" s="15">
        <f>ROUND(I149*'Table Q8'!U44,2)</f>
        <v>0.21</v>
      </c>
      <c r="V149" s="15">
        <f>ROUND(J149*'Table Q8'!V44,2)</f>
        <v>0.67</v>
      </c>
      <c r="W149" s="15">
        <f>ROUND(K149*'Table Q8'!W44,2)</f>
        <v>-0.53</v>
      </c>
      <c r="X149" s="15">
        <f>ROUND(L149*'Table Q8'!X44,2)</f>
        <v>0.14000000000000001</v>
      </c>
    </row>
    <row r="150" spans="1:24" x14ac:dyDescent="0.3">
      <c r="A150" s="13" t="str">
        <f t="shared" si="1"/>
        <v>2003 Q4</v>
      </c>
      <c r="B150" s="11">
        <f t="shared" si="4"/>
        <v>3.6948088356772026E-2</v>
      </c>
      <c r="C150" s="11">
        <f t="shared" si="4"/>
        <v>-0.55077883589771848</v>
      </c>
      <c r="D150" s="11">
        <f t="shared" si="4"/>
        <v>1.7907997275228453</v>
      </c>
      <c r="E150" s="11">
        <f t="shared" si="4"/>
        <v>0.3110064132133632</v>
      </c>
      <c r="F150" s="11">
        <f t="shared" si="4"/>
        <v>2.1187233219443846</v>
      </c>
      <c r="G150" s="11">
        <f t="shared" si="4"/>
        <v>-0.2711253355375855</v>
      </c>
      <c r="H150" s="11">
        <f t="shared" si="4"/>
        <v>6.6919476064140226E-2</v>
      </c>
      <c r="I150" s="11">
        <f t="shared" si="4"/>
        <v>0.7480567104960073</v>
      </c>
      <c r="J150" s="11">
        <f t="shared" si="4"/>
        <v>2.253193331528947</v>
      </c>
      <c r="K150" s="11">
        <f t="shared" si="4"/>
        <v>-0.80931144821652334</v>
      </c>
      <c r="L150" s="11">
        <f t="shared" si="4"/>
        <v>0.30396871139112919</v>
      </c>
      <c r="N150" s="15">
        <f>ROUND(B150*'Table Q8'!N45,2)</f>
        <v>0.03</v>
      </c>
      <c r="O150" s="15">
        <f>ROUND(C150*'Table Q8'!O45,2)</f>
        <v>-0.17</v>
      </c>
      <c r="P150" s="15">
        <f>ROUND(D150*'Table Q8'!P45,2)</f>
        <v>0.64</v>
      </c>
      <c r="Q150" s="15">
        <f>ROUND(E150*'Table Q8'!Q45,2)</f>
        <v>0.09</v>
      </c>
      <c r="R150" s="15">
        <f>ROUND(F150*'Table Q8'!R45,2)</f>
        <v>0.3</v>
      </c>
      <c r="S150" s="15">
        <f>ROUND(G150*'Table Q8'!S45,2)</f>
        <v>-0.1</v>
      </c>
      <c r="T150" s="15">
        <f>ROUND(H150*'Table Q8'!T45,2)</f>
        <v>0.03</v>
      </c>
      <c r="U150" s="15">
        <f>ROUND(I150*'Table Q8'!U45,2)</f>
        <v>0.28000000000000003</v>
      </c>
      <c r="V150" s="15">
        <f>ROUND(J150*'Table Q8'!V45,2)</f>
        <v>0.54</v>
      </c>
      <c r="W150" s="15">
        <f>ROUND(K150*'Table Q8'!W45,2)</f>
        <v>-0.25</v>
      </c>
      <c r="X150" s="15">
        <f>ROUND(L150*'Table Q8'!X45,2)</f>
        <v>0.11</v>
      </c>
    </row>
    <row r="151" spans="1:24" x14ac:dyDescent="0.3">
      <c r="A151" s="13" t="str">
        <f t="shared" si="1"/>
        <v>2004 Q1</v>
      </c>
      <c r="B151" s="11">
        <f t="shared" si="4"/>
        <v>9.8461546416165321E-2</v>
      </c>
      <c r="C151" s="11">
        <f t="shared" si="4"/>
        <v>-0.50257782858992428</v>
      </c>
      <c r="D151" s="11">
        <f t="shared" si="4"/>
        <v>0.79913247653008423</v>
      </c>
      <c r="E151" s="11">
        <f t="shared" si="4"/>
        <v>0.32150676448352178</v>
      </c>
      <c r="F151" s="11">
        <f t="shared" si="4"/>
        <v>2.8135288684296356</v>
      </c>
      <c r="G151" s="11">
        <f t="shared" si="4"/>
        <v>9.0456813042691459E-2</v>
      </c>
      <c r="H151" s="11">
        <f t="shared" si="4"/>
        <v>-0.21206548491020211</v>
      </c>
      <c r="I151" s="11">
        <f t="shared" si="4"/>
        <v>0.28060776053155501</v>
      </c>
      <c r="J151" s="11">
        <f t="shared" si="4"/>
        <v>1.7667003491186835</v>
      </c>
      <c r="K151" s="11">
        <f t="shared" si="4"/>
        <v>-1.2778093618741155</v>
      </c>
      <c r="L151" s="11">
        <f t="shared" si="4"/>
        <v>0.32545901574762059</v>
      </c>
      <c r="N151" s="15">
        <f>ROUND(B151*'Table Q8'!N46,2)</f>
        <v>7.0000000000000007E-2</v>
      </c>
      <c r="O151" s="15">
        <f>ROUND(C151*'Table Q8'!O46,2)</f>
        <v>-0.16</v>
      </c>
      <c r="P151" s="15">
        <f>ROUND(D151*'Table Q8'!P46,2)</f>
        <v>0.28000000000000003</v>
      </c>
      <c r="Q151" s="15">
        <f>ROUND(E151*'Table Q8'!Q46,2)</f>
        <v>0.1</v>
      </c>
      <c r="R151" s="15">
        <f>ROUND(F151*'Table Q8'!R46,2)</f>
        <v>0.4</v>
      </c>
      <c r="S151" s="15">
        <f>ROUND(G151*'Table Q8'!S46,2)</f>
        <v>0.04</v>
      </c>
      <c r="T151" s="15">
        <f>ROUND(H151*'Table Q8'!T46,2)</f>
        <v>-0.08</v>
      </c>
      <c r="U151" s="15">
        <f>ROUND(I151*'Table Q8'!U46,2)</f>
        <v>0.1</v>
      </c>
      <c r="V151" s="15">
        <f>ROUND(J151*'Table Q8'!V46,2)</f>
        <v>0.43</v>
      </c>
      <c r="W151" s="15">
        <f>ROUND(K151*'Table Q8'!W46,2)</f>
        <v>-0.41</v>
      </c>
      <c r="X151" s="15">
        <f>ROUND(L151*'Table Q8'!X46,2)</f>
        <v>0.12</v>
      </c>
    </row>
    <row r="152" spans="1:24" x14ac:dyDescent="0.3">
      <c r="A152" s="13" t="str">
        <f t="shared" si="1"/>
        <v>2004 Q2</v>
      </c>
      <c r="B152" s="11">
        <f t="shared" si="4"/>
        <v>0.28253811559881897</v>
      </c>
      <c r="C152" s="11">
        <f t="shared" si="4"/>
        <v>-0.40217399007131055</v>
      </c>
      <c r="D152" s="11">
        <f t="shared" si="4"/>
        <v>0.30104183130172102</v>
      </c>
      <c r="E152" s="11">
        <f t="shared" si="4"/>
        <v>0.16036658648761781</v>
      </c>
      <c r="F152" s="11">
        <f t="shared" si="4"/>
        <v>0.94669928284385263</v>
      </c>
      <c r="G152" s="11">
        <f t="shared" si="4"/>
        <v>0.18066852249490511</v>
      </c>
      <c r="H152" s="11">
        <f t="shared" si="4"/>
        <v>0.14514600884606829</v>
      </c>
      <c r="I152" s="11">
        <f t="shared" si="4"/>
        <v>0.35269115306980692</v>
      </c>
      <c r="J152" s="11">
        <f t="shared" si="4"/>
        <v>1.2327929877749189</v>
      </c>
      <c r="K152" s="11">
        <f t="shared" si="4"/>
        <v>-0.19566454932011482</v>
      </c>
      <c r="L152" s="11">
        <f t="shared" si="4"/>
        <v>0.22383892949797007</v>
      </c>
      <c r="N152" s="15">
        <f>ROUND(B152*'Table Q8'!N47,2)</f>
        <v>0.2</v>
      </c>
      <c r="O152" s="15">
        <f>ROUND(C152*'Table Q8'!O47,2)</f>
        <v>-0.13</v>
      </c>
      <c r="P152" s="15">
        <f>ROUND(D152*'Table Q8'!P47,2)</f>
        <v>0.11</v>
      </c>
      <c r="Q152" s="15">
        <f>ROUND(E152*'Table Q8'!Q47,2)</f>
        <v>0.05</v>
      </c>
      <c r="R152" s="15">
        <f>ROUND(F152*'Table Q8'!R47,2)</f>
        <v>0.13</v>
      </c>
      <c r="S152" s="15">
        <f>ROUND(G152*'Table Q8'!S47,2)</f>
        <v>7.0000000000000007E-2</v>
      </c>
      <c r="T152" s="15">
        <f>ROUND(H152*'Table Q8'!T47,2)</f>
        <v>0.06</v>
      </c>
      <c r="U152" s="15">
        <f>ROUND(I152*'Table Q8'!U47,2)</f>
        <v>0.13</v>
      </c>
      <c r="V152" s="15">
        <f>ROUND(J152*'Table Q8'!V47,2)</f>
        <v>0.3</v>
      </c>
      <c r="W152" s="15">
        <f>ROUND(K152*'Table Q8'!W47,2)</f>
        <v>-0.06</v>
      </c>
      <c r="X152" s="15">
        <f>ROUND(L152*'Table Q8'!X47,2)</f>
        <v>0.08</v>
      </c>
    </row>
    <row r="153" spans="1:24" x14ac:dyDescent="0.3">
      <c r="A153" s="13" t="str">
        <f t="shared" si="1"/>
        <v>2004 Q3</v>
      </c>
      <c r="B153" s="11">
        <f t="shared" si="4"/>
        <v>0.33065978324133799</v>
      </c>
      <c r="C153" s="11">
        <f t="shared" si="4"/>
        <v>-0.43823915465292923</v>
      </c>
      <c r="D153" s="11">
        <f t="shared" si="4"/>
        <v>0.36005799820490858</v>
      </c>
      <c r="E153" s="11">
        <f t="shared" si="4"/>
        <v>0.29714307577560006</v>
      </c>
      <c r="F153" s="11">
        <f t="shared" si="4"/>
        <v>0.58159206548066933</v>
      </c>
      <c r="G153" s="11">
        <f t="shared" si="4"/>
        <v>0.19160332714390771</v>
      </c>
      <c r="H153" s="11">
        <f t="shared" si="4"/>
        <v>7.8068369548026068E-2</v>
      </c>
      <c r="I153" s="11">
        <f t="shared" si="4"/>
        <v>0.32725318582256435</v>
      </c>
      <c r="J153" s="11">
        <f t="shared" si="4"/>
        <v>1.7503572432597851</v>
      </c>
      <c r="K153" s="11">
        <f t="shared" si="4"/>
        <v>-0.75534530583209814</v>
      </c>
      <c r="L153" s="11">
        <f t="shared" si="4"/>
        <v>0.17871109413998779</v>
      </c>
      <c r="N153" s="15">
        <f>ROUND(B153*'Table Q8'!N48,2)</f>
        <v>0.24</v>
      </c>
      <c r="O153" s="15">
        <f>ROUND(C153*'Table Q8'!O48,2)</f>
        <v>-0.14000000000000001</v>
      </c>
      <c r="P153" s="15">
        <f>ROUND(D153*'Table Q8'!P48,2)</f>
        <v>0.13</v>
      </c>
      <c r="Q153" s="15">
        <f>ROUND(E153*'Table Q8'!Q48,2)</f>
        <v>0.09</v>
      </c>
      <c r="R153" s="15">
        <f>ROUND(F153*'Table Q8'!R48,2)</f>
        <v>0.08</v>
      </c>
      <c r="S153" s="15">
        <f>ROUND(G153*'Table Q8'!S48,2)</f>
        <v>0.08</v>
      </c>
      <c r="T153" s="15">
        <f>ROUND(H153*'Table Q8'!T48,2)</f>
        <v>0.03</v>
      </c>
      <c r="U153" s="15">
        <f>ROUND(I153*'Table Q8'!U48,2)</f>
        <v>0.12</v>
      </c>
      <c r="V153" s="15">
        <f>ROUND(J153*'Table Q8'!V48,2)</f>
        <v>0.42</v>
      </c>
      <c r="W153" s="15">
        <f>ROUND(K153*'Table Q8'!W48,2)</f>
        <v>-0.24</v>
      </c>
      <c r="X153" s="15">
        <f>ROUND(L153*'Table Q8'!X48,2)</f>
        <v>0.06</v>
      </c>
    </row>
    <row r="154" spans="1:24" x14ac:dyDescent="0.3">
      <c r="A154" s="13" t="str">
        <f t="shared" si="1"/>
        <v>2004 Q4</v>
      </c>
      <c r="B154" s="11">
        <f t="shared" si="4"/>
        <v>0.4270121781529741</v>
      </c>
      <c r="C154" s="11">
        <f t="shared" si="4"/>
        <v>-0.39692864263570049</v>
      </c>
      <c r="D154" s="11">
        <f t="shared" si="4"/>
        <v>0.1915021530789176</v>
      </c>
      <c r="E154" s="11">
        <f t="shared" si="4"/>
        <v>0.2848842448650083</v>
      </c>
      <c r="F154" s="11">
        <f t="shared" si="4"/>
        <v>0.65581294348989538</v>
      </c>
      <c r="G154" s="11">
        <f t="shared" si="4"/>
        <v>0.1125365862634863</v>
      </c>
      <c r="H154" s="11">
        <f t="shared" si="4"/>
        <v>0.46713464992932929</v>
      </c>
      <c r="I154" s="11">
        <f t="shared" si="4"/>
        <v>7.2577721826263181E-2</v>
      </c>
      <c r="J154" s="11">
        <f t="shared" si="4"/>
        <v>1.5634925428793065</v>
      </c>
      <c r="K154" s="11">
        <f t="shared" si="4"/>
        <v>-0.5415551665153453</v>
      </c>
      <c r="L154" s="11">
        <f t="shared" si="4"/>
        <v>0.16725208782580478</v>
      </c>
      <c r="N154" s="15">
        <f>ROUND(B154*'Table Q8'!N49,2)</f>
        <v>0.31</v>
      </c>
      <c r="O154" s="15">
        <f>ROUND(C154*'Table Q8'!O49,2)</f>
        <v>-0.13</v>
      </c>
      <c r="P154" s="15">
        <f>ROUND(D154*'Table Q8'!P49,2)</f>
        <v>7.0000000000000007E-2</v>
      </c>
      <c r="Q154" s="15">
        <f>ROUND(E154*'Table Q8'!Q49,2)</f>
        <v>0.08</v>
      </c>
      <c r="R154" s="15">
        <f>ROUND(F154*'Table Q8'!R49,2)</f>
        <v>0.08</v>
      </c>
      <c r="S154" s="15">
        <f>ROUND(G154*'Table Q8'!S49,2)</f>
        <v>0.04</v>
      </c>
      <c r="T154" s="15">
        <f>ROUND(H154*'Table Q8'!T49,2)</f>
        <v>0.19</v>
      </c>
      <c r="U154" s="15">
        <f>ROUND(I154*'Table Q8'!U49,2)</f>
        <v>0.03</v>
      </c>
      <c r="V154" s="15">
        <f>ROUND(J154*'Table Q8'!V49,2)</f>
        <v>0.37</v>
      </c>
      <c r="W154" s="15">
        <f>ROUND(K154*'Table Q8'!W49,2)</f>
        <v>-0.17</v>
      </c>
      <c r="X154" s="15">
        <f>ROUND(L154*'Table Q8'!X49,2)</f>
        <v>0.06</v>
      </c>
    </row>
    <row r="155" spans="1:24" x14ac:dyDescent="0.3">
      <c r="A155" s="13" t="str">
        <f t="shared" si="1"/>
        <v>2005 Q1</v>
      </c>
      <c r="B155" s="11">
        <f t="shared" si="4"/>
        <v>0.21889829973815692</v>
      </c>
      <c r="C155" s="11">
        <f t="shared" si="4"/>
        <v>-0.36379425137445304</v>
      </c>
      <c r="D155" s="11">
        <f t="shared" si="4"/>
        <v>5.9769292317842379E-2</v>
      </c>
      <c r="E155" s="11">
        <f t="shared" si="4"/>
        <v>0.51075532406314372</v>
      </c>
      <c r="F155" s="11">
        <f t="shared" si="4"/>
        <v>0.24344374090098686</v>
      </c>
      <c r="G155" s="11">
        <f t="shared" si="4"/>
        <v>0.29200380137406151</v>
      </c>
      <c r="H155" s="11">
        <f t="shared" si="4"/>
        <v>0.5863821636816412</v>
      </c>
      <c r="I155" s="11">
        <f t="shared" si="4"/>
        <v>0.41028173879328822</v>
      </c>
      <c r="J155" s="11">
        <f t="shared" si="4"/>
        <v>2.6828780236042395</v>
      </c>
      <c r="K155" s="11">
        <f t="shared" si="4"/>
        <v>-0.80734383476267468</v>
      </c>
      <c r="L155" s="11">
        <f t="shared" si="4"/>
        <v>0.21145186221559978</v>
      </c>
      <c r="N155" s="15">
        <f>ROUND(B155*'Table Q8'!N50,2)</f>
        <v>0.16</v>
      </c>
      <c r="O155" s="15">
        <f>ROUND(C155*'Table Q8'!O50,2)</f>
        <v>-0.12</v>
      </c>
      <c r="P155" s="15">
        <f>ROUND(D155*'Table Q8'!P50,2)</f>
        <v>0.02</v>
      </c>
      <c r="Q155" s="15">
        <f>ROUND(E155*'Table Q8'!Q50,2)</f>
        <v>0.15</v>
      </c>
      <c r="R155" s="15">
        <f>ROUND(F155*'Table Q8'!R50,2)</f>
        <v>0.03</v>
      </c>
      <c r="S155" s="15">
        <f>ROUND(G155*'Table Q8'!S50,2)</f>
        <v>0.12</v>
      </c>
      <c r="T155" s="15">
        <f>ROUND(H155*'Table Q8'!T50,2)</f>
        <v>0.24</v>
      </c>
      <c r="U155" s="15">
        <f>ROUND(I155*'Table Q8'!U50,2)</f>
        <v>0.15</v>
      </c>
      <c r="V155" s="15">
        <f>ROUND(J155*'Table Q8'!V50,2)</f>
        <v>0.62</v>
      </c>
      <c r="W155" s="15">
        <f>ROUND(K155*'Table Q8'!W50,2)</f>
        <v>-0.26</v>
      </c>
      <c r="X155" s="15">
        <f>ROUND(L155*'Table Q8'!X50,2)</f>
        <v>7.0000000000000007E-2</v>
      </c>
    </row>
    <row r="156" spans="1:24" x14ac:dyDescent="0.3">
      <c r="A156" s="13" t="str">
        <f t="shared" si="1"/>
        <v>2005 Q2</v>
      </c>
      <c r="B156" s="11">
        <f t="shared" si="4"/>
        <v>0.29112102074585344</v>
      </c>
      <c r="C156" s="11">
        <f t="shared" si="4"/>
        <v>-0.14762713809605393</v>
      </c>
      <c r="D156" s="11">
        <f t="shared" si="4"/>
        <v>0.61949209316682174</v>
      </c>
      <c r="E156" s="11">
        <f t="shared" si="4"/>
        <v>0.4630945193722501</v>
      </c>
      <c r="F156" s="11">
        <f t="shared" si="4"/>
        <v>0.32000027306708495</v>
      </c>
      <c r="G156" s="11">
        <f t="shared" si="4"/>
        <v>0.63719404010490965</v>
      </c>
      <c r="H156" s="11">
        <f t="shared" si="4"/>
        <v>3.1917602968304948</v>
      </c>
      <c r="I156" s="11">
        <f t="shared" si="4"/>
        <v>0.91105880704586562</v>
      </c>
      <c r="J156" s="11">
        <f t="shared" si="4"/>
        <v>1.4655362106764076</v>
      </c>
      <c r="K156" s="11">
        <f t="shared" si="4"/>
        <v>-0.58069106847788732</v>
      </c>
      <c r="L156" s="11">
        <f t="shared" si="4"/>
        <v>0.54326870132269667</v>
      </c>
      <c r="N156" s="15">
        <f>ROUND(B156*'Table Q8'!N51,2)</f>
        <v>0.21</v>
      </c>
      <c r="O156" s="15">
        <f>ROUND(C156*'Table Q8'!O51,2)</f>
        <v>-0.05</v>
      </c>
      <c r="P156" s="15">
        <f>ROUND(D156*'Table Q8'!P51,2)</f>
        <v>0.22</v>
      </c>
      <c r="Q156" s="15">
        <f>ROUND(E156*'Table Q8'!Q51,2)</f>
        <v>0.13</v>
      </c>
      <c r="R156" s="15">
        <f>ROUND(F156*'Table Q8'!R51,2)</f>
        <v>0.04</v>
      </c>
      <c r="S156" s="15">
        <f>ROUND(G156*'Table Q8'!S51,2)</f>
        <v>0.25</v>
      </c>
      <c r="T156" s="15">
        <f>ROUND(H156*'Table Q8'!T51,2)</f>
        <v>1.33</v>
      </c>
      <c r="U156" s="15">
        <f>ROUND(I156*'Table Q8'!U51,2)</f>
        <v>0.33</v>
      </c>
      <c r="V156" s="15">
        <f>ROUND(J156*'Table Q8'!V51,2)</f>
        <v>0.32</v>
      </c>
      <c r="W156" s="15">
        <f>ROUND(K156*'Table Q8'!W51,2)</f>
        <v>-0.19</v>
      </c>
      <c r="X156" s="15">
        <f>ROUND(L156*'Table Q8'!X51,2)</f>
        <v>0.19</v>
      </c>
    </row>
    <row r="157" spans="1:24" x14ac:dyDescent="0.3">
      <c r="A157" s="13" t="str">
        <f t="shared" si="1"/>
        <v>2005 Q3</v>
      </c>
      <c r="B157" s="11">
        <f t="shared" si="4"/>
        <v>0.30235253123560885</v>
      </c>
      <c r="C157" s="11">
        <f t="shared" si="4"/>
        <v>-0.15654899700936539</v>
      </c>
      <c r="D157" s="11">
        <f t="shared" si="4"/>
        <v>0.67467853720330906</v>
      </c>
      <c r="E157" s="11">
        <f t="shared" si="4"/>
        <v>0.50581797273525253</v>
      </c>
      <c r="F157" s="11">
        <f t="shared" si="4"/>
        <v>0.32996070411913864</v>
      </c>
      <c r="G157" s="11">
        <f t="shared" si="4"/>
        <v>0.96479816861319723</v>
      </c>
      <c r="H157" s="11">
        <f t="shared" si="4"/>
        <v>0.23479199686945793</v>
      </c>
      <c r="I157" s="11">
        <f t="shared" si="4"/>
        <v>0.77266357657717455</v>
      </c>
      <c r="J157" s="11">
        <f t="shared" si="4"/>
        <v>1.3289232118682706</v>
      </c>
      <c r="K157" s="11">
        <f t="shared" si="4"/>
        <v>0.2221165438019698</v>
      </c>
      <c r="L157" s="11">
        <f t="shared" si="4"/>
        <v>0.39726381974784647</v>
      </c>
      <c r="N157" s="15">
        <f>ROUND(B157*'Table Q8'!N52,2)</f>
        <v>0.22</v>
      </c>
      <c r="O157" s="15">
        <f>ROUND(C157*'Table Q8'!O52,2)</f>
        <v>-0.05</v>
      </c>
      <c r="P157" s="15">
        <f>ROUND(D157*'Table Q8'!P52,2)</f>
        <v>0.23</v>
      </c>
      <c r="Q157" s="15">
        <f>ROUND(E157*'Table Q8'!Q52,2)</f>
        <v>0.14000000000000001</v>
      </c>
      <c r="R157" s="15">
        <f>ROUND(F157*'Table Q8'!R52,2)</f>
        <v>0.04</v>
      </c>
      <c r="S157" s="15">
        <f>ROUND(G157*'Table Q8'!S52,2)</f>
        <v>0.38</v>
      </c>
      <c r="T157" s="15">
        <f>ROUND(H157*'Table Q8'!T52,2)</f>
        <v>0.1</v>
      </c>
      <c r="U157" s="15">
        <f>ROUND(I157*'Table Q8'!U52,2)</f>
        <v>0.28000000000000003</v>
      </c>
      <c r="V157" s="15">
        <f>ROUND(J157*'Table Q8'!V52,2)</f>
        <v>0.28000000000000003</v>
      </c>
      <c r="W157" s="15">
        <f>ROUND(K157*'Table Q8'!W52,2)</f>
        <v>7.0000000000000007E-2</v>
      </c>
      <c r="X157" s="15">
        <f>ROUND(L157*'Table Q8'!X52,2)</f>
        <v>0.14000000000000001</v>
      </c>
    </row>
    <row r="158" spans="1:24" x14ac:dyDescent="0.3">
      <c r="A158" s="13" t="str">
        <f t="shared" si="1"/>
        <v>2005 Q4</v>
      </c>
      <c r="B158" s="11">
        <f t="shared" si="4"/>
        <v>0.36162045193261522</v>
      </c>
      <c r="C158" s="11">
        <f t="shared" si="4"/>
        <v>-0.13936070542217538</v>
      </c>
      <c r="D158" s="11">
        <f t="shared" si="4"/>
        <v>0.59982537972202798</v>
      </c>
      <c r="E158" s="11">
        <f t="shared" si="4"/>
        <v>0.40282028286047877</v>
      </c>
      <c r="F158" s="11">
        <f t="shared" si="4"/>
        <v>0.59119944473900832</v>
      </c>
      <c r="G158" s="11">
        <f t="shared" si="4"/>
        <v>0.99929453975184868</v>
      </c>
      <c r="H158" s="11">
        <f t="shared" si="4"/>
        <v>0.22360654581248635</v>
      </c>
      <c r="I158" s="11">
        <f t="shared" si="4"/>
        <v>0.94284729098169773</v>
      </c>
      <c r="J158" s="11">
        <f t="shared" si="4"/>
        <v>1.376619576414797</v>
      </c>
      <c r="K158" s="11">
        <f t="shared" si="4"/>
        <v>0.71586788501548826</v>
      </c>
      <c r="L158" s="11">
        <f t="shared" si="4"/>
        <v>0.42859563383265359</v>
      </c>
      <c r="N158" s="15">
        <f>ROUND(B158*'Table Q8'!N53,2)</f>
        <v>0.26</v>
      </c>
      <c r="O158" s="15">
        <f>ROUND(C158*'Table Q8'!O53,2)</f>
        <v>-0.05</v>
      </c>
      <c r="P158" s="15">
        <f>ROUND(D158*'Table Q8'!P53,2)</f>
        <v>0.21</v>
      </c>
      <c r="Q158" s="15">
        <f>ROUND(E158*'Table Q8'!Q53,2)</f>
        <v>0.11</v>
      </c>
      <c r="R158" s="15">
        <f>ROUND(F158*'Table Q8'!R53,2)</f>
        <v>0.08</v>
      </c>
      <c r="S158" s="15">
        <f>ROUND(G158*'Table Q8'!S53,2)</f>
        <v>0.4</v>
      </c>
      <c r="T158" s="15">
        <f>ROUND(H158*'Table Q8'!T53,2)</f>
        <v>0.1</v>
      </c>
      <c r="U158" s="15">
        <f>ROUND(I158*'Table Q8'!U53,2)</f>
        <v>0.34</v>
      </c>
      <c r="V158" s="15">
        <f>ROUND(J158*'Table Q8'!V53,2)</f>
        <v>0.28000000000000003</v>
      </c>
      <c r="W158" s="15">
        <f>ROUND(K158*'Table Q8'!W53,2)</f>
        <v>0.24</v>
      </c>
      <c r="X158" s="15">
        <f>ROUND(L158*'Table Q8'!X53,2)</f>
        <v>0.15</v>
      </c>
    </row>
    <row r="159" spans="1:24" x14ac:dyDescent="0.3">
      <c r="A159" s="13" t="str">
        <f t="shared" si="1"/>
        <v>2006 Q1</v>
      </c>
      <c r="B159" s="11">
        <f t="shared" si="4"/>
        <v>0.53999051234300366</v>
      </c>
      <c r="C159" s="11">
        <f t="shared" si="4"/>
        <v>-0.13955519055171894</v>
      </c>
      <c r="D159" s="11">
        <f t="shared" si="4"/>
        <v>0.6894564266858928</v>
      </c>
      <c r="E159" s="11">
        <f t="shared" si="4"/>
        <v>0.43456528358406671</v>
      </c>
      <c r="F159" s="11">
        <f t="shared" si="4"/>
        <v>0.58772480887150791</v>
      </c>
      <c r="G159" s="11">
        <f t="shared" si="4"/>
        <v>0.42523097385302555</v>
      </c>
      <c r="H159" s="11">
        <f t="shared" si="4"/>
        <v>0.15941339259874768</v>
      </c>
      <c r="I159" s="11">
        <f t="shared" si="4"/>
        <v>0.81776156652321719</v>
      </c>
      <c r="J159" s="11">
        <f t="shared" si="4"/>
        <v>0.9879422811199563</v>
      </c>
      <c r="K159" s="11">
        <f t="shared" si="4"/>
        <v>0.57528530606968897</v>
      </c>
      <c r="L159" s="11">
        <f t="shared" si="4"/>
        <v>0.44860297345104011</v>
      </c>
      <c r="N159" s="15">
        <f>ROUND(B159*'Table Q8'!N54,2)</f>
        <v>0.39</v>
      </c>
      <c r="O159" s="15">
        <f>ROUND(C159*'Table Q8'!O54,2)</f>
        <v>-0.05</v>
      </c>
      <c r="P159" s="15">
        <f>ROUND(D159*'Table Q8'!P54,2)</f>
        <v>0.24</v>
      </c>
      <c r="Q159" s="15">
        <f>ROUND(E159*'Table Q8'!Q54,2)</f>
        <v>0.12</v>
      </c>
      <c r="R159" s="15">
        <f>ROUND(F159*'Table Q8'!R54,2)</f>
        <v>0.08</v>
      </c>
      <c r="S159" s="15">
        <f>ROUND(G159*'Table Q8'!S54,2)</f>
        <v>0.17</v>
      </c>
      <c r="T159" s="15">
        <f>ROUND(H159*'Table Q8'!T54,2)</f>
        <v>7.0000000000000007E-2</v>
      </c>
      <c r="U159" s="15">
        <f>ROUND(I159*'Table Q8'!U54,2)</f>
        <v>0.3</v>
      </c>
      <c r="V159" s="15">
        <f>ROUND(J159*'Table Q8'!V54,2)</f>
        <v>0.2</v>
      </c>
      <c r="W159" s="15">
        <f>ROUND(K159*'Table Q8'!W54,2)</f>
        <v>0.2</v>
      </c>
      <c r="X159" s="15">
        <f>ROUND(L159*'Table Q8'!X54,2)</f>
        <v>0.16</v>
      </c>
    </row>
    <row r="160" spans="1:24" x14ac:dyDescent="0.3">
      <c r="A160" s="13" t="str">
        <f t="shared" si="1"/>
        <v>2006 Q2</v>
      </c>
      <c r="B160" s="11">
        <f t="shared" si="4"/>
        <v>0.66794141461340983</v>
      </c>
      <c r="C160" s="11">
        <f t="shared" si="4"/>
        <v>-0.24469119960278726</v>
      </c>
      <c r="D160" s="11">
        <f t="shared" si="4"/>
        <v>0.67316874449061403</v>
      </c>
      <c r="E160" s="11">
        <f t="shared" si="4"/>
        <v>0.57649827071356996</v>
      </c>
      <c r="F160" s="11">
        <f t="shared" si="4"/>
        <v>0.76752984759433796</v>
      </c>
      <c r="G160" s="11">
        <f t="shared" si="4"/>
        <v>0.27163595775630872</v>
      </c>
      <c r="H160" s="11">
        <f t="shared" si="4"/>
        <v>-6.3734865127543991E-2</v>
      </c>
      <c r="I160" s="11">
        <f t="shared" si="4"/>
        <v>0.62630684895620525</v>
      </c>
      <c r="J160" s="11">
        <f t="shared" si="4"/>
        <v>1.7730677736825022</v>
      </c>
      <c r="K160" s="11">
        <f t="shared" si="4"/>
        <v>1.0169227408899595</v>
      </c>
      <c r="L160" s="11">
        <f t="shared" si="4"/>
        <v>0.42486038089812539</v>
      </c>
      <c r="N160" s="15">
        <f>ROUND(B160*'Table Q8'!N55,2)</f>
        <v>0.49</v>
      </c>
      <c r="O160" s="15">
        <f>ROUND(C160*'Table Q8'!O55,2)</f>
        <v>-0.08</v>
      </c>
      <c r="P160" s="15">
        <f>ROUND(D160*'Table Q8'!P55,2)</f>
        <v>0.23</v>
      </c>
      <c r="Q160" s="15">
        <f>ROUND(E160*'Table Q8'!Q55,2)</f>
        <v>0.16</v>
      </c>
      <c r="R160" s="15">
        <f>ROUND(F160*'Table Q8'!R55,2)</f>
        <v>0.1</v>
      </c>
      <c r="S160" s="15">
        <f>ROUND(G160*'Table Q8'!S55,2)</f>
        <v>0.11</v>
      </c>
      <c r="T160" s="15">
        <f>ROUND(H160*'Table Q8'!T55,2)</f>
        <v>-0.03</v>
      </c>
      <c r="U160" s="15">
        <f>ROUND(I160*'Table Q8'!U55,2)</f>
        <v>0.23</v>
      </c>
      <c r="V160" s="15">
        <f>ROUND(J160*'Table Q8'!V55,2)</f>
        <v>0.36</v>
      </c>
      <c r="W160" s="15">
        <f>ROUND(K160*'Table Q8'!W55,2)</f>
        <v>0.34</v>
      </c>
      <c r="X160" s="15">
        <f>ROUND(L160*'Table Q8'!X55,2)</f>
        <v>0.15</v>
      </c>
    </row>
    <row r="161" spans="1:24" x14ac:dyDescent="0.3">
      <c r="A161" s="13" t="str">
        <f t="shared" si="1"/>
        <v>2006 Q3</v>
      </c>
      <c r="B161" s="11">
        <f t="shared" ref="B161:L176" si="5">LN(B56/B55)*100</f>
        <v>0.69893076089604211</v>
      </c>
      <c r="C161" s="11">
        <f t="shared" si="5"/>
        <v>-0.20144521811138177</v>
      </c>
      <c r="D161" s="11">
        <f t="shared" si="5"/>
        <v>0.76054757015010621</v>
      </c>
      <c r="E161" s="11">
        <f t="shared" si="5"/>
        <v>0.52921843471673669</v>
      </c>
      <c r="F161" s="11">
        <f t="shared" si="5"/>
        <v>0.52628873959558353</v>
      </c>
      <c r="G161" s="11">
        <f t="shared" si="5"/>
        <v>1.1865094432593863</v>
      </c>
      <c r="H161" s="11">
        <f t="shared" si="5"/>
        <v>0.55102396494448069</v>
      </c>
      <c r="I161" s="11">
        <f t="shared" si="5"/>
        <v>0.89779608567995484</v>
      </c>
      <c r="J161" s="11">
        <f t="shared" si="5"/>
        <v>1.6176245936245539</v>
      </c>
      <c r="K161" s="11">
        <f t="shared" si="5"/>
        <v>0.94534201754164648</v>
      </c>
      <c r="L161" s="11">
        <f t="shared" si="5"/>
        <v>0.58530407718730659</v>
      </c>
      <c r="N161" s="15">
        <f>ROUND(B161*'Table Q8'!N56,2)</f>
        <v>0.51</v>
      </c>
      <c r="O161" s="15">
        <f>ROUND(C161*'Table Q8'!O56,2)</f>
        <v>-7.0000000000000007E-2</v>
      </c>
      <c r="P161" s="15">
        <f>ROUND(D161*'Table Q8'!P56,2)</f>
        <v>0.27</v>
      </c>
      <c r="Q161" s="15">
        <f>ROUND(E161*'Table Q8'!Q56,2)</f>
        <v>0.15</v>
      </c>
      <c r="R161" s="15">
        <f>ROUND(F161*'Table Q8'!R56,2)</f>
        <v>7.0000000000000007E-2</v>
      </c>
      <c r="S161" s="15">
        <f>ROUND(G161*'Table Q8'!S56,2)</f>
        <v>0.49</v>
      </c>
      <c r="T161" s="15">
        <f>ROUND(H161*'Table Q8'!T56,2)</f>
        <v>0.22</v>
      </c>
      <c r="U161" s="15">
        <f>ROUND(I161*'Table Q8'!U56,2)</f>
        <v>0.33</v>
      </c>
      <c r="V161" s="15">
        <f>ROUND(J161*'Table Q8'!V56,2)</f>
        <v>0.34</v>
      </c>
      <c r="W161" s="15">
        <f>ROUND(K161*'Table Q8'!W56,2)</f>
        <v>0.32</v>
      </c>
      <c r="X161" s="15">
        <f>ROUND(L161*'Table Q8'!X56,2)</f>
        <v>0.21</v>
      </c>
    </row>
    <row r="162" spans="1:24" x14ac:dyDescent="0.3">
      <c r="A162" s="13" t="str">
        <f t="shared" si="1"/>
        <v>2006 Q4</v>
      </c>
      <c r="B162" s="11">
        <f t="shared" si="5"/>
        <v>0.64717528936049296</v>
      </c>
      <c r="C162" s="11">
        <f t="shared" si="5"/>
        <v>-0.20185183912675816</v>
      </c>
      <c r="D162" s="11">
        <f t="shared" si="5"/>
        <v>1.0165126647405758</v>
      </c>
      <c r="E162" s="11">
        <f t="shared" si="5"/>
        <v>0.61390238846111378</v>
      </c>
      <c r="F162" s="11">
        <f t="shared" si="5"/>
        <v>0.54484403785399227</v>
      </c>
      <c r="G162" s="11">
        <f t="shared" si="5"/>
        <v>0.5773564632004019</v>
      </c>
      <c r="H162" s="11">
        <f t="shared" si="5"/>
        <v>6.3384747526753812E-2</v>
      </c>
      <c r="I162" s="11">
        <f t="shared" si="5"/>
        <v>1.2186244993160571</v>
      </c>
      <c r="J162" s="11">
        <f t="shared" si="5"/>
        <v>2.1270838951841271</v>
      </c>
      <c r="K162" s="11">
        <f t="shared" si="5"/>
        <v>1.3812935441928245</v>
      </c>
      <c r="L162" s="11">
        <f t="shared" si="5"/>
        <v>0.50665768923170973</v>
      </c>
      <c r="N162" s="15">
        <f>ROUND(B162*'Table Q8'!N57,2)</f>
        <v>0.47</v>
      </c>
      <c r="O162" s="15">
        <f>ROUND(C162*'Table Q8'!O57,2)</f>
        <v>-7.0000000000000007E-2</v>
      </c>
      <c r="P162" s="15">
        <f>ROUND(D162*'Table Q8'!P57,2)</f>
        <v>0.35</v>
      </c>
      <c r="Q162" s="15">
        <f>ROUND(E162*'Table Q8'!Q57,2)</f>
        <v>0.17</v>
      </c>
      <c r="R162" s="15">
        <f>ROUND(F162*'Table Q8'!R57,2)</f>
        <v>7.0000000000000007E-2</v>
      </c>
      <c r="S162" s="15">
        <f>ROUND(G162*'Table Q8'!S57,2)</f>
        <v>0.24</v>
      </c>
      <c r="T162" s="15">
        <f>ROUND(H162*'Table Q8'!T57,2)</f>
        <v>0.02</v>
      </c>
      <c r="U162" s="15">
        <f>ROUND(I162*'Table Q8'!U57,2)</f>
        <v>0.44</v>
      </c>
      <c r="V162" s="15">
        <f>ROUND(J162*'Table Q8'!V57,2)</f>
        <v>0.45</v>
      </c>
      <c r="W162" s="15">
        <f>ROUND(K162*'Table Q8'!W57,2)</f>
        <v>0.46</v>
      </c>
      <c r="X162" s="15">
        <f>ROUND(L162*'Table Q8'!X57,2)</f>
        <v>0.18</v>
      </c>
    </row>
    <row r="163" spans="1:24" x14ac:dyDescent="0.3">
      <c r="A163" s="13" t="str">
        <f t="shared" si="1"/>
        <v>2007 Q1</v>
      </c>
      <c r="B163" s="11">
        <f t="shared" si="5"/>
        <v>0.63135951568523041</v>
      </c>
      <c r="C163" s="11">
        <f t="shared" si="5"/>
        <v>-0.1582557038572964</v>
      </c>
      <c r="D163" s="11">
        <f t="shared" si="5"/>
        <v>0.61176128257884654</v>
      </c>
      <c r="E163" s="11">
        <f t="shared" si="5"/>
        <v>0.69701872262952635</v>
      </c>
      <c r="F163" s="11">
        <f t="shared" si="5"/>
        <v>0.31911525857495648</v>
      </c>
      <c r="G163" s="11">
        <f t="shared" si="5"/>
        <v>0.75407929947859276</v>
      </c>
      <c r="H163" s="11">
        <f t="shared" si="5"/>
        <v>0.76798020925521615</v>
      </c>
      <c r="I163" s="11">
        <f t="shared" si="5"/>
        <v>1.1927676011088155</v>
      </c>
      <c r="J163" s="11">
        <f t="shared" si="5"/>
        <v>1.9482606716424509</v>
      </c>
      <c r="K163" s="11">
        <f t="shared" si="5"/>
        <v>0.97365888389644895</v>
      </c>
      <c r="L163" s="11">
        <f t="shared" si="5"/>
        <v>0.61103261345656223</v>
      </c>
      <c r="N163" s="15">
        <f>ROUND(B163*'Table Q8'!N58,2)</f>
        <v>0.46</v>
      </c>
      <c r="O163" s="15">
        <f>ROUND(C163*'Table Q8'!O58,2)</f>
        <v>-0.05</v>
      </c>
      <c r="P163" s="15">
        <f>ROUND(D163*'Table Q8'!P58,2)</f>
        <v>0.21</v>
      </c>
      <c r="Q163" s="15">
        <f>ROUND(E163*'Table Q8'!Q58,2)</f>
        <v>0.19</v>
      </c>
      <c r="R163" s="15">
        <f>ROUND(F163*'Table Q8'!R58,2)</f>
        <v>0.04</v>
      </c>
      <c r="S163" s="15">
        <f>ROUND(G163*'Table Q8'!S58,2)</f>
        <v>0.31</v>
      </c>
      <c r="T163" s="15">
        <f>ROUND(H163*'Table Q8'!T58,2)</f>
        <v>0.28000000000000003</v>
      </c>
      <c r="U163" s="15">
        <f>ROUND(I163*'Table Q8'!U58,2)</f>
        <v>0.43</v>
      </c>
      <c r="V163" s="15">
        <f>ROUND(J163*'Table Q8'!V58,2)</f>
        <v>0.42</v>
      </c>
      <c r="W163" s="15">
        <f>ROUND(K163*'Table Q8'!W58,2)</f>
        <v>0.33</v>
      </c>
      <c r="X163" s="15">
        <f>ROUND(L163*'Table Q8'!X58,2)</f>
        <v>0.22</v>
      </c>
    </row>
    <row r="164" spans="1:24" x14ac:dyDescent="0.3">
      <c r="A164" s="13" t="str">
        <f t="shared" si="1"/>
        <v>2007 Q2</v>
      </c>
      <c r="B164" s="11">
        <f t="shared" si="5"/>
        <v>0.56947100262996431</v>
      </c>
      <c r="C164" s="11">
        <f t="shared" si="5"/>
        <v>-9.6835255597205128E-2</v>
      </c>
      <c r="D164" s="11">
        <f t="shared" si="5"/>
        <v>0.49571980739007215</v>
      </c>
      <c r="E164" s="11">
        <f t="shared" si="5"/>
        <v>0.58435400564045736</v>
      </c>
      <c r="F164" s="11">
        <f t="shared" si="5"/>
        <v>1.1824462095023369</v>
      </c>
      <c r="G164" s="11">
        <f t="shared" si="5"/>
        <v>0.62233205443798245</v>
      </c>
      <c r="H164" s="11">
        <f t="shared" si="5"/>
        <v>0.34524279727944945</v>
      </c>
      <c r="I164" s="11">
        <f t="shared" si="5"/>
        <v>0.92412838269408293</v>
      </c>
      <c r="J164" s="11">
        <f t="shared" si="5"/>
        <v>1.7200898587096731</v>
      </c>
      <c r="K164" s="11">
        <f t="shared" si="5"/>
        <v>0.53795706544082789</v>
      </c>
      <c r="L164" s="11">
        <f t="shared" si="5"/>
        <v>0.55419517308527078</v>
      </c>
      <c r="N164" s="15">
        <f>ROUND(B164*'Table Q8'!N59,2)</f>
        <v>0.41</v>
      </c>
      <c r="O164" s="15">
        <f>ROUND(C164*'Table Q8'!O59,2)</f>
        <v>-0.03</v>
      </c>
      <c r="P164" s="15">
        <f>ROUND(D164*'Table Q8'!P59,2)</f>
        <v>0.17</v>
      </c>
      <c r="Q164" s="15">
        <f>ROUND(E164*'Table Q8'!Q59,2)</f>
        <v>0.16</v>
      </c>
      <c r="R164" s="15">
        <f>ROUND(F164*'Table Q8'!R59,2)</f>
        <v>0.16</v>
      </c>
      <c r="S164" s="15">
        <f>ROUND(G164*'Table Q8'!S59,2)</f>
        <v>0.25</v>
      </c>
      <c r="T164" s="15">
        <f>ROUND(H164*'Table Q8'!T59,2)</f>
        <v>0.13</v>
      </c>
      <c r="U164" s="15">
        <f>ROUND(I164*'Table Q8'!U59,2)</f>
        <v>0.33</v>
      </c>
      <c r="V164" s="15">
        <f>ROUND(J164*'Table Q8'!V59,2)</f>
        <v>0.37</v>
      </c>
      <c r="W164" s="15">
        <f>ROUND(K164*'Table Q8'!W59,2)</f>
        <v>0.18</v>
      </c>
      <c r="X164" s="15">
        <f>ROUND(L164*'Table Q8'!X59,2)</f>
        <v>0.19</v>
      </c>
    </row>
    <row r="165" spans="1:24" x14ac:dyDescent="0.3">
      <c r="A165" s="13" t="str">
        <f t="shared" si="1"/>
        <v>2007 Q3</v>
      </c>
      <c r="B165" s="11">
        <f t="shared" si="5"/>
        <v>0.68141396654091357</v>
      </c>
      <c r="C165" s="11">
        <f t="shared" si="5"/>
        <v>-3.5236082112287029E-2</v>
      </c>
      <c r="D165" s="11">
        <f t="shared" si="5"/>
        <v>0.75015746732461719</v>
      </c>
      <c r="E165" s="11">
        <f t="shared" si="5"/>
        <v>0.57023125088901472</v>
      </c>
      <c r="F165" s="11">
        <f t="shared" si="5"/>
        <v>0.70072974066642968</v>
      </c>
      <c r="G165" s="11">
        <f t="shared" si="5"/>
        <v>0.46160384104713137</v>
      </c>
      <c r="H165" s="11">
        <f t="shared" si="5"/>
        <v>0.46887296109054355</v>
      </c>
      <c r="I165" s="11">
        <f t="shared" si="5"/>
        <v>1.0912205277145022</v>
      </c>
      <c r="J165" s="11">
        <f t="shared" si="5"/>
        <v>2.1524972991697204</v>
      </c>
      <c r="K165" s="11">
        <f t="shared" si="5"/>
        <v>-0.14914245866701317</v>
      </c>
      <c r="L165" s="11">
        <f t="shared" si="5"/>
        <v>0.56170991843276863</v>
      </c>
      <c r="N165" s="15">
        <f>ROUND(B165*'Table Q8'!N60,2)</f>
        <v>0.48</v>
      </c>
      <c r="O165" s="15">
        <f>ROUND(C165*'Table Q8'!O60,2)</f>
        <v>-0.01</v>
      </c>
      <c r="P165" s="15">
        <f>ROUND(D165*'Table Q8'!P60,2)</f>
        <v>0.26</v>
      </c>
      <c r="Q165" s="15">
        <f>ROUND(E165*'Table Q8'!Q60,2)</f>
        <v>0.15</v>
      </c>
      <c r="R165" s="15">
        <f>ROUND(F165*'Table Q8'!R60,2)</f>
        <v>0.1</v>
      </c>
      <c r="S165" s="15">
        <f>ROUND(G165*'Table Q8'!S60,2)</f>
        <v>0.18</v>
      </c>
      <c r="T165" s="15">
        <f>ROUND(H165*'Table Q8'!T60,2)</f>
        <v>0.18</v>
      </c>
      <c r="U165" s="15">
        <f>ROUND(I165*'Table Q8'!U60,2)</f>
        <v>0.38</v>
      </c>
      <c r="V165" s="15">
        <f>ROUND(J165*'Table Q8'!V60,2)</f>
        <v>0.47</v>
      </c>
      <c r="W165" s="15">
        <f>ROUND(K165*'Table Q8'!W60,2)</f>
        <v>-0.05</v>
      </c>
      <c r="X165" s="15">
        <f>ROUND(L165*'Table Q8'!X60,2)</f>
        <v>0.19</v>
      </c>
    </row>
    <row r="166" spans="1:24" x14ac:dyDescent="0.3">
      <c r="A166" s="13" t="str">
        <f t="shared" si="1"/>
        <v>2007 Q4</v>
      </c>
      <c r="B166" s="11">
        <f t="shared" si="5"/>
        <v>0.77964164690368909</v>
      </c>
      <c r="C166" s="11">
        <f t="shared" si="5"/>
        <v>0.22881291334734966</v>
      </c>
      <c r="D166" s="11">
        <f t="shared" si="5"/>
        <v>0.77778169870955705</v>
      </c>
      <c r="E166" s="11">
        <f t="shared" si="5"/>
        <v>0.79077137864086744</v>
      </c>
      <c r="F166" s="11">
        <f t="shared" si="5"/>
        <v>0.64409115251174465</v>
      </c>
      <c r="G166" s="11">
        <f t="shared" si="5"/>
        <v>0.5323881252749797</v>
      </c>
      <c r="H166" s="11">
        <f t="shared" si="5"/>
        <v>1.1472401162236781</v>
      </c>
      <c r="I166" s="11">
        <f t="shared" si="5"/>
        <v>0.86230955107155016</v>
      </c>
      <c r="J166" s="11">
        <f t="shared" si="5"/>
        <v>2.0225728635260771</v>
      </c>
      <c r="K166" s="11">
        <f t="shared" si="5"/>
        <v>0.22859424554593616</v>
      </c>
      <c r="L166" s="11">
        <f t="shared" si="5"/>
        <v>0.63211335633707333</v>
      </c>
      <c r="N166" s="15">
        <f>ROUND(B166*'Table Q8'!N61,2)</f>
        <v>0.55000000000000004</v>
      </c>
      <c r="O166" s="15">
        <f>ROUND(C166*'Table Q8'!O61,2)</f>
        <v>7.0000000000000007E-2</v>
      </c>
      <c r="P166" s="15">
        <f>ROUND(D166*'Table Q8'!P61,2)</f>
        <v>0.27</v>
      </c>
      <c r="Q166" s="15">
        <f>ROUND(E166*'Table Q8'!Q61,2)</f>
        <v>0.21</v>
      </c>
      <c r="R166" s="15">
        <f>ROUND(F166*'Table Q8'!R61,2)</f>
        <v>0.09</v>
      </c>
      <c r="S166" s="15">
        <f>ROUND(G166*'Table Q8'!S61,2)</f>
        <v>0.21</v>
      </c>
      <c r="T166" s="15">
        <f>ROUND(H166*'Table Q8'!T61,2)</f>
        <v>0.46</v>
      </c>
      <c r="U166" s="15">
        <f>ROUND(I166*'Table Q8'!U61,2)</f>
        <v>0.3</v>
      </c>
      <c r="V166" s="15">
        <f>ROUND(J166*'Table Q8'!V61,2)</f>
        <v>0.45</v>
      </c>
      <c r="W166" s="15">
        <f>ROUND(K166*'Table Q8'!W61,2)</f>
        <v>0.08</v>
      </c>
      <c r="X166" s="15">
        <f>ROUND(L166*'Table Q8'!X61,2)</f>
        <v>0.22</v>
      </c>
    </row>
    <row r="167" spans="1:24" x14ac:dyDescent="0.3">
      <c r="A167" s="13" t="str">
        <f t="shared" si="1"/>
        <v>2008 Q1</v>
      </c>
      <c r="B167" s="11">
        <f t="shared" si="5"/>
        <v>0.67156361892171246</v>
      </c>
      <c r="C167" s="11">
        <f t="shared" si="5"/>
        <v>-0.28169032711134917</v>
      </c>
      <c r="D167" s="11">
        <f t="shared" si="5"/>
        <v>0.81570117184811852</v>
      </c>
      <c r="E167" s="11">
        <f t="shared" si="5"/>
        <v>0.38245026963190348</v>
      </c>
      <c r="F167" s="11">
        <f t="shared" si="5"/>
        <v>0.4339746426625028</v>
      </c>
      <c r="G167" s="11">
        <f t="shared" si="5"/>
        <v>0.36373124019343717</v>
      </c>
      <c r="H167" s="11">
        <f t="shared" si="5"/>
        <v>0.21557263391183953</v>
      </c>
      <c r="I167" s="11">
        <f t="shared" si="5"/>
        <v>0.7579074824621147</v>
      </c>
      <c r="J167" s="11">
        <f t="shared" si="5"/>
        <v>1.9686499655182137</v>
      </c>
      <c r="K167" s="11">
        <f t="shared" si="5"/>
        <v>0.31717738950402102</v>
      </c>
      <c r="L167" s="11">
        <f t="shared" si="5"/>
        <v>0.45056921198891581</v>
      </c>
      <c r="N167" s="15">
        <f>ROUND(B167*'Table Q8'!N62,2)</f>
        <v>0.46</v>
      </c>
      <c r="O167" s="15">
        <f>ROUND(C167*'Table Q8'!O62,2)</f>
        <v>-0.09</v>
      </c>
      <c r="P167" s="15">
        <f>ROUND(D167*'Table Q8'!P62,2)</f>
        <v>0.28000000000000003</v>
      </c>
      <c r="Q167" s="15">
        <f>ROUND(E167*'Table Q8'!Q62,2)</f>
        <v>0.1</v>
      </c>
      <c r="R167" s="15">
        <f>ROUND(F167*'Table Q8'!R62,2)</f>
        <v>0.06</v>
      </c>
      <c r="S167" s="15">
        <f>ROUND(G167*'Table Q8'!S62,2)</f>
        <v>0.14000000000000001</v>
      </c>
      <c r="T167" s="15">
        <f>ROUND(H167*'Table Q8'!T62,2)</f>
        <v>0.09</v>
      </c>
      <c r="U167" s="15">
        <f>ROUND(I167*'Table Q8'!U62,2)</f>
        <v>0.26</v>
      </c>
      <c r="V167" s="15">
        <f>ROUND(J167*'Table Q8'!V62,2)</f>
        <v>0.43</v>
      </c>
      <c r="W167" s="15">
        <f>ROUND(K167*'Table Q8'!W62,2)</f>
        <v>0.11</v>
      </c>
      <c r="X167" s="15">
        <f>ROUND(L167*'Table Q8'!X62,2)</f>
        <v>0.16</v>
      </c>
    </row>
    <row r="168" spans="1:24" x14ac:dyDescent="0.3">
      <c r="A168" s="13" t="str">
        <f t="shared" si="1"/>
        <v>2008 Q2</v>
      </c>
      <c r="B168" s="11">
        <f t="shared" si="5"/>
        <v>0.80221886638832185</v>
      </c>
      <c r="C168" s="11">
        <f t="shared" si="5"/>
        <v>-0.45059050482383634</v>
      </c>
      <c r="D168" s="11">
        <f t="shared" si="5"/>
        <v>0.52556783629221526</v>
      </c>
      <c r="E168" s="11">
        <f t="shared" si="5"/>
        <v>0.41267716362391826</v>
      </c>
      <c r="F168" s="11">
        <f t="shared" si="5"/>
        <v>0.68841782280628971</v>
      </c>
      <c r="G168" s="11">
        <f t="shared" si="5"/>
        <v>0.30037828789562326</v>
      </c>
      <c r="H168" s="11">
        <f t="shared" si="5"/>
        <v>0.92881504681040294</v>
      </c>
      <c r="I168" s="11">
        <f t="shared" si="5"/>
        <v>0.53786704541745922</v>
      </c>
      <c r="J168" s="11">
        <f t="shared" si="5"/>
        <v>1.7813570519436113</v>
      </c>
      <c r="K168" s="11">
        <f t="shared" si="5"/>
        <v>-9.9009909078346406E-2</v>
      </c>
      <c r="L168" s="11">
        <f t="shared" si="5"/>
        <v>0.43813965353851736</v>
      </c>
      <c r="N168" s="15">
        <f>ROUND(B168*'Table Q8'!N63,2)</f>
        <v>0.56000000000000005</v>
      </c>
      <c r="O168" s="15">
        <f>ROUND(C168*'Table Q8'!O63,2)</f>
        <v>-0.14000000000000001</v>
      </c>
      <c r="P168" s="15">
        <f>ROUND(D168*'Table Q8'!P63,2)</f>
        <v>0.18</v>
      </c>
      <c r="Q168" s="15">
        <f>ROUND(E168*'Table Q8'!Q63,2)</f>
        <v>0.11</v>
      </c>
      <c r="R168" s="15">
        <f>ROUND(F168*'Table Q8'!R63,2)</f>
        <v>0.09</v>
      </c>
      <c r="S168" s="15">
        <f>ROUND(G168*'Table Q8'!S63,2)</f>
        <v>0.12</v>
      </c>
      <c r="T168" s="15">
        <f>ROUND(H168*'Table Q8'!T63,2)</f>
        <v>0.38</v>
      </c>
      <c r="U168" s="15">
        <f>ROUND(I168*'Table Q8'!U63,2)</f>
        <v>0.19</v>
      </c>
      <c r="V168" s="15">
        <f>ROUND(J168*'Table Q8'!V63,2)</f>
        <v>0.41</v>
      </c>
      <c r="W168" s="15">
        <f>ROUND(K168*'Table Q8'!W63,2)</f>
        <v>-0.03</v>
      </c>
      <c r="X168" s="15">
        <f>ROUND(L168*'Table Q8'!X63,2)</f>
        <v>0.15</v>
      </c>
    </row>
    <row r="169" spans="1:24" x14ac:dyDescent="0.3">
      <c r="A169" s="13" t="str">
        <f t="shared" si="1"/>
        <v>2008 Q3</v>
      </c>
      <c r="B169" s="11">
        <f t="shared" si="5"/>
        <v>0.53872184162103209</v>
      </c>
      <c r="C169" s="11">
        <f t="shared" si="5"/>
        <v>-0.62178207074144864</v>
      </c>
      <c r="D169" s="11">
        <f t="shared" si="5"/>
        <v>0.38149264208596539</v>
      </c>
      <c r="E169" s="11">
        <f t="shared" si="5"/>
        <v>0.37942709938308328</v>
      </c>
      <c r="F169" s="11">
        <f t="shared" si="5"/>
        <v>0.46991607567744764</v>
      </c>
      <c r="G169" s="11">
        <f t="shared" si="5"/>
        <v>0.20663299014565595</v>
      </c>
      <c r="H169" s="11">
        <f t="shared" si="5"/>
        <v>-5.0810427392629975E-2</v>
      </c>
      <c r="I169" s="11">
        <f t="shared" si="5"/>
        <v>0.26785251992143799</v>
      </c>
      <c r="J169" s="11">
        <f t="shared" si="5"/>
        <v>1.7635241984915968</v>
      </c>
      <c r="K169" s="11">
        <f t="shared" si="5"/>
        <v>6.9317228106001175E-2</v>
      </c>
      <c r="L169" s="11">
        <f t="shared" si="5"/>
        <v>0.21835204932241717</v>
      </c>
      <c r="N169" s="15">
        <f>ROUND(B169*'Table Q8'!N64,2)</f>
        <v>0.37</v>
      </c>
      <c r="O169" s="15">
        <f>ROUND(C169*'Table Q8'!O64,2)</f>
        <v>-0.19</v>
      </c>
      <c r="P169" s="15">
        <f>ROUND(D169*'Table Q8'!P64,2)</f>
        <v>0.14000000000000001</v>
      </c>
      <c r="Q169" s="15">
        <f>ROUND(E169*'Table Q8'!Q64,2)</f>
        <v>0.1</v>
      </c>
      <c r="R169" s="15">
        <f>ROUND(F169*'Table Q8'!R64,2)</f>
        <v>0.06</v>
      </c>
      <c r="S169" s="15">
        <f>ROUND(G169*'Table Q8'!S64,2)</f>
        <v>0.08</v>
      </c>
      <c r="T169" s="15">
        <f>ROUND(H169*'Table Q8'!T64,2)</f>
        <v>-0.02</v>
      </c>
      <c r="U169" s="15">
        <f>ROUND(I169*'Table Q8'!U64,2)</f>
        <v>0.1</v>
      </c>
      <c r="V169" s="15">
        <f>ROUND(J169*'Table Q8'!V64,2)</f>
        <v>0.42</v>
      </c>
      <c r="W169" s="15">
        <f>ROUND(K169*'Table Q8'!W64,2)</f>
        <v>0.02</v>
      </c>
      <c r="X169" s="15">
        <f>ROUND(L169*'Table Q8'!X64,2)</f>
        <v>0.08</v>
      </c>
    </row>
    <row r="170" spans="1:24" x14ac:dyDescent="0.3">
      <c r="A170" s="13" t="str">
        <f t="shared" si="1"/>
        <v>2008 Q4</v>
      </c>
      <c r="B170" s="11">
        <f t="shared" si="5"/>
        <v>0.36869490399836086</v>
      </c>
      <c r="C170" s="11">
        <f t="shared" si="5"/>
        <v>-0.95797321538616043</v>
      </c>
      <c r="D170" s="11">
        <f t="shared" si="5"/>
        <v>2.1755683758173952E-2</v>
      </c>
      <c r="E170" s="11">
        <f t="shared" si="5"/>
        <v>0.1996742820946838</v>
      </c>
      <c r="F170" s="11">
        <f t="shared" si="5"/>
        <v>0.66026955297472512</v>
      </c>
      <c r="G170" s="11">
        <f t="shared" si="5"/>
        <v>-0.11359530317402529</v>
      </c>
      <c r="H170" s="11">
        <f t="shared" si="5"/>
        <v>0.30447602939623747</v>
      </c>
      <c r="I170" s="11">
        <f t="shared" si="5"/>
        <v>2.1397239837716173E-2</v>
      </c>
      <c r="J170" s="11">
        <f t="shared" si="5"/>
        <v>1.1146612224913426</v>
      </c>
      <c r="K170" s="11">
        <f t="shared" si="5"/>
        <v>0.10883008741724277</v>
      </c>
      <c r="L170" s="11">
        <f t="shared" si="5"/>
        <v>3.1154265790178725E-2</v>
      </c>
      <c r="N170" s="15">
        <f>ROUND(B170*'Table Q8'!N65,2)</f>
        <v>0.26</v>
      </c>
      <c r="O170" s="15">
        <f>ROUND(C170*'Table Q8'!O65,2)</f>
        <v>-0.28999999999999998</v>
      </c>
      <c r="P170" s="15">
        <f>ROUND(D170*'Table Q8'!P65,2)</f>
        <v>0.01</v>
      </c>
      <c r="Q170" s="15">
        <f>ROUND(E170*'Table Q8'!Q65,2)</f>
        <v>0.05</v>
      </c>
      <c r="R170" s="15">
        <f>ROUND(F170*'Table Q8'!R65,2)</f>
        <v>0.08</v>
      </c>
      <c r="S170" s="15">
        <f>ROUND(G170*'Table Q8'!S65,2)</f>
        <v>-0.05</v>
      </c>
      <c r="T170" s="15">
        <f>ROUND(H170*'Table Q8'!T65,2)</f>
        <v>0.13</v>
      </c>
      <c r="U170" s="15">
        <f>ROUND(I170*'Table Q8'!U65,2)</f>
        <v>0.01</v>
      </c>
      <c r="V170" s="15">
        <f>ROUND(J170*'Table Q8'!V65,2)</f>
        <v>0.27</v>
      </c>
      <c r="W170" s="15">
        <f>ROUND(K170*'Table Q8'!W65,2)</f>
        <v>0.04</v>
      </c>
      <c r="X170" s="15">
        <f>ROUND(L170*'Table Q8'!X65,2)</f>
        <v>0.01</v>
      </c>
    </row>
    <row r="171" spans="1:24" x14ac:dyDescent="0.3">
      <c r="A171" s="13" t="str">
        <f t="shared" si="1"/>
        <v>2009 Q1</v>
      </c>
      <c r="B171" s="11">
        <f t="shared" si="5"/>
        <v>0.31176954325859313</v>
      </c>
      <c r="C171" s="11">
        <f t="shared" si="5"/>
        <v>-1.076300355145982</v>
      </c>
      <c r="D171" s="11">
        <f t="shared" si="5"/>
        <v>-0.35957543509646833</v>
      </c>
      <c r="E171" s="11">
        <f t="shared" si="5"/>
        <v>5.2479665334609654E-2</v>
      </c>
      <c r="F171" s="11">
        <f t="shared" si="5"/>
        <v>2.0247013634667521E-2</v>
      </c>
      <c r="G171" s="11">
        <f t="shared" si="5"/>
        <v>-0.49720425610926217</v>
      </c>
      <c r="H171" s="11">
        <f t="shared" si="5"/>
        <v>-9.1245507420598226E-2</v>
      </c>
      <c r="I171" s="11">
        <f t="shared" si="5"/>
        <v>-0.27852187260623207</v>
      </c>
      <c r="J171" s="11">
        <f t="shared" si="5"/>
        <v>1.245836059911918</v>
      </c>
      <c r="K171" s="11">
        <f t="shared" si="5"/>
        <v>-0.11872960729861064</v>
      </c>
      <c r="L171" s="11">
        <f t="shared" si="5"/>
        <v>-0.12467534082487501</v>
      </c>
      <c r="N171" s="15">
        <f>ROUND(B171*'Table Q8'!N66,2)</f>
        <v>0.22</v>
      </c>
      <c r="O171" s="15">
        <f>ROUND(C171*'Table Q8'!O66,2)</f>
        <v>-0.33</v>
      </c>
      <c r="P171" s="15">
        <f>ROUND(D171*'Table Q8'!P66,2)</f>
        <v>-0.13</v>
      </c>
      <c r="Q171" s="15">
        <f>ROUND(E171*'Table Q8'!Q66,2)</f>
        <v>0.01</v>
      </c>
      <c r="R171" s="15">
        <f>ROUND(F171*'Table Q8'!R66,2)</f>
        <v>0</v>
      </c>
      <c r="S171" s="15">
        <f>ROUND(G171*'Table Q8'!S66,2)</f>
        <v>-0.2</v>
      </c>
      <c r="T171" s="15">
        <f>ROUND(H171*'Table Q8'!T66,2)</f>
        <v>-0.04</v>
      </c>
      <c r="U171" s="15">
        <f>ROUND(I171*'Table Q8'!U66,2)</f>
        <v>-0.1</v>
      </c>
      <c r="V171" s="15">
        <f>ROUND(J171*'Table Q8'!V66,2)</f>
        <v>0.32</v>
      </c>
      <c r="W171" s="15">
        <f>ROUND(K171*'Table Q8'!W66,2)</f>
        <v>-0.04</v>
      </c>
      <c r="X171" s="15">
        <f>ROUND(L171*'Table Q8'!X66,2)</f>
        <v>-0.04</v>
      </c>
    </row>
    <row r="172" spans="1:24" x14ac:dyDescent="0.3">
      <c r="A172" s="13" t="str">
        <f t="shared" si="1"/>
        <v>2009 Q2</v>
      </c>
      <c r="B172" s="11">
        <f t="shared" si="5"/>
        <v>0.2664595781074674</v>
      </c>
      <c r="C172" s="11">
        <f t="shared" si="5"/>
        <v>-1.1247889605068548</v>
      </c>
      <c r="D172" s="11">
        <f t="shared" si="5"/>
        <v>-0.37182894983313769</v>
      </c>
      <c r="E172" s="11">
        <f t="shared" si="5"/>
        <v>-0.18905582776299548</v>
      </c>
      <c r="F172" s="11">
        <f t="shared" si="5"/>
        <v>0.49477558399692173</v>
      </c>
      <c r="G172" s="11">
        <f t="shared" si="5"/>
        <v>-0.70863156061225108</v>
      </c>
      <c r="H172" s="11">
        <f t="shared" si="5"/>
        <v>-0.3658168900171751</v>
      </c>
      <c r="I172" s="11">
        <f t="shared" si="5"/>
        <v>-0.40847095383585552</v>
      </c>
      <c r="J172" s="11">
        <f t="shared" si="5"/>
        <v>1.2948517052554533</v>
      </c>
      <c r="K172" s="11">
        <f t="shared" si="5"/>
        <v>-0.53603463668699303</v>
      </c>
      <c r="L172" s="11">
        <f t="shared" si="5"/>
        <v>-0.21855657344246548</v>
      </c>
      <c r="N172" s="15">
        <f>ROUND(B172*'Table Q8'!N67,2)</f>
        <v>0.18</v>
      </c>
      <c r="O172" s="15">
        <f>ROUND(C172*'Table Q8'!O67,2)</f>
        <v>-0.34</v>
      </c>
      <c r="P172" s="15">
        <f>ROUND(D172*'Table Q8'!P67,2)</f>
        <v>-0.13</v>
      </c>
      <c r="Q172" s="15">
        <f>ROUND(E172*'Table Q8'!Q67,2)</f>
        <v>-0.05</v>
      </c>
      <c r="R172" s="15">
        <f>ROUND(F172*'Table Q8'!R67,2)</f>
        <v>0.06</v>
      </c>
      <c r="S172" s="15">
        <f>ROUND(G172*'Table Q8'!S67,2)</f>
        <v>-0.28000000000000003</v>
      </c>
      <c r="T172" s="15">
        <f>ROUND(H172*'Table Q8'!T67,2)</f>
        <v>-0.16</v>
      </c>
      <c r="U172" s="15">
        <f>ROUND(I172*'Table Q8'!U67,2)</f>
        <v>-0.15</v>
      </c>
      <c r="V172" s="15">
        <f>ROUND(J172*'Table Q8'!V67,2)</f>
        <v>0.34</v>
      </c>
      <c r="W172" s="15">
        <f>ROUND(K172*'Table Q8'!W67,2)</f>
        <v>-0.17</v>
      </c>
      <c r="X172" s="15">
        <f>ROUND(L172*'Table Q8'!X67,2)</f>
        <v>-0.08</v>
      </c>
    </row>
    <row r="173" spans="1:24" x14ac:dyDescent="0.3">
      <c r="A173" s="13" t="str">
        <f t="shared" si="1"/>
        <v>2009 Q3</v>
      </c>
      <c r="B173" s="11">
        <f t="shared" si="5"/>
        <v>0.23257112205141869</v>
      </c>
      <c r="C173" s="11">
        <f t="shared" si="5"/>
        <v>-1.2865187392984609</v>
      </c>
      <c r="D173" s="11">
        <f t="shared" si="5"/>
        <v>-0.52729991451200009</v>
      </c>
      <c r="E173" s="11">
        <f t="shared" si="5"/>
        <v>-0.35808358430842008</v>
      </c>
      <c r="F173" s="11">
        <f t="shared" si="5"/>
        <v>0.1308571327701942</v>
      </c>
      <c r="G173" s="11">
        <f t="shared" si="5"/>
        <v>-0.75582975820751608</v>
      </c>
      <c r="H173" s="11">
        <f t="shared" si="5"/>
        <v>-0.61268444491981833</v>
      </c>
      <c r="I173" s="11">
        <f t="shared" si="5"/>
        <v>-0.56167786464470093</v>
      </c>
      <c r="J173" s="11">
        <f t="shared" si="5"/>
        <v>0.94751028972535589</v>
      </c>
      <c r="K173" s="11">
        <f t="shared" si="5"/>
        <v>-0.39892343718582163</v>
      </c>
      <c r="L173" s="11">
        <f t="shared" si="5"/>
        <v>-0.34441405438375794</v>
      </c>
      <c r="N173" s="15">
        <f>ROUND(B173*'Table Q8'!N68,2)</f>
        <v>0.16</v>
      </c>
      <c r="O173" s="15">
        <f>ROUND(C173*'Table Q8'!O68,2)</f>
        <v>-0.39</v>
      </c>
      <c r="P173" s="15">
        <f>ROUND(D173*'Table Q8'!P68,2)</f>
        <v>-0.17</v>
      </c>
      <c r="Q173" s="15">
        <f>ROUND(E173*'Table Q8'!Q68,2)</f>
        <v>-0.09</v>
      </c>
      <c r="R173" s="15">
        <f>ROUND(F173*'Table Q8'!R68,2)</f>
        <v>0.02</v>
      </c>
      <c r="S173" s="15">
        <f>ROUND(G173*'Table Q8'!S68,2)</f>
        <v>-0.31</v>
      </c>
      <c r="T173" s="15">
        <f>ROUND(H173*'Table Q8'!T68,2)</f>
        <v>-0.27</v>
      </c>
      <c r="U173" s="15">
        <f>ROUND(I173*'Table Q8'!U68,2)</f>
        <v>-0.21</v>
      </c>
      <c r="V173" s="15">
        <f>ROUND(J173*'Table Q8'!V68,2)</f>
        <v>0.25</v>
      </c>
      <c r="W173" s="15">
        <f>ROUND(K173*'Table Q8'!W68,2)</f>
        <v>-0.12</v>
      </c>
      <c r="X173" s="15">
        <f>ROUND(L173*'Table Q8'!X68,2)</f>
        <v>-0.12</v>
      </c>
    </row>
    <row r="174" spans="1:24" x14ac:dyDescent="0.3">
      <c r="A174" s="13" t="str">
        <f t="shared" si="1"/>
        <v>2009 Q4</v>
      </c>
      <c r="B174" s="11">
        <f t="shared" si="5"/>
        <v>9.9507996491084327E-2</v>
      </c>
      <c r="C174" s="11">
        <f t="shared" si="5"/>
        <v>-1.2372451387083185</v>
      </c>
      <c r="D174" s="11">
        <f t="shared" si="5"/>
        <v>-0.71851301211636487</v>
      </c>
      <c r="E174" s="11">
        <f t="shared" si="5"/>
        <v>-0.40173433879872306</v>
      </c>
      <c r="F174" s="11">
        <f t="shared" si="5"/>
        <v>-0.15100420647588958</v>
      </c>
      <c r="G174" s="11">
        <f t="shared" si="5"/>
        <v>-0.60244329541204344</v>
      </c>
      <c r="H174" s="11">
        <f t="shared" si="5"/>
        <v>-1.0399064111319389</v>
      </c>
      <c r="I174" s="11">
        <f t="shared" si="5"/>
        <v>-0.32548580324668097</v>
      </c>
      <c r="J174" s="11">
        <f t="shared" si="5"/>
        <v>1.0395631144925714</v>
      </c>
      <c r="K174" s="11">
        <f t="shared" si="5"/>
        <v>-0.28019632061433936</v>
      </c>
      <c r="L174" s="11">
        <f t="shared" si="5"/>
        <v>-0.47157540889422866</v>
      </c>
      <c r="N174" s="15">
        <f>ROUND(B174*'Table Q8'!N69,2)</f>
        <v>7.0000000000000007E-2</v>
      </c>
      <c r="O174" s="15">
        <f>ROUND(C174*'Table Q8'!O69,2)</f>
        <v>-0.37</v>
      </c>
      <c r="P174" s="15">
        <f>ROUND(D174*'Table Q8'!P69,2)</f>
        <v>-0.22</v>
      </c>
      <c r="Q174" s="15">
        <f>ROUND(E174*'Table Q8'!Q69,2)</f>
        <v>-0.1</v>
      </c>
      <c r="R174" s="15">
        <f>ROUND(F174*'Table Q8'!R69,2)</f>
        <v>-0.02</v>
      </c>
      <c r="S174" s="15">
        <f>ROUND(G174*'Table Q8'!S69,2)</f>
        <v>-0.24</v>
      </c>
      <c r="T174" s="15">
        <f>ROUND(H174*'Table Q8'!T69,2)</f>
        <v>-0.47</v>
      </c>
      <c r="U174" s="15">
        <f>ROUND(I174*'Table Q8'!U69,2)</f>
        <v>-0.12</v>
      </c>
      <c r="V174" s="15">
        <f>ROUND(J174*'Table Q8'!V69,2)</f>
        <v>0.28000000000000003</v>
      </c>
      <c r="W174" s="15">
        <f>ROUND(K174*'Table Q8'!W69,2)</f>
        <v>-0.08</v>
      </c>
      <c r="X174" s="15">
        <f>ROUND(L174*'Table Q8'!X69,2)</f>
        <v>-0.17</v>
      </c>
    </row>
    <row r="175" spans="1:24" x14ac:dyDescent="0.3">
      <c r="A175" s="13" t="str">
        <f t="shared" si="1"/>
        <v>2010 Q1</v>
      </c>
      <c r="B175" s="11">
        <f t="shared" si="5"/>
        <v>-2.2104332539159128E-2</v>
      </c>
      <c r="C175" s="11">
        <f t="shared" si="5"/>
        <v>-1.1572885755620868</v>
      </c>
      <c r="D175" s="11">
        <f t="shared" si="5"/>
        <v>-0.3890406729784931</v>
      </c>
      <c r="E175" s="11">
        <f t="shared" si="5"/>
        <v>-0.35018871675951102</v>
      </c>
      <c r="F175" s="11">
        <f t="shared" si="5"/>
        <v>0.1811777043160861</v>
      </c>
      <c r="G175" s="11">
        <f t="shared" si="5"/>
        <v>0.25410283656589477</v>
      </c>
      <c r="H175" s="11">
        <f t="shared" si="5"/>
        <v>-0.71670002964043678</v>
      </c>
      <c r="I175" s="11">
        <f t="shared" si="5"/>
        <v>-5.4350781271627735E-2</v>
      </c>
      <c r="J175" s="11">
        <f t="shared" si="5"/>
        <v>0.90396095777250696</v>
      </c>
      <c r="K175" s="11">
        <f t="shared" si="5"/>
        <v>-0.28098362691504791</v>
      </c>
      <c r="L175" s="11">
        <f t="shared" si="5"/>
        <v>-0.19977925786615033</v>
      </c>
      <c r="N175" s="15">
        <f>ROUND(B175*'Table Q8'!N70,2)</f>
        <v>-0.01</v>
      </c>
      <c r="O175" s="15">
        <f>ROUND(C175*'Table Q8'!O70,2)</f>
        <v>-0.35</v>
      </c>
      <c r="P175" s="15">
        <f>ROUND(D175*'Table Q8'!P70,2)</f>
        <v>-0.12</v>
      </c>
      <c r="Q175" s="15">
        <f>ROUND(E175*'Table Q8'!Q70,2)</f>
        <v>-0.09</v>
      </c>
      <c r="R175" s="15">
        <f>ROUND(F175*'Table Q8'!R70,2)</f>
        <v>0.02</v>
      </c>
      <c r="S175" s="15">
        <f>ROUND(G175*'Table Q8'!S70,2)</f>
        <v>0.1</v>
      </c>
      <c r="T175" s="15">
        <f>ROUND(H175*'Table Q8'!T70,2)</f>
        <v>-0.32</v>
      </c>
      <c r="U175" s="15">
        <f>ROUND(I175*'Table Q8'!U70,2)</f>
        <v>-0.02</v>
      </c>
      <c r="V175" s="15">
        <f>ROUND(J175*'Table Q8'!V70,2)</f>
        <v>0.25</v>
      </c>
      <c r="W175" s="15">
        <f>ROUND(K175*'Table Q8'!W70,2)</f>
        <v>-0.08</v>
      </c>
      <c r="X175" s="15">
        <f>ROUND(L175*'Table Q8'!X70,2)</f>
        <v>-7.0000000000000007E-2</v>
      </c>
    </row>
    <row r="176" spans="1:24" x14ac:dyDescent="0.3">
      <c r="A176" s="13" t="str">
        <f t="shared" si="1"/>
        <v>2010 Q2</v>
      </c>
      <c r="B176" s="11">
        <f t="shared" si="5"/>
        <v>-4.4223328526136696E-2</v>
      </c>
      <c r="C176" s="11">
        <f t="shared" si="5"/>
        <v>-1.0936409847065305</v>
      </c>
      <c r="D176" s="11">
        <f t="shared" si="5"/>
        <v>-0.30115465290475513</v>
      </c>
      <c r="E176" s="11">
        <f t="shared" si="5"/>
        <v>-0.12764601243856366</v>
      </c>
      <c r="F176" s="11">
        <f t="shared" si="5"/>
        <v>0.15073107410926376</v>
      </c>
      <c r="G176" s="11">
        <f t="shared" si="5"/>
        <v>-0.71099148132034495</v>
      </c>
      <c r="H176" s="11">
        <f t="shared" si="5"/>
        <v>-0.76388170325366656</v>
      </c>
      <c r="I176" s="11">
        <f t="shared" si="5"/>
        <v>-0.26129573930419275</v>
      </c>
      <c r="J176" s="11">
        <f t="shared" si="5"/>
        <v>1.0691300245698181</v>
      </c>
      <c r="K176" s="11">
        <f t="shared" si="5"/>
        <v>-9.0484096054426255E-2</v>
      </c>
      <c r="L176" s="11">
        <f t="shared" si="5"/>
        <v>-0.32681490266255397</v>
      </c>
      <c r="N176" s="15">
        <f>ROUND(B176*'Table Q8'!N71,2)</f>
        <v>-0.03</v>
      </c>
      <c r="O176" s="15">
        <f>ROUND(C176*'Table Q8'!O71,2)</f>
        <v>-0.34</v>
      </c>
      <c r="P176" s="15">
        <f>ROUND(D176*'Table Q8'!P71,2)</f>
        <v>-0.09</v>
      </c>
      <c r="Q176" s="15">
        <f>ROUND(E176*'Table Q8'!Q71,2)</f>
        <v>-0.03</v>
      </c>
      <c r="R176" s="15">
        <f>ROUND(F176*'Table Q8'!R71,2)</f>
        <v>0.02</v>
      </c>
      <c r="S176" s="15">
        <f>ROUND(G176*'Table Q8'!S71,2)</f>
        <v>-0.28999999999999998</v>
      </c>
      <c r="T176" s="15">
        <f>ROUND(H176*'Table Q8'!T71,2)</f>
        <v>-0.33</v>
      </c>
      <c r="U176" s="15">
        <f>ROUND(I176*'Table Q8'!U71,2)</f>
        <v>-0.1</v>
      </c>
      <c r="V176" s="15">
        <f>ROUND(J176*'Table Q8'!V71,2)</f>
        <v>0.28999999999999998</v>
      </c>
      <c r="W176" s="15">
        <f>ROUND(K176*'Table Q8'!W71,2)</f>
        <v>-0.03</v>
      </c>
      <c r="X176" s="15">
        <f>ROUND(L176*'Table Q8'!X71,2)</f>
        <v>-0.12</v>
      </c>
    </row>
    <row r="177" spans="1:24" x14ac:dyDescent="0.3">
      <c r="A177" s="13" t="str">
        <f t="shared" ref="A177:A214" si="6">A72</f>
        <v>2010 Q3</v>
      </c>
      <c r="B177" s="11">
        <f t="shared" ref="B177:L192" si="7">LN(B72/B71)*100</f>
        <v>-2.2119000311380334E-2</v>
      </c>
      <c r="C177" s="11">
        <f t="shared" si="7"/>
        <v>-0.86219957709372141</v>
      </c>
      <c r="D177" s="11">
        <f t="shared" si="7"/>
        <v>-3.3517680890298017E-2</v>
      </c>
      <c r="E177" s="11">
        <f t="shared" si="7"/>
        <v>-4.258490429521828E-2</v>
      </c>
      <c r="F177" s="11">
        <f t="shared" si="7"/>
        <v>0.370834802320331</v>
      </c>
      <c r="G177" s="11">
        <f t="shared" si="7"/>
        <v>-0.54461130925907919</v>
      </c>
      <c r="H177" s="11">
        <f t="shared" si="7"/>
        <v>-0.28401639036124982</v>
      </c>
      <c r="I177" s="11">
        <f t="shared" si="7"/>
        <v>-9.8162193626948446E-2</v>
      </c>
      <c r="J177" s="11">
        <f t="shared" si="7"/>
        <v>1.0455842841690381</v>
      </c>
      <c r="K177" s="11">
        <f t="shared" si="7"/>
        <v>-0.26185934995367904</v>
      </c>
      <c r="L177" s="11">
        <f t="shared" si="7"/>
        <v>-0.15852050875661408</v>
      </c>
      <c r="N177" s="15">
        <f>ROUND(B177*'Table Q8'!N72,2)</f>
        <v>-0.01</v>
      </c>
      <c r="O177" s="15">
        <f>ROUND(C177*'Table Q8'!O72,2)</f>
        <v>-0.27</v>
      </c>
      <c r="P177" s="15">
        <f>ROUND(D177*'Table Q8'!P72,2)</f>
        <v>-0.01</v>
      </c>
      <c r="Q177" s="15">
        <f>ROUND(E177*'Table Q8'!Q72,2)</f>
        <v>-0.01</v>
      </c>
      <c r="R177" s="15">
        <f>ROUND(F177*'Table Q8'!R72,2)</f>
        <v>0.05</v>
      </c>
      <c r="S177" s="15">
        <f>ROUND(G177*'Table Q8'!S72,2)</f>
        <v>-0.23</v>
      </c>
      <c r="T177" s="15">
        <f>ROUND(H177*'Table Q8'!T72,2)</f>
        <v>-0.12</v>
      </c>
      <c r="U177" s="15">
        <f>ROUND(I177*'Table Q8'!U72,2)</f>
        <v>-0.04</v>
      </c>
      <c r="V177" s="15">
        <f>ROUND(J177*'Table Q8'!V72,2)</f>
        <v>0.28000000000000003</v>
      </c>
      <c r="W177" s="15">
        <f>ROUND(K177*'Table Q8'!W72,2)</f>
        <v>-7.0000000000000007E-2</v>
      </c>
      <c r="X177" s="15">
        <f>ROUND(L177*'Table Q8'!X72,2)</f>
        <v>-0.06</v>
      </c>
    </row>
    <row r="178" spans="1:24" x14ac:dyDescent="0.3">
      <c r="A178" s="13" t="str">
        <f t="shared" si="6"/>
        <v>2010 Q4</v>
      </c>
      <c r="B178" s="11">
        <f t="shared" si="7"/>
        <v>2.211900031138302E-2</v>
      </c>
      <c r="C178" s="11">
        <f t="shared" si="7"/>
        <v>-0.75199338696560103</v>
      </c>
      <c r="D178" s="11">
        <f t="shared" si="7"/>
        <v>-0.23493885617659446</v>
      </c>
      <c r="E178" s="11">
        <f t="shared" si="7"/>
        <v>-0.24521575270602169</v>
      </c>
      <c r="F178" s="11">
        <f t="shared" si="7"/>
        <v>1.509162876432969</v>
      </c>
      <c r="G178" s="11">
        <f t="shared" si="7"/>
        <v>-0.45074126538599119</v>
      </c>
      <c r="H178" s="11">
        <f t="shared" si="7"/>
        <v>-0.23201866556973094</v>
      </c>
      <c r="I178" s="11">
        <f t="shared" si="7"/>
        <v>-0.26223791251903811</v>
      </c>
      <c r="J178" s="11">
        <f t="shared" si="7"/>
        <v>0.97419182536296944</v>
      </c>
      <c r="K178" s="11">
        <f t="shared" si="7"/>
        <v>-0.53592322010875726</v>
      </c>
      <c r="L178" s="11">
        <f t="shared" si="7"/>
        <v>-0.11640828871543639</v>
      </c>
      <c r="N178" s="15">
        <f>ROUND(B178*'Table Q8'!N73,2)</f>
        <v>0.01</v>
      </c>
      <c r="O178" s="15">
        <f>ROUND(C178*'Table Q8'!O73,2)</f>
        <v>-0.24</v>
      </c>
      <c r="P178" s="15">
        <f>ROUND(D178*'Table Q8'!P73,2)</f>
        <v>-7.0000000000000007E-2</v>
      </c>
      <c r="Q178" s="15">
        <f>ROUND(E178*'Table Q8'!Q73,2)</f>
        <v>-0.06</v>
      </c>
      <c r="R178" s="15">
        <f>ROUND(F178*'Table Q8'!R73,2)</f>
        <v>0.22</v>
      </c>
      <c r="S178" s="15">
        <f>ROUND(G178*'Table Q8'!S73,2)</f>
        <v>-0.19</v>
      </c>
      <c r="T178" s="15">
        <f>ROUND(H178*'Table Q8'!T73,2)</f>
        <v>-0.09</v>
      </c>
      <c r="U178" s="15">
        <f>ROUND(I178*'Table Q8'!U73,2)</f>
        <v>-0.1</v>
      </c>
      <c r="V178" s="15">
        <f>ROUND(J178*'Table Q8'!V73,2)</f>
        <v>0.26</v>
      </c>
      <c r="W178" s="15">
        <f>ROUND(K178*'Table Q8'!W73,2)</f>
        <v>-0.15</v>
      </c>
      <c r="X178" s="15">
        <f>ROUND(L178*'Table Q8'!X73,2)</f>
        <v>-0.04</v>
      </c>
    </row>
    <row r="179" spans="1:24" x14ac:dyDescent="0.3">
      <c r="A179" s="13" t="str">
        <f t="shared" si="6"/>
        <v>2011 Q1</v>
      </c>
      <c r="B179" s="11">
        <f t="shared" si="7"/>
        <v>8.842710866905687E-2</v>
      </c>
      <c r="C179" s="11">
        <f t="shared" si="7"/>
        <v>-0.75769120175042981</v>
      </c>
      <c r="D179" s="11">
        <f t="shared" si="7"/>
        <v>0.31312930975532305</v>
      </c>
      <c r="E179" s="11">
        <f t="shared" si="7"/>
        <v>9.6025614207185001E-2</v>
      </c>
      <c r="F179" s="11">
        <f t="shared" si="7"/>
        <v>-0.69218114786291596</v>
      </c>
      <c r="G179" s="11">
        <f t="shared" si="7"/>
        <v>-0.53925928782193555</v>
      </c>
      <c r="H179" s="11">
        <f t="shared" si="7"/>
        <v>0</v>
      </c>
      <c r="I179" s="11">
        <f t="shared" si="7"/>
        <v>0.14213089365834869</v>
      </c>
      <c r="J179" s="11">
        <f t="shared" si="7"/>
        <v>0.92878057441981177</v>
      </c>
      <c r="K179" s="11">
        <f t="shared" si="7"/>
        <v>-0.44710977847032479</v>
      </c>
      <c r="L179" s="11">
        <f t="shared" si="7"/>
        <v>-0.14835225779004038</v>
      </c>
      <c r="N179" s="15">
        <f>ROUND(B179*'Table Q8'!N74,2)</f>
        <v>0.06</v>
      </c>
      <c r="O179" s="15">
        <f>ROUND(C179*'Table Q8'!O74,2)</f>
        <v>-0.25</v>
      </c>
      <c r="P179" s="15">
        <f>ROUND(D179*'Table Q8'!P74,2)</f>
        <v>0.1</v>
      </c>
      <c r="Q179" s="15">
        <f>ROUND(E179*'Table Q8'!Q74,2)</f>
        <v>0.02</v>
      </c>
      <c r="R179" s="15">
        <f>ROUND(F179*'Table Q8'!R74,2)</f>
        <v>-0.1</v>
      </c>
      <c r="S179" s="15">
        <f>ROUND(G179*'Table Q8'!S74,2)</f>
        <v>-0.22</v>
      </c>
      <c r="T179" s="15">
        <f>ROUND(H179*'Table Q8'!T74,2)</f>
        <v>0</v>
      </c>
      <c r="U179" s="15">
        <f>ROUND(I179*'Table Q8'!U74,2)</f>
        <v>0.06</v>
      </c>
      <c r="V179" s="15">
        <f>ROUND(J179*'Table Q8'!V74,2)</f>
        <v>0.25</v>
      </c>
      <c r="W179" s="15">
        <f>ROUND(K179*'Table Q8'!W74,2)</f>
        <v>-0.13</v>
      </c>
      <c r="X179" s="15">
        <f>ROUND(L179*'Table Q8'!X74,2)</f>
        <v>-0.05</v>
      </c>
    </row>
    <row r="180" spans="1:24" x14ac:dyDescent="0.3">
      <c r="A180" s="13" t="str">
        <f t="shared" si="6"/>
        <v>2011 Q2</v>
      </c>
      <c r="B180" s="11">
        <f t="shared" si="7"/>
        <v>0.13249422276107103</v>
      </c>
      <c r="C180" s="11">
        <f t="shared" si="7"/>
        <v>-0.51495459408315236</v>
      </c>
      <c r="D180" s="11">
        <f t="shared" si="7"/>
        <v>0.20078088172831948</v>
      </c>
      <c r="E180" s="11">
        <f t="shared" si="7"/>
        <v>-4.2666667313926758E-2</v>
      </c>
      <c r="F180" s="11">
        <f t="shared" si="7"/>
        <v>-0.62708611406246872</v>
      </c>
      <c r="G180" s="11">
        <f t="shared" si="7"/>
        <v>-0.22735894598727441</v>
      </c>
      <c r="H180" s="11">
        <f t="shared" si="7"/>
        <v>0.34782643763250137</v>
      </c>
      <c r="I180" s="11">
        <f t="shared" si="7"/>
        <v>0.30544367589206195</v>
      </c>
      <c r="J180" s="11">
        <f t="shared" si="7"/>
        <v>0.61045135407880413</v>
      </c>
      <c r="K180" s="11">
        <f t="shared" si="7"/>
        <v>-0.43888817579135797</v>
      </c>
      <c r="L180" s="11">
        <f t="shared" si="7"/>
        <v>-7.4258742074689368E-2</v>
      </c>
      <c r="N180" s="15">
        <f>ROUND(B180*'Table Q8'!N75,2)</f>
        <v>0.08</v>
      </c>
      <c r="O180" s="15">
        <f>ROUND(C180*'Table Q8'!O75,2)</f>
        <v>-0.17</v>
      </c>
      <c r="P180" s="15">
        <f>ROUND(D180*'Table Q8'!P75,2)</f>
        <v>7.0000000000000007E-2</v>
      </c>
      <c r="Q180" s="15">
        <f>ROUND(E180*'Table Q8'!Q75,2)</f>
        <v>-0.01</v>
      </c>
      <c r="R180" s="15">
        <f>ROUND(F180*'Table Q8'!R75,2)</f>
        <v>-0.1</v>
      </c>
      <c r="S180" s="15">
        <f>ROUND(G180*'Table Q8'!S75,2)</f>
        <v>-0.09</v>
      </c>
      <c r="T180" s="15">
        <f>ROUND(H180*'Table Q8'!T75,2)</f>
        <v>0.14000000000000001</v>
      </c>
      <c r="U180" s="15">
        <f>ROUND(I180*'Table Q8'!U75,2)</f>
        <v>0.12</v>
      </c>
      <c r="V180" s="15">
        <f>ROUND(J180*'Table Q8'!V75,2)</f>
        <v>0.17</v>
      </c>
      <c r="W180" s="15">
        <f>ROUND(K180*'Table Q8'!W75,2)</f>
        <v>-0.13</v>
      </c>
      <c r="X180" s="15">
        <f>ROUND(L180*'Table Q8'!X75,2)</f>
        <v>-0.03</v>
      </c>
    </row>
    <row r="181" spans="1:24" x14ac:dyDescent="0.3">
      <c r="A181" s="13" t="str">
        <f t="shared" si="6"/>
        <v>2011 Q3</v>
      </c>
      <c r="B181" s="11">
        <f t="shared" si="7"/>
        <v>0.18740015405574209</v>
      </c>
      <c r="C181" s="11">
        <f t="shared" si="7"/>
        <v>-0.54756471124188333</v>
      </c>
      <c r="D181" s="11">
        <f t="shared" si="7"/>
        <v>0.55561872019115788</v>
      </c>
      <c r="E181" s="11">
        <f t="shared" si="7"/>
        <v>0.10663255435637473</v>
      </c>
      <c r="F181" s="11">
        <f t="shared" si="7"/>
        <v>-0.62099558538551547</v>
      </c>
      <c r="G181" s="11">
        <f t="shared" si="7"/>
        <v>0.11915724748443089</v>
      </c>
      <c r="H181" s="11">
        <f t="shared" si="7"/>
        <v>0.33613477027047062</v>
      </c>
      <c r="I181" s="11">
        <f t="shared" si="7"/>
        <v>0.38049727919723247</v>
      </c>
      <c r="J181" s="11">
        <f t="shared" si="7"/>
        <v>0.35735594908649221</v>
      </c>
      <c r="K181" s="11">
        <f t="shared" si="7"/>
        <v>-0.82169731022809345</v>
      </c>
      <c r="L181" s="11">
        <f t="shared" si="7"/>
        <v>0</v>
      </c>
      <c r="N181" s="15">
        <f>ROUND(B181*'Table Q8'!N76,2)</f>
        <v>0.12</v>
      </c>
      <c r="O181" s="15">
        <f>ROUND(C181*'Table Q8'!O76,2)</f>
        <v>-0.18</v>
      </c>
      <c r="P181" s="15">
        <f>ROUND(D181*'Table Q8'!P76,2)</f>
        <v>0.18</v>
      </c>
      <c r="Q181" s="15">
        <f>ROUND(E181*'Table Q8'!Q76,2)</f>
        <v>0.03</v>
      </c>
      <c r="R181" s="15">
        <f>ROUND(F181*'Table Q8'!R76,2)</f>
        <v>-0.1</v>
      </c>
      <c r="S181" s="15">
        <f>ROUND(G181*'Table Q8'!S76,2)</f>
        <v>0.05</v>
      </c>
      <c r="T181" s="15">
        <f>ROUND(H181*'Table Q8'!T76,2)</f>
        <v>0.14000000000000001</v>
      </c>
      <c r="U181" s="15">
        <f>ROUND(I181*'Table Q8'!U76,2)</f>
        <v>0.15</v>
      </c>
      <c r="V181" s="15">
        <f>ROUND(J181*'Table Q8'!V76,2)</f>
        <v>0.1</v>
      </c>
      <c r="W181" s="15">
        <f>ROUND(K181*'Table Q8'!W76,2)</f>
        <v>-0.24</v>
      </c>
      <c r="X181" s="15">
        <f>ROUND(L181*'Table Q8'!X76,2)</f>
        <v>0</v>
      </c>
    </row>
    <row r="182" spans="1:24" x14ac:dyDescent="0.3">
      <c r="A182" s="13" t="str">
        <f t="shared" si="6"/>
        <v>2011 Q4</v>
      </c>
      <c r="B182" s="11">
        <f t="shared" si="7"/>
        <v>0.26396847707732451</v>
      </c>
      <c r="C182" s="11">
        <f t="shared" si="7"/>
        <v>-0.47030656558801326</v>
      </c>
      <c r="D182" s="11">
        <f t="shared" si="7"/>
        <v>0.14395661641158713</v>
      </c>
      <c r="E182" s="11">
        <f t="shared" si="7"/>
        <v>0.14909480930152519</v>
      </c>
      <c r="F182" s="11">
        <f t="shared" si="7"/>
        <v>-0.10052272659899411</v>
      </c>
      <c r="G182" s="11">
        <f t="shared" si="7"/>
        <v>8.6570722861521482E-2</v>
      </c>
      <c r="H182" s="11">
        <f t="shared" si="7"/>
        <v>1.0535746546156568</v>
      </c>
      <c r="I182" s="11">
        <f t="shared" si="7"/>
        <v>0.19512201312617494</v>
      </c>
      <c r="J182" s="11">
        <f t="shared" si="7"/>
        <v>0.56912650654401242</v>
      </c>
      <c r="K182" s="11">
        <f t="shared" si="7"/>
        <v>-0.54811657987111206</v>
      </c>
      <c r="L182" s="11">
        <f t="shared" si="7"/>
        <v>5.3047584926545328E-2</v>
      </c>
      <c r="N182" s="15">
        <f>ROUND(B182*'Table Q8'!N77,2)</f>
        <v>0.16</v>
      </c>
      <c r="O182" s="15">
        <f>ROUND(C182*'Table Q8'!O77,2)</f>
        <v>-0.16</v>
      </c>
      <c r="P182" s="15">
        <f>ROUND(D182*'Table Q8'!P77,2)</f>
        <v>0.05</v>
      </c>
      <c r="Q182" s="15">
        <f>ROUND(E182*'Table Q8'!Q77,2)</f>
        <v>0.04</v>
      </c>
      <c r="R182" s="15">
        <f>ROUND(F182*'Table Q8'!R77,2)</f>
        <v>-0.02</v>
      </c>
      <c r="S182" s="15">
        <f>ROUND(G182*'Table Q8'!S77,2)</f>
        <v>0.03</v>
      </c>
      <c r="T182" s="15">
        <f>ROUND(H182*'Table Q8'!T77,2)</f>
        <v>0.45</v>
      </c>
      <c r="U182" s="15">
        <f>ROUND(I182*'Table Q8'!U77,2)</f>
        <v>0.08</v>
      </c>
      <c r="V182" s="15">
        <f>ROUND(J182*'Table Q8'!V77,2)</f>
        <v>0.16</v>
      </c>
      <c r="W182" s="15">
        <f>ROUND(K182*'Table Q8'!W77,2)</f>
        <v>-0.16</v>
      </c>
      <c r="X182" s="15">
        <f>ROUND(L182*'Table Q8'!X77,2)</f>
        <v>0.02</v>
      </c>
    </row>
    <row r="183" spans="1:24" x14ac:dyDescent="0.3">
      <c r="A183" s="13" t="str">
        <f t="shared" si="6"/>
        <v>2012 Q1</v>
      </c>
      <c r="B183" s="11">
        <f t="shared" si="7"/>
        <v>0.41653025255774184</v>
      </c>
      <c r="C183" s="11">
        <f t="shared" si="7"/>
        <v>-0.36173672885882202</v>
      </c>
      <c r="D183" s="11">
        <f t="shared" si="7"/>
        <v>0.30935832869955721</v>
      </c>
      <c r="E183" s="11">
        <f t="shared" si="7"/>
        <v>-4.2575838854945154E-2</v>
      </c>
      <c r="F183" s="11">
        <f t="shared" si="7"/>
        <v>7.0376517256479448E-2</v>
      </c>
      <c r="G183" s="11">
        <f t="shared" si="7"/>
        <v>0.16211838189996891</v>
      </c>
      <c r="H183" s="11">
        <f t="shared" si="7"/>
        <v>7.2610344977411229E-2</v>
      </c>
      <c r="I183" s="11">
        <f t="shared" si="7"/>
        <v>0.19474202843954072</v>
      </c>
      <c r="J183" s="11">
        <f t="shared" si="7"/>
        <v>0.64816678516231552</v>
      </c>
      <c r="K183" s="11">
        <f t="shared" si="7"/>
        <v>-0.17644926473297623</v>
      </c>
      <c r="L183" s="11">
        <f t="shared" si="7"/>
        <v>0.13779216764946695</v>
      </c>
      <c r="N183" s="15">
        <f>ROUND(B183*'Table Q8'!N78,2)</f>
        <v>0.26</v>
      </c>
      <c r="O183" s="15">
        <f>ROUND(C183*'Table Q8'!O78,2)</f>
        <v>-0.12</v>
      </c>
      <c r="P183" s="15">
        <f>ROUND(D183*'Table Q8'!P78,2)</f>
        <v>0.1</v>
      </c>
      <c r="Q183" s="15">
        <f>ROUND(E183*'Table Q8'!Q78,2)</f>
        <v>-0.01</v>
      </c>
      <c r="R183" s="15">
        <f>ROUND(F183*'Table Q8'!R78,2)</f>
        <v>0.01</v>
      </c>
      <c r="S183" s="15">
        <f>ROUND(G183*'Table Q8'!S78,2)</f>
        <v>0.06</v>
      </c>
      <c r="T183" s="15">
        <f>ROUND(H183*'Table Q8'!T78,2)</f>
        <v>0.03</v>
      </c>
      <c r="U183" s="15">
        <f>ROUND(I183*'Table Q8'!U78,2)</f>
        <v>0.08</v>
      </c>
      <c r="V183" s="15">
        <f>ROUND(J183*'Table Q8'!V78,2)</f>
        <v>0.18</v>
      </c>
      <c r="W183" s="15">
        <f>ROUND(K183*'Table Q8'!W78,2)</f>
        <v>-0.05</v>
      </c>
      <c r="X183" s="15">
        <f>ROUND(L183*'Table Q8'!X78,2)</f>
        <v>0.05</v>
      </c>
    </row>
    <row r="184" spans="1:24" x14ac:dyDescent="0.3">
      <c r="A184" s="13" t="str">
        <f t="shared" si="6"/>
        <v>2012 Q2</v>
      </c>
      <c r="B184" s="11">
        <f t="shared" si="7"/>
        <v>0.27308990700860025</v>
      </c>
      <c r="C184" s="11">
        <f t="shared" si="7"/>
        <v>-0.38325815949720798</v>
      </c>
      <c r="D184" s="11">
        <f t="shared" si="7"/>
        <v>0.82395412592442785</v>
      </c>
      <c r="E184" s="11">
        <f t="shared" si="7"/>
        <v>0.14893619774357944</v>
      </c>
      <c r="F184" s="11">
        <f t="shared" si="7"/>
        <v>-0.90863825559573708</v>
      </c>
      <c r="G184" s="11">
        <f t="shared" si="7"/>
        <v>-0.14048740625863684</v>
      </c>
      <c r="H184" s="11">
        <f t="shared" si="7"/>
        <v>0.15541628782342465</v>
      </c>
      <c r="I184" s="11">
        <f t="shared" si="7"/>
        <v>0.19436352085710307</v>
      </c>
      <c r="J184" s="11">
        <f t="shared" si="7"/>
        <v>0.58561891421349599</v>
      </c>
      <c r="K184" s="11">
        <f t="shared" si="7"/>
        <v>-0.65662855135120768</v>
      </c>
      <c r="L184" s="11">
        <f t="shared" si="7"/>
        <v>-3.1781344618379552E-2</v>
      </c>
      <c r="N184" s="15">
        <f>ROUND(B184*'Table Q8'!N79,2)</f>
        <v>0.17</v>
      </c>
      <c r="O184" s="15">
        <f>ROUND(C184*'Table Q8'!O79,2)</f>
        <v>-0.13</v>
      </c>
      <c r="P184" s="15">
        <f>ROUND(D184*'Table Q8'!P79,2)</f>
        <v>0.27</v>
      </c>
      <c r="Q184" s="15">
        <f>ROUND(E184*'Table Q8'!Q79,2)</f>
        <v>0.04</v>
      </c>
      <c r="R184" s="15">
        <f>ROUND(F184*'Table Q8'!R79,2)</f>
        <v>-0.15</v>
      </c>
      <c r="S184" s="15">
        <f>ROUND(G184*'Table Q8'!S79,2)</f>
        <v>-0.06</v>
      </c>
      <c r="T184" s="15">
        <f>ROUND(H184*'Table Q8'!T79,2)</f>
        <v>7.0000000000000007E-2</v>
      </c>
      <c r="U184" s="15">
        <f>ROUND(I184*'Table Q8'!U79,2)</f>
        <v>0.08</v>
      </c>
      <c r="V184" s="15">
        <f>ROUND(J184*'Table Q8'!V79,2)</f>
        <v>0.16</v>
      </c>
      <c r="W184" s="15">
        <f>ROUND(K184*'Table Q8'!W79,2)</f>
        <v>-0.19</v>
      </c>
      <c r="X184" s="15">
        <f>ROUND(L184*'Table Q8'!X79,2)</f>
        <v>-0.01</v>
      </c>
    </row>
    <row r="185" spans="1:24" x14ac:dyDescent="0.3">
      <c r="A185" s="13" t="str">
        <f t="shared" si="6"/>
        <v>2012 Q3</v>
      </c>
      <c r="B185" s="11">
        <f t="shared" si="7"/>
        <v>0.39194388770812955</v>
      </c>
      <c r="C185" s="11">
        <f t="shared" si="7"/>
        <v>-0.37458914972824287</v>
      </c>
      <c r="D185" s="11">
        <f t="shared" si="7"/>
        <v>0.65430985889358872</v>
      </c>
      <c r="E185" s="11">
        <f t="shared" si="7"/>
        <v>0.16994162348048761</v>
      </c>
      <c r="F185" s="11">
        <f t="shared" si="7"/>
        <v>-0.61037829380177988</v>
      </c>
      <c r="G185" s="11">
        <f t="shared" si="7"/>
        <v>-1.0814902946795504E-2</v>
      </c>
      <c r="H185" s="11">
        <f t="shared" si="7"/>
        <v>0.46480484445902104</v>
      </c>
      <c r="I185" s="11">
        <f t="shared" si="7"/>
        <v>6.4703981552153747E-2</v>
      </c>
      <c r="J185" s="11">
        <f t="shared" si="7"/>
        <v>0.92991487264462502</v>
      </c>
      <c r="K185" s="11">
        <f t="shared" si="7"/>
        <v>-0.34567677012948567</v>
      </c>
      <c r="L185" s="11">
        <f t="shared" si="7"/>
        <v>6.3552591907076156E-2</v>
      </c>
      <c r="N185" s="15">
        <f>ROUND(B185*'Table Q8'!N80,2)</f>
        <v>0.24</v>
      </c>
      <c r="O185" s="15">
        <f>ROUND(C185*'Table Q8'!O80,2)</f>
        <v>-0.13</v>
      </c>
      <c r="P185" s="15">
        <f>ROUND(D185*'Table Q8'!P80,2)</f>
        <v>0.22</v>
      </c>
      <c r="Q185" s="15">
        <f>ROUND(E185*'Table Q8'!Q80,2)</f>
        <v>0.04</v>
      </c>
      <c r="R185" s="15">
        <f>ROUND(F185*'Table Q8'!R80,2)</f>
        <v>-0.1</v>
      </c>
      <c r="S185" s="15">
        <f>ROUND(G185*'Table Q8'!S80,2)</f>
        <v>0</v>
      </c>
      <c r="T185" s="15">
        <f>ROUND(H185*'Table Q8'!T80,2)</f>
        <v>0.2</v>
      </c>
      <c r="U185" s="15">
        <f>ROUND(I185*'Table Q8'!U80,2)</f>
        <v>0.03</v>
      </c>
      <c r="V185" s="15">
        <f>ROUND(J185*'Table Q8'!V80,2)</f>
        <v>0.26</v>
      </c>
      <c r="W185" s="15">
        <f>ROUND(K185*'Table Q8'!W80,2)</f>
        <v>-0.1</v>
      </c>
      <c r="X185" s="15">
        <f>ROUND(L185*'Table Q8'!X80,2)</f>
        <v>0.02</v>
      </c>
    </row>
    <row r="186" spans="1:24" x14ac:dyDescent="0.3">
      <c r="A186" s="13" t="str">
        <f t="shared" si="6"/>
        <v>2012 Q4</v>
      </c>
      <c r="B186" s="11">
        <f t="shared" si="7"/>
        <v>0.52021359324616467</v>
      </c>
      <c r="C186" s="11">
        <f t="shared" si="7"/>
        <v>-0.29458094338291235</v>
      </c>
      <c r="D186" s="11">
        <f t="shared" si="7"/>
        <v>1.1025946746910593</v>
      </c>
      <c r="E186" s="11">
        <f t="shared" si="7"/>
        <v>0.12726695958942522</v>
      </c>
      <c r="F186" s="11">
        <f t="shared" si="7"/>
        <v>-0.15317848284867563</v>
      </c>
      <c r="G186" s="11">
        <f t="shared" si="7"/>
        <v>-0.11904119148304124</v>
      </c>
      <c r="H186" s="11">
        <f t="shared" si="7"/>
        <v>1.5745136641437043</v>
      </c>
      <c r="I186" s="11">
        <f t="shared" si="7"/>
        <v>0.16157702658900133</v>
      </c>
      <c r="J186" s="11">
        <f t="shared" si="7"/>
        <v>0.79516408601582322</v>
      </c>
      <c r="K186" s="11">
        <f t="shared" si="7"/>
        <v>-0.21008411088118389</v>
      </c>
      <c r="L186" s="11">
        <f t="shared" si="7"/>
        <v>0.19041579856900157</v>
      </c>
      <c r="N186" s="15">
        <f>ROUND(B186*'Table Q8'!N81,2)</f>
        <v>0.32</v>
      </c>
      <c r="O186" s="15">
        <f>ROUND(C186*'Table Q8'!O81,2)</f>
        <v>-0.1</v>
      </c>
      <c r="P186" s="15">
        <f>ROUND(D186*'Table Q8'!P81,2)</f>
        <v>0.38</v>
      </c>
      <c r="Q186" s="15">
        <f>ROUND(E186*'Table Q8'!Q81,2)</f>
        <v>0.03</v>
      </c>
      <c r="R186" s="15">
        <f>ROUND(F186*'Table Q8'!R81,2)</f>
        <v>-0.03</v>
      </c>
      <c r="S186" s="15">
        <f>ROUND(G186*'Table Q8'!S81,2)</f>
        <v>-0.05</v>
      </c>
      <c r="T186" s="15">
        <f>ROUND(H186*'Table Q8'!T81,2)</f>
        <v>0.68</v>
      </c>
      <c r="U186" s="15">
        <f>ROUND(I186*'Table Q8'!U81,2)</f>
        <v>7.0000000000000007E-2</v>
      </c>
      <c r="V186" s="15">
        <f>ROUND(J186*'Table Q8'!V81,2)</f>
        <v>0.22</v>
      </c>
      <c r="W186" s="15">
        <f>ROUND(K186*'Table Q8'!W81,2)</f>
        <v>-0.06</v>
      </c>
      <c r="X186" s="15">
        <f>ROUND(L186*'Table Q8'!X81,2)</f>
        <v>7.0000000000000007E-2</v>
      </c>
    </row>
    <row r="187" spans="1:24" x14ac:dyDescent="0.3">
      <c r="A187" s="13" t="str">
        <f t="shared" si="6"/>
        <v>2013 Q1</v>
      </c>
      <c r="B187" s="11">
        <f t="shared" si="7"/>
        <v>0.54977770127237113</v>
      </c>
      <c r="C187" s="11">
        <f t="shared" si="7"/>
        <v>-0.2240554965219555</v>
      </c>
      <c r="D187" s="11">
        <f t="shared" si="7"/>
        <v>0.30055840573470938</v>
      </c>
      <c r="E187" s="11">
        <f t="shared" si="7"/>
        <v>7.4164330358144084E-2</v>
      </c>
      <c r="F187" s="11">
        <f t="shared" si="7"/>
        <v>-0.54311759267633974</v>
      </c>
      <c r="G187" s="11">
        <f t="shared" si="7"/>
        <v>0.49686859620525259</v>
      </c>
      <c r="H187" s="11">
        <f t="shared" si="7"/>
        <v>-3.043676785024671E-2</v>
      </c>
      <c r="I187" s="11">
        <f t="shared" si="7"/>
        <v>-0.18314036899063374</v>
      </c>
      <c r="J187" s="11">
        <f t="shared" si="7"/>
        <v>0.65213891665592549</v>
      </c>
      <c r="K187" s="11">
        <f t="shared" si="7"/>
        <v>0.79598241801405956</v>
      </c>
      <c r="L187" s="11">
        <f t="shared" si="7"/>
        <v>0.11618696844409782</v>
      </c>
      <c r="N187" s="15">
        <f>ROUND(B187*'Table Q8'!N82,2)</f>
        <v>0.34</v>
      </c>
      <c r="O187" s="15">
        <f>ROUND(C187*'Table Q8'!O82,2)</f>
        <v>-0.08</v>
      </c>
      <c r="P187" s="15">
        <f>ROUND(D187*'Table Q8'!P82,2)</f>
        <v>0.1</v>
      </c>
      <c r="Q187" s="15">
        <f>ROUND(E187*'Table Q8'!Q82,2)</f>
        <v>0.02</v>
      </c>
      <c r="R187" s="15">
        <f>ROUND(F187*'Table Q8'!R82,2)</f>
        <v>-0.09</v>
      </c>
      <c r="S187" s="15">
        <f>ROUND(G187*'Table Q8'!S82,2)</f>
        <v>0.2</v>
      </c>
      <c r="T187" s="15">
        <f>ROUND(H187*'Table Q8'!T82,2)</f>
        <v>-0.01</v>
      </c>
      <c r="U187" s="15">
        <f>ROUND(I187*'Table Q8'!U82,2)</f>
        <v>-0.08</v>
      </c>
      <c r="V187" s="15">
        <f>ROUND(J187*'Table Q8'!V82,2)</f>
        <v>0.18</v>
      </c>
      <c r="W187" s="15">
        <f>ROUND(K187*'Table Q8'!W82,2)</f>
        <v>0.23</v>
      </c>
      <c r="X187" s="15">
        <f>ROUND(L187*'Table Q8'!X82,2)</f>
        <v>0.04</v>
      </c>
    </row>
    <row r="188" spans="1:24" x14ac:dyDescent="0.3">
      <c r="A188" s="13" t="str">
        <f t="shared" si="6"/>
        <v>2013 Q2</v>
      </c>
      <c r="B188" s="11">
        <f t="shared" si="7"/>
        <v>0.57884179200273644</v>
      </c>
      <c r="C188" s="11">
        <f t="shared" si="7"/>
        <v>-0.26544170766901809</v>
      </c>
      <c r="D188" s="11">
        <f t="shared" si="7"/>
        <v>0.4598200905096308</v>
      </c>
      <c r="E188" s="11">
        <f t="shared" si="7"/>
        <v>0.10585372005663712</v>
      </c>
      <c r="F188" s="11">
        <f t="shared" si="7"/>
        <v>-0.1851280997722986</v>
      </c>
      <c r="G188" s="11">
        <f t="shared" si="7"/>
        <v>0.49441201314706518</v>
      </c>
      <c r="H188" s="11">
        <f t="shared" si="7"/>
        <v>-0.11168080758740616</v>
      </c>
      <c r="I188" s="11">
        <f t="shared" si="7"/>
        <v>-0.20508399438082828</v>
      </c>
      <c r="J188" s="11">
        <f t="shared" si="7"/>
        <v>0.9872420609117234</v>
      </c>
      <c r="K188" s="11">
        <f t="shared" si="7"/>
        <v>0.50986011288900746</v>
      </c>
      <c r="L188" s="11">
        <f t="shared" si="7"/>
        <v>0.16875860982239957</v>
      </c>
      <c r="N188" s="15">
        <f>ROUND(B188*'Table Q8'!N83,2)</f>
        <v>0.35</v>
      </c>
      <c r="O188" s="15">
        <f>ROUND(C188*'Table Q8'!O83,2)</f>
        <v>-0.09</v>
      </c>
      <c r="P188" s="15">
        <f>ROUND(D188*'Table Q8'!P83,2)</f>
        <v>0.16</v>
      </c>
      <c r="Q188" s="15">
        <f>ROUND(E188*'Table Q8'!Q83,2)</f>
        <v>0.03</v>
      </c>
      <c r="R188" s="15">
        <f>ROUND(F188*'Table Q8'!R83,2)</f>
        <v>-0.03</v>
      </c>
      <c r="S188" s="15">
        <f>ROUND(G188*'Table Q8'!S83,2)</f>
        <v>0.2</v>
      </c>
      <c r="T188" s="15">
        <f>ROUND(H188*'Table Q8'!T83,2)</f>
        <v>-0.05</v>
      </c>
      <c r="U188" s="15">
        <f>ROUND(I188*'Table Q8'!U83,2)</f>
        <v>-0.08</v>
      </c>
      <c r="V188" s="15">
        <f>ROUND(J188*'Table Q8'!V83,2)</f>
        <v>0.27</v>
      </c>
      <c r="W188" s="15">
        <f>ROUND(K188*'Table Q8'!W83,2)</f>
        <v>0.15</v>
      </c>
      <c r="X188" s="15">
        <f>ROUND(L188*'Table Q8'!X83,2)</f>
        <v>0.06</v>
      </c>
    </row>
    <row r="189" spans="1:24" x14ac:dyDescent="0.3">
      <c r="A189" s="13" t="str">
        <f t="shared" si="6"/>
        <v>2013 Q3</v>
      </c>
      <c r="B189" s="11">
        <f t="shared" si="7"/>
        <v>0.5542542434338481</v>
      </c>
      <c r="C189" s="11">
        <f t="shared" si="7"/>
        <v>-0.13298554463599244</v>
      </c>
      <c r="D189" s="11">
        <f t="shared" si="7"/>
        <v>0.43647272146018473</v>
      </c>
      <c r="E189" s="11">
        <f t="shared" si="7"/>
        <v>5.2884870871376777E-2</v>
      </c>
      <c r="F189" s="11">
        <f t="shared" si="7"/>
        <v>-0.18547145965944695</v>
      </c>
      <c r="G189" s="11">
        <f t="shared" si="7"/>
        <v>0.3425027430393015</v>
      </c>
      <c r="H189" s="11">
        <f t="shared" si="7"/>
        <v>0.10153315929619419</v>
      </c>
      <c r="I189" s="11">
        <f t="shared" si="7"/>
        <v>0.10799137118624354</v>
      </c>
      <c r="J189" s="11">
        <f t="shared" si="7"/>
        <v>0.99995215543466687</v>
      </c>
      <c r="K189" s="11">
        <f t="shared" si="7"/>
        <v>0.80628925538638785</v>
      </c>
      <c r="L189" s="11">
        <f t="shared" si="7"/>
        <v>0.21054855656858326</v>
      </c>
      <c r="N189" s="15">
        <f>ROUND(B189*'Table Q8'!N84,2)</f>
        <v>0.34</v>
      </c>
      <c r="O189" s="15">
        <f>ROUND(C189*'Table Q8'!O84,2)</f>
        <v>-0.04</v>
      </c>
      <c r="P189" s="15">
        <f>ROUND(D189*'Table Q8'!P84,2)</f>
        <v>0.15</v>
      </c>
      <c r="Q189" s="15">
        <f>ROUND(E189*'Table Q8'!Q84,2)</f>
        <v>0.01</v>
      </c>
      <c r="R189" s="15">
        <f>ROUND(F189*'Table Q8'!R84,2)</f>
        <v>-0.03</v>
      </c>
      <c r="S189" s="15">
        <f>ROUND(G189*'Table Q8'!S84,2)</f>
        <v>0.13</v>
      </c>
      <c r="T189" s="15">
        <f>ROUND(H189*'Table Q8'!T84,2)</f>
        <v>0.04</v>
      </c>
      <c r="U189" s="15">
        <f>ROUND(I189*'Table Q8'!U84,2)</f>
        <v>0.04</v>
      </c>
      <c r="V189" s="15">
        <f>ROUND(J189*'Table Q8'!V84,2)</f>
        <v>0.28000000000000003</v>
      </c>
      <c r="W189" s="15">
        <f>ROUND(K189*'Table Q8'!W84,2)</f>
        <v>0.24</v>
      </c>
      <c r="X189" s="15">
        <f>ROUND(L189*'Table Q8'!X84,2)</f>
        <v>7.0000000000000007E-2</v>
      </c>
    </row>
    <row r="190" spans="1:24" x14ac:dyDescent="0.3">
      <c r="A190" s="13" t="str">
        <f t="shared" si="6"/>
        <v>2013 Q4</v>
      </c>
      <c r="B190" s="11">
        <f t="shared" si="7"/>
        <v>0.43485246442176551</v>
      </c>
      <c r="C190" s="11">
        <f t="shared" si="7"/>
        <v>-0.2151970907845589</v>
      </c>
      <c r="D190" s="11">
        <f t="shared" si="7"/>
        <v>0.19102202561192452</v>
      </c>
      <c r="E190" s="11">
        <f t="shared" si="7"/>
        <v>0.24291082335554209</v>
      </c>
      <c r="F190" s="11">
        <f t="shared" si="7"/>
        <v>0.18547145965944989</v>
      </c>
      <c r="G190" s="11">
        <f t="shared" si="7"/>
        <v>0.32003441012909661</v>
      </c>
      <c r="H190" s="11">
        <f t="shared" si="7"/>
        <v>0.26350476380050319</v>
      </c>
      <c r="I190" s="11">
        <f t="shared" si="7"/>
        <v>0.23717130565481689</v>
      </c>
      <c r="J190" s="11">
        <f t="shared" si="7"/>
        <v>1.1227954094968902</v>
      </c>
      <c r="K190" s="11">
        <f t="shared" si="7"/>
        <v>0.46222669734519733</v>
      </c>
      <c r="L190" s="11">
        <f t="shared" si="7"/>
        <v>0.1996113495691717</v>
      </c>
      <c r="N190" s="15">
        <f>ROUND(B190*'Table Q8'!N85,2)</f>
        <v>0.26</v>
      </c>
      <c r="O190" s="15">
        <f>ROUND(C190*'Table Q8'!O85,2)</f>
        <v>-7.0000000000000007E-2</v>
      </c>
      <c r="P190" s="15">
        <f>ROUND(D190*'Table Q8'!P85,2)</f>
        <v>7.0000000000000007E-2</v>
      </c>
      <c r="Q190" s="15">
        <f>ROUND(E190*'Table Q8'!Q85,2)</f>
        <v>0.06</v>
      </c>
      <c r="R190" s="15">
        <f>ROUND(F190*'Table Q8'!R85,2)</f>
        <v>0.03</v>
      </c>
      <c r="S190" s="15">
        <f>ROUND(G190*'Table Q8'!S85,2)</f>
        <v>0.12</v>
      </c>
      <c r="T190" s="15">
        <f>ROUND(H190*'Table Q8'!T85,2)</f>
        <v>0.11</v>
      </c>
      <c r="U190" s="15">
        <f>ROUND(I190*'Table Q8'!U85,2)</f>
        <v>0.09</v>
      </c>
      <c r="V190" s="15">
        <f>ROUND(J190*'Table Q8'!V85,2)</f>
        <v>0.31</v>
      </c>
      <c r="W190" s="15">
        <f>ROUND(K190*'Table Q8'!W85,2)</f>
        <v>0.14000000000000001</v>
      </c>
      <c r="X190" s="15">
        <f>ROUND(L190*'Table Q8'!X85,2)</f>
        <v>7.0000000000000007E-2</v>
      </c>
    </row>
    <row r="191" spans="1:24" x14ac:dyDescent="0.3">
      <c r="A191" s="13" t="str">
        <f t="shared" si="6"/>
        <v>2014 Q1</v>
      </c>
      <c r="B191" s="11">
        <f t="shared" si="7"/>
        <v>0.44350653478663948</v>
      </c>
      <c r="C191" s="11">
        <f t="shared" si="7"/>
        <v>-0.23622462584498871</v>
      </c>
      <c r="D191" s="11">
        <f t="shared" si="7"/>
        <v>0.46541230614694601</v>
      </c>
      <c r="E191" s="11">
        <f t="shared" si="7"/>
        <v>0.65187908269849371</v>
      </c>
      <c r="F191" s="11">
        <f t="shared" si="7"/>
        <v>6.1747454879474903E-2</v>
      </c>
      <c r="G191" s="11">
        <f t="shared" si="7"/>
        <v>0.14899960185295363</v>
      </c>
      <c r="H191" s="11">
        <f t="shared" si="7"/>
        <v>0.14160010457404343</v>
      </c>
      <c r="I191" s="11">
        <f t="shared" si="7"/>
        <v>0.21512324097021107</v>
      </c>
      <c r="J191" s="11">
        <f t="shared" si="7"/>
        <v>0.85856333664900952</v>
      </c>
      <c r="K191" s="11">
        <f t="shared" si="7"/>
        <v>0.26609369912258668</v>
      </c>
      <c r="L191" s="11">
        <f t="shared" si="7"/>
        <v>0.2620409234872409</v>
      </c>
      <c r="N191" s="15">
        <f>ROUND(B191*'Table Q8'!N86,2)</f>
        <v>0.27</v>
      </c>
      <c r="O191" s="15">
        <f>ROUND(C191*'Table Q8'!O86,2)</f>
        <v>-0.08</v>
      </c>
      <c r="P191" s="15">
        <f>ROUND(D191*'Table Q8'!P86,2)</f>
        <v>0.16</v>
      </c>
      <c r="Q191" s="15">
        <f>ROUND(E191*'Table Q8'!Q86,2)</f>
        <v>0.16</v>
      </c>
      <c r="R191" s="15">
        <f>ROUND(F191*'Table Q8'!R86,2)</f>
        <v>0.01</v>
      </c>
      <c r="S191" s="15">
        <f>ROUND(G191*'Table Q8'!S86,2)</f>
        <v>0.06</v>
      </c>
      <c r="T191" s="15">
        <f>ROUND(H191*'Table Q8'!T86,2)</f>
        <v>0.06</v>
      </c>
      <c r="U191" s="15">
        <f>ROUND(I191*'Table Q8'!U86,2)</f>
        <v>0.09</v>
      </c>
      <c r="V191" s="15">
        <f>ROUND(J191*'Table Q8'!V86,2)</f>
        <v>0.23</v>
      </c>
      <c r="W191" s="15">
        <f>ROUND(K191*'Table Q8'!W86,2)</f>
        <v>0.08</v>
      </c>
      <c r="X191" s="15">
        <f>ROUND(L191*'Table Q8'!X86,2)</f>
        <v>0.09</v>
      </c>
    </row>
    <row r="192" spans="1:24" x14ac:dyDescent="0.3">
      <c r="A192" s="13" t="str">
        <f t="shared" si="6"/>
        <v>2014 Q2</v>
      </c>
      <c r="B192" s="11">
        <f t="shared" si="7"/>
        <v>0.60924558197103384</v>
      </c>
      <c r="C192" s="11">
        <f t="shared" si="7"/>
        <v>-0.12346950843165057</v>
      </c>
      <c r="D192" s="11">
        <f t="shared" si="7"/>
        <v>0.25295123099560152</v>
      </c>
      <c r="E192" s="11">
        <f t="shared" si="7"/>
        <v>0.48092094782225864</v>
      </c>
      <c r="F192" s="11">
        <f t="shared" si="7"/>
        <v>0.32867737066227226</v>
      </c>
      <c r="G192" s="11">
        <f t="shared" si="7"/>
        <v>0.51975720297214489</v>
      </c>
      <c r="H192" s="11">
        <f t="shared" si="7"/>
        <v>0.21202491662424411</v>
      </c>
      <c r="I192" s="11">
        <f t="shared" si="7"/>
        <v>0.35394470371779346</v>
      </c>
      <c r="J192" s="11">
        <f t="shared" si="7"/>
        <v>0.62278267394213993</v>
      </c>
      <c r="K192" s="11">
        <f t="shared" si="7"/>
        <v>7.1519798706304441E-2</v>
      </c>
      <c r="L192" s="11">
        <f t="shared" si="7"/>
        <v>0.36570752842664822</v>
      </c>
      <c r="N192" s="15">
        <f>ROUND(B192*'Table Q8'!N87,2)</f>
        <v>0.36</v>
      </c>
      <c r="O192" s="15">
        <f>ROUND(C192*'Table Q8'!O87,2)</f>
        <v>-0.04</v>
      </c>
      <c r="P192" s="15">
        <f>ROUND(D192*'Table Q8'!P87,2)</f>
        <v>0.09</v>
      </c>
      <c r="Q192" s="15">
        <f>ROUND(E192*'Table Q8'!Q87,2)</f>
        <v>0.12</v>
      </c>
      <c r="R192" s="15">
        <f>ROUND(F192*'Table Q8'!R87,2)</f>
        <v>0.06</v>
      </c>
      <c r="S192" s="15">
        <f>ROUND(G192*'Table Q8'!S87,2)</f>
        <v>0.2</v>
      </c>
      <c r="T192" s="15">
        <f>ROUND(H192*'Table Q8'!T87,2)</f>
        <v>0.09</v>
      </c>
      <c r="U192" s="15">
        <f>ROUND(I192*'Table Q8'!U87,2)</f>
        <v>0.14000000000000001</v>
      </c>
      <c r="V192" s="15">
        <f>ROUND(J192*'Table Q8'!V87,2)</f>
        <v>0.16</v>
      </c>
      <c r="W192" s="15">
        <f>ROUND(K192*'Table Q8'!W87,2)</f>
        <v>0.02</v>
      </c>
      <c r="X192" s="15">
        <f>ROUND(L192*'Table Q8'!X87,2)</f>
        <v>0.13</v>
      </c>
    </row>
    <row r="193" spans="1:24" x14ac:dyDescent="0.3">
      <c r="A193" s="13" t="str">
        <f t="shared" si="6"/>
        <v>2014 Q3</v>
      </c>
      <c r="B193" s="11">
        <f t="shared" ref="B193:L204" si="8">LN(B88/B87)*100</f>
        <v>0.43887217777485849</v>
      </c>
      <c r="C193" s="11">
        <f t="shared" si="8"/>
        <v>0</v>
      </c>
      <c r="D193" s="11">
        <f t="shared" si="8"/>
        <v>0.33627606300004254</v>
      </c>
      <c r="E193" s="11">
        <f t="shared" si="8"/>
        <v>0.54087920503164522</v>
      </c>
      <c r="F193" s="11">
        <f t="shared" si="8"/>
        <v>1.0253781090752737E-2</v>
      </c>
      <c r="G193" s="11">
        <f t="shared" si="8"/>
        <v>0.3379808878497817</v>
      </c>
      <c r="H193" s="11">
        <f t="shared" si="8"/>
        <v>0.25182586967233928</v>
      </c>
      <c r="I193" s="11">
        <f t="shared" si="8"/>
        <v>0.44867076655148458</v>
      </c>
      <c r="J193" s="11">
        <f t="shared" si="8"/>
        <v>1.0617651209479457</v>
      </c>
      <c r="K193" s="11">
        <f t="shared" si="8"/>
        <v>-0.11241123252083209</v>
      </c>
      <c r="L193" s="11">
        <f t="shared" si="8"/>
        <v>0.32279925983405855</v>
      </c>
      <c r="N193" s="15">
        <f>ROUND(B193*'Table Q8'!N88,2)</f>
        <v>0.26</v>
      </c>
      <c r="O193" s="15">
        <f>ROUND(C193*'Table Q8'!O88,2)</f>
        <v>0</v>
      </c>
      <c r="P193" s="15">
        <f>ROUND(D193*'Table Q8'!P88,2)</f>
        <v>0.12</v>
      </c>
      <c r="Q193" s="15">
        <f>ROUND(E193*'Table Q8'!Q88,2)</f>
        <v>0.14000000000000001</v>
      </c>
      <c r="R193" s="15">
        <f>ROUND(F193*'Table Q8'!R88,2)</f>
        <v>0</v>
      </c>
      <c r="S193" s="15">
        <f>ROUND(G193*'Table Q8'!S88,2)</f>
        <v>0.13</v>
      </c>
      <c r="T193" s="15">
        <f>ROUND(H193*'Table Q8'!T88,2)</f>
        <v>0.11</v>
      </c>
      <c r="U193" s="15">
        <f>ROUND(I193*'Table Q8'!U88,2)</f>
        <v>0.18</v>
      </c>
      <c r="V193" s="15">
        <f>ROUND(J193*'Table Q8'!V88,2)</f>
        <v>0.27</v>
      </c>
      <c r="W193" s="15">
        <f>ROUND(K193*'Table Q8'!W88,2)</f>
        <v>-0.04</v>
      </c>
      <c r="X193" s="15">
        <f>ROUND(L193*'Table Q8'!X88,2)</f>
        <v>0.12</v>
      </c>
    </row>
    <row r="194" spans="1:24" x14ac:dyDescent="0.3">
      <c r="A194" s="13" t="str">
        <f t="shared" si="6"/>
        <v>2014 Q4</v>
      </c>
      <c r="B194" s="11">
        <f t="shared" si="8"/>
        <v>0.54071047824332819</v>
      </c>
      <c r="C194" s="11">
        <f t="shared" si="8"/>
        <v>0.21597169910691441</v>
      </c>
      <c r="D194" s="11">
        <f t="shared" si="8"/>
        <v>0.22006820513756248</v>
      </c>
      <c r="E194" s="11">
        <f t="shared" si="8"/>
        <v>0.52765111299587364</v>
      </c>
      <c r="F194" s="11">
        <f t="shared" si="8"/>
        <v>0.25600341665759163</v>
      </c>
      <c r="G194" s="11">
        <f t="shared" si="8"/>
        <v>0.59921335665497177</v>
      </c>
      <c r="H194" s="11">
        <f t="shared" si="8"/>
        <v>-0.16109548389281725</v>
      </c>
      <c r="I194" s="11">
        <f t="shared" si="8"/>
        <v>0.43605493183530653</v>
      </c>
      <c r="J194" s="11">
        <f t="shared" si="8"/>
        <v>0.68736174397762317</v>
      </c>
      <c r="K194" s="11">
        <f t="shared" si="8"/>
        <v>0.45906737085990501</v>
      </c>
      <c r="L194" s="11">
        <f t="shared" si="8"/>
        <v>0.36320280678226863</v>
      </c>
      <c r="N194" s="15">
        <f>ROUND(B194*'Table Q8'!N89,2)</f>
        <v>0.32</v>
      </c>
      <c r="O194" s="15">
        <f>ROUND(C194*'Table Q8'!O89,2)</f>
        <v>7.0000000000000007E-2</v>
      </c>
      <c r="P194" s="15">
        <f>ROUND(D194*'Table Q8'!P89,2)</f>
        <v>0.08</v>
      </c>
      <c r="Q194" s="15">
        <f>ROUND(E194*'Table Q8'!Q89,2)</f>
        <v>0.14000000000000001</v>
      </c>
      <c r="R194" s="15">
        <f>ROUND(F194*'Table Q8'!R89,2)</f>
        <v>0.05</v>
      </c>
      <c r="S194" s="15">
        <f>ROUND(G194*'Table Q8'!S89,2)</f>
        <v>0.24</v>
      </c>
      <c r="T194" s="15">
        <f>ROUND(H194*'Table Q8'!T89,2)</f>
        <v>-7.0000000000000007E-2</v>
      </c>
      <c r="U194" s="15">
        <f>ROUND(I194*'Table Q8'!U89,2)</f>
        <v>0.18</v>
      </c>
      <c r="V194" s="15">
        <f>ROUND(J194*'Table Q8'!V89,2)</f>
        <v>0.17</v>
      </c>
      <c r="W194" s="15">
        <f>ROUND(K194*'Table Q8'!W89,2)</f>
        <v>0.16</v>
      </c>
      <c r="X194" s="15">
        <f>ROUND(L194*'Table Q8'!X89,2)</f>
        <v>0.13</v>
      </c>
    </row>
    <row r="195" spans="1:24" x14ac:dyDescent="0.3">
      <c r="A195" s="13" t="str">
        <f t="shared" si="6"/>
        <v>2015 Q1</v>
      </c>
      <c r="B195" s="11">
        <f t="shared" si="8"/>
        <v>0.51717119822234703</v>
      </c>
      <c r="C195" s="11">
        <f t="shared" si="8"/>
        <v>0.33844450540774079</v>
      </c>
      <c r="D195" s="11">
        <f t="shared" si="8"/>
        <v>0.87546155812791482</v>
      </c>
      <c r="E195" s="11">
        <f t="shared" si="8"/>
        <v>0.26793091048889017</v>
      </c>
      <c r="F195" s="11">
        <f t="shared" si="8"/>
        <v>0.66255784906204418</v>
      </c>
      <c r="G195" s="11">
        <f t="shared" si="8"/>
        <v>0.16755685143337171</v>
      </c>
      <c r="H195" s="11">
        <f t="shared" si="8"/>
        <v>0.34201823904364881</v>
      </c>
      <c r="I195" s="11">
        <f t="shared" si="8"/>
        <v>0.49753979733677384</v>
      </c>
      <c r="J195" s="11">
        <f t="shared" si="8"/>
        <v>1.4767864669107871</v>
      </c>
      <c r="K195" s="11">
        <f t="shared" si="8"/>
        <v>-0.12221205309684387</v>
      </c>
      <c r="L195" s="11">
        <f t="shared" si="8"/>
        <v>0.45473414448592619</v>
      </c>
      <c r="N195" s="15">
        <f>ROUND(B195*'Table Q8'!N90,2)</f>
        <v>0.3</v>
      </c>
      <c r="O195" s="15">
        <f>ROUND(C195*'Table Q8'!O90,2)</f>
        <v>0.12</v>
      </c>
      <c r="P195" s="15">
        <f>ROUND(D195*'Table Q8'!P90,2)</f>
        <v>0.32</v>
      </c>
      <c r="Q195" s="15">
        <f>ROUND(E195*'Table Q8'!Q90,2)</f>
        <v>7.0000000000000007E-2</v>
      </c>
      <c r="R195" s="15">
        <f>ROUND(F195*'Table Q8'!R90,2)</f>
        <v>0.13</v>
      </c>
      <c r="S195" s="15">
        <f>ROUND(G195*'Table Q8'!S90,2)</f>
        <v>7.0000000000000007E-2</v>
      </c>
      <c r="T195" s="15">
        <f>ROUND(H195*'Table Q8'!T90,2)</f>
        <v>0.14000000000000001</v>
      </c>
      <c r="U195" s="15">
        <f>ROUND(I195*'Table Q8'!U90,2)</f>
        <v>0.2</v>
      </c>
      <c r="V195" s="15">
        <f>ROUND(J195*'Table Q8'!V90,2)</f>
        <v>0.36</v>
      </c>
      <c r="W195" s="15">
        <f>ROUND(K195*'Table Q8'!W90,2)</f>
        <v>-0.04</v>
      </c>
      <c r="X195" s="15">
        <f>ROUND(L195*'Table Q8'!X90,2)</f>
        <v>0.16</v>
      </c>
    </row>
    <row r="196" spans="1:24" x14ac:dyDescent="0.3">
      <c r="A196" s="13" t="str">
        <f t="shared" si="6"/>
        <v>2015 Q2</v>
      </c>
      <c r="B196" s="11">
        <f t="shared" si="8"/>
        <v>0.53503574490531991</v>
      </c>
      <c r="C196" s="11">
        <f t="shared" si="8"/>
        <v>0.50043509432703615</v>
      </c>
      <c r="D196" s="11">
        <f t="shared" si="8"/>
        <v>1.175998698383155</v>
      </c>
      <c r="E196" s="11">
        <f t="shared" si="8"/>
        <v>0.48252236734117959</v>
      </c>
      <c r="F196" s="11">
        <f t="shared" si="8"/>
        <v>5.0784623507809948E-2</v>
      </c>
      <c r="G196" s="11">
        <f t="shared" si="8"/>
        <v>0.15682997620843364</v>
      </c>
      <c r="H196" s="11">
        <f t="shared" si="8"/>
        <v>0.23070374844584746</v>
      </c>
      <c r="I196" s="11">
        <f t="shared" si="8"/>
        <v>0.73645782622082956</v>
      </c>
      <c r="J196" s="11">
        <f t="shared" si="8"/>
        <v>1.3408958502274515</v>
      </c>
      <c r="K196" s="11">
        <f t="shared" si="8"/>
        <v>-9.1757155849024552E-2</v>
      </c>
      <c r="L196" s="11">
        <f t="shared" si="8"/>
        <v>0.46293997600437314</v>
      </c>
      <c r="N196" s="15">
        <f>ROUND(B196*'Table Q8'!N91,2)</f>
        <v>0.31</v>
      </c>
      <c r="O196" s="15">
        <f>ROUND(C196*'Table Q8'!O91,2)</f>
        <v>0.18</v>
      </c>
      <c r="P196" s="15">
        <f>ROUND(D196*'Table Q8'!P91,2)</f>
        <v>0.43</v>
      </c>
      <c r="Q196" s="15">
        <f>ROUND(E196*'Table Q8'!Q91,2)</f>
        <v>0.12</v>
      </c>
      <c r="R196" s="15">
        <f>ROUND(F196*'Table Q8'!R91,2)</f>
        <v>0.01</v>
      </c>
      <c r="S196" s="15">
        <f>ROUND(G196*'Table Q8'!S91,2)</f>
        <v>0.06</v>
      </c>
      <c r="T196" s="15">
        <f>ROUND(H196*'Table Q8'!T91,2)</f>
        <v>0.09</v>
      </c>
      <c r="U196" s="15">
        <f>ROUND(I196*'Table Q8'!U91,2)</f>
        <v>0.3</v>
      </c>
      <c r="V196" s="15">
        <f>ROUND(J196*'Table Q8'!V91,2)</f>
        <v>0.34</v>
      </c>
      <c r="W196" s="15">
        <f>ROUND(K196*'Table Q8'!W91,2)</f>
        <v>-0.03</v>
      </c>
      <c r="X196" s="15">
        <f>ROUND(L196*'Table Q8'!X91,2)</f>
        <v>0.17</v>
      </c>
    </row>
    <row r="197" spans="1:24" x14ac:dyDescent="0.3">
      <c r="A197" s="13" t="str">
        <f t="shared" si="6"/>
        <v>2015 Q3</v>
      </c>
      <c r="B197" s="11">
        <f t="shared" si="8"/>
        <v>0.56280527170020955</v>
      </c>
      <c r="C197" s="11">
        <f t="shared" si="8"/>
        <v>0.44724612059336732</v>
      </c>
      <c r="D197" s="11">
        <f t="shared" si="8"/>
        <v>0.75603139023428723</v>
      </c>
      <c r="E197" s="11">
        <f t="shared" si="8"/>
        <v>0.48020526505401212</v>
      </c>
      <c r="F197" s="11">
        <f t="shared" si="8"/>
        <v>-0.25418141894198892</v>
      </c>
      <c r="G197" s="11">
        <f t="shared" si="8"/>
        <v>0.46901956842178016</v>
      </c>
      <c r="H197" s="11">
        <f t="shared" si="8"/>
        <v>0</v>
      </c>
      <c r="I197" s="11">
        <f t="shared" si="8"/>
        <v>0.76228636234838598</v>
      </c>
      <c r="J197" s="11">
        <f t="shared" si="8"/>
        <v>0.99400280008234021</v>
      </c>
      <c r="K197" s="11">
        <f t="shared" si="8"/>
        <v>0.14269699699947153</v>
      </c>
      <c r="L197" s="11">
        <f t="shared" si="8"/>
        <v>0.43015224048352241</v>
      </c>
      <c r="N197" s="15">
        <f>ROUND(B197*'Table Q8'!N92,2)</f>
        <v>0.32</v>
      </c>
      <c r="O197" s="15">
        <f>ROUND(C197*'Table Q8'!O92,2)</f>
        <v>0.16</v>
      </c>
      <c r="P197" s="15">
        <f>ROUND(D197*'Table Q8'!P92,2)</f>
        <v>0.27</v>
      </c>
      <c r="Q197" s="15">
        <f>ROUND(E197*'Table Q8'!Q92,2)</f>
        <v>0.12</v>
      </c>
      <c r="R197" s="15">
        <f>ROUND(F197*'Table Q8'!R92,2)</f>
        <v>-0.05</v>
      </c>
      <c r="S197" s="15">
        <f>ROUND(G197*'Table Q8'!S92,2)</f>
        <v>0.19</v>
      </c>
      <c r="T197" s="15">
        <f>ROUND(H197*'Table Q8'!T92,2)</f>
        <v>0</v>
      </c>
      <c r="U197" s="15">
        <f>ROUND(I197*'Table Q8'!U92,2)</f>
        <v>0.31</v>
      </c>
      <c r="V197" s="15">
        <f>ROUND(J197*'Table Q8'!V92,2)</f>
        <v>0.26</v>
      </c>
      <c r="W197" s="15">
        <f>ROUND(K197*'Table Q8'!W92,2)</f>
        <v>0.05</v>
      </c>
      <c r="X197" s="15">
        <f>ROUND(L197*'Table Q8'!X92,2)</f>
        <v>0.15</v>
      </c>
    </row>
    <row r="198" spans="1:24" x14ac:dyDescent="0.3">
      <c r="A198" s="13" t="str">
        <f t="shared" si="6"/>
        <v>2015 Q4</v>
      </c>
      <c r="B198" s="11">
        <f t="shared" si="8"/>
        <v>0.64079962953302561</v>
      </c>
      <c r="C198" s="11">
        <f t="shared" si="8"/>
        <v>0.47554093763491961</v>
      </c>
      <c r="D198" s="11">
        <f t="shared" si="8"/>
        <v>0.47723094077069877</v>
      </c>
      <c r="E198" s="11">
        <f t="shared" si="8"/>
        <v>0.59956482641363951</v>
      </c>
      <c r="F198" s="11">
        <f t="shared" si="8"/>
        <v>0.72019381127842119</v>
      </c>
      <c r="G198" s="11">
        <f t="shared" si="8"/>
        <v>0.92118852526797668</v>
      </c>
      <c r="H198" s="11">
        <f t="shared" si="8"/>
        <v>0.27014874601605182</v>
      </c>
      <c r="I198" s="11">
        <f t="shared" si="8"/>
        <v>0.90095364256579813</v>
      </c>
      <c r="J198" s="11">
        <f t="shared" si="8"/>
        <v>0.91278004134796409</v>
      </c>
      <c r="K198" s="11">
        <f t="shared" si="8"/>
        <v>0.77110771696560254</v>
      </c>
      <c r="L198" s="11">
        <f t="shared" si="8"/>
        <v>0.64177880341129023</v>
      </c>
      <c r="N198" s="15">
        <f>ROUND(B198*'Table Q8'!N93,2)</f>
        <v>0.36</v>
      </c>
      <c r="O198" s="15">
        <f>ROUND(C198*'Table Q8'!O93,2)</f>
        <v>0.17</v>
      </c>
      <c r="P198" s="15">
        <f>ROUND(D198*'Table Q8'!P93,2)</f>
        <v>0.17</v>
      </c>
      <c r="Q198" s="15">
        <f>ROUND(E198*'Table Q8'!Q93,2)</f>
        <v>0.16</v>
      </c>
      <c r="R198" s="15">
        <f>ROUND(F198*'Table Q8'!R93,2)</f>
        <v>0.14000000000000001</v>
      </c>
      <c r="S198" s="15">
        <f>ROUND(G198*'Table Q8'!S93,2)</f>
        <v>0.36</v>
      </c>
      <c r="T198" s="15">
        <f>ROUND(H198*'Table Q8'!T93,2)</f>
        <v>0.1</v>
      </c>
      <c r="U198" s="15">
        <f>ROUND(I198*'Table Q8'!U93,2)</f>
        <v>0.37</v>
      </c>
      <c r="V198" s="15">
        <f>ROUND(J198*'Table Q8'!V93,2)</f>
        <v>0.24</v>
      </c>
      <c r="W198" s="15">
        <f>ROUND(K198*'Table Q8'!W93,2)</f>
        <v>0.27</v>
      </c>
      <c r="X198" s="15">
        <f>ROUND(L198*'Table Q8'!X93,2)</f>
        <v>0.23</v>
      </c>
    </row>
    <row r="199" spans="1:24" x14ac:dyDescent="0.3">
      <c r="A199" s="13" t="str">
        <f t="shared" si="6"/>
        <v>2016 Q1</v>
      </c>
      <c r="B199" s="11">
        <f t="shared" si="8"/>
        <v>0.54600742321315165</v>
      </c>
      <c r="C199" s="11">
        <f t="shared" si="8"/>
        <v>0.42304656163295334</v>
      </c>
      <c r="D199" s="11">
        <f t="shared" si="8"/>
        <v>0.41445598877284323</v>
      </c>
      <c r="E199" s="11">
        <f t="shared" si="8"/>
        <v>0.54562123841642862</v>
      </c>
      <c r="F199" s="11">
        <f t="shared" si="8"/>
        <v>0.52419474870299321</v>
      </c>
      <c r="G199" s="11">
        <f t="shared" si="8"/>
        <v>1.3813080933823965</v>
      </c>
      <c r="H199" s="11">
        <f t="shared" si="8"/>
        <v>-7.9968017056429017E-2</v>
      </c>
      <c r="I199" s="11">
        <f t="shared" si="8"/>
        <v>1.1684052158374563</v>
      </c>
      <c r="J199" s="11">
        <f t="shared" si="8"/>
        <v>0.73238044785254397</v>
      </c>
      <c r="K199" s="11">
        <f t="shared" si="8"/>
        <v>0.30275530240377108</v>
      </c>
      <c r="L199" s="11">
        <f t="shared" si="8"/>
        <v>0.62759594597440282</v>
      </c>
      <c r="N199" s="15">
        <f>ROUND(B199*'Table Q8'!N94,2)</f>
        <v>0.3</v>
      </c>
      <c r="O199" s="15">
        <f>ROUND(C199*'Table Q8'!O94,2)</f>
        <v>0.15</v>
      </c>
      <c r="P199" s="15">
        <f>ROUND(D199*'Table Q8'!P94,2)</f>
        <v>0.15</v>
      </c>
      <c r="Q199" s="15">
        <f>ROUND(E199*'Table Q8'!Q94,2)</f>
        <v>0.14000000000000001</v>
      </c>
      <c r="R199" s="15">
        <f>ROUND(F199*'Table Q8'!R94,2)</f>
        <v>0.1</v>
      </c>
      <c r="S199" s="15">
        <f>ROUND(G199*'Table Q8'!S94,2)</f>
        <v>0.55000000000000004</v>
      </c>
      <c r="T199" s="15">
        <f>ROUND(H199*'Table Q8'!T94,2)</f>
        <v>-0.03</v>
      </c>
      <c r="U199" s="15">
        <f>ROUND(I199*'Table Q8'!U94,2)</f>
        <v>0.49</v>
      </c>
      <c r="V199" s="15">
        <f>ROUND(J199*'Table Q8'!V94,2)</f>
        <v>0.19</v>
      </c>
      <c r="W199" s="15">
        <f>ROUND(K199*'Table Q8'!W94,2)</f>
        <v>0.11</v>
      </c>
      <c r="X199" s="15">
        <f>ROUND(L199*'Table Q8'!X94,2)</f>
        <v>0.22</v>
      </c>
    </row>
    <row r="200" spans="1:24" x14ac:dyDescent="0.3">
      <c r="A200" s="13" t="str">
        <f t="shared" si="6"/>
        <v>2016 Q2</v>
      </c>
      <c r="B200" s="11">
        <f t="shared" si="8"/>
        <v>0.61322132348575098</v>
      </c>
      <c r="C200" s="11">
        <f t="shared" si="8"/>
        <v>0.42126441436588158</v>
      </c>
      <c r="D200" s="11">
        <f t="shared" si="8"/>
        <v>0.33234332417863932</v>
      </c>
      <c r="E200" s="11">
        <f t="shared" si="8"/>
        <v>0.47248140171012093</v>
      </c>
      <c r="F200" s="11">
        <f t="shared" si="8"/>
        <v>0.24101236812003091</v>
      </c>
      <c r="G200" s="11">
        <f t="shared" si="8"/>
        <v>1.1417148519514149</v>
      </c>
      <c r="H200" s="11">
        <f t="shared" si="8"/>
        <v>8.9959524283621584E-2</v>
      </c>
      <c r="I200" s="11">
        <f t="shared" si="8"/>
        <v>1.4867530495316992</v>
      </c>
      <c r="J200" s="11">
        <f t="shared" si="8"/>
        <v>0.84771927579953832</v>
      </c>
      <c r="K200" s="11">
        <f t="shared" si="8"/>
        <v>0.44238962155427913</v>
      </c>
      <c r="L200" s="11">
        <f t="shared" si="8"/>
        <v>0.64373587820341061</v>
      </c>
      <c r="N200" s="15">
        <f>ROUND(B200*'Table Q8'!N95,2)</f>
        <v>0.34</v>
      </c>
      <c r="O200" s="15">
        <f>ROUND(C200*'Table Q8'!O95,2)</f>
        <v>0.15</v>
      </c>
      <c r="P200" s="15">
        <f>ROUND(D200*'Table Q8'!P95,2)</f>
        <v>0.12</v>
      </c>
      <c r="Q200" s="15">
        <f>ROUND(E200*'Table Q8'!Q95,2)</f>
        <v>0.12</v>
      </c>
      <c r="R200" s="15">
        <f>ROUND(F200*'Table Q8'!R95,2)</f>
        <v>0.05</v>
      </c>
      <c r="S200" s="15">
        <f>ROUND(G200*'Table Q8'!S95,2)</f>
        <v>0.45</v>
      </c>
      <c r="T200" s="15">
        <f>ROUND(H200*'Table Q8'!T95,2)</f>
        <v>0.03</v>
      </c>
      <c r="U200" s="15">
        <f>ROUND(I200*'Table Q8'!U95,2)</f>
        <v>0.62</v>
      </c>
      <c r="V200" s="15">
        <f>ROUND(J200*'Table Q8'!V95,2)</f>
        <v>0.22</v>
      </c>
      <c r="W200" s="15">
        <f>ROUND(K200*'Table Q8'!W95,2)</f>
        <v>0.15</v>
      </c>
      <c r="X200" s="15">
        <f>ROUND(L200*'Table Q8'!X95,2)</f>
        <v>0.23</v>
      </c>
    </row>
    <row r="201" spans="1:24" x14ac:dyDescent="0.3">
      <c r="A201" s="13" t="str">
        <f t="shared" si="6"/>
        <v>2016 Q3</v>
      </c>
      <c r="B201" s="11">
        <f t="shared" si="8"/>
        <v>0.56963128094558568</v>
      </c>
      <c r="C201" s="11">
        <f t="shared" si="8"/>
        <v>0.30979887866514938</v>
      </c>
      <c r="D201" s="11">
        <f t="shared" si="8"/>
        <v>0.5014552680159069</v>
      </c>
      <c r="E201" s="11">
        <f t="shared" si="8"/>
        <v>0.58000162594154192</v>
      </c>
      <c r="F201" s="11">
        <f t="shared" si="8"/>
        <v>0.64983982745544655</v>
      </c>
      <c r="G201" s="11">
        <f t="shared" si="8"/>
        <v>1.1387596836707108</v>
      </c>
      <c r="H201" s="11">
        <f t="shared" si="8"/>
        <v>-9.9915072271841033E-3</v>
      </c>
      <c r="I201" s="11">
        <f t="shared" si="8"/>
        <v>0.91936292602545155</v>
      </c>
      <c r="J201" s="11">
        <f t="shared" si="8"/>
        <v>1.0496422654921216</v>
      </c>
      <c r="K201" s="11">
        <f t="shared" si="8"/>
        <v>0.52031336116214</v>
      </c>
      <c r="L201" s="11">
        <f t="shared" si="8"/>
        <v>0.60972751243706258</v>
      </c>
      <c r="N201" s="15">
        <f>ROUND(B201*'Table Q8'!N96,2)</f>
        <v>0.31</v>
      </c>
      <c r="O201" s="15">
        <f>ROUND(C201*'Table Q8'!O96,2)</f>
        <v>0.11</v>
      </c>
      <c r="P201" s="15">
        <f>ROUND(D201*'Table Q8'!P96,2)</f>
        <v>0.18</v>
      </c>
      <c r="Q201" s="15">
        <f>ROUND(E201*'Table Q8'!Q96,2)</f>
        <v>0.15</v>
      </c>
      <c r="R201" s="15">
        <f>ROUND(F201*'Table Q8'!R96,2)</f>
        <v>0.12</v>
      </c>
      <c r="S201" s="15">
        <f>ROUND(G201*'Table Q8'!S96,2)</f>
        <v>0.46</v>
      </c>
      <c r="T201" s="15">
        <f>ROUND(H201*'Table Q8'!T96,2)</f>
        <v>0</v>
      </c>
      <c r="U201" s="15">
        <f>ROUND(I201*'Table Q8'!U96,2)</f>
        <v>0.38</v>
      </c>
      <c r="V201" s="15">
        <f>ROUND(J201*'Table Q8'!V96,2)</f>
        <v>0.27</v>
      </c>
      <c r="W201" s="15">
        <f>ROUND(K201*'Table Q8'!W96,2)</f>
        <v>0.17</v>
      </c>
      <c r="X201" s="15">
        <f>ROUND(L201*'Table Q8'!X96,2)</f>
        <v>0.22</v>
      </c>
    </row>
    <row r="202" spans="1:24" x14ac:dyDescent="0.3">
      <c r="A202" s="13" t="str">
        <f t="shared" si="6"/>
        <v>2016 Q4</v>
      </c>
      <c r="B202" s="11">
        <f t="shared" si="8"/>
        <v>0.35810244177060213</v>
      </c>
      <c r="C202" s="11">
        <f t="shared" si="8"/>
        <v>0.15952146952089116</v>
      </c>
      <c r="D202" s="11">
        <f t="shared" si="8"/>
        <v>1.4993082324239988</v>
      </c>
      <c r="E202" s="11">
        <f t="shared" si="8"/>
        <v>0.47747031921939431</v>
      </c>
      <c r="F202" s="11">
        <f t="shared" si="8"/>
        <v>0.13941448185200772</v>
      </c>
      <c r="G202" s="11">
        <f t="shared" si="8"/>
        <v>0.7125920889967664</v>
      </c>
      <c r="H202" s="11">
        <f t="shared" si="8"/>
        <v>-0.25011268103218892</v>
      </c>
      <c r="I202" s="11">
        <f t="shared" si="8"/>
        <v>1.2160909174483281</v>
      </c>
      <c r="J202" s="11">
        <f t="shared" si="8"/>
        <v>0.71343941138741107</v>
      </c>
      <c r="K202" s="11">
        <f t="shared" si="8"/>
        <v>0.68626257695235171</v>
      </c>
      <c r="L202" s="11">
        <f t="shared" si="8"/>
        <v>0.46726734121375713</v>
      </c>
      <c r="N202" s="15">
        <f>ROUND(B202*'Table Q8'!N97,2)</f>
        <v>0.19</v>
      </c>
      <c r="O202" s="15">
        <f>ROUND(C202*'Table Q8'!O97,2)</f>
        <v>0.06</v>
      </c>
      <c r="P202" s="15">
        <f>ROUND(D202*'Table Q8'!P97,2)</f>
        <v>0.53</v>
      </c>
      <c r="Q202" s="15">
        <f>ROUND(E202*'Table Q8'!Q97,2)</f>
        <v>0.12</v>
      </c>
      <c r="R202" s="15">
        <f>ROUND(F202*'Table Q8'!R97,2)</f>
        <v>0.03</v>
      </c>
      <c r="S202" s="15">
        <f>ROUND(G202*'Table Q8'!S97,2)</f>
        <v>0.28999999999999998</v>
      </c>
      <c r="T202" s="15">
        <f>ROUND(H202*'Table Q8'!T97,2)</f>
        <v>-0.1</v>
      </c>
      <c r="U202" s="15">
        <f>ROUND(I202*'Table Q8'!U97,2)</f>
        <v>0.5</v>
      </c>
      <c r="V202" s="15">
        <f>ROUND(J202*'Table Q8'!V97,2)</f>
        <v>0.18</v>
      </c>
      <c r="W202" s="15">
        <f>ROUND(K202*'Table Q8'!W97,2)</f>
        <v>0.22</v>
      </c>
      <c r="X202" s="15">
        <f>ROUND(L202*'Table Q8'!X97,2)</f>
        <v>0.17</v>
      </c>
    </row>
    <row r="203" spans="1:24" x14ac:dyDescent="0.3">
      <c r="A203" s="13" t="str">
        <f t="shared" si="6"/>
        <v>2017 Q1</v>
      </c>
      <c r="B203" s="11">
        <f t="shared" si="8"/>
        <v>0.28754171812062385</v>
      </c>
      <c r="C203" s="11">
        <f t="shared" si="8"/>
        <v>0.41753714104805922</v>
      </c>
      <c r="D203" s="11">
        <f t="shared" si="8"/>
        <v>0.97092902200646392</v>
      </c>
      <c r="E203" s="11">
        <f t="shared" si="8"/>
        <v>0.53444307732749741</v>
      </c>
      <c r="F203" s="11">
        <f t="shared" si="8"/>
        <v>-3.9812879992386301E-2</v>
      </c>
      <c r="G203" s="11">
        <f t="shared" si="8"/>
        <v>0.67816860238411536</v>
      </c>
      <c r="H203" s="11">
        <f t="shared" si="8"/>
        <v>0.11012665677250769</v>
      </c>
      <c r="I203" s="11">
        <f t="shared" si="8"/>
        <v>1.0070972433018572</v>
      </c>
      <c r="J203" s="11">
        <f t="shared" si="8"/>
        <v>0.82596339774170779</v>
      </c>
      <c r="K203" s="11">
        <f t="shared" si="8"/>
        <v>1.3389980502623169</v>
      </c>
      <c r="L203" s="11">
        <f t="shared" si="8"/>
        <v>0.4848374411101436</v>
      </c>
      <c r="N203" s="15">
        <f>ROUND(B203*'Table Q8'!N98,2)</f>
        <v>0.16</v>
      </c>
      <c r="O203" s="15">
        <f>ROUND(C203*'Table Q8'!O98,2)</f>
        <v>0.15</v>
      </c>
      <c r="P203" s="15">
        <f>ROUND(D203*'Table Q8'!P98,2)</f>
        <v>0.34</v>
      </c>
      <c r="Q203" s="15">
        <f>ROUND(E203*'Table Q8'!Q98,2)</f>
        <v>0.14000000000000001</v>
      </c>
      <c r="R203" s="15">
        <f>ROUND(F203*'Table Q8'!R98,2)</f>
        <v>-0.01</v>
      </c>
      <c r="S203" s="15">
        <f>ROUND(G203*'Table Q8'!S98,2)</f>
        <v>0.28000000000000003</v>
      </c>
      <c r="T203" s="15">
        <f>ROUND(H203*'Table Q8'!T98,2)</f>
        <v>0.04</v>
      </c>
      <c r="U203" s="15">
        <f>ROUND(I203*'Table Q8'!U98,2)</f>
        <v>0.42</v>
      </c>
      <c r="V203" s="15">
        <f>ROUND(J203*'Table Q8'!V98,2)</f>
        <v>0.21</v>
      </c>
      <c r="W203" s="15">
        <f>ROUND(K203*'Table Q8'!W98,2)</f>
        <v>0.43</v>
      </c>
      <c r="X203" s="15">
        <f>ROUND(L203*'Table Q8'!X98,2)</f>
        <v>0.17</v>
      </c>
    </row>
    <row r="204" spans="1:24" x14ac:dyDescent="0.3">
      <c r="A204" s="13" t="str">
        <f t="shared" si="6"/>
        <v>2017 Q2</v>
      </c>
      <c r="B204" s="11">
        <f t="shared" si="8"/>
        <v>0.13851788105775206</v>
      </c>
      <c r="C204" s="11">
        <f t="shared" si="8"/>
        <v>0.48493340614376501</v>
      </c>
      <c r="D204" s="11">
        <f t="shared" si="8"/>
        <v>1.2318890932680528</v>
      </c>
      <c r="E204" s="11">
        <f t="shared" si="8"/>
        <v>0.37438467374600354</v>
      </c>
      <c r="F204" s="11">
        <f t="shared" si="8"/>
        <v>0.43707231593444812</v>
      </c>
      <c r="G204" s="11">
        <f t="shared" si="8"/>
        <v>0.86800174370712946</v>
      </c>
      <c r="H204" s="11">
        <f t="shared" si="8"/>
        <v>1.0005503035020322E-2</v>
      </c>
      <c r="I204" s="11">
        <f t="shared" si="8"/>
        <v>0.76561889709147934</v>
      </c>
      <c r="J204" s="11">
        <f t="shared" si="8"/>
        <v>0.78033950402604069</v>
      </c>
      <c r="K204" s="11">
        <f t="shared" si="8"/>
        <v>0.43913220116013618</v>
      </c>
      <c r="L204" s="11">
        <f t="shared" si="8"/>
        <v>0.45302421382540248</v>
      </c>
      <c r="N204" s="15">
        <f>ROUND(B204*'Table Q8'!N99,2)</f>
        <v>7.0000000000000007E-2</v>
      </c>
      <c r="O204" s="15">
        <f>ROUND(C204*'Table Q8'!O99,2)</f>
        <v>0.18</v>
      </c>
      <c r="P204" s="15">
        <f>ROUND(D204*'Table Q8'!P99,2)</f>
        <v>0.42</v>
      </c>
      <c r="Q204" s="15">
        <f>ROUND(E204*'Table Q8'!Q99,2)</f>
        <v>0.09</v>
      </c>
      <c r="R204" s="15">
        <f>ROUND(F204*'Table Q8'!R99,2)</f>
        <v>0.08</v>
      </c>
      <c r="S204" s="15">
        <f>ROUND(G204*'Table Q8'!S99,2)</f>
        <v>0.35</v>
      </c>
      <c r="T204" s="15">
        <f>ROUND(H204*'Table Q8'!T99,2)</f>
        <v>0</v>
      </c>
      <c r="U204" s="15">
        <f>ROUND(I204*'Table Q8'!U99,2)</f>
        <v>0.32</v>
      </c>
      <c r="V204" s="15">
        <f>ROUND(J204*'Table Q8'!V99,2)</f>
        <v>0.19</v>
      </c>
      <c r="W204" s="15">
        <f>ROUND(K204*'Table Q8'!W99,2)</f>
        <v>0.14000000000000001</v>
      </c>
      <c r="X204" s="15">
        <f>ROUND(L204*'Table Q8'!X99,2)</f>
        <v>0.16</v>
      </c>
    </row>
    <row r="205" spans="1:24" x14ac:dyDescent="0.3">
      <c r="A205" s="13" t="str">
        <f t="shared" si="6"/>
        <v>2017 Q3</v>
      </c>
      <c r="B205" s="11">
        <f t="shared" ref="B205:L205" si="9">LN(B100/B99)*100</f>
        <v>8.8945995882347556E-2</v>
      </c>
      <c r="C205" s="11">
        <f t="shared" si="9"/>
        <v>0.5807960412550327</v>
      </c>
      <c r="D205" s="11">
        <f t="shared" si="9"/>
        <v>1.9097305300698384</v>
      </c>
      <c r="E205" s="11">
        <f t="shared" si="9"/>
        <v>0.27496825730882224</v>
      </c>
      <c r="F205" s="11">
        <f t="shared" si="9"/>
        <v>0.27714557975110421</v>
      </c>
      <c r="G205" s="11">
        <f t="shared" si="9"/>
        <v>0.5712917982792155</v>
      </c>
      <c r="H205" s="11">
        <f t="shared" si="9"/>
        <v>1.0004502034240003E-2</v>
      </c>
      <c r="I205" s="11">
        <f t="shared" si="9"/>
        <v>0.78854144527930448</v>
      </c>
      <c r="J205" s="11">
        <f t="shared" si="9"/>
        <v>0.6971368280365775</v>
      </c>
      <c r="K205" s="11">
        <f t="shared" si="9"/>
        <v>1.3828001607291898</v>
      </c>
      <c r="L205" s="11">
        <f t="shared" si="9"/>
        <v>0.44119881362933927</v>
      </c>
      <c r="N205" s="15">
        <f>ROUND(B205*'Table Q8'!N100,2)</f>
        <v>0.05</v>
      </c>
      <c r="O205" s="15">
        <f>ROUND(C205*'Table Q8'!O100,2)</f>
        <v>0.21</v>
      </c>
      <c r="P205" s="15">
        <f>ROUND(D205*'Table Q8'!P100,2)</f>
        <v>0.63</v>
      </c>
      <c r="Q205" s="15">
        <f>ROUND(E205*'Table Q8'!Q100,2)</f>
        <v>7.0000000000000007E-2</v>
      </c>
      <c r="R205" s="15">
        <f>ROUND(F205*'Table Q8'!R100,2)</f>
        <v>0.05</v>
      </c>
      <c r="S205" s="15">
        <f>ROUND(G205*'Table Q8'!S100,2)</f>
        <v>0.23</v>
      </c>
      <c r="T205" s="15">
        <f>ROUND(H205*'Table Q8'!T100,2)</f>
        <v>0</v>
      </c>
      <c r="U205" s="15">
        <f>ROUND(I205*'Table Q8'!U100,2)</f>
        <v>0.33</v>
      </c>
      <c r="V205" s="15">
        <f>ROUND(J205*'Table Q8'!V100,2)</f>
        <v>0.17</v>
      </c>
      <c r="W205" s="15">
        <f>ROUND(K205*'Table Q8'!W100,2)</f>
        <v>0.44</v>
      </c>
      <c r="X205" s="15">
        <f>ROUND(L205*'Table Q8'!X100,2)</f>
        <v>0.16</v>
      </c>
    </row>
    <row r="206" spans="1:24" x14ac:dyDescent="0.3">
      <c r="A206" s="13" t="str">
        <f t="shared" si="6"/>
        <v>2017 Q4</v>
      </c>
      <c r="B206" s="11">
        <f t="shared" ref="B206:L206" si="10">LN(B101/B100)*100</f>
        <v>0.1382033783648022</v>
      </c>
      <c r="C206" s="11">
        <f t="shared" si="10"/>
        <v>0.70422826254129511</v>
      </c>
      <c r="D206" s="11">
        <f t="shared" si="10"/>
        <v>1.6695191752701541</v>
      </c>
      <c r="E206" s="11">
        <f t="shared" si="10"/>
        <v>0.29377224417870546</v>
      </c>
      <c r="F206" s="11">
        <f t="shared" si="10"/>
        <v>0.11854194809067477</v>
      </c>
      <c r="G206" s="11">
        <f t="shared" si="10"/>
        <v>0.55844551061937409</v>
      </c>
      <c r="H206" s="11">
        <f t="shared" si="10"/>
        <v>0.39936155314699234</v>
      </c>
      <c r="I206" s="11">
        <f t="shared" si="10"/>
        <v>0.89635386067048128</v>
      </c>
      <c r="J206" s="11">
        <f t="shared" si="10"/>
        <v>0.3082854079380325</v>
      </c>
      <c r="K206" s="11">
        <f t="shared" si="10"/>
        <v>1.0793361383828457</v>
      </c>
      <c r="L206" s="11">
        <f t="shared" si="10"/>
        <v>0.4587387870070152</v>
      </c>
      <c r="N206" s="15">
        <f>ROUND(B206*'Table Q8'!N101,2)</f>
        <v>7.0000000000000007E-2</v>
      </c>
      <c r="O206" s="15">
        <f>ROUND(C206*'Table Q8'!O101,2)</f>
        <v>0.26</v>
      </c>
      <c r="P206" s="15">
        <f>ROUND(D206*'Table Q8'!P101,2)</f>
        <v>0.54</v>
      </c>
      <c r="Q206" s="15">
        <f>ROUND(E206*'Table Q8'!Q101,2)</f>
        <v>7.0000000000000007E-2</v>
      </c>
      <c r="R206" s="15">
        <f>ROUND(F206*'Table Q8'!R101,2)</f>
        <v>0.02</v>
      </c>
      <c r="S206" s="15">
        <f>ROUND(G206*'Table Q8'!S101,2)</f>
        <v>0.23</v>
      </c>
      <c r="T206" s="15">
        <f>ROUND(H206*'Table Q8'!T101,2)</f>
        <v>0.16</v>
      </c>
      <c r="U206" s="15">
        <f>ROUND(I206*'Table Q8'!U101,2)</f>
        <v>0.37</v>
      </c>
      <c r="V206" s="15">
        <f>ROUND(J206*'Table Q8'!V101,2)</f>
        <v>0.08</v>
      </c>
      <c r="W206" s="15">
        <f>ROUND(K206*'Table Q8'!W101,2)</f>
        <v>0.34</v>
      </c>
      <c r="X206" s="15">
        <f>ROUND(L206*'Table Q8'!X101,2)</f>
        <v>0.16</v>
      </c>
    </row>
    <row r="207" spans="1:24" x14ac:dyDescent="0.3">
      <c r="A207" s="13" t="str">
        <f t="shared" si="6"/>
        <v>2018 Q1</v>
      </c>
      <c r="B207" s="11">
        <f t="shared" ref="B207:L207" si="11">LN(B102/B101)*100</f>
        <v>6.9030129460747408E-2</v>
      </c>
      <c r="C207" s="11">
        <f t="shared" si="11"/>
        <v>0.41822752203075803</v>
      </c>
      <c r="D207" s="11">
        <f t="shared" si="11"/>
        <v>1.4222626150501259</v>
      </c>
      <c r="E207" s="11">
        <f t="shared" si="11"/>
        <v>0.37087686470211451</v>
      </c>
      <c r="F207" s="11">
        <f t="shared" si="11"/>
        <v>-0.59411997711823561</v>
      </c>
      <c r="G207" s="11">
        <f t="shared" si="11"/>
        <v>0.63170194751050501</v>
      </c>
      <c r="H207" s="11">
        <f t="shared" si="11"/>
        <v>0.11949812216669432</v>
      </c>
      <c r="I207" s="11">
        <f t="shared" si="11"/>
        <v>0.93542516077515458</v>
      </c>
      <c r="J207" s="11">
        <f t="shared" si="11"/>
        <v>1.5462749622180645</v>
      </c>
      <c r="K207" s="11">
        <f t="shared" si="11"/>
        <v>0.7099949359373332</v>
      </c>
      <c r="L207" s="11">
        <f t="shared" si="11"/>
        <v>0.34995661262643324</v>
      </c>
      <c r="N207" s="15">
        <f>ROUND(B207*'Table Q8'!N102,2)</f>
        <v>0.04</v>
      </c>
      <c r="O207" s="15">
        <f>ROUND(C207*'Table Q8'!O102,2)</f>
        <v>0.15</v>
      </c>
      <c r="P207" s="15">
        <f>ROUND(D207*'Table Q8'!P102,2)</f>
        <v>0.46</v>
      </c>
      <c r="Q207" s="15">
        <f>ROUND(E207*'Table Q8'!Q102,2)</f>
        <v>0.09</v>
      </c>
      <c r="R207" s="15">
        <f>ROUND(F207*'Table Q8'!R102,2)</f>
        <v>-0.11</v>
      </c>
      <c r="S207" s="15">
        <f>ROUND(G207*'Table Q8'!S102,2)</f>
        <v>0.25</v>
      </c>
      <c r="T207" s="15">
        <f>ROUND(H207*'Table Q8'!T102,2)</f>
        <v>0.05</v>
      </c>
      <c r="U207" s="15">
        <f>ROUND(I207*'Table Q8'!U102,2)</f>
        <v>0.38</v>
      </c>
      <c r="V207" s="15">
        <f>ROUND(J207*'Table Q8'!V102,2)</f>
        <v>0.37</v>
      </c>
      <c r="W207" s="15">
        <f>ROUND(K207*'Table Q8'!W102,2)</f>
        <v>0.22</v>
      </c>
      <c r="X207" s="15">
        <f>ROUND(L207*'Table Q8'!X102,2)</f>
        <v>0.12</v>
      </c>
    </row>
    <row r="208" spans="1:24" x14ac:dyDescent="0.3">
      <c r="A208" s="13" t="str">
        <f t="shared" si="6"/>
        <v>2018 Q2</v>
      </c>
      <c r="B208" s="11">
        <f t="shared" ref="B208:L214" si="12">LN(B103/B102)*100</f>
        <v>2.956976020757509E-2</v>
      </c>
      <c r="C208" s="11">
        <f t="shared" si="12"/>
        <v>0.35847541173521169</v>
      </c>
      <c r="D208" s="11">
        <f t="shared" si="12"/>
        <v>1.0581144055812393</v>
      </c>
      <c r="E208" s="11">
        <f t="shared" si="12"/>
        <v>0.43742475579715723</v>
      </c>
      <c r="F208" s="11">
        <f t="shared" si="12"/>
        <v>-0.57769084961311434</v>
      </c>
      <c r="G208" s="11">
        <f t="shared" si="12"/>
        <v>0.55185677637594133</v>
      </c>
      <c r="H208" s="11">
        <f t="shared" si="12"/>
        <v>0.22863969401644901</v>
      </c>
      <c r="I208" s="11">
        <f t="shared" si="12"/>
        <v>1.0664273190067077</v>
      </c>
      <c r="J208" s="11">
        <f t="shared" si="12"/>
        <v>0.89576762276361155</v>
      </c>
      <c r="K208" s="11">
        <f t="shared" si="12"/>
        <v>1.451540211565749</v>
      </c>
      <c r="L208" s="11">
        <f t="shared" si="12"/>
        <v>0.33906547378608859</v>
      </c>
      <c r="N208" s="15">
        <f>ROUND(B208*'Table Q8'!N103,2)</f>
        <v>0.02</v>
      </c>
      <c r="O208" s="15">
        <f>ROUND(C208*'Table Q8'!O103,2)</f>
        <v>0.13</v>
      </c>
      <c r="P208" s="15">
        <f>ROUND(D208*'Table Q8'!P103,2)</f>
        <v>0.34</v>
      </c>
      <c r="Q208" s="15">
        <f>ROUND(E208*'Table Q8'!Q103,2)</f>
        <v>0.11</v>
      </c>
      <c r="R208" s="15">
        <f>ROUND(F208*'Table Q8'!R103,2)</f>
        <v>-0.11</v>
      </c>
      <c r="S208" s="15">
        <f>ROUND(G208*'Table Q8'!S103,2)</f>
        <v>0.22</v>
      </c>
      <c r="T208" s="15">
        <f>ROUND(H208*'Table Q8'!T103,2)</f>
        <v>0.09</v>
      </c>
      <c r="U208" s="15">
        <f>ROUND(I208*'Table Q8'!U103,2)</f>
        <v>0.44</v>
      </c>
      <c r="V208" s="15">
        <f>ROUND(J208*'Table Q8'!V103,2)</f>
        <v>0.21</v>
      </c>
      <c r="W208" s="15">
        <f>ROUND(K208*'Table Q8'!W103,2)</f>
        <v>0.46</v>
      </c>
      <c r="X208" s="15">
        <f>ROUND(L208*'Table Q8'!X103,2)</f>
        <v>0.12</v>
      </c>
    </row>
    <row r="209" spans="1:24" x14ac:dyDescent="0.3">
      <c r="A209" s="13" t="str">
        <f t="shared" si="6"/>
        <v>2018 Q3</v>
      </c>
      <c r="B209" s="11">
        <f t="shared" si="12"/>
        <v>-2.956976020757901E-2</v>
      </c>
      <c r="C209" s="11">
        <f t="shared" si="12"/>
        <v>0.39573431308252033</v>
      </c>
      <c r="D209" s="11">
        <f t="shared" si="12"/>
        <v>1.3429069371704552</v>
      </c>
      <c r="E209" s="11">
        <f t="shared" si="12"/>
        <v>0.32923434406878205</v>
      </c>
      <c r="F209" s="11">
        <f t="shared" si="12"/>
        <v>-0.58104751734200932</v>
      </c>
      <c r="G209" s="11">
        <f t="shared" si="12"/>
        <v>0.55826421187706288</v>
      </c>
      <c r="H209" s="11">
        <f t="shared" si="12"/>
        <v>-2.9792939293795555E-2</v>
      </c>
      <c r="I209" s="11">
        <f t="shared" si="12"/>
        <v>0.71392450094705928</v>
      </c>
      <c r="J209" s="11">
        <f t="shared" si="12"/>
        <v>0.77610376002655002</v>
      </c>
      <c r="K209" s="11">
        <f t="shared" si="12"/>
        <v>1.4857468891514274</v>
      </c>
      <c r="L209" s="11">
        <f t="shared" si="12"/>
        <v>0.28007164958578684</v>
      </c>
      <c r="N209" s="15">
        <f>ROUND(B209*'Table Q8'!N104,2)</f>
        <v>-0.02</v>
      </c>
      <c r="O209" s="15">
        <f>ROUND(C209*'Table Q8'!O104,2)</f>
        <v>0.15</v>
      </c>
      <c r="P209" s="15">
        <f>ROUND(D209*'Table Q8'!P104,2)</f>
        <v>0.43</v>
      </c>
      <c r="Q209" s="15">
        <f>ROUND(E209*'Table Q8'!Q104,2)</f>
        <v>0.08</v>
      </c>
      <c r="R209" s="15">
        <f>ROUND(F209*'Table Q8'!R104,2)</f>
        <v>-0.11</v>
      </c>
      <c r="S209" s="15">
        <f>ROUND(G209*'Table Q8'!S104,2)</f>
        <v>0.22</v>
      </c>
      <c r="T209" s="15">
        <f>ROUND(H209*'Table Q8'!T104,2)</f>
        <v>-0.01</v>
      </c>
      <c r="U209" s="15">
        <f>ROUND(I209*'Table Q8'!U104,2)</f>
        <v>0.28999999999999998</v>
      </c>
      <c r="V209" s="15">
        <f>ROUND(J209*'Table Q8'!V104,2)</f>
        <v>0.18</v>
      </c>
      <c r="W209" s="15">
        <f>ROUND(K209*'Table Q8'!W104,2)</f>
        <v>0.47</v>
      </c>
      <c r="X209" s="15">
        <f>ROUND(L209*'Table Q8'!X104,2)</f>
        <v>0.1</v>
      </c>
    </row>
    <row r="210" spans="1:24" x14ac:dyDescent="0.3">
      <c r="A210" s="13" t="str">
        <f t="shared" si="6"/>
        <v>2018 Q4</v>
      </c>
      <c r="B210" s="11">
        <f t="shared" si="12"/>
        <v>6.8982510742405426E-2</v>
      </c>
      <c r="C210" s="11">
        <f t="shared" si="12"/>
        <v>0.49966472747238966</v>
      </c>
      <c r="D210" s="11">
        <f t="shared" si="12"/>
        <v>1.4045923870254626</v>
      </c>
      <c r="E210" s="11">
        <f t="shared" si="12"/>
        <v>0.1738626923040219</v>
      </c>
      <c r="F210" s="11">
        <f t="shared" si="12"/>
        <v>-0.51372563246952752</v>
      </c>
      <c r="G210" s="11">
        <f t="shared" si="12"/>
        <v>0.78947778470080632</v>
      </c>
      <c r="H210" s="11">
        <f t="shared" si="12"/>
        <v>-0.21875319452165559</v>
      </c>
      <c r="I210" s="11">
        <f t="shared" si="12"/>
        <v>0.80972102326195228</v>
      </c>
      <c r="J210" s="11">
        <f t="shared" si="12"/>
        <v>0.622129310552195</v>
      </c>
      <c r="K210" s="11">
        <f t="shared" si="12"/>
        <v>1.2923368795090522</v>
      </c>
      <c r="L210" s="11">
        <f t="shared" si="12"/>
        <v>0.28890621019544921</v>
      </c>
      <c r="N210" s="15">
        <f>ROUND(B210*'Table Q8'!N105,2)</f>
        <v>0.04</v>
      </c>
      <c r="O210" s="15">
        <f>ROUND(C210*'Table Q8'!O105,2)</f>
        <v>0.18</v>
      </c>
      <c r="P210" s="15">
        <f>ROUND(D210*'Table Q8'!P105,2)</f>
        <v>0.45</v>
      </c>
      <c r="Q210" s="15">
        <f>ROUND(E210*'Table Q8'!Q105,2)</f>
        <v>0.04</v>
      </c>
      <c r="R210" s="15">
        <f>ROUND(F210*'Table Q8'!R105,2)</f>
        <v>-0.1</v>
      </c>
      <c r="S210" s="15">
        <f>ROUND(G210*'Table Q8'!S105,2)</f>
        <v>0.32</v>
      </c>
      <c r="T210" s="15">
        <f>ROUND(H210*'Table Q8'!T105,2)</f>
        <v>-0.09</v>
      </c>
      <c r="U210" s="15">
        <f>ROUND(I210*'Table Q8'!U105,2)</f>
        <v>0.33</v>
      </c>
      <c r="V210" s="15">
        <f>ROUND(J210*'Table Q8'!V105,2)</f>
        <v>0.14000000000000001</v>
      </c>
      <c r="W210" s="15">
        <f>ROUND(K210*'Table Q8'!W105,2)</f>
        <v>0.41</v>
      </c>
      <c r="X210" s="15">
        <f>ROUND(L210*'Table Q8'!X105,2)</f>
        <v>0.1</v>
      </c>
    </row>
    <row r="211" spans="1:24" x14ac:dyDescent="0.3">
      <c r="A211" s="13" t="str">
        <f t="shared" si="6"/>
        <v>2019 Q1</v>
      </c>
      <c r="B211" s="11">
        <f t="shared" si="12"/>
        <v>0.22632235982790569</v>
      </c>
      <c r="C211" s="11">
        <f t="shared" si="12"/>
        <v>0.63061550469717831</v>
      </c>
      <c r="D211" s="11">
        <f t="shared" si="12"/>
        <v>1.7674797329603711</v>
      </c>
      <c r="E211" s="11">
        <f t="shared" si="12"/>
        <v>5.7887121732230894E-2</v>
      </c>
      <c r="F211" s="11">
        <f t="shared" si="12"/>
        <v>-0.37436174646524989</v>
      </c>
      <c r="G211" s="11">
        <f t="shared" si="12"/>
        <v>0.56012095656890759</v>
      </c>
      <c r="H211" s="11">
        <f t="shared" si="12"/>
        <v>5.9707435349287651E-2</v>
      </c>
      <c r="I211" s="11">
        <f t="shared" si="12"/>
        <v>0.79412584738731629</v>
      </c>
      <c r="J211" s="11">
        <f t="shared" si="12"/>
        <v>0.29577616534744494</v>
      </c>
      <c r="K211" s="11">
        <f t="shared" si="12"/>
        <v>0.92705762730189833</v>
      </c>
      <c r="L211" s="11">
        <f t="shared" si="12"/>
        <v>0.39349347763970971</v>
      </c>
      <c r="N211" s="15">
        <f>ROUND(B211*'Table Q8'!N106,2)</f>
        <v>0.12</v>
      </c>
      <c r="O211" s="15">
        <f>ROUND(C211*'Table Q8'!O106,2)</f>
        <v>0.23</v>
      </c>
      <c r="P211" s="15">
        <f>ROUND(D211*'Table Q8'!P106,2)</f>
        <v>0.56000000000000005</v>
      </c>
      <c r="Q211" s="15">
        <f>ROUND(E211*'Table Q8'!Q106,2)</f>
        <v>0.01</v>
      </c>
      <c r="R211" s="15">
        <f>ROUND(F211*'Table Q8'!R106,2)</f>
        <v>-7.0000000000000007E-2</v>
      </c>
      <c r="S211" s="15">
        <f>ROUND(G211*'Table Q8'!S106,2)</f>
        <v>0.22</v>
      </c>
      <c r="T211" s="15">
        <f>ROUND(H211*'Table Q8'!T106,2)</f>
        <v>0.02</v>
      </c>
      <c r="U211" s="15">
        <f>ROUND(I211*'Table Q8'!U106,2)</f>
        <v>0.32</v>
      </c>
      <c r="V211" s="15">
        <f>ROUND(J211*'Table Q8'!V106,2)</f>
        <v>7.0000000000000007E-2</v>
      </c>
      <c r="W211" s="15">
        <f>ROUND(K211*'Table Q8'!W106,2)</f>
        <v>0.28999999999999998</v>
      </c>
      <c r="X211" s="15">
        <f>ROUND(L211*'Table Q8'!X106,2)</f>
        <v>0.14000000000000001</v>
      </c>
    </row>
    <row r="212" spans="1:24" x14ac:dyDescent="0.3">
      <c r="A212" s="13" t="s">
        <v>275</v>
      </c>
      <c r="B212" s="11">
        <f t="shared" si="12"/>
        <v>0.12769512073561687</v>
      </c>
      <c r="C212" s="11">
        <f t="shared" si="12"/>
        <v>0.52249204506719404</v>
      </c>
      <c r="D212" s="11">
        <f t="shared" si="12"/>
        <v>2.0856439815092198</v>
      </c>
      <c r="E212" s="11">
        <f t="shared" si="12"/>
        <v>5.7853631928936493E-2</v>
      </c>
      <c r="F212" s="11">
        <f t="shared" si="12"/>
        <v>-0.10141988698952702</v>
      </c>
      <c r="G212" s="11">
        <f t="shared" si="12"/>
        <v>0.57551444471015956</v>
      </c>
      <c r="H212" s="11">
        <f t="shared" si="12"/>
        <v>-6.9662141444788675E-2</v>
      </c>
      <c r="I212" s="11">
        <f t="shared" si="12"/>
        <v>0.77884834932952896</v>
      </c>
      <c r="J212" s="11">
        <f t="shared" si="12"/>
        <v>0.57058870064267841</v>
      </c>
      <c r="K212" s="11">
        <f t="shared" si="12"/>
        <v>1.1225062184270929</v>
      </c>
      <c r="L212" s="11">
        <f t="shared" si="12"/>
        <v>0.37286720383120575</v>
      </c>
      <c r="N212" s="15">
        <f>ROUND(B212*'Table Q8'!N107,2)</f>
        <v>7.0000000000000007E-2</v>
      </c>
      <c r="O212" s="15">
        <f>ROUND(C212*'Table Q8'!O107,2)</f>
        <v>0.19</v>
      </c>
      <c r="P212" s="15">
        <f>ROUND(D212*'Table Q8'!P107,2)</f>
        <v>0.65</v>
      </c>
      <c r="Q212" s="15">
        <f>ROUND(E212*'Table Q8'!Q107,2)</f>
        <v>0.01</v>
      </c>
      <c r="R212" s="15">
        <f>ROUND(F212*'Table Q8'!R107,2)</f>
        <v>-0.02</v>
      </c>
      <c r="S212" s="15">
        <f>ROUND(G212*'Table Q8'!S107,2)</f>
        <v>0.23</v>
      </c>
      <c r="T212" s="15">
        <f>ROUND(H212*'Table Q8'!T107,2)</f>
        <v>-0.03</v>
      </c>
      <c r="U212" s="15">
        <f>ROUND(I212*'Table Q8'!U107,2)</f>
        <v>0.31</v>
      </c>
      <c r="V212" s="15">
        <f>ROUND(J212*'Table Q8'!V107,2)</f>
        <v>0.13</v>
      </c>
      <c r="W212" s="15">
        <f>ROUND(K212*'Table Q8'!W107,2)</f>
        <v>0.35</v>
      </c>
      <c r="X212" s="15">
        <f>ROUND(L212*'Table Q8'!X107,2)</f>
        <v>0.13</v>
      </c>
    </row>
    <row r="213" spans="1:24" x14ac:dyDescent="0.3">
      <c r="A213" s="13" t="str">
        <f t="shared" si="6"/>
        <v>2019 Q3</v>
      </c>
      <c r="B213" s="11">
        <f t="shared" si="12"/>
        <v>0.12753226822959923</v>
      </c>
      <c r="C213" s="11">
        <f t="shared" si="12"/>
        <v>0.45377275821381668</v>
      </c>
      <c r="D213" s="11">
        <f t="shared" si="12"/>
        <v>1.9264528471261373</v>
      </c>
      <c r="E213" s="11">
        <f t="shared" si="12"/>
        <v>0.10597813988670694</v>
      </c>
      <c r="F213" s="11">
        <f t="shared" si="12"/>
        <v>-0.32523659119509196</v>
      </c>
      <c r="G213" s="11">
        <f t="shared" si="12"/>
        <v>0.59062556337321193</v>
      </c>
      <c r="H213" s="11">
        <f t="shared" si="12"/>
        <v>0.10944730210486671</v>
      </c>
      <c r="I213" s="11">
        <f t="shared" si="12"/>
        <v>0.89807518738180825</v>
      </c>
      <c r="J213" s="11">
        <f t="shared" si="12"/>
        <v>0.35725774268993021</v>
      </c>
      <c r="K213" s="11">
        <f t="shared" si="12"/>
        <v>0.92589171654660019</v>
      </c>
      <c r="L213" s="11">
        <f t="shared" si="12"/>
        <v>0.3714820674347889</v>
      </c>
      <c r="N213" s="15">
        <f>ROUND(B213*'Table Q8'!N108,2)</f>
        <v>0.06</v>
      </c>
      <c r="O213" s="15">
        <f>ROUND(C213*'Table Q8'!O108,2)</f>
        <v>0.16</v>
      </c>
      <c r="P213" s="15">
        <f>ROUND(D213*'Table Q8'!P108,2)</f>
        <v>0.6</v>
      </c>
      <c r="Q213" s="15">
        <f>ROUND(E213*'Table Q8'!Q108,2)</f>
        <v>0.03</v>
      </c>
      <c r="R213" s="15">
        <f>ROUND(F213*'Table Q8'!R108,2)</f>
        <v>-0.06</v>
      </c>
      <c r="S213" s="15">
        <f>ROUND(G213*'Table Q8'!S108,2)</f>
        <v>0.23</v>
      </c>
      <c r="T213" s="15">
        <f>ROUND(H213*'Table Q8'!T108,2)</f>
        <v>0.04</v>
      </c>
      <c r="U213" s="15">
        <f>ROUND(I213*'Table Q8'!U108,2)</f>
        <v>0.36</v>
      </c>
      <c r="V213" s="15">
        <f>ROUND(J213*'Table Q8'!V108,2)</f>
        <v>0.08</v>
      </c>
      <c r="W213" s="15">
        <f>ROUND(K213*'Table Q8'!W108,2)</f>
        <v>0.28999999999999998</v>
      </c>
      <c r="X213" s="15">
        <f>ROUND(L213*'Table Q8'!X108,2)</f>
        <v>0.13</v>
      </c>
    </row>
    <row r="214" spans="1:24" x14ac:dyDescent="0.3">
      <c r="A214" s="13" t="str">
        <f t="shared" si="6"/>
        <v>2019 Q4</v>
      </c>
      <c r="B214" s="11">
        <f t="shared" si="12"/>
        <v>-3.9223377635647552E-2</v>
      </c>
      <c r="C214" s="11">
        <f t="shared" si="12"/>
        <v>0.19787992322622114</v>
      </c>
      <c r="D214" s="11">
        <f t="shared" si="12"/>
        <v>1.7345772305310412</v>
      </c>
      <c r="E214" s="11">
        <f t="shared" si="12"/>
        <v>5.7758954243407754E-2</v>
      </c>
      <c r="F214" s="11">
        <f t="shared" si="12"/>
        <v>-0.27524356028113811</v>
      </c>
      <c r="G214" s="11">
        <f t="shared" si="12"/>
        <v>0.1838573785063608</v>
      </c>
      <c r="H214" s="11">
        <f t="shared" si="12"/>
        <v>-8.9538880776916033E-2</v>
      </c>
      <c r="I214" s="11">
        <f t="shared" si="12"/>
        <v>0.57945337083363113</v>
      </c>
      <c r="J214" s="11">
        <f t="shared" si="12"/>
        <v>0.5198607175078257</v>
      </c>
      <c r="K214" s="11">
        <f t="shared" si="12"/>
        <v>1.0303968216946329</v>
      </c>
      <c r="L214" s="11">
        <f t="shared" si="12"/>
        <v>0.16149720889997568</v>
      </c>
      <c r="N214" s="15">
        <f>ROUND(B214*'Table Q8'!N109,2)</f>
        <v>-0.02</v>
      </c>
      <c r="O214" s="15">
        <f>ROUND(C214*'Table Q8'!O109,2)</f>
        <v>7.0000000000000007E-2</v>
      </c>
      <c r="P214" s="15">
        <f>ROUND(D214*'Table Q8'!P109,2)</f>
        <v>0.54</v>
      </c>
      <c r="Q214" s="15">
        <f>ROUND(E214*'Table Q8'!Q109,2)</f>
        <v>0.01</v>
      </c>
      <c r="R214" s="15">
        <f>ROUND(F214*'Table Q8'!R109,2)</f>
        <v>-0.05</v>
      </c>
      <c r="S214" s="15">
        <f>ROUND(G214*'Table Q8'!S109,2)</f>
        <v>7.0000000000000007E-2</v>
      </c>
      <c r="T214" s="15">
        <f>ROUND(H214*'Table Q8'!T109,2)</f>
        <v>-0.04</v>
      </c>
      <c r="U214" s="15">
        <f>ROUND(I214*'Table Q8'!U109,2)</f>
        <v>0.23</v>
      </c>
      <c r="V214" s="15">
        <f>ROUND(J214*'Table Q8'!V109,2)</f>
        <v>0.12</v>
      </c>
      <c r="W214" s="15">
        <f>ROUND(K214*'Table Q8'!W109,2)</f>
        <v>0.32</v>
      </c>
      <c r="X214" s="15">
        <f>ROUND(L214*'Table Q8'!X109,2)</f>
        <v>0.05</v>
      </c>
    </row>
    <row r="215" spans="1:24" x14ac:dyDescent="0.3"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</row>
    <row r="216" spans="1:24" x14ac:dyDescent="0.3">
      <c r="A216" s="9" t="s">
        <v>170</v>
      </c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</row>
    <row r="217" spans="1:24" x14ac:dyDescent="0.3">
      <c r="A217" s="13" t="str">
        <f>A10</f>
        <v>1995 Q1</v>
      </c>
      <c r="B217" s="15">
        <f>LN(B10/B6)*100</f>
        <v>1.877853823108151</v>
      </c>
      <c r="C217" s="15">
        <f t="shared" ref="C217:L217" si="13">LN(C10/C6)*100</f>
        <v>0.27928390093522437</v>
      </c>
      <c r="D217" s="15">
        <f t="shared" si="13"/>
        <v>1.2528352291823741</v>
      </c>
      <c r="E217" s="15">
        <f t="shared" si="13"/>
        <v>2.6490483484487197</v>
      </c>
      <c r="F217" s="15">
        <f t="shared" si="13"/>
        <v>3.4123241228083545</v>
      </c>
      <c r="G217" s="15">
        <f t="shared" si="13"/>
        <v>7.9340106492978322</v>
      </c>
      <c r="H217" s="15">
        <f t="shared" si="13"/>
        <v>9.5374351530963491E-2</v>
      </c>
      <c r="I217" s="15">
        <f t="shared" si="13"/>
        <v>2.2832422578032472</v>
      </c>
      <c r="J217" s="15">
        <f t="shared" si="13"/>
        <v>2.5708356710207032</v>
      </c>
      <c r="K217" s="15">
        <f t="shared" si="13"/>
        <v>4.3205656490586639</v>
      </c>
      <c r="L217" s="15">
        <f t="shared" si="13"/>
        <v>2.0983332646788662</v>
      </c>
      <c r="N217" s="15">
        <f>ROUND(B217*'Table Q8'!N10,2)</f>
        <v>1.32</v>
      </c>
      <c r="O217" s="15">
        <f>ROUND(C217*'Table Q8'!O10,2)</f>
        <v>0.1</v>
      </c>
      <c r="P217" s="15">
        <f>ROUND(D217*'Table Q8'!P10,2)</f>
        <v>0.47</v>
      </c>
      <c r="Q217" s="15">
        <f>ROUND(E217*'Table Q8'!Q10,2)</f>
        <v>1.01</v>
      </c>
      <c r="R217" s="15">
        <f>ROUND(F217*'Table Q8'!R10,2)</f>
        <v>0.49</v>
      </c>
      <c r="S217" s="15">
        <f>ROUND(G217*'Table Q8'!S10,2)</f>
        <v>3.89</v>
      </c>
      <c r="T217" s="15">
        <f>ROUND(H217*'Table Q8'!T10,2)</f>
        <v>0.04</v>
      </c>
      <c r="U217" s="15">
        <f>ROUND(I217*'Table Q8'!U10,2)</f>
        <v>1.01</v>
      </c>
      <c r="V217" s="15">
        <f>ROUND(J217*'Table Q8'!V10,2)</f>
        <v>0.75</v>
      </c>
      <c r="W217" s="15">
        <f>ROUND(K217*'Table Q8'!W10,2)</f>
        <v>1.63</v>
      </c>
      <c r="X217" s="15">
        <f>ROUND(L217*'Table Q8'!X10,2)</f>
        <v>0.85</v>
      </c>
    </row>
    <row r="218" spans="1:24" x14ac:dyDescent="0.3">
      <c r="A218" s="13" t="str">
        <f t="shared" ref="A218:A281" si="14">A11</f>
        <v>1995 Q2</v>
      </c>
      <c r="B218" s="15">
        <f t="shared" ref="B218:L233" si="15">LN(B11/B7)*100</f>
        <v>1.6389095990801776</v>
      </c>
      <c r="C218" s="15">
        <f t="shared" si="15"/>
        <v>0.50002153444179287</v>
      </c>
      <c r="D218" s="15">
        <f t="shared" si="15"/>
        <v>0.76692606647363626</v>
      </c>
      <c r="E218" s="15">
        <f t="shared" si="15"/>
        <v>3.5578883962369834</v>
      </c>
      <c r="F218" s="15">
        <f t="shared" si="15"/>
        <v>2.6792753455153715</v>
      </c>
      <c r="G218" s="15">
        <f t="shared" si="15"/>
        <v>8.01324621949807</v>
      </c>
      <c r="H218" s="15">
        <f t="shared" si="15"/>
        <v>0.23826554040676873</v>
      </c>
      <c r="I218" s="15">
        <f t="shared" si="15"/>
        <v>1.5769270251211567</v>
      </c>
      <c r="J218" s="15">
        <f t="shared" si="15"/>
        <v>2.9161983174426807</v>
      </c>
      <c r="K218" s="15">
        <f t="shared" si="15"/>
        <v>4.3940237410911633</v>
      </c>
      <c r="L218" s="15">
        <f t="shared" si="15"/>
        <v>2.0865567408541579</v>
      </c>
      <c r="N218" s="15">
        <f>ROUND(B218*'Table Q8'!N11,2)</f>
        <v>1.1599999999999999</v>
      </c>
      <c r="O218" s="15">
        <f>ROUND(C218*'Table Q8'!O11,2)</f>
        <v>0.17</v>
      </c>
      <c r="P218" s="15">
        <f>ROUND(D218*'Table Q8'!P11,2)</f>
        <v>0.28999999999999998</v>
      </c>
      <c r="Q218" s="15">
        <f>ROUND(E218*'Table Q8'!Q11,2)</f>
        <v>1.35</v>
      </c>
      <c r="R218" s="15">
        <f>ROUND(F218*'Table Q8'!R11,2)</f>
        <v>0.39</v>
      </c>
      <c r="S218" s="15">
        <f>ROUND(G218*'Table Q8'!S11,2)</f>
        <v>3.88</v>
      </c>
      <c r="T218" s="15">
        <f>ROUND(H218*'Table Q8'!T11,2)</f>
        <v>0.11</v>
      </c>
      <c r="U218" s="15">
        <f>ROUND(I218*'Table Q8'!U11,2)</f>
        <v>0.69</v>
      </c>
      <c r="V218" s="15">
        <f>ROUND(J218*'Table Q8'!V11,2)</f>
        <v>0.87</v>
      </c>
      <c r="W218" s="15">
        <f>ROUND(K218*'Table Q8'!W11,2)</f>
        <v>1.66</v>
      </c>
      <c r="X218" s="15">
        <f>ROUND(L218*'Table Q8'!X11,2)</f>
        <v>0.84</v>
      </c>
    </row>
    <row r="219" spans="1:24" x14ac:dyDescent="0.3">
      <c r="A219" s="13" t="str">
        <f t="shared" si="14"/>
        <v>1995 Q3</v>
      </c>
      <c r="B219" s="15">
        <f t="shared" si="15"/>
        <v>1.488719163656163</v>
      </c>
      <c r="C219" s="15">
        <f t="shared" si="15"/>
        <v>0.73650087417990917</v>
      </c>
      <c r="D219" s="15">
        <f t="shared" si="15"/>
        <v>0.24968801985871458</v>
      </c>
      <c r="E219" s="15">
        <f t="shared" si="15"/>
        <v>4.4153206089194246</v>
      </c>
      <c r="F219" s="15">
        <f t="shared" si="15"/>
        <v>1.8371365582768349</v>
      </c>
      <c r="G219" s="15">
        <f t="shared" si="15"/>
        <v>8.1068604323828488</v>
      </c>
      <c r="H219" s="15">
        <f t="shared" si="15"/>
        <v>0.34904049397685677</v>
      </c>
      <c r="I219" s="15">
        <f t="shared" si="15"/>
        <v>0.95931929883973677</v>
      </c>
      <c r="J219" s="15">
        <f t="shared" si="15"/>
        <v>3.4849927459016881</v>
      </c>
      <c r="K219" s="15">
        <f t="shared" si="15"/>
        <v>4.5491924467563409</v>
      </c>
      <c r="L219" s="15">
        <f t="shared" si="15"/>
        <v>2.0893719417488166</v>
      </c>
      <c r="N219" s="15">
        <f>ROUND(B219*'Table Q8'!N12,2)</f>
        <v>1.06</v>
      </c>
      <c r="O219" s="15">
        <f>ROUND(C219*'Table Q8'!O12,2)</f>
        <v>0.25</v>
      </c>
      <c r="P219" s="15">
        <f>ROUND(D219*'Table Q8'!P12,2)</f>
        <v>0.09</v>
      </c>
      <c r="Q219" s="15">
        <f>ROUND(E219*'Table Q8'!Q12,2)</f>
        <v>1.68</v>
      </c>
      <c r="R219" s="15">
        <f>ROUND(F219*'Table Q8'!R12,2)</f>
        <v>0.27</v>
      </c>
      <c r="S219" s="15">
        <f>ROUND(G219*'Table Q8'!S12,2)</f>
        <v>3.89</v>
      </c>
      <c r="T219" s="15">
        <f>ROUND(H219*'Table Q8'!T12,2)</f>
        <v>0.15</v>
      </c>
      <c r="U219" s="15">
        <f>ROUND(I219*'Table Q8'!U12,2)</f>
        <v>0.42</v>
      </c>
      <c r="V219" s="15">
        <f>ROUND(J219*'Table Q8'!V12,2)</f>
        <v>1.06</v>
      </c>
      <c r="W219" s="15">
        <f>ROUND(K219*'Table Q8'!W12,2)</f>
        <v>1.74</v>
      </c>
      <c r="X219" s="15">
        <f>ROUND(L219*'Table Q8'!X12,2)</f>
        <v>0.84</v>
      </c>
    </row>
    <row r="220" spans="1:24" x14ac:dyDescent="0.3">
      <c r="A220" s="13" t="str">
        <f t="shared" si="14"/>
        <v>1995 Q4</v>
      </c>
      <c r="B220" s="15">
        <f t="shared" si="15"/>
        <v>1.4117881545785023</v>
      </c>
      <c r="C220" s="15">
        <f t="shared" si="15"/>
        <v>0.93320913010899453</v>
      </c>
      <c r="D220" s="15">
        <f t="shared" si="15"/>
        <v>-6.6489364151614813E-2</v>
      </c>
      <c r="E220" s="15">
        <f t="shared" si="15"/>
        <v>4.9066131477174357</v>
      </c>
      <c r="F220" s="15">
        <f t="shared" si="15"/>
        <v>1.1251876797434845</v>
      </c>
      <c r="G220" s="15">
        <f t="shared" si="15"/>
        <v>8.4436047211897183</v>
      </c>
      <c r="H220" s="15">
        <f t="shared" si="15"/>
        <v>0.38077152145619458</v>
      </c>
      <c r="I220" s="15">
        <f t="shared" si="15"/>
        <v>0.85554980560463267</v>
      </c>
      <c r="J220" s="15">
        <f t="shared" si="15"/>
        <v>4.7617247345244174</v>
      </c>
      <c r="K220" s="15">
        <f t="shared" si="15"/>
        <v>4.8784943341461009</v>
      </c>
      <c r="L220" s="15">
        <f t="shared" si="15"/>
        <v>2.1503142513561011</v>
      </c>
      <c r="N220" s="15">
        <f>ROUND(B220*'Table Q8'!N13,2)</f>
        <v>1.02</v>
      </c>
      <c r="O220" s="15">
        <f>ROUND(C220*'Table Q8'!O13,2)</f>
        <v>0.32</v>
      </c>
      <c r="P220" s="15">
        <f>ROUND(D220*'Table Q8'!P13,2)</f>
        <v>-0.03</v>
      </c>
      <c r="Q220" s="15">
        <f>ROUND(E220*'Table Q8'!Q13,2)</f>
        <v>1.86</v>
      </c>
      <c r="R220" s="15">
        <f>ROUND(F220*'Table Q8'!R13,2)</f>
        <v>0.16</v>
      </c>
      <c r="S220" s="15">
        <f>ROUND(G220*'Table Q8'!S13,2)</f>
        <v>4.03</v>
      </c>
      <c r="T220" s="15">
        <f>ROUND(H220*'Table Q8'!T13,2)</f>
        <v>0.17</v>
      </c>
      <c r="U220" s="15">
        <f>ROUND(I220*'Table Q8'!U13,2)</f>
        <v>0.37</v>
      </c>
      <c r="V220" s="15">
        <f>ROUND(J220*'Table Q8'!V13,2)</f>
        <v>1.47</v>
      </c>
      <c r="W220" s="15">
        <f>ROUND(K220*'Table Q8'!W13,2)</f>
        <v>1.87</v>
      </c>
      <c r="X220" s="15">
        <f>ROUND(L220*'Table Q8'!X13,2)</f>
        <v>0.86</v>
      </c>
    </row>
    <row r="221" spans="1:24" x14ac:dyDescent="0.3">
      <c r="A221" s="13" t="str">
        <f t="shared" si="14"/>
        <v>1996 Q1</v>
      </c>
      <c r="B221" s="15">
        <f t="shared" si="15"/>
        <v>1.3926614171470115</v>
      </c>
      <c r="C221" s="15">
        <f t="shared" si="15"/>
        <v>1.0525983522364513</v>
      </c>
      <c r="D221" s="15">
        <f t="shared" si="15"/>
        <v>-6.642311768627833E-2</v>
      </c>
      <c r="E221" s="15">
        <f t="shared" si="15"/>
        <v>5.0002193101482861</v>
      </c>
      <c r="F221" s="15">
        <f t="shared" si="15"/>
        <v>0.74052174684984851</v>
      </c>
      <c r="G221" s="15">
        <f t="shared" si="15"/>
        <v>9.0397642981113897</v>
      </c>
      <c r="H221" s="15">
        <f t="shared" si="15"/>
        <v>0.42806248479466169</v>
      </c>
      <c r="I221" s="15">
        <f t="shared" si="15"/>
        <v>1.3258234964708504</v>
      </c>
      <c r="J221" s="15">
        <f t="shared" si="15"/>
        <v>6.5201660695079964</v>
      </c>
      <c r="K221" s="15">
        <f t="shared" si="15"/>
        <v>5.3513531944331882</v>
      </c>
      <c r="L221" s="15">
        <f t="shared" si="15"/>
        <v>2.2794219710299717</v>
      </c>
      <c r="N221" s="15">
        <f>ROUND(B221*'Table Q8'!N14,2)</f>
        <v>1.01</v>
      </c>
      <c r="O221" s="15">
        <f>ROUND(C221*'Table Q8'!O14,2)</f>
        <v>0.36</v>
      </c>
      <c r="P221" s="15">
        <f>ROUND(D221*'Table Q8'!P14,2)</f>
        <v>-0.03</v>
      </c>
      <c r="Q221" s="15">
        <f>ROUND(E221*'Table Q8'!Q14,2)</f>
        <v>1.89</v>
      </c>
      <c r="R221" s="15">
        <f>ROUND(F221*'Table Q8'!R14,2)</f>
        <v>0.11</v>
      </c>
      <c r="S221" s="15">
        <f>ROUND(G221*'Table Q8'!S14,2)</f>
        <v>4.2699999999999996</v>
      </c>
      <c r="T221" s="15">
        <f>ROUND(H221*'Table Q8'!T14,2)</f>
        <v>0.19</v>
      </c>
      <c r="U221" s="15">
        <f>ROUND(I221*'Table Q8'!U14,2)</f>
        <v>0.56999999999999995</v>
      </c>
      <c r="V221" s="15">
        <f>ROUND(J221*'Table Q8'!V14,2)</f>
        <v>2.0499999999999998</v>
      </c>
      <c r="W221" s="15">
        <f>ROUND(K221*'Table Q8'!W14,2)</f>
        <v>2.08</v>
      </c>
      <c r="X221" s="15">
        <f>ROUND(L221*'Table Q8'!X14,2)</f>
        <v>0.91</v>
      </c>
    </row>
    <row r="222" spans="1:24" x14ac:dyDescent="0.3">
      <c r="A222" s="13" t="str">
        <f t="shared" si="14"/>
        <v>1996 Q2</v>
      </c>
      <c r="B222" s="15">
        <f t="shared" si="15"/>
        <v>1.4580200248815371</v>
      </c>
      <c r="C222" s="15">
        <f t="shared" si="15"/>
        <v>1.1301392693791763</v>
      </c>
      <c r="D222" s="15">
        <f t="shared" si="15"/>
        <v>0.23224960671839437</v>
      </c>
      <c r="E222" s="15">
        <f t="shared" si="15"/>
        <v>4.8092438093744461</v>
      </c>
      <c r="F222" s="15">
        <f t="shared" si="15"/>
        <v>0.77805878796670724</v>
      </c>
      <c r="G222" s="15">
        <f t="shared" si="15"/>
        <v>9.9040099187552713</v>
      </c>
      <c r="H222" s="15">
        <f t="shared" si="15"/>
        <v>0.49062375854749307</v>
      </c>
      <c r="I222" s="15">
        <f t="shared" si="15"/>
        <v>2.295583098822803</v>
      </c>
      <c r="J222" s="15">
        <f t="shared" si="15"/>
        <v>8.5222978270923999</v>
      </c>
      <c r="K222" s="15">
        <f t="shared" si="15"/>
        <v>5.9615132532241111</v>
      </c>
      <c r="L222" s="15">
        <f t="shared" si="15"/>
        <v>2.475513191059862</v>
      </c>
      <c r="N222" s="15">
        <f>ROUND(B222*'Table Q8'!N15,2)</f>
        <v>1.06</v>
      </c>
      <c r="O222" s="15">
        <f>ROUND(C222*'Table Q8'!O15,2)</f>
        <v>0.39</v>
      </c>
      <c r="P222" s="15">
        <f>ROUND(D222*'Table Q8'!P15,2)</f>
        <v>0.09</v>
      </c>
      <c r="Q222" s="15">
        <f>ROUND(E222*'Table Q8'!Q15,2)</f>
        <v>1.84</v>
      </c>
      <c r="R222" s="15">
        <f>ROUND(F222*'Table Q8'!R15,2)</f>
        <v>0.12</v>
      </c>
      <c r="S222" s="15">
        <f>ROUND(G222*'Table Q8'!S15,2)</f>
        <v>4.71</v>
      </c>
      <c r="T222" s="15">
        <f>ROUND(H222*'Table Q8'!T15,2)</f>
        <v>0.21</v>
      </c>
      <c r="U222" s="15">
        <f>ROUND(I222*'Table Q8'!U15,2)</f>
        <v>0.99</v>
      </c>
      <c r="V222" s="15">
        <f>ROUND(J222*'Table Q8'!V15,2)</f>
        <v>2.7</v>
      </c>
      <c r="W222" s="15">
        <f>ROUND(K222*'Table Q8'!W15,2)</f>
        <v>2.38</v>
      </c>
      <c r="X222" s="15">
        <f>ROUND(L222*'Table Q8'!X15,2)</f>
        <v>1</v>
      </c>
    </row>
    <row r="223" spans="1:24" x14ac:dyDescent="0.3">
      <c r="A223" s="13" t="str">
        <f t="shared" si="14"/>
        <v>1996 Q3</v>
      </c>
      <c r="B223" s="15">
        <f t="shared" si="15"/>
        <v>1.5508558397788303</v>
      </c>
      <c r="C223" s="15">
        <f t="shared" si="15"/>
        <v>1.2075190281008341</v>
      </c>
      <c r="D223" s="15">
        <f t="shared" si="15"/>
        <v>0.72884205362099064</v>
      </c>
      <c r="E223" s="15">
        <f t="shared" si="15"/>
        <v>4.5272578507914112</v>
      </c>
      <c r="F223" s="15">
        <f t="shared" si="15"/>
        <v>1.1337764413122926</v>
      </c>
      <c r="G223" s="15">
        <f t="shared" si="15"/>
        <v>10.7555328004592</v>
      </c>
      <c r="H223" s="15">
        <f t="shared" si="15"/>
        <v>0.58428906850379481</v>
      </c>
      <c r="I223" s="15">
        <f t="shared" si="15"/>
        <v>3.3506411889842722</v>
      </c>
      <c r="J223" s="15">
        <f t="shared" si="15"/>
        <v>10.18844495885852</v>
      </c>
      <c r="K223" s="15">
        <f t="shared" si="15"/>
        <v>6.675968657559074</v>
      </c>
      <c r="L223" s="15">
        <f t="shared" si="15"/>
        <v>2.7517624256668709</v>
      </c>
      <c r="N223" s="15">
        <f>ROUND(B223*'Table Q8'!N16,2)</f>
        <v>1.1299999999999999</v>
      </c>
      <c r="O223" s="15">
        <f>ROUND(C223*'Table Q8'!O16,2)</f>
        <v>0.42</v>
      </c>
      <c r="P223" s="15">
        <f>ROUND(D223*'Table Q8'!P16,2)</f>
        <v>0.28999999999999998</v>
      </c>
      <c r="Q223" s="15">
        <f>ROUND(E223*'Table Q8'!Q16,2)</f>
        <v>1.76</v>
      </c>
      <c r="R223" s="15">
        <f>ROUND(F223*'Table Q8'!R16,2)</f>
        <v>0.17</v>
      </c>
      <c r="S223" s="15">
        <f>ROUND(G223*'Table Q8'!S16,2)</f>
        <v>5.09</v>
      </c>
      <c r="T223" s="15">
        <f>ROUND(H223*'Table Q8'!T16,2)</f>
        <v>0.26</v>
      </c>
      <c r="U223" s="15">
        <f>ROUND(I223*'Table Q8'!U16,2)</f>
        <v>1.46</v>
      </c>
      <c r="V223" s="15">
        <f>ROUND(J223*'Table Q8'!V16,2)</f>
        <v>3.22</v>
      </c>
      <c r="W223" s="15">
        <f>ROUND(K223*'Table Q8'!W16,2)</f>
        <v>2.68</v>
      </c>
      <c r="X223" s="15">
        <f>ROUND(L223*'Table Q8'!X16,2)</f>
        <v>1.1299999999999999</v>
      </c>
    </row>
    <row r="224" spans="1:24" x14ac:dyDescent="0.3">
      <c r="A224" s="13" t="str">
        <f t="shared" si="14"/>
        <v>1996 Q4</v>
      </c>
      <c r="B224" s="15">
        <f t="shared" si="15"/>
        <v>1.6431800088151334</v>
      </c>
      <c r="C224" s="15">
        <f t="shared" si="15"/>
        <v>1.3032928231774541</v>
      </c>
      <c r="D224" s="15">
        <f t="shared" si="15"/>
        <v>1.2722187288010249</v>
      </c>
      <c r="E224" s="15">
        <f t="shared" si="15"/>
        <v>4.4289438083828774</v>
      </c>
      <c r="F224" s="15">
        <f t="shared" si="15"/>
        <v>1.6840417795247449</v>
      </c>
      <c r="G224" s="15">
        <f t="shared" si="15"/>
        <v>11.316904192541728</v>
      </c>
      <c r="H224" s="15">
        <f t="shared" si="15"/>
        <v>0.67861066861565822</v>
      </c>
      <c r="I224" s="15">
        <f t="shared" si="15"/>
        <v>4.1555670268499254</v>
      </c>
      <c r="J224" s="15">
        <f t="shared" si="15"/>
        <v>11.1761596999853</v>
      </c>
      <c r="K224" s="15">
        <f t="shared" si="15"/>
        <v>7.404084479444963</v>
      </c>
      <c r="L224" s="15">
        <f t="shared" si="15"/>
        <v>3.0250676304314386</v>
      </c>
      <c r="N224" s="15">
        <f>ROUND(B224*'Table Q8'!N17,2)</f>
        <v>1.2</v>
      </c>
      <c r="O224" s="15">
        <f>ROUND(C224*'Table Q8'!O17,2)</f>
        <v>0.46</v>
      </c>
      <c r="P224" s="15">
        <f>ROUND(D224*'Table Q8'!P17,2)</f>
        <v>0.51</v>
      </c>
      <c r="Q224" s="15">
        <f>ROUND(E224*'Table Q8'!Q17,2)</f>
        <v>1.73</v>
      </c>
      <c r="R224" s="15">
        <f>ROUND(F224*'Table Q8'!R17,2)</f>
        <v>0.26</v>
      </c>
      <c r="S224" s="15">
        <f>ROUND(G224*'Table Q8'!S17,2)</f>
        <v>5.38</v>
      </c>
      <c r="T224" s="15">
        <f>ROUND(H224*'Table Q8'!T17,2)</f>
        <v>0.3</v>
      </c>
      <c r="U224" s="15">
        <f>ROUND(I224*'Table Q8'!U17,2)</f>
        <v>1.81</v>
      </c>
      <c r="V224" s="15">
        <f>ROUND(J224*'Table Q8'!V17,2)</f>
        <v>3.61</v>
      </c>
      <c r="W224" s="15">
        <f>ROUND(K224*'Table Q8'!W17,2)</f>
        <v>3.01</v>
      </c>
      <c r="X224" s="15">
        <f>ROUND(L224*'Table Q8'!X17,2)</f>
        <v>1.25</v>
      </c>
    </row>
    <row r="225" spans="1:24" x14ac:dyDescent="0.3">
      <c r="A225" s="13" t="str">
        <f t="shared" si="14"/>
        <v>1997 Q1</v>
      </c>
      <c r="B225" s="15">
        <f t="shared" si="15"/>
        <v>2.0118029727393019</v>
      </c>
      <c r="C225" s="15">
        <f t="shared" si="15"/>
        <v>0.79230748373274262</v>
      </c>
      <c r="D225" s="15">
        <f t="shared" si="15"/>
        <v>0.97529494458556742</v>
      </c>
      <c r="E225" s="15">
        <f t="shared" si="15"/>
        <v>5.0522903054869825</v>
      </c>
      <c r="F225" s="15">
        <f t="shared" si="15"/>
        <v>3.4492935431193064</v>
      </c>
      <c r="G225" s="15">
        <f t="shared" si="15"/>
        <v>10.07771638079236</v>
      </c>
      <c r="H225" s="15">
        <f t="shared" si="15"/>
        <v>1.3981847442416908</v>
      </c>
      <c r="I225" s="15">
        <f t="shared" si="15"/>
        <v>3.7186124455493719</v>
      </c>
      <c r="J225" s="15">
        <f t="shared" si="15"/>
        <v>13.147567104582066</v>
      </c>
      <c r="K225" s="15">
        <f t="shared" si="15"/>
        <v>5.7124154945479848</v>
      </c>
      <c r="L225" s="15">
        <f t="shared" si="15"/>
        <v>3.0873455378807821</v>
      </c>
      <c r="N225" s="15">
        <f>ROUND(B225*'Table Q8'!N18,2)</f>
        <v>1.46</v>
      </c>
      <c r="O225" s="15">
        <f>ROUND(C225*'Table Q8'!O18,2)</f>
        <v>0.28000000000000003</v>
      </c>
      <c r="P225" s="15">
        <f>ROUND(D225*'Table Q8'!P18,2)</f>
        <v>0.39</v>
      </c>
      <c r="Q225" s="15">
        <f>ROUND(E225*'Table Q8'!Q18,2)</f>
        <v>1.97</v>
      </c>
      <c r="R225" s="15">
        <f>ROUND(F225*'Table Q8'!R18,2)</f>
        <v>0.53</v>
      </c>
      <c r="S225" s="15">
        <f>ROUND(G225*'Table Q8'!S18,2)</f>
        <v>4.76</v>
      </c>
      <c r="T225" s="15">
        <f>ROUND(H225*'Table Q8'!T18,2)</f>
        <v>0.63</v>
      </c>
      <c r="U225" s="15">
        <f>ROUND(I225*'Table Q8'!U18,2)</f>
        <v>1.62</v>
      </c>
      <c r="V225" s="15">
        <f>ROUND(J225*'Table Q8'!V18,2)</f>
        <v>4.2300000000000004</v>
      </c>
      <c r="W225" s="15">
        <f>ROUND(K225*'Table Q8'!W18,2)</f>
        <v>2.34</v>
      </c>
      <c r="X225" s="15">
        <f>ROUND(L225*'Table Q8'!X18,2)</f>
        <v>1.27</v>
      </c>
    </row>
    <row r="226" spans="1:24" x14ac:dyDescent="0.3">
      <c r="A226" s="13" t="str">
        <f t="shared" si="14"/>
        <v>1997 Q2</v>
      </c>
      <c r="B226" s="15">
        <f t="shared" si="15"/>
        <v>2.2372919561360791</v>
      </c>
      <c r="C226" s="15">
        <f t="shared" si="15"/>
        <v>0.54825582787312788</v>
      </c>
      <c r="D226" s="15">
        <f t="shared" si="15"/>
        <v>1.3332433517320987</v>
      </c>
      <c r="E226" s="15">
        <f t="shared" si="15"/>
        <v>5.7035027773604172</v>
      </c>
      <c r="F226" s="15">
        <f t="shared" si="15"/>
        <v>4.8487294476801095</v>
      </c>
      <c r="G226" s="15">
        <f t="shared" si="15"/>
        <v>8.1005189701301177</v>
      </c>
      <c r="H226" s="15">
        <f t="shared" si="15"/>
        <v>2.5408583781945842</v>
      </c>
      <c r="I226" s="15">
        <f t="shared" si="15"/>
        <v>3.5107969966533039</v>
      </c>
      <c r="J226" s="15">
        <f t="shared" si="15"/>
        <v>13.901486459877304</v>
      </c>
      <c r="K226" s="15">
        <f t="shared" si="15"/>
        <v>3.9605215761178729</v>
      </c>
      <c r="L226" s="15">
        <f t="shared" si="15"/>
        <v>3.1588050512830277</v>
      </c>
      <c r="N226" s="15">
        <f>ROUND(B226*'Table Q8'!N19,2)</f>
        <v>1.63</v>
      </c>
      <c r="O226" s="15">
        <f>ROUND(C226*'Table Q8'!O19,2)</f>
        <v>0.19</v>
      </c>
      <c r="P226" s="15">
        <f>ROUND(D226*'Table Q8'!P19,2)</f>
        <v>0.53</v>
      </c>
      <c r="Q226" s="15">
        <f>ROUND(E226*'Table Q8'!Q19,2)</f>
        <v>2.2200000000000002</v>
      </c>
      <c r="R226" s="15">
        <f>ROUND(F226*'Table Q8'!R19,2)</f>
        <v>0.75</v>
      </c>
      <c r="S226" s="15">
        <f>ROUND(G226*'Table Q8'!S19,2)</f>
        <v>3.75</v>
      </c>
      <c r="T226" s="15">
        <f>ROUND(H226*'Table Q8'!T19,2)</f>
        <v>1.1299999999999999</v>
      </c>
      <c r="U226" s="15">
        <f>ROUND(I226*'Table Q8'!U19,2)</f>
        <v>1.52</v>
      </c>
      <c r="V226" s="15">
        <f>ROUND(J226*'Table Q8'!V19,2)</f>
        <v>4.41</v>
      </c>
      <c r="W226" s="15">
        <f>ROUND(K226*'Table Q8'!W19,2)</f>
        <v>1.59</v>
      </c>
      <c r="X226" s="15">
        <f>ROUND(L226*'Table Q8'!X19,2)</f>
        <v>1.3</v>
      </c>
    </row>
    <row r="227" spans="1:24" x14ac:dyDescent="0.3">
      <c r="A227" s="13" t="str">
        <f t="shared" si="14"/>
        <v>1997 Q3</v>
      </c>
      <c r="B227" s="15">
        <f t="shared" si="15"/>
        <v>2.6233728635908635</v>
      </c>
      <c r="C227" s="15">
        <f t="shared" si="15"/>
        <v>0.3216988458799277</v>
      </c>
      <c r="D227" s="15">
        <f t="shared" si="15"/>
        <v>2.0743904300025822</v>
      </c>
      <c r="E227" s="15">
        <f t="shared" si="15"/>
        <v>6.516616904770979</v>
      </c>
      <c r="F227" s="15">
        <f t="shared" si="15"/>
        <v>4.7508451022277587</v>
      </c>
      <c r="G227" s="15">
        <f t="shared" si="15"/>
        <v>6.3452691111336001</v>
      </c>
      <c r="H227" s="15">
        <f t="shared" si="15"/>
        <v>3.8608871885796021</v>
      </c>
      <c r="I227" s="15">
        <f t="shared" si="15"/>
        <v>3.3498201742921978</v>
      </c>
      <c r="J227" s="15">
        <f t="shared" si="15"/>
        <v>14.942997869232096</v>
      </c>
      <c r="K227" s="15">
        <f t="shared" si="15"/>
        <v>2.5233612680852424</v>
      </c>
      <c r="L227" s="15">
        <f t="shared" si="15"/>
        <v>3.2131822763682454</v>
      </c>
      <c r="N227" s="15">
        <f>ROUND(B227*'Table Q8'!N20,2)</f>
        <v>1.9</v>
      </c>
      <c r="O227" s="15">
        <f>ROUND(C227*'Table Q8'!O20,2)</f>
        <v>0.11</v>
      </c>
      <c r="P227" s="15">
        <f>ROUND(D227*'Table Q8'!P20,2)</f>
        <v>0.81</v>
      </c>
      <c r="Q227" s="15">
        <f>ROUND(E227*'Table Q8'!Q20,2)</f>
        <v>2.5</v>
      </c>
      <c r="R227" s="15">
        <f>ROUND(F227*'Table Q8'!R20,2)</f>
        <v>0.73</v>
      </c>
      <c r="S227" s="15">
        <f>ROUND(G227*'Table Q8'!S20,2)</f>
        <v>2.9</v>
      </c>
      <c r="T227" s="15">
        <f>ROUND(H227*'Table Q8'!T20,2)</f>
        <v>1.72</v>
      </c>
      <c r="U227" s="15">
        <f>ROUND(I227*'Table Q8'!U20,2)</f>
        <v>1.44</v>
      </c>
      <c r="V227" s="15">
        <f>ROUND(J227*'Table Q8'!V20,2)</f>
        <v>4.67</v>
      </c>
      <c r="W227" s="15">
        <f>ROUND(K227*'Table Q8'!W20,2)</f>
        <v>1.01</v>
      </c>
      <c r="X227" s="15">
        <f>ROUND(L227*'Table Q8'!X20,2)</f>
        <v>1.31</v>
      </c>
    </row>
    <row r="228" spans="1:24" x14ac:dyDescent="0.3">
      <c r="A228" s="13" t="str">
        <f t="shared" si="14"/>
        <v>1997 Q4</v>
      </c>
      <c r="B228" s="15">
        <f t="shared" si="15"/>
        <v>3.1265401436806006</v>
      </c>
      <c r="C228" s="15">
        <f t="shared" si="15"/>
        <v>0.35324378414488317</v>
      </c>
      <c r="D228" s="15">
        <f t="shared" si="15"/>
        <v>1.805954882390983</v>
      </c>
      <c r="E228" s="15">
        <f t="shared" si="15"/>
        <v>7.7076056375774273</v>
      </c>
      <c r="F228" s="15">
        <f t="shared" si="15"/>
        <v>5.0005628766736256</v>
      </c>
      <c r="G228" s="15">
        <f t="shared" si="15"/>
        <v>4.7370966728656896</v>
      </c>
      <c r="H228" s="15">
        <f t="shared" si="15"/>
        <v>5.8049282495750063</v>
      </c>
      <c r="I228" s="15">
        <f t="shared" si="15"/>
        <v>2.7895811636946695</v>
      </c>
      <c r="J228" s="15">
        <f t="shared" si="15"/>
        <v>16.467501930631613</v>
      </c>
      <c r="K228" s="15">
        <f t="shared" si="15"/>
        <v>0.95537517983871456</v>
      </c>
      <c r="L228" s="15">
        <f t="shared" si="15"/>
        <v>3.3865101220957925</v>
      </c>
      <c r="N228" s="15">
        <f>ROUND(B228*'Table Q8'!N21,2)</f>
        <v>2.23</v>
      </c>
      <c r="O228" s="15">
        <f>ROUND(C228*'Table Q8'!O21,2)</f>
        <v>0.12</v>
      </c>
      <c r="P228" s="15">
        <f>ROUND(D228*'Table Q8'!P21,2)</f>
        <v>0.67</v>
      </c>
      <c r="Q228" s="15">
        <f>ROUND(E228*'Table Q8'!Q21,2)</f>
        <v>2.87</v>
      </c>
      <c r="R228" s="15">
        <f>ROUND(F228*'Table Q8'!R21,2)</f>
        <v>0.75</v>
      </c>
      <c r="S228" s="15">
        <f>ROUND(G228*'Table Q8'!S21,2)</f>
        <v>2.1</v>
      </c>
      <c r="T228" s="15">
        <f>ROUND(H228*'Table Q8'!T21,2)</f>
        <v>2.56</v>
      </c>
      <c r="U228" s="15">
        <f>ROUND(I228*'Table Q8'!U21,2)</f>
        <v>1.17</v>
      </c>
      <c r="V228" s="15">
        <f>ROUND(J228*'Table Q8'!V21,2)</f>
        <v>4.93</v>
      </c>
      <c r="W228" s="15">
        <f>ROUND(K228*'Table Q8'!W21,2)</f>
        <v>0.38</v>
      </c>
      <c r="X228" s="15">
        <f>ROUND(L228*'Table Q8'!X21,2)</f>
        <v>1.34</v>
      </c>
    </row>
    <row r="229" spans="1:24" x14ac:dyDescent="0.3">
      <c r="A229" s="13" t="str">
        <f t="shared" si="14"/>
        <v>1998 Q1</v>
      </c>
      <c r="B229" s="15">
        <f t="shared" si="15"/>
        <v>3.399375581571265</v>
      </c>
      <c r="C229" s="15">
        <f t="shared" si="15"/>
        <v>0.66616081657250592</v>
      </c>
      <c r="D229" s="15">
        <f t="shared" si="15"/>
        <v>2.7261139744847362</v>
      </c>
      <c r="E229" s="15">
        <f t="shared" si="15"/>
        <v>7.5338366307233633</v>
      </c>
      <c r="F229" s="15">
        <f t="shared" si="15"/>
        <v>5.8730413329551414</v>
      </c>
      <c r="G229" s="15">
        <f t="shared" si="15"/>
        <v>4.1675787136858755</v>
      </c>
      <c r="H229" s="15">
        <f t="shared" si="15"/>
        <v>6.9013672102650654</v>
      </c>
      <c r="I229" s="15">
        <f t="shared" si="15"/>
        <v>3.464282994475675</v>
      </c>
      <c r="J229" s="15">
        <f t="shared" si="15"/>
        <v>16.04128466959428</v>
      </c>
      <c r="K229" s="15">
        <f t="shared" si="15"/>
        <v>0.78318021779233937</v>
      </c>
      <c r="L229" s="15">
        <f t="shared" si="15"/>
        <v>3.703633632121524</v>
      </c>
      <c r="N229" s="15">
        <f>ROUND(B229*'Table Q8'!N22,2)</f>
        <v>2.42</v>
      </c>
      <c r="O229" s="15">
        <f>ROUND(C229*'Table Q8'!O22,2)</f>
        <v>0.23</v>
      </c>
      <c r="P229" s="15">
        <f>ROUND(D229*'Table Q8'!P22,2)</f>
        <v>1.02</v>
      </c>
      <c r="Q229" s="15">
        <f>ROUND(E229*'Table Q8'!Q22,2)</f>
        <v>2.81</v>
      </c>
      <c r="R229" s="15">
        <f>ROUND(F229*'Table Q8'!R22,2)</f>
        <v>0.9</v>
      </c>
      <c r="S229" s="15">
        <f>ROUND(G229*'Table Q8'!S22,2)</f>
        <v>1.84</v>
      </c>
      <c r="T229" s="15">
        <f>ROUND(H229*'Table Q8'!T22,2)</f>
        <v>3.07</v>
      </c>
      <c r="U229" s="15">
        <f>ROUND(I229*'Table Q8'!U22,2)</f>
        <v>1.46</v>
      </c>
      <c r="V229" s="15">
        <f>ROUND(J229*'Table Q8'!V22,2)</f>
        <v>4.82</v>
      </c>
      <c r="W229" s="15">
        <f>ROUND(K229*'Table Q8'!W22,2)</f>
        <v>0.3</v>
      </c>
      <c r="X229" s="15">
        <f>ROUND(L229*'Table Q8'!X22,2)</f>
        <v>1.47</v>
      </c>
    </row>
    <row r="230" spans="1:24" x14ac:dyDescent="0.3">
      <c r="A230" s="13" t="str">
        <f t="shared" si="14"/>
        <v>1998 Q2</v>
      </c>
      <c r="B230" s="15">
        <f t="shared" si="15"/>
        <v>3.6696414792538388</v>
      </c>
      <c r="C230" s="15">
        <f t="shared" si="15"/>
        <v>0.62520242121334768</v>
      </c>
      <c r="D230" s="15">
        <f t="shared" si="15"/>
        <v>3.0434681350066985</v>
      </c>
      <c r="E230" s="15">
        <f t="shared" si="15"/>
        <v>7.4610863791174848</v>
      </c>
      <c r="F230" s="15">
        <f t="shared" si="15"/>
        <v>5.7568527888948191</v>
      </c>
      <c r="G230" s="15">
        <f t="shared" si="15"/>
        <v>3.8961193839262465</v>
      </c>
      <c r="H230" s="15">
        <f t="shared" si="15"/>
        <v>7.0561595759380644</v>
      </c>
      <c r="I230" s="15">
        <f t="shared" si="15"/>
        <v>3.3015378254194179</v>
      </c>
      <c r="J230" s="15">
        <f t="shared" si="15"/>
        <v>15.565987841716709</v>
      </c>
      <c r="K230" s="15">
        <f t="shared" si="15"/>
        <v>0.52285169459909941</v>
      </c>
      <c r="L230" s="15">
        <f t="shared" si="15"/>
        <v>3.699721730745583</v>
      </c>
      <c r="N230" s="15">
        <f>ROUND(B230*'Table Q8'!N23,2)</f>
        <v>2.6</v>
      </c>
      <c r="O230" s="15">
        <f>ROUND(C230*'Table Q8'!O23,2)</f>
        <v>0.21</v>
      </c>
      <c r="P230" s="15">
        <f>ROUND(D230*'Table Q8'!P23,2)</f>
        <v>1.1399999999999999</v>
      </c>
      <c r="Q230" s="15">
        <f>ROUND(E230*'Table Q8'!Q23,2)</f>
        <v>2.76</v>
      </c>
      <c r="R230" s="15">
        <f>ROUND(F230*'Table Q8'!R23,2)</f>
        <v>0.89</v>
      </c>
      <c r="S230" s="15">
        <f>ROUND(G230*'Table Q8'!S23,2)</f>
        <v>1.72</v>
      </c>
      <c r="T230" s="15">
        <f>ROUND(H230*'Table Q8'!T23,2)</f>
        <v>3.07</v>
      </c>
      <c r="U230" s="15">
        <f>ROUND(I230*'Table Q8'!U23,2)</f>
        <v>1.39</v>
      </c>
      <c r="V230" s="15">
        <f>ROUND(J230*'Table Q8'!V23,2)</f>
        <v>4.67</v>
      </c>
      <c r="W230" s="15">
        <f>ROUND(K230*'Table Q8'!W23,2)</f>
        <v>0.2</v>
      </c>
      <c r="X230" s="15">
        <f>ROUND(L230*'Table Q8'!X23,2)</f>
        <v>1.46</v>
      </c>
    </row>
    <row r="231" spans="1:24" x14ac:dyDescent="0.3">
      <c r="A231" s="13" t="str">
        <f t="shared" si="14"/>
        <v>1998 Q3</v>
      </c>
      <c r="B231" s="15">
        <f t="shared" si="15"/>
        <v>3.6396845940504159</v>
      </c>
      <c r="C231" s="15">
        <f t="shared" si="15"/>
        <v>0.56049470138990076</v>
      </c>
      <c r="D231" s="15">
        <f t="shared" si="15"/>
        <v>3.2914967521711822</v>
      </c>
      <c r="E231" s="15">
        <f t="shared" si="15"/>
        <v>7.2867707545128546</v>
      </c>
      <c r="F231" s="15">
        <f t="shared" si="15"/>
        <v>6.551644718768908</v>
      </c>
      <c r="G231" s="15">
        <f t="shared" si="15"/>
        <v>3.235962277333611</v>
      </c>
      <c r="H231" s="15">
        <f t="shared" si="15"/>
        <v>6.5238927212411912</v>
      </c>
      <c r="I231" s="15">
        <f t="shared" si="15"/>
        <v>3.0174376283759208</v>
      </c>
      <c r="J231" s="15">
        <f t="shared" si="15"/>
        <v>15.460123176098939</v>
      </c>
      <c r="K231" s="15">
        <f t="shared" si="15"/>
        <v>-7.7294689838644487E-2</v>
      </c>
      <c r="L231" s="15">
        <f t="shared" si="15"/>
        <v>3.6162724672543916</v>
      </c>
      <c r="N231" s="15">
        <f>ROUND(B231*'Table Q8'!N24,2)</f>
        <v>2.57</v>
      </c>
      <c r="O231" s="15">
        <f>ROUND(C231*'Table Q8'!O24,2)</f>
        <v>0.19</v>
      </c>
      <c r="P231" s="15">
        <f>ROUND(D231*'Table Q8'!P24,2)</f>
        <v>1.24</v>
      </c>
      <c r="Q231" s="15">
        <f>ROUND(E231*'Table Q8'!Q24,2)</f>
        <v>2.66</v>
      </c>
      <c r="R231" s="15">
        <f>ROUND(F231*'Table Q8'!R24,2)</f>
        <v>1.02</v>
      </c>
      <c r="S231" s="15">
        <f>ROUND(G231*'Table Q8'!S24,2)</f>
        <v>1.43</v>
      </c>
      <c r="T231" s="15">
        <f>ROUND(H231*'Table Q8'!T24,2)</f>
        <v>2.77</v>
      </c>
      <c r="U231" s="15">
        <f>ROUND(I231*'Table Q8'!U24,2)</f>
        <v>1.26</v>
      </c>
      <c r="V231" s="15">
        <f>ROUND(J231*'Table Q8'!V24,2)</f>
        <v>4.6100000000000003</v>
      </c>
      <c r="W231" s="15">
        <f>ROUND(K231*'Table Q8'!W24,2)</f>
        <v>-0.03</v>
      </c>
      <c r="X231" s="15">
        <f>ROUND(L231*'Table Q8'!X24,2)</f>
        <v>1.41</v>
      </c>
    </row>
    <row r="232" spans="1:24" x14ac:dyDescent="0.3">
      <c r="A232" s="13" t="str">
        <f t="shared" si="14"/>
        <v>1998 Q4</v>
      </c>
      <c r="B232" s="15">
        <f t="shared" si="15"/>
        <v>3.4499905545605385</v>
      </c>
      <c r="C232" s="15">
        <f t="shared" si="15"/>
        <v>0.42384804945534316</v>
      </c>
      <c r="D232" s="15">
        <f t="shared" si="15"/>
        <v>4.5390710037741524</v>
      </c>
      <c r="E232" s="15">
        <f t="shared" si="15"/>
        <v>6.5786663677632653</v>
      </c>
      <c r="F232" s="15">
        <f t="shared" si="15"/>
        <v>7.7812025527296091</v>
      </c>
      <c r="G232" s="15">
        <f t="shared" si="15"/>
        <v>2.7865803594184877</v>
      </c>
      <c r="H232" s="15">
        <f t="shared" si="15"/>
        <v>7.4203375311638649</v>
      </c>
      <c r="I232" s="15">
        <f t="shared" si="15"/>
        <v>2.9960840924267185</v>
      </c>
      <c r="J232" s="15">
        <f t="shared" si="15"/>
        <v>14.426464941648979</v>
      </c>
      <c r="K232" s="15">
        <f t="shared" si="15"/>
        <v>-0.53929252430278085</v>
      </c>
      <c r="L232" s="15">
        <f t="shared" si="15"/>
        <v>3.5947554435418638</v>
      </c>
      <c r="N232" s="15">
        <f>ROUND(B232*'Table Q8'!N25,2)</f>
        <v>2.4300000000000002</v>
      </c>
      <c r="O232" s="15">
        <f>ROUND(C232*'Table Q8'!O25,2)</f>
        <v>0.14000000000000001</v>
      </c>
      <c r="P232" s="15">
        <f>ROUND(D232*'Table Q8'!P25,2)</f>
        <v>1.73</v>
      </c>
      <c r="Q232" s="15">
        <f>ROUND(E232*'Table Q8'!Q25,2)</f>
        <v>2.39</v>
      </c>
      <c r="R232" s="15">
        <f>ROUND(F232*'Table Q8'!R25,2)</f>
        <v>1.22</v>
      </c>
      <c r="S232" s="15">
        <f>ROUND(G232*'Table Q8'!S25,2)</f>
        <v>1.23</v>
      </c>
      <c r="T232" s="15">
        <f>ROUND(H232*'Table Q8'!T25,2)</f>
        <v>3.09</v>
      </c>
      <c r="U232" s="15">
        <f>ROUND(I232*'Table Q8'!U25,2)</f>
        <v>1.25</v>
      </c>
      <c r="V232" s="15">
        <f>ROUND(J232*'Table Q8'!V25,2)</f>
        <v>4.2699999999999996</v>
      </c>
      <c r="W232" s="15">
        <f>ROUND(K232*'Table Q8'!W25,2)</f>
        <v>-0.19</v>
      </c>
      <c r="X232" s="15">
        <f>ROUND(L232*'Table Q8'!X25,2)</f>
        <v>1.4</v>
      </c>
    </row>
    <row r="233" spans="1:24" x14ac:dyDescent="0.3">
      <c r="A233" s="13" t="str">
        <f t="shared" si="14"/>
        <v>1999 Q1</v>
      </c>
      <c r="B233" s="15">
        <f t="shared" si="15"/>
        <v>3.197009760074093</v>
      </c>
      <c r="C233" s="15">
        <f t="shared" si="15"/>
        <v>0.14388491690990785</v>
      </c>
      <c r="D233" s="15">
        <f t="shared" si="15"/>
        <v>4.8431832770049352</v>
      </c>
      <c r="E233" s="15">
        <f t="shared" si="15"/>
        <v>6.6358197101448235</v>
      </c>
      <c r="F233" s="15">
        <f t="shared" si="15"/>
        <v>7.1158251667589125</v>
      </c>
      <c r="G233" s="15">
        <f t="shared" si="15"/>
        <v>3.0894905697976598</v>
      </c>
      <c r="H233" s="15">
        <f t="shared" si="15"/>
        <v>6.8371439843851221</v>
      </c>
      <c r="I233" s="15">
        <f t="shared" si="15"/>
        <v>3.0404726581764949</v>
      </c>
      <c r="J233" s="15">
        <f t="shared" si="15"/>
        <v>13.001375026284926</v>
      </c>
      <c r="K233" s="15">
        <f t="shared" si="15"/>
        <v>-0.50207694540085512</v>
      </c>
      <c r="L233" s="15">
        <f t="shared" si="15"/>
        <v>3.4324341352835375</v>
      </c>
      <c r="N233" s="15">
        <f>ROUND(B233*'Table Q8'!N26,2)</f>
        <v>2.2400000000000002</v>
      </c>
      <c r="O233" s="15">
        <f>ROUND(C233*'Table Q8'!O26,2)</f>
        <v>0.05</v>
      </c>
      <c r="P233" s="15">
        <f>ROUND(D233*'Table Q8'!P26,2)</f>
        <v>1.84</v>
      </c>
      <c r="Q233" s="15">
        <f>ROUND(E233*'Table Q8'!Q26,2)</f>
        <v>2.38</v>
      </c>
      <c r="R233" s="15">
        <f>ROUND(F233*'Table Q8'!R26,2)</f>
        <v>1.1200000000000001</v>
      </c>
      <c r="S233" s="15">
        <f>ROUND(G233*'Table Q8'!S26,2)</f>
        <v>1.36</v>
      </c>
      <c r="T233" s="15">
        <f>ROUND(H233*'Table Q8'!T26,2)</f>
        <v>2.74</v>
      </c>
      <c r="U233" s="15">
        <f>ROUND(I233*'Table Q8'!U26,2)</f>
        <v>1.27</v>
      </c>
      <c r="V233" s="15">
        <f>ROUND(J233*'Table Q8'!V26,2)</f>
        <v>3.72</v>
      </c>
      <c r="W233" s="15">
        <f>ROUND(K233*'Table Q8'!W26,2)</f>
        <v>-0.17</v>
      </c>
      <c r="X233" s="15">
        <f>ROUND(L233*'Table Q8'!X26,2)</f>
        <v>1.32</v>
      </c>
    </row>
    <row r="234" spans="1:24" x14ac:dyDescent="0.3">
      <c r="A234" s="13" t="str">
        <f t="shared" si="14"/>
        <v>1999 Q2</v>
      </c>
      <c r="B234" s="15">
        <f t="shared" ref="B234:L249" si="16">LN(B27/B23)*100</f>
        <v>2.8726351810796</v>
      </c>
      <c r="C234" s="15">
        <f t="shared" si="16"/>
        <v>-0.12792837756528577</v>
      </c>
      <c r="D234" s="15">
        <f t="shared" si="16"/>
        <v>4.950740245540306</v>
      </c>
      <c r="E234" s="15">
        <f t="shared" si="16"/>
        <v>6.2659410030296225</v>
      </c>
      <c r="F234" s="15">
        <f t="shared" si="16"/>
        <v>6.8551904451029833</v>
      </c>
      <c r="G234" s="15">
        <f t="shared" si="16"/>
        <v>3.4718329293337846</v>
      </c>
      <c r="H234" s="15">
        <f t="shared" si="16"/>
        <v>6.4834303551429846</v>
      </c>
      <c r="I234" s="15">
        <f t="shared" si="16"/>
        <v>3.6029291942980977</v>
      </c>
      <c r="J234" s="15">
        <f t="shared" si="16"/>
        <v>11.844151182774382</v>
      </c>
      <c r="K234" s="15">
        <f t="shared" si="16"/>
        <v>-0.11595324518808046</v>
      </c>
      <c r="L234" s="15">
        <f t="shared" si="16"/>
        <v>3.3296015324998436</v>
      </c>
      <c r="N234" s="15">
        <f>ROUND(B234*'Table Q8'!N27,2)</f>
        <v>1.98</v>
      </c>
      <c r="O234" s="15">
        <f>ROUND(C234*'Table Q8'!O27,2)</f>
        <v>-0.04</v>
      </c>
      <c r="P234" s="15">
        <f>ROUND(D234*'Table Q8'!P27,2)</f>
        <v>1.85</v>
      </c>
      <c r="Q234" s="15">
        <f>ROUND(E234*'Table Q8'!Q27,2)</f>
        <v>2.1800000000000002</v>
      </c>
      <c r="R234" s="15">
        <f>ROUND(F234*'Table Q8'!R27,2)</f>
        <v>1.07</v>
      </c>
      <c r="S234" s="15">
        <f>ROUND(G234*'Table Q8'!S27,2)</f>
        <v>1.5</v>
      </c>
      <c r="T234" s="15">
        <f>ROUND(H234*'Table Q8'!T27,2)</f>
        <v>2.39</v>
      </c>
      <c r="U234" s="15">
        <f>ROUND(I234*'Table Q8'!U27,2)</f>
        <v>1.46</v>
      </c>
      <c r="V234" s="15">
        <f>ROUND(J234*'Table Q8'!V27,2)</f>
        <v>3.13</v>
      </c>
      <c r="W234" s="15">
        <f>ROUND(K234*'Table Q8'!W27,2)</f>
        <v>-0.04</v>
      </c>
      <c r="X234" s="15">
        <f>ROUND(L234*'Table Q8'!X27,2)</f>
        <v>1.24</v>
      </c>
    </row>
    <row r="235" spans="1:24" x14ac:dyDescent="0.3">
      <c r="A235" s="13" t="str">
        <f t="shared" si="14"/>
        <v>1999 Q3</v>
      </c>
      <c r="B235" s="15">
        <f t="shared" si="16"/>
        <v>2.6069824754565927</v>
      </c>
      <c r="C235" s="15">
        <f t="shared" si="16"/>
        <v>-0.35995719384418562</v>
      </c>
      <c r="D235" s="15">
        <f t="shared" si="16"/>
        <v>4.4363346744343231</v>
      </c>
      <c r="E235" s="15">
        <f t="shared" si="16"/>
        <v>5.9320872144812231</v>
      </c>
      <c r="F235" s="15">
        <f t="shared" si="16"/>
        <v>7.0581434172089228</v>
      </c>
      <c r="G235" s="15">
        <f t="shared" si="16"/>
        <v>4.3503422095467048</v>
      </c>
      <c r="H235" s="15">
        <f t="shared" si="16"/>
        <v>6.5504914659038791</v>
      </c>
      <c r="I235" s="15">
        <f t="shared" si="16"/>
        <v>4.0110763313245892</v>
      </c>
      <c r="J235" s="15">
        <f t="shared" si="16"/>
        <v>11.155749089822731</v>
      </c>
      <c r="K235" s="15">
        <f t="shared" si="16"/>
        <v>-0.19349851238658608</v>
      </c>
      <c r="L235" s="15">
        <f t="shared" si="16"/>
        <v>3.3159200964570332</v>
      </c>
      <c r="N235" s="15">
        <f>ROUND(B235*'Table Q8'!N28,2)</f>
        <v>1.78</v>
      </c>
      <c r="O235" s="15">
        <f>ROUND(C235*'Table Q8'!O28,2)</f>
        <v>-0.12</v>
      </c>
      <c r="P235" s="15">
        <f>ROUND(D235*'Table Q8'!P28,2)</f>
        <v>1.65</v>
      </c>
      <c r="Q235" s="15">
        <f>ROUND(E235*'Table Q8'!Q28,2)</f>
        <v>2.02</v>
      </c>
      <c r="R235" s="15">
        <f>ROUND(F235*'Table Q8'!R28,2)</f>
        <v>1.1000000000000001</v>
      </c>
      <c r="S235" s="15">
        <f>ROUND(G235*'Table Q8'!S28,2)</f>
        <v>1.84</v>
      </c>
      <c r="T235" s="15">
        <f>ROUND(H235*'Table Q8'!T28,2)</f>
        <v>2.2200000000000002</v>
      </c>
      <c r="U235" s="15">
        <f>ROUND(I235*'Table Q8'!U28,2)</f>
        <v>1.6</v>
      </c>
      <c r="V235" s="15">
        <f>ROUND(J235*'Table Q8'!V28,2)</f>
        <v>2.76</v>
      </c>
      <c r="W235" s="15">
        <f>ROUND(K235*'Table Q8'!W28,2)</f>
        <v>-0.06</v>
      </c>
      <c r="X235" s="15">
        <f>ROUND(L235*'Table Q8'!X28,2)</f>
        <v>1.21</v>
      </c>
    </row>
    <row r="236" spans="1:24" x14ac:dyDescent="0.3">
      <c r="A236" s="13" t="str">
        <f t="shared" si="14"/>
        <v>1999 Q4</v>
      </c>
      <c r="B236" s="15">
        <f t="shared" si="16"/>
        <v>2.2313429785559227</v>
      </c>
      <c r="C236" s="15">
        <f t="shared" si="16"/>
        <v>-0.52006357964891847</v>
      </c>
      <c r="D236" s="15">
        <f t="shared" si="16"/>
        <v>3.4825623819059492</v>
      </c>
      <c r="E236" s="15">
        <f t="shared" si="16"/>
        <v>5.7285535177436202</v>
      </c>
      <c r="F236" s="15">
        <f t="shared" si="16"/>
        <v>6.1193982114869083</v>
      </c>
      <c r="G236" s="15">
        <f t="shared" si="16"/>
        <v>4.7955821776122356</v>
      </c>
      <c r="H236" s="15">
        <f t="shared" si="16"/>
        <v>4.8022137664305813</v>
      </c>
      <c r="I236" s="15">
        <f t="shared" si="16"/>
        <v>4.2398917239921774</v>
      </c>
      <c r="J236" s="15">
        <f t="shared" si="16"/>
        <v>10.794513426838275</v>
      </c>
      <c r="K236" s="15">
        <f t="shared" si="16"/>
        <v>-0.10627506917848421</v>
      </c>
      <c r="L236" s="15">
        <f t="shared" si="16"/>
        <v>3.0505095533174242</v>
      </c>
      <c r="N236" s="15">
        <f>ROUND(B236*'Table Q8'!N29,2)</f>
        <v>1.51</v>
      </c>
      <c r="O236" s="15">
        <f>ROUND(C236*'Table Q8'!O29,2)</f>
        <v>-0.17</v>
      </c>
      <c r="P236" s="15">
        <f>ROUND(D236*'Table Q8'!P29,2)</f>
        <v>1.29</v>
      </c>
      <c r="Q236" s="15">
        <f>ROUND(E236*'Table Q8'!Q29,2)</f>
        <v>1.92</v>
      </c>
      <c r="R236" s="15">
        <f>ROUND(F236*'Table Q8'!R29,2)</f>
        <v>0.95</v>
      </c>
      <c r="S236" s="15">
        <f>ROUND(G236*'Table Q8'!S29,2)</f>
        <v>1.98</v>
      </c>
      <c r="T236" s="15">
        <f>ROUND(H236*'Table Q8'!T29,2)</f>
        <v>1.49</v>
      </c>
      <c r="U236" s="15">
        <f>ROUND(I236*'Table Q8'!U29,2)</f>
        <v>1.67</v>
      </c>
      <c r="V236" s="15">
        <f>ROUND(J236*'Table Q8'!V29,2)</f>
        <v>2.48</v>
      </c>
      <c r="W236" s="15">
        <f>ROUND(K236*'Table Q8'!W29,2)</f>
        <v>-0.03</v>
      </c>
      <c r="X236" s="15">
        <f>ROUND(L236*'Table Q8'!X29,2)</f>
        <v>1.0900000000000001</v>
      </c>
    </row>
    <row r="237" spans="1:24" x14ac:dyDescent="0.3">
      <c r="A237" s="13" t="str">
        <f t="shared" si="14"/>
        <v>2000 Q1</v>
      </c>
      <c r="B237" s="15">
        <f t="shared" si="16"/>
        <v>1.7074681465037982</v>
      </c>
      <c r="C237" s="15">
        <f t="shared" si="16"/>
        <v>-0.56071918778763441</v>
      </c>
      <c r="D237" s="15">
        <f t="shared" si="16"/>
        <v>3.4033717208119785</v>
      </c>
      <c r="E237" s="15">
        <f t="shared" si="16"/>
        <v>5.3858178060283004</v>
      </c>
      <c r="F237" s="15">
        <f t="shared" si="16"/>
        <v>5.2240232129519493</v>
      </c>
      <c r="G237" s="15">
        <f t="shared" si="16"/>
        <v>5.5474681038155573</v>
      </c>
      <c r="H237" s="15">
        <f t="shared" si="16"/>
        <v>4.6625085892998612</v>
      </c>
      <c r="I237" s="15">
        <f t="shared" si="16"/>
        <v>4.4783602626973229</v>
      </c>
      <c r="J237" s="15">
        <f t="shared" si="16"/>
        <v>10.283393555690278</v>
      </c>
      <c r="K237" s="15">
        <f t="shared" si="16"/>
        <v>0.22238346124011985</v>
      </c>
      <c r="L237" s="15">
        <f t="shared" si="16"/>
        <v>2.8897265426952177</v>
      </c>
      <c r="N237" s="15">
        <f>ROUND(B237*'Table Q8'!N30,2)</f>
        <v>1.1499999999999999</v>
      </c>
      <c r="O237" s="15">
        <f>ROUND(C237*'Table Q8'!O30,2)</f>
        <v>-0.18</v>
      </c>
      <c r="P237" s="15">
        <f>ROUND(D237*'Table Q8'!P30,2)</f>
        <v>1.25</v>
      </c>
      <c r="Q237" s="15">
        <f>ROUND(E237*'Table Q8'!Q30,2)</f>
        <v>1.75</v>
      </c>
      <c r="R237" s="15">
        <f>ROUND(F237*'Table Q8'!R30,2)</f>
        <v>0.79</v>
      </c>
      <c r="S237" s="15">
        <f>ROUND(G237*'Table Q8'!S30,2)</f>
        <v>2.2599999999999998</v>
      </c>
      <c r="T237" s="15">
        <f>ROUND(H237*'Table Q8'!T30,2)</f>
        <v>1.33</v>
      </c>
      <c r="U237" s="15">
        <f>ROUND(I237*'Table Q8'!U30,2)</f>
        <v>1.72</v>
      </c>
      <c r="V237" s="15">
        <f>ROUND(J237*'Table Q8'!V30,2)</f>
        <v>2.2200000000000002</v>
      </c>
      <c r="W237" s="15">
        <f>ROUND(K237*'Table Q8'!W30,2)</f>
        <v>7.0000000000000007E-2</v>
      </c>
      <c r="X237" s="15">
        <f>ROUND(L237*'Table Q8'!X30,2)</f>
        <v>1.01</v>
      </c>
    </row>
    <row r="238" spans="1:24" x14ac:dyDescent="0.3">
      <c r="A238" s="13" t="str">
        <f t="shared" si="14"/>
        <v>2000 Q2</v>
      </c>
      <c r="B238" s="15">
        <f t="shared" si="16"/>
        <v>1.240821804133402</v>
      </c>
      <c r="C238" s="15">
        <f t="shared" si="16"/>
        <v>-0.60185552616987781</v>
      </c>
      <c r="D238" s="15">
        <f t="shared" si="16"/>
        <v>3.0181433059908276</v>
      </c>
      <c r="E238" s="15">
        <f t="shared" si="16"/>
        <v>5.1299825191721098</v>
      </c>
      <c r="F238" s="15">
        <f t="shared" si="16"/>
        <v>5.171043033820351</v>
      </c>
      <c r="G238" s="15">
        <f t="shared" si="16"/>
        <v>9.2012776689819535</v>
      </c>
      <c r="H238" s="15">
        <f t="shared" si="16"/>
        <v>4.4948433425588856</v>
      </c>
      <c r="I238" s="15">
        <f t="shared" si="16"/>
        <v>4.1477327241040358</v>
      </c>
      <c r="J238" s="15">
        <f t="shared" si="16"/>
        <v>10.663464817376919</v>
      </c>
      <c r="K238" s="15">
        <f t="shared" si="16"/>
        <v>0.16422744356702129</v>
      </c>
      <c r="L238" s="15">
        <f t="shared" si="16"/>
        <v>3.0155522732243036</v>
      </c>
      <c r="N238" s="15">
        <f>ROUND(B238*'Table Q8'!N31,2)</f>
        <v>0.85</v>
      </c>
      <c r="O238" s="15">
        <f>ROUND(C238*'Table Q8'!O31,2)</f>
        <v>-0.19</v>
      </c>
      <c r="P238" s="15">
        <f>ROUND(D238*'Table Q8'!P31,2)</f>
        <v>1.1200000000000001</v>
      </c>
      <c r="Q238" s="15">
        <f>ROUND(E238*'Table Q8'!Q31,2)</f>
        <v>1.65</v>
      </c>
      <c r="R238" s="15">
        <f>ROUND(F238*'Table Q8'!R31,2)</f>
        <v>0.79</v>
      </c>
      <c r="S238" s="15">
        <f>ROUND(G238*'Table Q8'!S31,2)</f>
        <v>3.74</v>
      </c>
      <c r="T238" s="15">
        <f>ROUND(H238*'Table Q8'!T31,2)</f>
        <v>1.22</v>
      </c>
      <c r="U238" s="15">
        <f>ROUND(I238*'Table Q8'!U31,2)</f>
        <v>1.6</v>
      </c>
      <c r="V238" s="15">
        <f>ROUND(J238*'Table Q8'!V31,2)</f>
        <v>2.27</v>
      </c>
      <c r="W238" s="15">
        <f>ROUND(K238*'Table Q8'!W31,2)</f>
        <v>0.05</v>
      </c>
      <c r="X238" s="15">
        <f>ROUND(L238*'Table Q8'!X31,2)</f>
        <v>1.06</v>
      </c>
    </row>
    <row r="239" spans="1:24" x14ac:dyDescent="0.3">
      <c r="A239" s="13" t="str">
        <f t="shared" si="14"/>
        <v>2000 Q3</v>
      </c>
      <c r="B239" s="15">
        <f t="shared" si="16"/>
        <v>0.82871641487189174</v>
      </c>
      <c r="C239" s="15">
        <f t="shared" si="16"/>
        <v>-0.61894815980311546</v>
      </c>
      <c r="D239" s="15">
        <f t="shared" si="16"/>
        <v>2.6723373656728042</v>
      </c>
      <c r="E239" s="15">
        <f t="shared" si="16"/>
        <v>4.6818667312636348</v>
      </c>
      <c r="F239" s="15">
        <f t="shared" si="16"/>
        <v>4.8358952261301731</v>
      </c>
      <c r="G239" s="15">
        <f t="shared" si="16"/>
        <v>9.4160984114745343</v>
      </c>
      <c r="H239" s="15">
        <f t="shared" si="16"/>
        <v>4.4076032421584124</v>
      </c>
      <c r="I239" s="15">
        <f t="shared" si="16"/>
        <v>3.9805550436222781</v>
      </c>
      <c r="J239" s="15">
        <f t="shared" si="16"/>
        <v>9.7188618569469281</v>
      </c>
      <c r="K239" s="15">
        <f t="shared" si="16"/>
        <v>-7.750436349992082E-2</v>
      </c>
      <c r="L239" s="15">
        <f t="shared" si="16"/>
        <v>2.7987588388692877</v>
      </c>
      <c r="N239" s="15">
        <f>ROUND(B239*'Table Q8'!N32,2)</f>
        <v>0.57999999999999996</v>
      </c>
      <c r="O239" s="15">
        <f>ROUND(C239*'Table Q8'!O32,2)</f>
        <v>-0.19</v>
      </c>
      <c r="P239" s="15">
        <f>ROUND(D239*'Table Q8'!P32,2)</f>
        <v>1</v>
      </c>
      <c r="Q239" s="15">
        <f>ROUND(E239*'Table Q8'!Q32,2)</f>
        <v>1.49</v>
      </c>
      <c r="R239" s="15">
        <f>ROUND(F239*'Table Q8'!R32,2)</f>
        <v>0.73</v>
      </c>
      <c r="S239" s="15">
        <f>ROUND(G239*'Table Q8'!S32,2)</f>
        <v>3.76</v>
      </c>
      <c r="T239" s="15">
        <f>ROUND(H239*'Table Q8'!T32,2)</f>
        <v>1.1100000000000001</v>
      </c>
      <c r="U239" s="15">
        <f>ROUND(I239*'Table Q8'!U32,2)</f>
        <v>1.52</v>
      </c>
      <c r="V239" s="15">
        <f>ROUND(J239*'Table Q8'!V32,2)</f>
        <v>2.0099999999999998</v>
      </c>
      <c r="W239" s="15">
        <f>ROUND(K239*'Table Q8'!W32,2)</f>
        <v>-0.02</v>
      </c>
      <c r="X239" s="15">
        <f>ROUND(L239*'Table Q8'!X32,2)</f>
        <v>0.97</v>
      </c>
    </row>
    <row r="240" spans="1:24" x14ac:dyDescent="0.3">
      <c r="A240" s="13" t="str">
        <f t="shared" si="14"/>
        <v>2000 Q4</v>
      </c>
      <c r="B240" s="15">
        <f t="shared" si="16"/>
        <v>0.6357300495466498</v>
      </c>
      <c r="C240" s="15">
        <f t="shared" si="16"/>
        <v>-0.74074412778618048</v>
      </c>
      <c r="D240" s="15">
        <f t="shared" si="16"/>
        <v>3.1492899231736571</v>
      </c>
      <c r="E240" s="15">
        <f t="shared" si="16"/>
        <v>4.1213426735040324</v>
      </c>
      <c r="F240" s="15">
        <f t="shared" si="16"/>
        <v>5.2276710496487668</v>
      </c>
      <c r="G240" s="15">
        <f t="shared" si="16"/>
        <v>10.209787002300978</v>
      </c>
      <c r="H240" s="15">
        <f t="shared" si="16"/>
        <v>4.2805840997736633</v>
      </c>
      <c r="I240" s="15">
        <f t="shared" si="16"/>
        <v>4.3264275574049869</v>
      </c>
      <c r="J240" s="15">
        <f t="shared" si="16"/>
        <v>9.0529066761216157</v>
      </c>
      <c r="K240" s="15">
        <f t="shared" si="16"/>
        <v>-0.71789210138391624</v>
      </c>
      <c r="L240" s="15">
        <f t="shared" si="16"/>
        <v>2.7920131168380169</v>
      </c>
      <c r="N240" s="15">
        <f>ROUND(B240*'Table Q8'!N33,2)</f>
        <v>0.45</v>
      </c>
      <c r="O240" s="15">
        <f>ROUND(C240*'Table Q8'!O33,2)</f>
        <v>-0.23</v>
      </c>
      <c r="P240" s="15">
        <f>ROUND(D240*'Table Q8'!P33,2)</f>
        <v>1.18</v>
      </c>
      <c r="Q240" s="15">
        <f>ROUND(E240*'Table Q8'!Q33,2)</f>
        <v>1.27</v>
      </c>
      <c r="R240" s="15">
        <f>ROUND(F240*'Table Q8'!R33,2)</f>
        <v>0.77</v>
      </c>
      <c r="S240" s="15">
        <f>ROUND(G240*'Table Q8'!S33,2)</f>
        <v>4</v>
      </c>
      <c r="T240" s="15">
        <f>ROUND(H240*'Table Q8'!T33,2)</f>
        <v>1.01</v>
      </c>
      <c r="U240" s="15">
        <f>ROUND(I240*'Table Q8'!U33,2)</f>
        <v>1.62</v>
      </c>
      <c r="V240" s="15">
        <f>ROUND(J240*'Table Q8'!V33,2)</f>
        <v>1.81</v>
      </c>
      <c r="W240" s="15">
        <f>ROUND(K240*'Table Q8'!W33,2)</f>
        <v>-0.19</v>
      </c>
      <c r="X240" s="15">
        <f>ROUND(L240*'Table Q8'!X33,2)</f>
        <v>0.95</v>
      </c>
    </row>
    <row r="241" spans="1:24" x14ac:dyDescent="0.3">
      <c r="A241" s="13" t="str">
        <f t="shared" si="14"/>
        <v>2001 Q1</v>
      </c>
      <c r="B241" s="15">
        <f t="shared" si="16"/>
        <v>0.44452984867332035</v>
      </c>
      <c r="C241" s="15">
        <f t="shared" si="16"/>
        <v>-0.86322185007737373</v>
      </c>
      <c r="D241" s="15">
        <f t="shared" si="16"/>
        <v>3.8886159736440185</v>
      </c>
      <c r="E241" s="15">
        <f t="shared" si="16"/>
        <v>3.3671553661013895</v>
      </c>
      <c r="F241" s="15">
        <f t="shared" si="16"/>
        <v>6.0133360587849083</v>
      </c>
      <c r="G241" s="15">
        <f t="shared" si="16"/>
        <v>10.549375128523012</v>
      </c>
      <c r="H241" s="15">
        <f t="shared" si="16"/>
        <v>4.1813067165011475</v>
      </c>
      <c r="I241" s="15">
        <f t="shared" si="16"/>
        <v>4.3535882987709034</v>
      </c>
      <c r="J241" s="15">
        <f t="shared" si="16"/>
        <v>9.7888308954179735</v>
      </c>
      <c r="K241" s="15">
        <f t="shared" si="16"/>
        <v>-0.50348673363162422</v>
      </c>
      <c r="L241" s="15">
        <f t="shared" si="16"/>
        <v>2.79662315142274</v>
      </c>
      <c r="N241" s="15">
        <f>ROUND(B241*'Table Q8'!N34,2)</f>
        <v>0.31</v>
      </c>
      <c r="O241" s="15">
        <f>ROUND(C241*'Table Q8'!O34,2)</f>
        <v>-0.26</v>
      </c>
      <c r="P241" s="15">
        <f>ROUND(D241*'Table Q8'!P34,2)</f>
        <v>1.45</v>
      </c>
      <c r="Q241" s="15">
        <f>ROUND(E241*'Table Q8'!Q34,2)</f>
        <v>1.04</v>
      </c>
      <c r="R241" s="15">
        <f>ROUND(F241*'Table Q8'!R34,2)</f>
        <v>0.87</v>
      </c>
      <c r="S241" s="15">
        <f>ROUND(G241*'Table Q8'!S34,2)</f>
        <v>4.0599999999999996</v>
      </c>
      <c r="T241" s="15">
        <f>ROUND(H241*'Table Q8'!T34,2)</f>
        <v>0.94</v>
      </c>
      <c r="U241" s="15">
        <f>ROUND(I241*'Table Q8'!U34,2)</f>
        <v>1.61</v>
      </c>
      <c r="V241" s="15">
        <f>ROUND(J241*'Table Q8'!V34,2)</f>
        <v>1.95</v>
      </c>
      <c r="W241" s="15">
        <f>ROUND(K241*'Table Q8'!W34,2)</f>
        <v>-0.13</v>
      </c>
      <c r="X241" s="15">
        <f>ROUND(L241*'Table Q8'!X34,2)</f>
        <v>0.95</v>
      </c>
    </row>
    <row r="242" spans="1:24" x14ac:dyDescent="0.3">
      <c r="A242" s="13" t="str">
        <f t="shared" si="14"/>
        <v>2001 Q2</v>
      </c>
      <c r="B242" s="15">
        <f t="shared" si="16"/>
        <v>0.43130854633579685</v>
      </c>
      <c r="C242" s="15">
        <f t="shared" si="16"/>
        <v>-0.93806283865904905</v>
      </c>
      <c r="D242" s="15">
        <f t="shared" si="16"/>
        <v>4.1875920491690239</v>
      </c>
      <c r="E242" s="15">
        <f t="shared" si="16"/>
        <v>2.8019206174752878</v>
      </c>
      <c r="F242" s="15">
        <f t="shared" si="16"/>
        <v>7.8163581280164829</v>
      </c>
      <c r="G242" s="15">
        <f t="shared" si="16"/>
        <v>7.5812384091057448</v>
      </c>
      <c r="H242" s="15">
        <f t="shared" si="16"/>
        <v>5.0007285979862566</v>
      </c>
      <c r="I242" s="15">
        <f t="shared" si="16"/>
        <v>4.9141265671182133</v>
      </c>
      <c r="J242" s="15">
        <f t="shared" si="16"/>
        <v>10.041557413625576</v>
      </c>
      <c r="K242" s="15">
        <f t="shared" si="16"/>
        <v>0.17359441142109203</v>
      </c>
      <c r="L242" s="15">
        <f t="shared" si="16"/>
        <v>2.7734534725396576</v>
      </c>
      <c r="N242" s="15">
        <f>ROUND(B242*'Table Q8'!N35,2)</f>
        <v>0.3</v>
      </c>
      <c r="O242" s="15">
        <f>ROUND(C242*'Table Q8'!O35,2)</f>
        <v>-0.28000000000000003</v>
      </c>
      <c r="P242" s="15">
        <f>ROUND(D242*'Table Q8'!P35,2)</f>
        <v>1.55</v>
      </c>
      <c r="Q242" s="15">
        <f>ROUND(E242*'Table Q8'!Q35,2)</f>
        <v>0.87</v>
      </c>
      <c r="R242" s="15">
        <f>ROUND(F242*'Table Q8'!R35,2)</f>
        <v>1.0900000000000001</v>
      </c>
      <c r="S242" s="15">
        <f>ROUND(G242*'Table Q8'!S35,2)</f>
        <v>2.86</v>
      </c>
      <c r="T242" s="15">
        <f>ROUND(H242*'Table Q8'!T35,2)</f>
        <v>1.1200000000000001</v>
      </c>
      <c r="U242" s="15">
        <f>ROUND(I242*'Table Q8'!U35,2)</f>
        <v>1.79</v>
      </c>
      <c r="V242" s="15">
        <f>ROUND(J242*'Table Q8'!V35,2)</f>
        <v>2.0699999999999998</v>
      </c>
      <c r="W242" s="15">
        <f>ROUND(K242*'Table Q8'!W35,2)</f>
        <v>0.05</v>
      </c>
      <c r="X242" s="15">
        <f>ROUND(L242*'Table Q8'!X35,2)</f>
        <v>0.93</v>
      </c>
    </row>
    <row r="243" spans="1:24" x14ac:dyDescent="0.3">
      <c r="A243" s="13" t="str">
        <f t="shared" si="14"/>
        <v>2001 Q3</v>
      </c>
      <c r="B243" s="15">
        <f t="shared" si="16"/>
        <v>0.50658669634400111</v>
      </c>
      <c r="C243" s="15">
        <f t="shared" si="16"/>
        <v>-1.2005335624223312</v>
      </c>
      <c r="D243" s="15">
        <f t="shared" si="16"/>
        <v>5.181035183249902</v>
      </c>
      <c r="E243" s="15">
        <f t="shared" si="16"/>
        <v>2.3933596994113069</v>
      </c>
      <c r="F243" s="15">
        <f t="shared" si="16"/>
        <v>8.9504606750959788</v>
      </c>
      <c r="G243" s="15">
        <f t="shared" si="16"/>
        <v>7.3706155939049616</v>
      </c>
      <c r="H243" s="15">
        <f t="shared" si="16"/>
        <v>5.0109689089871914</v>
      </c>
      <c r="I243" s="15">
        <f t="shared" si="16"/>
        <v>5.1858495910719915</v>
      </c>
      <c r="J243" s="15">
        <f t="shared" si="16"/>
        <v>9.2136736398986265</v>
      </c>
      <c r="K243" s="15">
        <f t="shared" si="16"/>
        <v>0.20332097820978229</v>
      </c>
      <c r="L243" s="15">
        <f t="shared" si="16"/>
        <v>2.8520517915902479</v>
      </c>
      <c r="N243" s="15">
        <f>ROUND(B243*'Table Q8'!N36,2)</f>
        <v>0.36</v>
      </c>
      <c r="O243" s="15">
        <f>ROUND(C243*'Table Q8'!O36,2)</f>
        <v>-0.35</v>
      </c>
      <c r="P243" s="15">
        <f>ROUND(D243*'Table Q8'!P36,2)</f>
        <v>1.89</v>
      </c>
      <c r="Q243" s="15">
        <f>ROUND(E243*'Table Q8'!Q36,2)</f>
        <v>0.75</v>
      </c>
      <c r="R243" s="15">
        <f>ROUND(F243*'Table Q8'!R36,2)</f>
        <v>1.2</v>
      </c>
      <c r="S243" s="15">
        <f>ROUND(G243*'Table Q8'!S36,2)</f>
        <v>2.76</v>
      </c>
      <c r="T243" s="15">
        <f>ROUND(H243*'Table Q8'!T36,2)</f>
        <v>1.1299999999999999</v>
      </c>
      <c r="U243" s="15">
        <f>ROUND(I243*'Table Q8'!U36,2)</f>
        <v>1.87</v>
      </c>
      <c r="V243" s="15">
        <f>ROUND(J243*'Table Q8'!V36,2)</f>
        <v>2.0099999999999998</v>
      </c>
      <c r="W243" s="15">
        <f>ROUND(K243*'Table Q8'!W36,2)</f>
        <v>0.06</v>
      </c>
      <c r="X243" s="15">
        <f>ROUND(L243*'Table Q8'!X36,2)</f>
        <v>0.95</v>
      </c>
    </row>
    <row r="244" spans="1:24" x14ac:dyDescent="0.3">
      <c r="A244" s="13" t="str">
        <f t="shared" si="14"/>
        <v>2001 Q4</v>
      </c>
      <c r="B244" s="15">
        <f t="shared" si="16"/>
        <v>0.65689978512766967</v>
      </c>
      <c r="C244" s="15">
        <f t="shared" si="16"/>
        <v>-1.3997624379136364</v>
      </c>
      <c r="D244" s="15">
        <f t="shared" si="16"/>
        <v>5.5121573605034255</v>
      </c>
      <c r="E244" s="15">
        <f t="shared" si="16"/>
        <v>2.386517987624067</v>
      </c>
      <c r="F244" s="15">
        <f t="shared" si="16"/>
        <v>7.4339462567194383</v>
      </c>
      <c r="G244" s="15">
        <f t="shared" si="16"/>
        <v>6.5457216654643897</v>
      </c>
      <c r="H244" s="15">
        <f t="shared" si="16"/>
        <v>5.4722665953356717</v>
      </c>
      <c r="I244" s="15">
        <f t="shared" si="16"/>
        <v>4.953545348958639</v>
      </c>
      <c r="J244" s="15">
        <f t="shared" si="16"/>
        <v>8.7607289050646742</v>
      </c>
      <c r="K244" s="15">
        <f t="shared" si="16"/>
        <v>0.84347778180324018</v>
      </c>
      <c r="L244" s="15">
        <f t="shared" si="16"/>
        <v>2.6459394913928178</v>
      </c>
      <c r="N244" s="15">
        <f>ROUND(B244*'Table Q8'!N37,2)</f>
        <v>0.47</v>
      </c>
      <c r="O244" s="15">
        <f>ROUND(C244*'Table Q8'!O37,2)</f>
        <v>-0.41</v>
      </c>
      <c r="P244" s="15">
        <f>ROUND(D244*'Table Q8'!P37,2)</f>
        <v>1.99</v>
      </c>
      <c r="Q244" s="15">
        <f>ROUND(E244*'Table Q8'!Q37,2)</f>
        <v>0.76</v>
      </c>
      <c r="R244" s="15">
        <f>ROUND(F244*'Table Q8'!R37,2)</f>
        <v>0.97</v>
      </c>
      <c r="S244" s="15">
        <f>ROUND(G244*'Table Q8'!S37,2)</f>
        <v>2.44</v>
      </c>
      <c r="T244" s="15">
        <f>ROUND(H244*'Table Q8'!T37,2)</f>
        <v>1.27</v>
      </c>
      <c r="U244" s="15">
        <f>ROUND(I244*'Table Q8'!U37,2)</f>
        <v>1.78</v>
      </c>
      <c r="V244" s="15">
        <f>ROUND(J244*'Table Q8'!V37,2)</f>
        <v>2.0099999999999998</v>
      </c>
      <c r="W244" s="15">
        <f>ROUND(K244*'Table Q8'!W37,2)</f>
        <v>0.24</v>
      </c>
      <c r="X244" s="15">
        <f>ROUND(L244*'Table Q8'!X37,2)</f>
        <v>0.89</v>
      </c>
    </row>
    <row r="245" spans="1:24" x14ac:dyDescent="0.3">
      <c r="A245" s="13" t="str">
        <f t="shared" si="14"/>
        <v>2002 Q1</v>
      </c>
      <c r="B245" s="15">
        <f t="shared" si="16"/>
        <v>1.0212532811650437</v>
      </c>
      <c r="C245" s="15">
        <f t="shared" si="16"/>
        <v>-1.6172859245601072</v>
      </c>
      <c r="D245" s="15">
        <f t="shared" si="16"/>
        <v>4.8837424265378733</v>
      </c>
      <c r="E245" s="15">
        <f t="shared" si="16"/>
        <v>2.0171172557114234</v>
      </c>
      <c r="F245" s="15">
        <f t="shared" si="16"/>
        <v>6.7520161737937858</v>
      </c>
      <c r="G245" s="15">
        <f t="shared" si="16"/>
        <v>4.924683731357125</v>
      </c>
      <c r="H245" s="15">
        <f t="shared" si="16"/>
        <v>5.2966029512323214</v>
      </c>
      <c r="I245" s="15">
        <f t="shared" si="16"/>
        <v>4.4551089775176109</v>
      </c>
      <c r="J245" s="15">
        <f t="shared" si="16"/>
        <v>7.5912354476962385</v>
      </c>
      <c r="K245" s="15">
        <f t="shared" si="16"/>
        <v>1.1101035858918387</v>
      </c>
      <c r="L245" s="15">
        <f t="shared" si="16"/>
        <v>2.3363894607549418</v>
      </c>
      <c r="N245" s="15">
        <f>ROUND(B245*'Table Q8'!N38,2)</f>
        <v>0.72</v>
      </c>
      <c r="O245" s="15">
        <f>ROUND(C245*'Table Q8'!O38,2)</f>
        <v>-0.47</v>
      </c>
      <c r="P245" s="15">
        <f>ROUND(D245*'Table Q8'!P38,2)</f>
        <v>1.75</v>
      </c>
      <c r="Q245" s="15">
        <f>ROUND(E245*'Table Q8'!Q38,2)</f>
        <v>0.63</v>
      </c>
      <c r="R245" s="15">
        <f>ROUND(F245*'Table Q8'!R38,2)</f>
        <v>0.85</v>
      </c>
      <c r="S245" s="15">
        <f>ROUND(G245*'Table Q8'!S38,2)</f>
        <v>1.79</v>
      </c>
      <c r="T245" s="15">
        <f>ROUND(H245*'Table Q8'!T38,2)</f>
        <v>1.24</v>
      </c>
      <c r="U245" s="15">
        <f>ROUND(I245*'Table Q8'!U38,2)</f>
        <v>1.57</v>
      </c>
      <c r="V245" s="15">
        <f>ROUND(J245*'Table Q8'!V38,2)</f>
        <v>1.75</v>
      </c>
      <c r="W245" s="15">
        <f>ROUND(K245*'Table Q8'!W38,2)</f>
        <v>0.32</v>
      </c>
      <c r="X245" s="15">
        <f>ROUND(L245*'Table Q8'!X38,2)</f>
        <v>0.77</v>
      </c>
    </row>
    <row r="246" spans="1:24" x14ac:dyDescent="0.3">
      <c r="A246" s="13" t="str">
        <f t="shared" si="14"/>
        <v>2002 Q2</v>
      </c>
      <c r="B246" s="15">
        <f t="shared" si="16"/>
        <v>1.2453774393709036</v>
      </c>
      <c r="C246" s="15">
        <f t="shared" si="16"/>
        <v>-1.7953509239940486</v>
      </c>
      <c r="D246" s="15">
        <f t="shared" si="16"/>
        <v>5.079457454186139</v>
      </c>
      <c r="E246" s="15">
        <f t="shared" si="16"/>
        <v>1.864744446894703</v>
      </c>
      <c r="F246" s="15">
        <f t="shared" si="16"/>
        <v>6.5106291919954931</v>
      </c>
      <c r="G246" s="15">
        <f t="shared" si="16"/>
        <v>3.608161982320556</v>
      </c>
      <c r="H246" s="15">
        <f t="shared" si="16"/>
        <v>5.7368932293347479</v>
      </c>
      <c r="I246" s="15">
        <f t="shared" si="16"/>
        <v>3.6675111611313005</v>
      </c>
      <c r="J246" s="15">
        <f t="shared" si="16"/>
        <v>6.5622318475049095</v>
      </c>
      <c r="K246" s="15">
        <f t="shared" si="16"/>
        <v>1.1020187230226139</v>
      </c>
      <c r="L246" s="15">
        <f t="shared" si="16"/>
        <v>2.1438178267146473</v>
      </c>
      <c r="N246" s="15">
        <f>ROUND(B246*'Table Q8'!N39,2)</f>
        <v>0.88</v>
      </c>
      <c r="O246" s="15">
        <f>ROUND(C246*'Table Q8'!O39,2)</f>
        <v>-0.53</v>
      </c>
      <c r="P246" s="15">
        <f>ROUND(D246*'Table Q8'!P39,2)</f>
        <v>1.84</v>
      </c>
      <c r="Q246" s="15">
        <f>ROUND(E246*'Table Q8'!Q39,2)</f>
        <v>0.57999999999999996</v>
      </c>
      <c r="R246" s="15">
        <f>ROUND(F246*'Table Q8'!R39,2)</f>
        <v>0.82</v>
      </c>
      <c r="S246" s="15">
        <f>ROUND(G246*'Table Q8'!S39,2)</f>
        <v>1.32</v>
      </c>
      <c r="T246" s="15">
        <f>ROUND(H246*'Table Q8'!T39,2)</f>
        <v>1.46</v>
      </c>
      <c r="U246" s="15">
        <f>ROUND(I246*'Table Q8'!U39,2)</f>
        <v>1.3</v>
      </c>
      <c r="V246" s="15">
        <f>ROUND(J246*'Table Q8'!V39,2)</f>
        <v>1.53</v>
      </c>
      <c r="W246" s="15">
        <f>ROUND(K246*'Table Q8'!W39,2)</f>
        <v>0.32</v>
      </c>
      <c r="X246" s="15">
        <f>ROUND(L246*'Table Q8'!X39,2)</f>
        <v>0.72</v>
      </c>
    </row>
    <row r="247" spans="1:24" x14ac:dyDescent="0.3">
      <c r="A247" s="13" t="str">
        <f t="shared" si="14"/>
        <v>2002 Q3</v>
      </c>
      <c r="B247" s="15">
        <f t="shared" si="16"/>
        <v>1.3551022919315108</v>
      </c>
      <c r="C247" s="15">
        <f t="shared" si="16"/>
        <v>-1.736883602511994</v>
      </c>
      <c r="D247" s="15">
        <f t="shared" si="16"/>
        <v>5.0836695487907804</v>
      </c>
      <c r="E247" s="15">
        <f t="shared" si="16"/>
        <v>1.9025544144504623</v>
      </c>
      <c r="F247" s="15">
        <f t="shared" si="16"/>
        <v>6.1729114515547288</v>
      </c>
      <c r="G247" s="15">
        <f t="shared" si="16"/>
        <v>2.6466573188163274</v>
      </c>
      <c r="H247" s="15">
        <f t="shared" si="16"/>
        <v>5.6331392381024834</v>
      </c>
      <c r="I247" s="15">
        <f t="shared" si="16"/>
        <v>3.4865562733955726</v>
      </c>
      <c r="J247" s="15">
        <f t="shared" si="16"/>
        <v>6.6218039052788278</v>
      </c>
      <c r="K247" s="15">
        <f t="shared" si="16"/>
        <v>0.1642909284735205</v>
      </c>
      <c r="L247" s="15">
        <f t="shared" si="16"/>
        <v>2.0148588206048026</v>
      </c>
      <c r="N247" s="15">
        <f>ROUND(B247*'Table Q8'!N40,2)</f>
        <v>0.96</v>
      </c>
      <c r="O247" s="15">
        <f>ROUND(C247*'Table Q8'!O40,2)</f>
        <v>-0.53</v>
      </c>
      <c r="P247" s="15">
        <f>ROUND(D247*'Table Q8'!P40,2)</f>
        <v>1.88</v>
      </c>
      <c r="Q247" s="15">
        <f>ROUND(E247*'Table Q8'!Q40,2)</f>
        <v>0.6</v>
      </c>
      <c r="R247" s="15">
        <f>ROUND(F247*'Table Q8'!R40,2)</f>
        <v>0.79</v>
      </c>
      <c r="S247" s="15">
        <f>ROUND(G247*'Table Q8'!S40,2)</f>
        <v>0.97</v>
      </c>
      <c r="T247" s="15">
        <f>ROUND(H247*'Table Q8'!T40,2)</f>
        <v>1.57</v>
      </c>
      <c r="U247" s="15">
        <f>ROUND(I247*'Table Q8'!U40,2)</f>
        <v>1.26</v>
      </c>
      <c r="V247" s="15">
        <f>ROUND(J247*'Table Q8'!V40,2)</f>
        <v>1.59</v>
      </c>
      <c r="W247" s="15">
        <f>ROUND(K247*'Table Q8'!W40,2)</f>
        <v>0.05</v>
      </c>
      <c r="X247" s="15">
        <f>ROUND(L247*'Table Q8'!X40,2)</f>
        <v>0.68</v>
      </c>
    </row>
    <row r="248" spans="1:24" x14ac:dyDescent="0.3">
      <c r="A248" s="13" t="str">
        <f t="shared" si="14"/>
        <v>2002 Q4</v>
      </c>
      <c r="B248" s="15">
        <f t="shared" si="16"/>
        <v>1.4127883919877975</v>
      </c>
      <c r="C248" s="15">
        <f t="shared" si="16"/>
        <v>-1.7193347983342675</v>
      </c>
      <c r="D248" s="15">
        <f t="shared" si="16"/>
        <v>5.5086582032757336</v>
      </c>
      <c r="E248" s="15">
        <f t="shared" si="16"/>
        <v>1.7122695005623592</v>
      </c>
      <c r="F248" s="15">
        <f t="shared" si="16"/>
        <v>9.870422333581411</v>
      </c>
      <c r="G248" s="15">
        <f t="shared" si="16"/>
        <v>2.2136098819072867</v>
      </c>
      <c r="H248" s="15">
        <f t="shared" si="16"/>
        <v>4.370560988581949</v>
      </c>
      <c r="I248" s="15">
        <f t="shared" si="16"/>
        <v>3.2129229686696688</v>
      </c>
      <c r="J248" s="15">
        <f t="shared" si="16"/>
        <v>6.1831715564123444</v>
      </c>
      <c r="K248" s="15">
        <f t="shared" si="16"/>
        <v>-0.6489441147745092</v>
      </c>
      <c r="L248" s="15">
        <f t="shared" si="16"/>
        <v>2.2462447262890723</v>
      </c>
      <c r="N248" s="15">
        <f>ROUND(B248*'Table Q8'!N41,2)</f>
        <v>1</v>
      </c>
      <c r="O248" s="15">
        <f>ROUND(C248*'Table Q8'!O41,2)</f>
        <v>-0.54</v>
      </c>
      <c r="P248" s="15">
        <f>ROUND(D248*'Table Q8'!P41,2)</f>
        <v>2.09</v>
      </c>
      <c r="Q248" s="15">
        <f>ROUND(E248*'Table Q8'!Q41,2)</f>
        <v>0.54</v>
      </c>
      <c r="R248" s="15">
        <f>ROUND(F248*'Table Q8'!R41,2)</f>
        <v>1.27</v>
      </c>
      <c r="S248" s="15">
        <f>ROUND(G248*'Table Q8'!S41,2)</f>
        <v>0.83</v>
      </c>
      <c r="T248" s="15">
        <f>ROUND(H248*'Table Q8'!T41,2)</f>
        <v>1.33</v>
      </c>
      <c r="U248" s="15">
        <f>ROUND(I248*'Table Q8'!U41,2)</f>
        <v>1.19</v>
      </c>
      <c r="V248" s="15">
        <f>ROUND(J248*'Table Q8'!V41,2)</f>
        <v>1.52</v>
      </c>
      <c r="W248" s="15">
        <f>ROUND(K248*'Table Q8'!W41,2)</f>
        <v>-0.19</v>
      </c>
      <c r="X248" s="15">
        <f>ROUND(L248*'Table Q8'!X41,2)</f>
        <v>0.78</v>
      </c>
    </row>
    <row r="249" spans="1:24" x14ac:dyDescent="0.3">
      <c r="A249" s="13" t="str">
        <f t="shared" si="14"/>
        <v>2003 Q1</v>
      </c>
      <c r="B249" s="15">
        <f t="shared" si="16"/>
        <v>1.395139719082638</v>
      </c>
      <c r="C249" s="15">
        <f t="shared" si="16"/>
        <v>-1.585292775743018</v>
      </c>
      <c r="D249" s="15">
        <f t="shared" si="16"/>
        <v>5.9877730517957888</v>
      </c>
      <c r="E249" s="15">
        <f t="shared" si="16"/>
        <v>2.0354841233692285</v>
      </c>
      <c r="F249" s="15">
        <f t="shared" si="16"/>
        <v>12.398198478272885</v>
      </c>
      <c r="G249" s="15">
        <f t="shared" si="16"/>
        <v>1.4504503575311087</v>
      </c>
      <c r="H249" s="15">
        <f t="shared" si="16"/>
        <v>4.1619693037251322</v>
      </c>
      <c r="I249" s="15">
        <f t="shared" si="16"/>
        <v>3.0756078581218751</v>
      </c>
      <c r="J249" s="15">
        <f t="shared" si="16"/>
        <v>6.7142095139253053</v>
      </c>
      <c r="K249" s="15">
        <f t="shared" si="16"/>
        <v>-1.9581858732726369</v>
      </c>
      <c r="L249" s="15">
        <f t="shared" si="16"/>
        <v>2.5107848925534961</v>
      </c>
      <c r="N249" s="15">
        <f>ROUND(B249*'Table Q8'!N42,2)</f>
        <v>0.99</v>
      </c>
      <c r="O249" s="15">
        <f>ROUND(C249*'Table Q8'!O42,2)</f>
        <v>-0.5</v>
      </c>
      <c r="P249" s="15">
        <f>ROUND(D249*'Table Q8'!P42,2)</f>
        <v>2.25</v>
      </c>
      <c r="Q249" s="15">
        <f>ROUND(E249*'Table Q8'!Q42,2)</f>
        <v>0.64</v>
      </c>
      <c r="R249" s="15">
        <f>ROUND(F249*'Table Q8'!R42,2)</f>
        <v>1.62</v>
      </c>
      <c r="S249" s="15">
        <f>ROUND(G249*'Table Q8'!S42,2)</f>
        <v>0.54</v>
      </c>
      <c r="T249" s="15">
        <f>ROUND(H249*'Table Q8'!T42,2)</f>
        <v>1.35</v>
      </c>
      <c r="U249" s="15">
        <f>ROUND(I249*'Table Q8'!U42,2)</f>
        <v>1.1399999999999999</v>
      </c>
      <c r="V249" s="15">
        <f>ROUND(J249*'Table Q8'!V42,2)</f>
        <v>1.67</v>
      </c>
      <c r="W249" s="15">
        <f>ROUND(K249*'Table Q8'!W42,2)</f>
        <v>-0.59</v>
      </c>
      <c r="X249" s="15">
        <f>ROUND(L249*'Table Q8'!X42,2)</f>
        <v>0.88</v>
      </c>
    </row>
    <row r="250" spans="1:24" x14ac:dyDescent="0.3">
      <c r="A250" s="13" t="str">
        <f t="shared" si="14"/>
        <v>2003 Q2</v>
      </c>
      <c r="B250" s="15">
        <f t="shared" ref="B250:L265" si="17">LN(B43/B39)*100</f>
        <v>1.3287994339431979</v>
      </c>
      <c r="C250" s="15">
        <f t="shared" si="17"/>
        <v>-1.61778044649338</v>
      </c>
      <c r="D250" s="15">
        <f t="shared" si="17"/>
        <v>6.0977924612379626</v>
      </c>
      <c r="E250" s="15">
        <f t="shared" si="17"/>
        <v>2.3062186873187982</v>
      </c>
      <c r="F250" s="15">
        <f t="shared" si="17"/>
        <v>12.29878138763619</v>
      </c>
      <c r="G250" s="15">
        <f t="shared" si="17"/>
        <v>0.84827743859746052</v>
      </c>
      <c r="H250" s="15">
        <f t="shared" si="17"/>
        <v>1.7960787110696703</v>
      </c>
      <c r="I250" s="15">
        <f t="shared" si="17"/>
        <v>3.1177886728770874</v>
      </c>
      <c r="J250" s="15">
        <f t="shared" si="17"/>
        <v>7.7914061971613862</v>
      </c>
      <c r="K250" s="15">
        <f t="shared" si="17"/>
        <v>-3.8569062376916685</v>
      </c>
      <c r="L250" s="15">
        <f t="shared" si="17"/>
        <v>2.3481979236085269</v>
      </c>
      <c r="N250" s="15">
        <f>ROUND(B250*'Table Q8'!N43,2)</f>
        <v>0.94</v>
      </c>
      <c r="O250" s="15">
        <f>ROUND(C250*'Table Q8'!O43,2)</f>
        <v>-0.51</v>
      </c>
      <c r="P250" s="15">
        <f>ROUND(D250*'Table Q8'!P43,2)</f>
        <v>2.2599999999999998</v>
      </c>
      <c r="Q250" s="15">
        <f>ROUND(E250*'Table Q8'!Q43,2)</f>
        <v>0.72</v>
      </c>
      <c r="R250" s="15">
        <f>ROUND(F250*'Table Q8'!R43,2)</f>
        <v>1.67</v>
      </c>
      <c r="S250" s="15">
        <f>ROUND(G250*'Table Q8'!S43,2)</f>
        <v>0.32</v>
      </c>
      <c r="T250" s="15">
        <f>ROUND(H250*'Table Q8'!T43,2)</f>
        <v>0.62</v>
      </c>
      <c r="U250" s="15">
        <f>ROUND(I250*'Table Q8'!U43,2)</f>
        <v>1.17</v>
      </c>
      <c r="V250" s="15">
        <f>ROUND(J250*'Table Q8'!V43,2)</f>
        <v>1.93</v>
      </c>
      <c r="W250" s="15">
        <f>ROUND(K250*'Table Q8'!W43,2)</f>
        <v>-1.19</v>
      </c>
      <c r="X250" s="15">
        <f>ROUND(L250*'Table Q8'!X43,2)</f>
        <v>0.83</v>
      </c>
    </row>
    <row r="251" spans="1:24" x14ac:dyDescent="0.3">
      <c r="A251" s="13" t="str">
        <f t="shared" si="14"/>
        <v>2003 Q3</v>
      </c>
      <c r="B251" s="15">
        <f t="shared" si="17"/>
        <v>1.1646767757071665</v>
      </c>
      <c r="C251" s="15">
        <f t="shared" si="17"/>
        <v>-1.7506834023840516</v>
      </c>
      <c r="D251" s="15">
        <f t="shared" si="17"/>
        <v>6.0454463026936089</v>
      </c>
      <c r="E251" s="15">
        <f t="shared" si="17"/>
        <v>2.0749083350856687</v>
      </c>
      <c r="F251" s="15">
        <f t="shared" si="17"/>
        <v>12.517107382850398</v>
      </c>
      <c r="G251" s="15">
        <f t="shared" si="17"/>
        <v>0.22588670097282332</v>
      </c>
      <c r="H251" s="15">
        <f t="shared" si="17"/>
        <v>2.4622883904659063</v>
      </c>
      <c r="I251" s="15">
        <f t="shared" si="17"/>
        <v>2.6821292180857883</v>
      </c>
      <c r="J251" s="15">
        <f t="shared" si="17"/>
        <v>9.1197872162293923</v>
      </c>
      <c r="K251" s="15">
        <f t="shared" si="17"/>
        <v>-4.2509235316037062</v>
      </c>
      <c r="L251" s="15">
        <f t="shared" si="17"/>
        <v>2.2347298691996618</v>
      </c>
      <c r="N251" s="15">
        <f>ROUND(B251*'Table Q8'!N44,2)</f>
        <v>0.83</v>
      </c>
      <c r="O251" s="15">
        <f>ROUND(C251*'Table Q8'!O44,2)</f>
        <v>-0.55000000000000004</v>
      </c>
      <c r="P251" s="15">
        <f>ROUND(D251*'Table Q8'!P44,2)</f>
        <v>2.21</v>
      </c>
      <c r="Q251" s="15">
        <f>ROUND(E251*'Table Q8'!Q44,2)</f>
        <v>0.64</v>
      </c>
      <c r="R251" s="15">
        <f>ROUND(F251*'Table Q8'!R44,2)</f>
        <v>1.75</v>
      </c>
      <c r="S251" s="15">
        <f>ROUND(G251*'Table Q8'!S44,2)</f>
        <v>0.09</v>
      </c>
      <c r="T251" s="15">
        <f>ROUND(H251*'Table Q8'!T44,2)</f>
        <v>0.9</v>
      </c>
      <c r="U251" s="15">
        <f>ROUND(I251*'Table Q8'!U44,2)</f>
        <v>1</v>
      </c>
      <c r="V251" s="15">
        <f>ROUND(J251*'Table Q8'!V44,2)</f>
        <v>2.2200000000000002</v>
      </c>
      <c r="W251" s="15">
        <f>ROUND(K251*'Table Q8'!W44,2)</f>
        <v>-1.33</v>
      </c>
      <c r="X251" s="15">
        <f>ROUND(L251*'Table Q8'!X44,2)</f>
        <v>0.79</v>
      </c>
    </row>
    <row r="252" spans="1:24" x14ac:dyDescent="0.3">
      <c r="A252" s="13" t="str">
        <f t="shared" si="14"/>
        <v>2003 Q4</v>
      </c>
      <c r="B252" s="15">
        <f t="shared" si="17"/>
        <v>0.81602826713360022</v>
      </c>
      <c r="C252" s="15">
        <f t="shared" si="17"/>
        <v>-1.8937568850792754</v>
      </c>
      <c r="D252" s="15">
        <f t="shared" si="17"/>
        <v>6.051066040364586</v>
      </c>
      <c r="E252" s="15">
        <f t="shared" si="17"/>
        <v>1.7870050842236234</v>
      </c>
      <c r="F252" s="15">
        <f t="shared" si="17"/>
        <v>10.852310643154002</v>
      </c>
      <c r="G252" s="15">
        <f t="shared" si="17"/>
        <v>-0.75506078001802079</v>
      </c>
      <c r="H252" s="15">
        <f t="shared" si="17"/>
        <v>2.2551412338647459</v>
      </c>
      <c r="I252" s="15">
        <f t="shared" si="17"/>
        <v>2.6618718020974361</v>
      </c>
      <c r="J252" s="15">
        <f t="shared" si="17"/>
        <v>10.070905729490862</v>
      </c>
      <c r="K252" s="15">
        <f t="shared" si="17"/>
        <v>-4.4306014762865695</v>
      </c>
      <c r="L252" s="15">
        <f t="shared" si="17"/>
        <v>1.8378282444857323</v>
      </c>
      <c r="N252" s="15">
        <f>ROUND(B252*'Table Q8'!N45,2)</f>
        <v>0.57999999999999996</v>
      </c>
      <c r="O252" s="15">
        <f>ROUND(C252*'Table Q8'!O45,2)</f>
        <v>-0.59</v>
      </c>
      <c r="P252" s="15">
        <f>ROUND(D252*'Table Q8'!P45,2)</f>
        <v>2.15</v>
      </c>
      <c r="Q252" s="15">
        <f>ROUND(E252*'Table Q8'!Q45,2)</f>
        <v>0.54</v>
      </c>
      <c r="R252" s="15">
        <f>ROUND(F252*'Table Q8'!R45,2)</f>
        <v>1.54</v>
      </c>
      <c r="S252" s="15">
        <f>ROUND(G252*'Table Q8'!S45,2)</f>
        <v>-0.28999999999999998</v>
      </c>
      <c r="T252" s="15">
        <f>ROUND(H252*'Table Q8'!T45,2)</f>
        <v>0.86</v>
      </c>
      <c r="U252" s="15">
        <f>ROUND(I252*'Table Q8'!U45,2)</f>
        <v>0.98</v>
      </c>
      <c r="V252" s="15">
        <f>ROUND(J252*'Table Q8'!V45,2)</f>
        <v>2.41</v>
      </c>
      <c r="W252" s="15">
        <f>ROUND(K252*'Table Q8'!W45,2)</f>
        <v>-1.38</v>
      </c>
      <c r="X252" s="15">
        <f>ROUND(L252*'Table Q8'!X45,2)</f>
        <v>0.64</v>
      </c>
    </row>
    <row r="253" spans="1:24" x14ac:dyDescent="0.3">
      <c r="A253" s="13" t="str">
        <f t="shared" si="14"/>
        <v>2004 Q1</v>
      </c>
      <c r="B253" s="15">
        <f t="shared" si="17"/>
        <v>0.55511152230606564</v>
      </c>
      <c r="C253" s="15">
        <f t="shared" si="17"/>
        <v>-2.053911528621795</v>
      </c>
      <c r="D253" s="15">
        <f t="shared" si="17"/>
        <v>5.3122981564154195</v>
      </c>
      <c r="E253" s="15">
        <f t="shared" si="17"/>
        <v>1.5830245648712671</v>
      </c>
      <c r="F253" s="15">
        <f t="shared" si="17"/>
        <v>9.7577497406397402</v>
      </c>
      <c r="G253" s="15">
        <f t="shared" si="17"/>
        <v>-0.46231124795588696</v>
      </c>
      <c r="H253" s="15">
        <f t="shared" si="17"/>
        <v>1.3385273800098783</v>
      </c>
      <c r="I253" s="15">
        <f t="shared" si="17"/>
        <v>2.2796871656894773</v>
      </c>
      <c r="J253" s="15">
        <f t="shared" si="17"/>
        <v>9.7245652499381166</v>
      </c>
      <c r="K253" s="15">
        <f t="shared" si="17"/>
        <v>-4.9671609797237721</v>
      </c>
      <c r="L253" s="15">
        <f t="shared" si="17"/>
        <v>1.5014110564382506</v>
      </c>
      <c r="N253" s="15">
        <f>ROUND(B253*'Table Q8'!N46,2)</f>
        <v>0.4</v>
      </c>
      <c r="O253" s="15">
        <f>ROUND(C253*'Table Q8'!O46,2)</f>
        <v>-0.65</v>
      </c>
      <c r="P253" s="15">
        <f>ROUND(D253*'Table Q8'!P46,2)</f>
        <v>1.88</v>
      </c>
      <c r="Q253" s="15">
        <f>ROUND(E253*'Table Q8'!Q46,2)</f>
        <v>0.48</v>
      </c>
      <c r="R253" s="15">
        <f>ROUND(F253*'Table Q8'!R46,2)</f>
        <v>1.39</v>
      </c>
      <c r="S253" s="15">
        <f>ROUND(G253*'Table Q8'!S46,2)</f>
        <v>-0.18</v>
      </c>
      <c r="T253" s="15">
        <f>ROUND(H253*'Table Q8'!T46,2)</f>
        <v>0.53</v>
      </c>
      <c r="U253" s="15">
        <f>ROUND(I253*'Table Q8'!U46,2)</f>
        <v>0.85</v>
      </c>
      <c r="V253" s="15">
        <f>ROUND(J253*'Table Q8'!V46,2)</f>
        <v>2.36</v>
      </c>
      <c r="W253" s="15">
        <f>ROUND(K253*'Table Q8'!W46,2)</f>
        <v>-1.59</v>
      </c>
      <c r="X253" s="15">
        <f>ROUND(L253*'Table Q8'!X46,2)</f>
        <v>0.53</v>
      </c>
    </row>
    <row r="254" spans="1:24" x14ac:dyDescent="0.3">
      <c r="A254" s="13" t="str">
        <f t="shared" si="14"/>
        <v>2004 Q2</v>
      </c>
      <c r="B254" s="15">
        <f t="shared" si="17"/>
        <v>0.56587677143067361</v>
      </c>
      <c r="C254" s="15">
        <f t="shared" si="17"/>
        <v>-1.9696706046008254</v>
      </c>
      <c r="D254" s="15">
        <f t="shared" si="17"/>
        <v>4.3621388308424942</v>
      </c>
      <c r="E254" s="15">
        <f t="shared" si="17"/>
        <v>1.1048564456695342</v>
      </c>
      <c r="F254" s="15">
        <f t="shared" si="17"/>
        <v>7.9341887685500208</v>
      </c>
      <c r="G254" s="15">
        <f t="shared" si="17"/>
        <v>-0.16908080452618443</v>
      </c>
      <c r="H254" s="15">
        <f t="shared" si="17"/>
        <v>1.6083122356524613</v>
      </c>
      <c r="I254" s="15">
        <f t="shared" si="17"/>
        <v>1.9368097461540139</v>
      </c>
      <c r="J254" s="15">
        <f t="shared" si="17"/>
        <v>8.0057722801278004</v>
      </c>
      <c r="K254" s="15">
        <f t="shared" si="17"/>
        <v>-3.9910332819710739</v>
      </c>
      <c r="L254" s="15">
        <f t="shared" si="17"/>
        <v>1.2600009197687287</v>
      </c>
      <c r="N254" s="15">
        <f>ROUND(B254*'Table Q8'!N47,2)</f>
        <v>0.41</v>
      </c>
      <c r="O254" s="15">
        <f>ROUND(C254*'Table Q8'!O47,2)</f>
        <v>-0.63</v>
      </c>
      <c r="P254" s="15">
        <f>ROUND(D254*'Table Q8'!P47,2)</f>
        <v>1.54</v>
      </c>
      <c r="Q254" s="15">
        <f>ROUND(E254*'Table Q8'!Q47,2)</f>
        <v>0.33</v>
      </c>
      <c r="R254" s="15">
        <f>ROUND(F254*'Table Q8'!R47,2)</f>
        <v>1.1000000000000001</v>
      </c>
      <c r="S254" s="15">
        <f>ROUND(G254*'Table Q8'!S47,2)</f>
        <v>-7.0000000000000007E-2</v>
      </c>
      <c r="T254" s="15">
        <f>ROUND(H254*'Table Q8'!T47,2)</f>
        <v>0.63</v>
      </c>
      <c r="U254" s="15">
        <f>ROUND(I254*'Table Q8'!U47,2)</f>
        <v>0.72</v>
      </c>
      <c r="V254" s="15">
        <f>ROUND(J254*'Table Q8'!V47,2)</f>
        <v>1.93</v>
      </c>
      <c r="W254" s="15">
        <f>ROUND(K254*'Table Q8'!W47,2)</f>
        <v>-1.28</v>
      </c>
      <c r="X254" s="15">
        <f>ROUND(L254*'Table Q8'!X47,2)</f>
        <v>0.45</v>
      </c>
    </row>
    <row r="255" spans="1:24" x14ac:dyDescent="0.3">
      <c r="A255" s="13" t="str">
        <f t="shared" si="14"/>
        <v>2004 Q3</v>
      </c>
      <c r="B255" s="15">
        <f t="shared" si="17"/>
        <v>0.7486075336131035</v>
      </c>
      <c r="C255" s="15">
        <f t="shared" si="17"/>
        <v>-1.8937698092118871</v>
      </c>
      <c r="D255" s="15">
        <f t="shared" si="17"/>
        <v>3.2510320335595679</v>
      </c>
      <c r="E255" s="15">
        <f t="shared" si="17"/>
        <v>1.0900228399600915</v>
      </c>
      <c r="F255" s="15">
        <f t="shared" si="17"/>
        <v>6.4605435386985457</v>
      </c>
      <c r="G255" s="15">
        <f t="shared" si="17"/>
        <v>0.19160332714390771</v>
      </c>
      <c r="H255" s="15">
        <f t="shared" si="17"/>
        <v>7.8068369548026068E-2</v>
      </c>
      <c r="I255" s="15">
        <f t="shared" si="17"/>
        <v>1.7086088099199193</v>
      </c>
      <c r="J255" s="15">
        <f t="shared" si="17"/>
        <v>7.003043911682326</v>
      </c>
      <c r="K255" s="15">
        <f t="shared" si="17"/>
        <v>-3.038130665242853</v>
      </c>
      <c r="L255" s="15">
        <f t="shared" si="17"/>
        <v>1.0319777507767047</v>
      </c>
      <c r="N255" s="15">
        <f>ROUND(B255*'Table Q8'!N48,2)</f>
        <v>0.54</v>
      </c>
      <c r="O255" s="15">
        <f>ROUND(C255*'Table Q8'!O48,2)</f>
        <v>-0.61</v>
      </c>
      <c r="P255" s="15">
        <f>ROUND(D255*'Table Q8'!P48,2)</f>
        <v>1.1499999999999999</v>
      </c>
      <c r="Q255" s="15">
        <f>ROUND(E255*'Table Q8'!Q48,2)</f>
        <v>0.32</v>
      </c>
      <c r="R255" s="15">
        <f>ROUND(F255*'Table Q8'!R48,2)</f>
        <v>0.86</v>
      </c>
      <c r="S255" s="15">
        <f>ROUND(G255*'Table Q8'!S48,2)</f>
        <v>0.08</v>
      </c>
      <c r="T255" s="15">
        <f>ROUND(H255*'Table Q8'!T48,2)</f>
        <v>0.03</v>
      </c>
      <c r="U255" s="15">
        <f>ROUND(I255*'Table Q8'!U48,2)</f>
        <v>0.62</v>
      </c>
      <c r="V255" s="15">
        <f>ROUND(J255*'Table Q8'!V48,2)</f>
        <v>1.68</v>
      </c>
      <c r="W255" s="15">
        <f>ROUND(K255*'Table Q8'!W48,2)</f>
        <v>-0.97</v>
      </c>
      <c r="X255" s="15">
        <f>ROUND(L255*'Table Q8'!X48,2)</f>
        <v>0.36</v>
      </c>
    </row>
    <row r="256" spans="1:24" x14ac:dyDescent="0.3">
      <c r="A256" s="13" t="str">
        <f t="shared" si="14"/>
        <v>2004 Q4</v>
      </c>
      <c r="B256" s="15">
        <f t="shared" si="17"/>
        <v>1.1386716234093173</v>
      </c>
      <c r="C256" s="15">
        <f t="shared" si="17"/>
        <v>-1.7399196159498722</v>
      </c>
      <c r="D256" s="15">
        <f t="shared" si="17"/>
        <v>1.6517344591156151</v>
      </c>
      <c r="E256" s="15">
        <f t="shared" si="17"/>
        <v>1.0639006716117285</v>
      </c>
      <c r="F256" s="15">
        <f t="shared" si="17"/>
        <v>4.9976331602440567</v>
      </c>
      <c r="G256" s="15">
        <f t="shared" si="17"/>
        <v>0.5752652489449841</v>
      </c>
      <c r="H256" s="15">
        <f t="shared" si="17"/>
        <v>0.47828354341320722</v>
      </c>
      <c r="I256" s="15">
        <f t="shared" si="17"/>
        <v>1.0331298212501736</v>
      </c>
      <c r="J256" s="15">
        <f t="shared" si="17"/>
        <v>6.3133431230326869</v>
      </c>
      <c r="K256" s="15">
        <f t="shared" si="17"/>
        <v>-2.7703743835416814</v>
      </c>
      <c r="L256" s="15">
        <f t="shared" si="17"/>
        <v>0.89526112721141049</v>
      </c>
      <c r="N256" s="15">
        <f>ROUND(B256*'Table Q8'!N49,2)</f>
        <v>0.82</v>
      </c>
      <c r="O256" s="15">
        <f>ROUND(C256*'Table Q8'!O49,2)</f>
        <v>-0.56000000000000005</v>
      </c>
      <c r="P256" s="15">
        <f>ROUND(D256*'Table Q8'!P49,2)</f>
        <v>0.57999999999999996</v>
      </c>
      <c r="Q256" s="15">
        <f>ROUND(E256*'Table Q8'!Q49,2)</f>
        <v>0.31</v>
      </c>
      <c r="R256" s="15">
        <f>ROUND(F256*'Table Q8'!R49,2)</f>
        <v>0.64</v>
      </c>
      <c r="S256" s="15">
        <f>ROUND(G256*'Table Q8'!S49,2)</f>
        <v>0.23</v>
      </c>
      <c r="T256" s="15">
        <f>ROUND(H256*'Table Q8'!T49,2)</f>
        <v>0.19</v>
      </c>
      <c r="U256" s="15">
        <f>ROUND(I256*'Table Q8'!U49,2)</f>
        <v>0.38</v>
      </c>
      <c r="V256" s="15">
        <f>ROUND(J256*'Table Q8'!V49,2)</f>
        <v>1.5</v>
      </c>
      <c r="W256" s="15">
        <f>ROUND(K256*'Table Q8'!W49,2)</f>
        <v>-0.89</v>
      </c>
      <c r="X256" s="15">
        <f>ROUND(L256*'Table Q8'!X49,2)</f>
        <v>0.32</v>
      </c>
    </row>
    <row r="257" spans="1:24" x14ac:dyDescent="0.3">
      <c r="A257" s="13" t="str">
        <f t="shared" si="14"/>
        <v>2005 Q1</v>
      </c>
      <c r="B257" s="15">
        <f t="shared" si="17"/>
        <v>1.2591083767313038</v>
      </c>
      <c r="C257" s="15">
        <f t="shared" si="17"/>
        <v>-1.6011360387343916</v>
      </c>
      <c r="D257" s="15">
        <f t="shared" si="17"/>
        <v>0.91237127490339176</v>
      </c>
      <c r="E257" s="15">
        <f t="shared" si="17"/>
        <v>1.2531492311913601</v>
      </c>
      <c r="F257" s="15">
        <f t="shared" si="17"/>
        <v>2.4275480327154284</v>
      </c>
      <c r="G257" s="15">
        <f t="shared" si="17"/>
        <v>0.77681223727634285</v>
      </c>
      <c r="H257" s="15">
        <f t="shared" si="17"/>
        <v>1.2767311920050444</v>
      </c>
      <c r="I257" s="15">
        <f t="shared" si="17"/>
        <v>1.1628037995119214</v>
      </c>
      <c r="J257" s="15">
        <f t="shared" si="17"/>
        <v>7.2295207975182185</v>
      </c>
      <c r="K257" s="15">
        <f t="shared" si="17"/>
        <v>-2.2999088564302386</v>
      </c>
      <c r="L257" s="15">
        <f t="shared" si="17"/>
        <v>0.78125397367936245</v>
      </c>
      <c r="N257" s="15">
        <f>ROUND(B257*'Table Q8'!N50,2)</f>
        <v>0.91</v>
      </c>
      <c r="O257" s="15">
        <f>ROUND(C257*'Table Q8'!O50,2)</f>
        <v>-0.52</v>
      </c>
      <c r="P257" s="15">
        <f>ROUND(D257*'Table Q8'!P50,2)</f>
        <v>0.32</v>
      </c>
      <c r="Q257" s="15">
        <f>ROUND(E257*'Table Q8'!Q50,2)</f>
        <v>0.36</v>
      </c>
      <c r="R257" s="15">
        <f>ROUND(F257*'Table Q8'!R50,2)</f>
        <v>0.31</v>
      </c>
      <c r="S257" s="15">
        <f>ROUND(G257*'Table Q8'!S50,2)</f>
        <v>0.31</v>
      </c>
      <c r="T257" s="15">
        <f>ROUND(H257*'Table Q8'!T50,2)</f>
        <v>0.51</v>
      </c>
      <c r="U257" s="15">
        <f>ROUND(I257*'Table Q8'!U50,2)</f>
        <v>0.42</v>
      </c>
      <c r="V257" s="15">
        <f>ROUND(J257*'Table Q8'!V50,2)</f>
        <v>1.66</v>
      </c>
      <c r="W257" s="15">
        <f>ROUND(K257*'Table Q8'!W50,2)</f>
        <v>-0.74</v>
      </c>
      <c r="X257" s="15">
        <f>ROUND(L257*'Table Q8'!X50,2)</f>
        <v>0.27</v>
      </c>
    </row>
    <row r="258" spans="1:24" x14ac:dyDescent="0.3">
      <c r="A258" s="13" t="str">
        <f t="shared" si="14"/>
        <v>2005 Q2</v>
      </c>
      <c r="B258" s="15">
        <f t="shared" si="17"/>
        <v>1.2676912818783346</v>
      </c>
      <c r="C258" s="15">
        <f t="shared" si="17"/>
        <v>-1.3465891867591335</v>
      </c>
      <c r="D258" s="15">
        <f t="shared" si="17"/>
        <v>1.2308215367684858</v>
      </c>
      <c r="E258" s="15">
        <f t="shared" si="17"/>
        <v>1.5558771640760183</v>
      </c>
      <c r="F258" s="15">
        <f t="shared" si="17"/>
        <v>1.8008490229386442</v>
      </c>
      <c r="G258" s="15">
        <f t="shared" si="17"/>
        <v>1.2333377548863562</v>
      </c>
      <c r="H258" s="15">
        <f t="shared" si="17"/>
        <v>4.323345479989479</v>
      </c>
      <c r="I258" s="15">
        <f t="shared" si="17"/>
        <v>1.7211714534879834</v>
      </c>
      <c r="J258" s="15">
        <f t="shared" si="17"/>
        <v>7.4622640204197106</v>
      </c>
      <c r="K258" s="15">
        <f t="shared" si="17"/>
        <v>-2.6849353755880134</v>
      </c>
      <c r="L258" s="15">
        <f t="shared" si="17"/>
        <v>1.1006837455040774</v>
      </c>
      <c r="N258" s="15">
        <f>ROUND(B258*'Table Q8'!N51,2)</f>
        <v>0.92</v>
      </c>
      <c r="O258" s="15">
        <f>ROUND(C258*'Table Q8'!O51,2)</f>
        <v>-0.44</v>
      </c>
      <c r="P258" s="15">
        <f>ROUND(D258*'Table Q8'!P51,2)</f>
        <v>0.43</v>
      </c>
      <c r="Q258" s="15">
        <f>ROUND(E258*'Table Q8'!Q51,2)</f>
        <v>0.45</v>
      </c>
      <c r="R258" s="15">
        <f>ROUND(F258*'Table Q8'!R51,2)</f>
        <v>0.23</v>
      </c>
      <c r="S258" s="15">
        <f>ROUND(G258*'Table Q8'!S51,2)</f>
        <v>0.49</v>
      </c>
      <c r="T258" s="15">
        <f>ROUND(H258*'Table Q8'!T51,2)</f>
        <v>1.81</v>
      </c>
      <c r="U258" s="15">
        <f>ROUND(I258*'Table Q8'!U51,2)</f>
        <v>0.63</v>
      </c>
      <c r="V258" s="15">
        <f>ROUND(J258*'Table Q8'!V51,2)</f>
        <v>1.65</v>
      </c>
      <c r="W258" s="15">
        <f>ROUND(K258*'Table Q8'!W51,2)</f>
        <v>-0.88</v>
      </c>
      <c r="X258" s="15">
        <f>ROUND(L258*'Table Q8'!X51,2)</f>
        <v>0.39</v>
      </c>
    </row>
    <row r="259" spans="1:24" x14ac:dyDescent="0.3">
      <c r="A259" s="13" t="str">
        <f t="shared" si="14"/>
        <v>2005 Q3</v>
      </c>
      <c r="B259" s="15">
        <f t="shared" si="17"/>
        <v>1.2393840298725942</v>
      </c>
      <c r="C259" s="15">
        <f t="shared" si="17"/>
        <v>-1.064899029115574</v>
      </c>
      <c r="D259" s="15">
        <f t="shared" si="17"/>
        <v>1.5454420757668936</v>
      </c>
      <c r="E259" s="15">
        <f t="shared" si="17"/>
        <v>1.764552061035682</v>
      </c>
      <c r="F259" s="15">
        <f t="shared" si="17"/>
        <v>1.5492176615770827</v>
      </c>
      <c r="G259" s="15">
        <f t="shared" si="17"/>
        <v>2.0065325963556582</v>
      </c>
      <c r="H259" s="15">
        <f t="shared" si="17"/>
        <v>4.4800691073109169</v>
      </c>
      <c r="I259" s="15">
        <f t="shared" si="17"/>
        <v>2.1665818442425913</v>
      </c>
      <c r="J259" s="15">
        <f t="shared" si="17"/>
        <v>7.0408299890282269</v>
      </c>
      <c r="K259" s="15">
        <f t="shared" si="17"/>
        <v>-1.7074735259539322</v>
      </c>
      <c r="L259" s="15">
        <f t="shared" si="17"/>
        <v>1.3192364711119464</v>
      </c>
      <c r="N259" s="15">
        <f>ROUND(B259*'Table Q8'!N52,2)</f>
        <v>0.9</v>
      </c>
      <c r="O259" s="15">
        <f>ROUND(C259*'Table Q8'!O52,2)</f>
        <v>-0.34</v>
      </c>
      <c r="P259" s="15">
        <f>ROUND(D259*'Table Q8'!P52,2)</f>
        <v>0.53</v>
      </c>
      <c r="Q259" s="15">
        <f>ROUND(E259*'Table Q8'!Q52,2)</f>
        <v>0.5</v>
      </c>
      <c r="R259" s="15">
        <f>ROUND(F259*'Table Q8'!R52,2)</f>
        <v>0.2</v>
      </c>
      <c r="S259" s="15">
        <f>ROUND(G259*'Table Q8'!S52,2)</f>
        <v>0.79</v>
      </c>
      <c r="T259" s="15">
        <f>ROUND(H259*'Table Q8'!T52,2)</f>
        <v>1.92</v>
      </c>
      <c r="U259" s="15">
        <f>ROUND(I259*'Table Q8'!U52,2)</f>
        <v>0.79</v>
      </c>
      <c r="V259" s="15">
        <f>ROUND(J259*'Table Q8'!V52,2)</f>
        <v>1.48</v>
      </c>
      <c r="W259" s="15">
        <f>ROUND(K259*'Table Q8'!W52,2)</f>
        <v>-0.56999999999999995</v>
      </c>
      <c r="X259" s="15">
        <f>ROUND(L259*'Table Q8'!X52,2)</f>
        <v>0.47</v>
      </c>
    </row>
    <row r="260" spans="1:24" x14ac:dyDescent="0.3">
      <c r="A260" s="13" t="str">
        <f t="shared" si="14"/>
        <v>2005 Q4</v>
      </c>
      <c r="B260" s="15">
        <f t="shared" si="17"/>
        <v>1.1739923036522379</v>
      </c>
      <c r="C260" s="15">
        <f t="shared" si="17"/>
        <v>-0.80733109190205077</v>
      </c>
      <c r="D260" s="15">
        <f t="shared" si="17"/>
        <v>1.9537653024100137</v>
      </c>
      <c r="E260" s="15">
        <f t="shared" si="17"/>
        <v>1.882488099031145</v>
      </c>
      <c r="F260" s="15">
        <f t="shared" si="17"/>
        <v>1.4846041628262052</v>
      </c>
      <c r="G260" s="15">
        <f t="shared" si="17"/>
        <v>2.8932905498440094</v>
      </c>
      <c r="H260" s="15">
        <f t="shared" si="17"/>
        <v>4.2365410031940671</v>
      </c>
      <c r="I260" s="15">
        <f t="shared" si="17"/>
        <v>3.0368514133980571</v>
      </c>
      <c r="J260" s="15">
        <f t="shared" si="17"/>
        <v>6.8539570225637076</v>
      </c>
      <c r="K260" s="15">
        <f t="shared" si="17"/>
        <v>-0.45005047442309776</v>
      </c>
      <c r="L260" s="15">
        <f t="shared" si="17"/>
        <v>1.5805800171187909</v>
      </c>
      <c r="N260" s="15">
        <f>ROUND(B260*'Table Q8'!N53,2)</f>
        <v>0.85</v>
      </c>
      <c r="O260" s="15">
        <f>ROUND(C260*'Table Q8'!O53,2)</f>
        <v>-0.26</v>
      </c>
      <c r="P260" s="15">
        <f>ROUND(D260*'Table Q8'!P53,2)</f>
        <v>0.68</v>
      </c>
      <c r="Q260" s="15">
        <f>ROUND(E260*'Table Q8'!Q53,2)</f>
        <v>0.53</v>
      </c>
      <c r="R260" s="15">
        <f>ROUND(F260*'Table Q8'!R53,2)</f>
        <v>0.2</v>
      </c>
      <c r="S260" s="15">
        <f>ROUND(G260*'Table Q8'!S53,2)</f>
        <v>1.1499999999999999</v>
      </c>
      <c r="T260" s="15">
        <f>ROUND(H260*'Table Q8'!T53,2)</f>
        <v>1.88</v>
      </c>
      <c r="U260" s="15">
        <f>ROUND(I260*'Table Q8'!U53,2)</f>
        <v>1.1100000000000001</v>
      </c>
      <c r="V260" s="15">
        <f>ROUND(J260*'Table Q8'!V53,2)</f>
        <v>1.37</v>
      </c>
      <c r="W260" s="15">
        <f>ROUND(K260*'Table Q8'!W53,2)</f>
        <v>-0.15</v>
      </c>
      <c r="X260" s="15">
        <f>ROUND(L260*'Table Q8'!X53,2)</f>
        <v>0.56999999999999995</v>
      </c>
    </row>
    <row r="261" spans="1:24" x14ac:dyDescent="0.3">
      <c r="A261" s="13" t="str">
        <f t="shared" si="14"/>
        <v>2006 Q1</v>
      </c>
      <c r="B261" s="15">
        <f t="shared" si="17"/>
        <v>1.4950845162570934</v>
      </c>
      <c r="C261" s="15">
        <f t="shared" si="17"/>
        <v>-0.58309203107932095</v>
      </c>
      <c r="D261" s="15">
        <f t="shared" si="17"/>
        <v>2.5834524367780487</v>
      </c>
      <c r="E261" s="15">
        <f t="shared" si="17"/>
        <v>1.8062980585520498</v>
      </c>
      <c r="F261" s="15">
        <f t="shared" si="17"/>
        <v>1.8288852307967396</v>
      </c>
      <c r="G261" s="15">
        <f t="shared" si="17"/>
        <v>3.0265177223230091</v>
      </c>
      <c r="H261" s="15">
        <f t="shared" si="17"/>
        <v>3.8095722321111793</v>
      </c>
      <c r="I261" s="15">
        <f t="shared" si="17"/>
        <v>3.4443312411279674</v>
      </c>
      <c r="J261" s="15">
        <f t="shared" si="17"/>
        <v>5.1590212800794299</v>
      </c>
      <c r="K261" s="15">
        <f t="shared" si="17"/>
        <v>0.93257866640925124</v>
      </c>
      <c r="L261" s="15">
        <f t="shared" si="17"/>
        <v>1.817731128354241</v>
      </c>
      <c r="N261" s="15">
        <f>ROUND(B261*'Table Q8'!N54,2)</f>
        <v>1.0900000000000001</v>
      </c>
      <c r="O261" s="15">
        <f>ROUND(C261*'Table Q8'!O54,2)</f>
        <v>-0.19</v>
      </c>
      <c r="P261" s="15">
        <f>ROUND(D261*'Table Q8'!P54,2)</f>
        <v>0.9</v>
      </c>
      <c r="Q261" s="15">
        <f>ROUND(E261*'Table Q8'!Q54,2)</f>
        <v>0.51</v>
      </c>
      <c r="R261" s="15">
        <f>ROUND(F261*'Table Q8'!R54,2)</f>
        <v>0.25</v>
      </c>
      <c r="S261" s="15">
        <f>ROUND(G261*'Table Q8'!S54,2)</f>
        <v>1.21</v>
      </c>
      <c r="T261" s="15">
        <f>ROUND(H261*'Table Q8'!T54,2)</f>
        <v>1.67</v>
      </c>
      <c r="U261" s="15">
        <f>ROUND(I261*'Table Q8'!U54,2)</f>
        <v>1.26</v>
      </c>
      <c r="V261" s="15">
        <f>ROUND(J261*'Table Q8'!V54,2)</f>
        <v>1.03</v>
      </c>
      <c r="W261" s="15">
        <f>ROUND(K261*'Table Q8'!W54,2)</f>
        <v>0.32</v>
      </c>
      <c r="X261" s="15">
        <f>ROUND(L261*'Table Q8'!X54,2)</f>
        <v>0.65</v>
      </c>
    </row>
    <row r="262" spans="1:24" x14ac:dyDescent="0.3">
      <c r="A262" s="13" t="str">
        <f t="shared" si="14"/>
        <v>2006 Q2</v>
      </c>
      <c r="B262" s="15">
        <f t="shared" si="17"/>
        <v>1.8719049101246352</v>
      </c>
      <c r="C262" s="15">
        <f t="shared" si="17"/>
        <v>-0.68015609258605647</v>
      </c>
      <c r="D262" s="15">
        <f t="shared" si="17"/>
        <v>2.637129088101839</v>
      </c>
      <c r="E262" s="15">
        <f t="shared" si="17"/>
        <v>1.9197018098933709</v>
      </c>
      <c r="F262" s="15">
        <f t="shared" si="17"/>
        <v>2.2764148053239786</v>
      </c>
      <c r="G262" s="15">
        <f t="shared" si="17"/>
        <v>2.6609596399743887</v>
      </c>
      <c r="H262" s="15">
        <f t="shared" si="17"/>
        <v>0.55407707015312191</v>
      </c>
      <c r="I262" s="15">
        <f t="shared" si="17"/>
        <v>3.1595792830383211</v>
      </c>
      <c r="J262" s="15">
        <f t="shared" si="17"/>
        <v>5.4665528430855339</v>
      </c>
      <c r="K262" s="15">
        <f t="shared" si="17"/>
        <v>2.5301924757770911</v>
      </c>
      <c r="L262" s="15">
        <f t="shared" si="17"/>
        <v>1.6993228079296676</v>
      </c>
      <c r="N262" s="15">
        <f>ROUND(B262*'Table Q8'!N55,2)</f>
        <v>1.36</v>
      </c>
      <c r="O262" s="15">
        <f>ROUND(C262*'Table Q8'!O55,2)</f>
        <v>-0.22</v>
      </c>
      <c r="P262" s="15">
        <f>ROUND(D262*'Table Q8'!P55,2)</f>
        <v>0.91</v>
      </c>
      <c r="Q262" s="15">
        <f>ROUND(E262*'Table Q8'!Q55,2)</f>
        <v>0.54</v>
      </c>
      <c r="R262" s="15">
        <f>ROUND(F262*'Table Q8'!R55,2)</f>
        <v>0.31</v>
      </c>
      <c r="S262" s="15">
        <f>ROUND(G262*'Table Q8'!S55,2)</f>
        <v>1.07</v>
      </c>
      <c r="T262" s="15">
        <f>ROUND(H262*'Table Q8'!T55,2)</f>
        <v>0.23</v>
      </c>
      <c r="U262" s="15">
        <f>ROUND(I262*'Table Q8'!U55,2)</f>
        <v>1.1499999999999999</v>
      </c>
      <c r="V262" s="15">
        <f>ROUND(J262*'Table Q8'!V55,2)</f>
        <v>1.1200000000000001</v>
      </c>
      <c r="W262" s="15">
        <f>ROUND(K262*'Table Q8'!W55,2)</f>
        <v>0.85</v>
      </c>
      <c r="X262" s="15">
        <f>ROUND(L262*'Table Q8'!X55,2)</f>
        <v>0.6</v>
      </c>
    </row>
    <row r="263" spans="1:24" x14ac:dyDescent="0.3">
      <c r="A263" s="13" t="str">
        <f t="shared" si="14"/>
        <v>2006 Q3</v>
      </c>
      <c r="B263" s="15">
        <f t="shared" si="17"/>
        <v>2.2684831397850727</v>
      </c>
      <c r="C263" s="15">
        <f t="shared" si="17"/>
        <v>-0.72505231368806278</v>
      </c>
      <c r="D263" s="15">
        <f t="shared" si="17"/>
        <v>2.7229981210486565</v>
      </c>
      <c r="E263" s="15">
        <f t="shared" si="17"/>
        <v>1.9431022718748587</v>
      </c>
      <c r="F263" s="15">
        <f t="shared" si="17"/>
        <v>2.4727428408004473</v>
      </c>
      <c r="G263" s="15">
        <f t="shared" si="17"/>
        <v>2.8826709146205625</v>
      </c>
      <c r="H263" s="15">
        <f t="shared" si="17"/>
        <v>0.87030903822816319</v>
      </c>
      <c r="I263" s="15">
        <f t="shared" si="17"/>
        <v>3.2847117921410747</v>
      </c>
      <c r="J263" s="15">
        <f t="shared" si="17"/>
        <v>5.7552542248418002</v>
      </c>
      <c r="K263" s="15">
        <f t="shared" si="17"/>
        <v>3.2534179495167606</v>
      </c>
      <c r="L263" s="15">
        <f t="shared" si="17"/>
        <v>1.887363065369126</v>
      </c>
      <c r="N263" s="15">
        <f>ROUND(B263*'Table Q8'!N56,2)</f>
        <v>1.66</v>
      </c>
      <c r="O263" s="15">
        <f>ROUND(C263*'Table Q8'!O56,2)</f>
        <v>-0.24</v>
      </c>
      <c r="P263" s="15">
        <f>ROUND(D263*'Table Q8'!P56,2)</f>
        <v>0.95</v>
      </c>
      <c r="Q263" s="15">
        <f>ROUND(E263*'Table Q8'!Q56,2)</f>
        <v>0.55000000000000004</v>
      </c>
      <c r="R263" s="15">
        <f>ROUND(F263*'Table Q8'!R56,2)</f>
        <v>0.34</v>
      </c>
      <c r="S263" s="15">
        <f>ROUND(G263*'Table Q8'!S56,2)</f>
        <v>1.19</v>
      </c>
      <c r="T263" s="15">
        <f>ROUND(H263*'Table Q8'!T56,2)</f>
        <v>0.35</v>
      </c>
      <c r="U263" s="15">
        <f>ROUND(I263*'Table Q8'!U56,2)</f>
        <v>1.2</v>
      </c>
      <c r="V263" s="15">
        <f>ROUND(J263*'Table Q8'!V56,2)</f>
        <v>1.22</v>
      </c>
      <c r="W263" s="15">
        <f>ROUND(K263*'Table Q8'!W56,2)</f>
        <v>1.1000000000000001</v>
      </c>
      <c r="X263" s="15">
        <f>ROUND(L263*'Table Q8'!X56,2)</f>
        <v>0.68</v>
      </c>
    </row>
    <row r="264" spans="1:24" x14ac:dyDescent="0.3">
      <c r="A264" s="13" t="str">
        <f t="shared" si="14"/>
        <v>2006 Q4</v>
      </c>
      <c r="B264" s="15">
        <f t="shared" si="17"/>
        <v>2.5540379772129262</v>
      </c>
      <c r="C264" s="15">
        <f t="shared" si="17"/>
        <v>-0.7875434473926366</v>
      </c>
      <c r="D264" s="15">
        <f t="shared" si="17"/>
        <v>3.1396854060672075</v>
      </c>
      <c r="E264" s="15">
        <f t="shared" si="17"/>
        <v>2.1541843774754974</v>
      </c>
      <c r="F264" s="15">
        <f t="shared" si="17"/>
        <v>2.4263874339154299</v>
      </c>
      <c r="G264" s="15">
        <f t="shared" si="17"/>
        <v>2.4607328380691311</v>
      </c>
      <c r="H264" s="15">
        <f t="shared" si="17"/>
        <v>0.71008723994244005</v>
      </c>
      <c r="I264" s="15">
        <f t="shared" si="17"/>
        <v>3.5604890004754348</v>
      </c>
      <c r="J264" s="15">
        <f t="shared" si="17"/>
        <v>6.5057185436111249</v>
      </c>
      <c r="K264" s="15">
        <f t="shared" si="17"/>
        <v>3.9188436086941154</v>
      </c>
      <c r="L264" s="15">
        <f t="shared" si="17"/>
        <v>1.965425120768179</v>
      </c>
      <c r="N264" s="15">
        <f>ROUND(B264*'Table Q8'!N57,2)</f>
        <v>1.86</v>
      </c>
      <c r="O264" s="15">
        <f>ROUND(C264*'Table Q8'!O57,2)</f>
        <v>-0.26</v>
      </c>
      <c r="P264" s="15">
        <f>ROUND(D264*'Table Q8'!P57,2)</f>
        <v>1.08</v>
      </c>
      <c r="Q264" s="15">
        <f>ROUND(E264*'Table Q8'!Q57,2)</f>
        <v>0.59</v>
      </c>
      <c r="R264" s="15">
        <f>ROUND(F264*'Table Q8'!R57,2)</f>
        <v>0.33</v>
      </c>
      <c r="S264" s="15">
        <f>ROUND(G264*'Table Q8'!S57,2)</f>
        <v>1.01</v>
      </c>
      <c r="T264" s="15">
        <f>ROUND(H264*'Table Q8'!T57,2)</f>
        <v>0.27</v>
      </c>
      <c r="U264" s="15">
        <f>ROUND(I264*'Table Q8'!U57,2)</f>
        <v>1.28</v>
      </c>
      <c r="V264" s="15">
        <f>ROUND(J264*'Table Q8'!V57,2)</f>
        <v>1.39</v>
      </c>
      <c r="W264" s="15">
        <f>ROUND(K264*'Table Q8'!W57,2)</f>
        <v>1.31</v>
      </c>
      <c r="X264" s="15">
        <f>ROUND(L264*'Table Q8'!X57,2)</f>
        <v>0.69</v>
      </c>
    </row>
    <row r="265" spans="1:24" x14ac:dyDescent="0.3">
      <c r="A265" s="13" t="str">
        <f t="shared" si="14"/>
        <v>2007 Q1</v>
      </c>
      <c r="B265" s="15">
        <f t="shared" si="17"/>
        <v>2.645406980555153</v>
      </c>
      <c r="C265" s="15">
        <f t="shared" si="17"/>
        <v>-0.80624396069822379</v>
      </c>
      <c r="D265" s="15">
        <f t="shared" si="17"/>
        <v>3.0619902619601551</v>
      </c>
      <c r="E265" s="15">
        <f t="shared" si="17"/>
        <v>2.4166378165209652</v>
      </c>
      <c r="F265" s="15">
        <f t="shared" si="17"/>
        <v>2.1577778836188855</v>
      </c>
      <c r="G265" s="15">
        <f t="shared" si="17"/>
        <v>2.7895811636946695</v>
      </c>
      <c r="H265" s="15">
        <f t="shared" si="17"/>
        <v>1.3186540565989029</v>
      </c>
      <c r="I265" s="15">
        <f t="shared" si="17"/>
        <v>3.9354950350610256</v>
      </c>
      <c r="J265" s="15">
        <f t="shared" si="17"/>
        <v>7.4660369341336459</v>
      </c>
      <c r="K265" s="15">
        <f t="shared" si="17"/>
        <v>4.3172171865208782</v>
      </c>
      <c r="L265" s="15">
        <f t="shared" si="17"/>
        <v>2.1278547607737077</v>
      </c>
      <c r="N265" s="15">
        <f>ROUND(B265*'Table Q8'!N58,2)</f>
        <v>1.93</v>
      </c>
      <c r="O265" s="15">
        <f>ROUND(C265*'Table Q8'!O58,2)</f>
        <v>-0.26</v>
      </c>
      <c r="P265" s="15">
        <f>ROUND(D265*'Table Q8'!P58,2)</f>
        <v>1.07</v>
      </c>
      <c r="Q265" s="15">
        <f>ROUND(E265*'Table Q8'!Q58,2)</f>
        <v>0.67</v>
      </c>
      <c r="R265" s="15">
        <f>ROUND(F265*'Table Q8'!R58,2)</f>
        <v>0.3</v>
      </c>
      <c r="S265" s="15">
        <f>ROUND(G265*'Table Q8'!S58,2)</f>
        <v>1.1599999999999999</v>
      </c>
      <c r="T265" s="15">
        <f>ROUND(H265*'Table Q8'!T58,2)</f>
        <v>0.49</v>
      </c>
      <c r="U265" s="15">
        <f>ROUND(I265*'Table Q8'!U58,2)</f>
        <v>1.42</v>
      </c>
      <c r="V265" s="15">
        <f>ROUND(J265*'Table Q8'!V58,2)</f>
        <v>1.63</v>
      </c>
      <c r="W265" s="15">
        <f>ROUND(K265*'Table Q8'!W58,2)</f>
        <v>1.46</v>
      </c>
      <c r="X265" s="15">
        <f>ROUND(L265*'Table Q8'!X58,2)</f>
        <v>0.75</v>
      </c>
    </row>
    <row r="266" spans="1:24" x14ac:dyDescent="0.3">
      <c r="A266" s="13" t="str">
        <f t="shared" si="14"/>
        <v>2007 Q2</v>
      </c>
      <c r="B266" s="15">
        <f t="shared" ref="B266:L281" si="18">LN(B59/B55)*100</f>
        <v>2.5469365685717098</v>
      </c>
      <c r="C266" s="15">
        <f t="shared" si="18"/>
        <v>-0.65838801669263869</v>
      </c>
      <c r="D266" s="15">
        <f t="shared" si="18"/>
        <v>2.8845413248596232</v>
      </c>
      <c r="E266" s="15">
        <f t="shared" si="18"/>
        <v>2.4244935514478594</v>
      </c>
      <c r="F266" s="15">
        <f t="shared" si="18"/>
        <v>2.5726942455269133</v>
      </c>
      <c r="G266" s="15">
        <f t="shared" si="18"/>
        <v>3.1402772603763585</v>
      </c>
      <c r="H266" s="15">
        <f t="shared" si="18"/>
        <v>1.7276317190058894</v>
      </c>
      <c r="I266" s="15">
        <f t="shared" si="18"/>
        <v>4.2333165687988838</v>
      </c>
      <c r="J266" s="15">
        <f t="shared" si="18"/>
        <v>7.4130590191607979</v>
      </c>
      <c r="K266" s="15">
        <f t="shared" si="18"/>
        <v>3.8382515110717415</v>
      </c>
      <c r="L266" s="15">
        <f t="shared" si="18"/>
        <v>2.2571895529608521</v>
      </c>
      <c r="N266" s="15">
        <f>ROUND(B266*'Table Q8'!N59,2)</f>
        <v>1.82</v>
      </c>
      <c r="O266" s="15">
        <f>ROUND(C266*'Table Q8'!O59,2)</f>
        <v>-0.21</v>
      </c>
      <c r="P266" s="15">
        <f>ROUND(D266*'Table Q8'!P59,2)</f>
        <v>1</v>
      </c>
      <c r="Q266" s="15">
        <f>ROUND(E266*'Table Q8'!Q59,2)</f>
        <v>0.66</v>
      </c>
      <c r="R266" s="15">
        <f>ROUND(F266*'Table Q8'!R59,2)</f>
        <v>0.35</v>
      </c>
      <c r="S266" s="15">
        <f>ROUND(G266*'Table Q8'!S59,2)</f>
        <v>1.28</v>
      </c>
      <c r="T266" s="15">
        <f>ROUND(H266*'Table Q8'!T59,2)</f>
        <v>0.65</v>
      </c>
      <c r="U266" s="15">
        <f>ROUND(I266*'Table Q8'!U59,2)</f>
        <v>1.49</v>
      </c>
      <c r="V266" s="15">
        <f>ROUND(J266*'Table Q8'!V59,2)</f>
        <v>1.61</v>
      </c>
      <c r="W266" s="15">
        <f>ROUND(K266*'Table Q8'!W59,2)</f>
        <v>1.3</v>
      </c>
      <c r="X266" s="15">
        <f>ROUND(L266*'Table Q8'!X59,2)</f>
        <v>0.79</v>
      </c>
    </row>
    <row r="267" spans="1:24" x14ac:dyDescent="0.3">
      <c r="A267" s="13" t="str">
        <f t="shared" si="14"/>
        <v>2007 Q3</v>
      </c>
      <c r="B267" s="15">
        <f t="shared" si="18"/>
        <v>2.5294197742165729</v>
      </c>
      <c r="C267" s="15">
        <f t="shared" si="18"/>
        <v>-0.49217888069354054</v>
      </c>
      <c r="D267" s="15">
        <f t="shared" si="18"/>
        <v>2.8741512220341261</v>
      </c>
      <c r="E267" s="15">
        <f t="shared" si="18"/>
        <v>2.4655063676201254</v>
      </c>
      <c r="F267" s="15">
        <f t="shared" si="18"/>
        <v>2.7471352465977481</v>
      </c>
      <c r="G267" s="15">
        <f t="shared" si="18"/>
        <v>2.4153716581641098</v>
      </c>
      <c r="H267" s="15">
        <f t="shared" si="18"/>
        <v>1.6454807151519524</v>
      </c>
      <c r="I267" s="15">
        <f t="shared" si="18"/>
        <v>4.4267410108334504</v>
      </c>
      <c r="J267" s="15">
        <f t="shared" si="18"/>
        <v>7.9479317247059731</v>
      </c>
      <c r="K267" s="15">
        <f t="shared" si="18"/>
        <v>2.7437670348630978</v>
      </c>
      <c r="L267" s="15">
        <f t="shared" si="18"/>
        <v>2.2335953942063083</v>
      </c>
      <c r="N267" s="15">
        <f>ROUND(B267*'Table Q8'!N60,2)</f>
        <v>1.78</v>
      </c>
      <c r="O267" s="15">
        <f>ROUND(C267*'Table Q8'!O60,2)</f>
        <v>-0.16</v>
      </c>
      <c r="P267" s="15">
        <f>ROUND(D267*'Table Q8'!P60,2)</f>
        <v>0.99</v>
      </c>
      <c r="Q267" s="15">
        <f>ROUND(E267*'Table Q8'!Q60,2)</f>
        <v>0.66</v>
      </c>
      <c r="R267" s="15">
        <f>ROUND(F267*'Table Q8'!R60,2)</f>
        <v>0.37</v>
      </c>
      <c r="S267" s="15">
        <f>ROUND(G267*'Table Q8'!S60,2)</f>
        <v>0.97</v>
      </c>
      <c r="T267" s="15">
        <f>ROUND(H267*'Table Q8'!T60,2)</f>
        <v>0.63</v>
      </c>
      <c r="U267" s="15">
        <f>ROUND(I267*'Table Q8'!U60,2)</f>
        <v>1.54</v>
      </c>
      <c r="V267" s="15">
        <f>ROUND(J267*'Table Q8'!V60,2)</f>
        <v>1.72</v>
      </c>
      <c r="W267" s="15">
        <f>ROUND(K267*'Table Q8'!W60,2)</f>
        <v>0.93</v>
      </c>
      <c r="X267" s="15">
        <f>ROUND(L267*'Table Q8'!X60,2)</f>
        <v>0.77</v>
      </c>
    </row>
    <row r="268" spans="1:24" x14ac:dyDescent="0.3">
      <c r="A268" s="13" t="str">
        <f t="shared" si="14"/>
        <v>2007 Q4</v>
      </c>
      <c r="B268" s="15">
        <f t="shared" si="18"/>
        <v>2.6618861317597933</v>
      </c>
      <c r="C268" s="15">
        <f t="shared" si="18"/>
        <v>-6.1514128219450813E-2</v>
      </c>
      <c r="D268" s="15">
        <f t="shared" si="18"/>
        <v>2.6354202560030946</v>
      </c>
      <c r="E268" s="15">
        <f t="shared" si="18"/>
        <v>2.6423753577998652</v>
      </c>
      <c r="F268" s="15">
        <f t="shared" si="18"/>
        <v>2.8463823612554879</v>
      </c>
      <c r="G268" s="15">
        <f t="shared" si="18"/>
        <v>2.3704033202386743</v>
      </c>
      <c r="H268" s="15">
        <f t="shared" si="18"/>
        <v>2.7293360838488852</v>
      </c>
      <c r="I268" s="15">
        <f t="shared" si="18"/>
        <v>4.0704260625889388</v>
      </c>
      <c r="J268" s="15">
        <f t="shared" si="18"/>
        <v>7.8434206930479169</v>
      </c>
      <c r="K268" s="15">
        <f t="shared" si="18"/>
        <v>1.5910677362161958</v>
      </c>
      <c r="L268" s="15">
        <f t="shared" si="18"/>
        <v>2.3590510613116815</v>
      </c>
      <c r="N268" s="15">
        <f>ROUND(B268*'Table Q8'!N61,2)</f>
        <v>1.87</v>
      </c>
      <c r="O268" s="15">
        <f>ROUND(C268*'Table Q8'!O61,2)</f>
        <v>-0.02</v>
      </c>
      <c r="P268" s="15">
        <f>ROUND(D268*'Table Q8'!P61,2)</f>
        <v>0.92</v>
      </c>
      <c r="Q268" s="15">
        <f>ROUND(E268*'Table Q8'!Q61,2)</f>
        <v>0.71</v>
      </c>
      <c r="R268" s="15">
        <f>ROUND(F268*'Table Q8'!R61,2)</f>
        <v>0.4</v>
      </c>
      <c r="S268" s="15">
        <f>ROUND(G268*'Table Q8'!S61,2)</f>
        <v>0.95</v>
      </c>
      <c r="T268" s="15">
        <f>ROUND(H268*'Table Q8'!T61,2)</f>
        <v>1.1100000000000001</v>
      </c>
      <c r="U268" s="15">
        <f>ROUND(I268*'Table Q8'!U61,2)</f>
        <v>1.42</v>
      </c>
      <c r="V268" s="15">
        <f>ROUND(J268*'Table Q8'!V61,2)</f>
        <v>1.74</v>
      </c>
      <c r="W268" s="15">
        <f>ROUND(K268*'Table Q8'!W61,2)</f>
        <v>0.55000000000000004</v>
      </c>
      <c r="X268" s="15">
        <f>ROUND(L268*'Table Q8'!X61,2)</f>
        <v>0.82</v>
      </c>
    </row>
    <row r="269" spans="1:24" x14ac:dyDescent="0.3">
      <c r="A269" s="13" t="str">
        <f t="shared" si="14"/>
        <v>2008 Q1</v>
      </c>
      <c r="B269" s="15">
        <f t="shared" si="18"/>
        <v>2.7020902349962679</v>
      </c>
      <c r="C269" s="15">
        <f t="shared" si="18"/>
        <v>-0.18494875147349274</v>
      </c>
      <c r="D269" s="15">
        <f t="shared" si="18"/>
        <v>2.8393601452723569</v>
      </c>
      <c r="E269" s="15">
        <f t="shared" si="18"/>
        <v>2.32780690480226</v>
      </c>
      <c r="F269" s="15">
        <f t="shared" si="18"/>
        <v>2.9612417453430013</v>
      </c>
      <c r="G269" s="15">
        <f t="shared" si="18"/>
        <v>1.9800552609535176</v>
      </c>
      <c r="H269" s="15">
        <f t="shared" si="18"/>
        <v>2.1769285085054992</v>
      </c>
      <c r="I269" s="15">
        <f t="shared" si="18"/>
        <v>3.6355659439422343</v>
      </c>
      <c r="J269" s="15">
        <f t="shared" si="18"/>
        <v>7.8638099869236768</v>
      </c>
      <c r="K269" s="15">
        <f t="shared" si="18"/>
        <v>0.93458624182375993</v>
      </c>
      <c r="L269" s="15">
        <f t="shared" si="18"/>
        <v>2.1985876598440357</v>
      </c>
      <c r="N269" s="15">
        <f>ROUND(B269*'Table Q8'!N62,2)</f>
        <v>1.87</v>
      </c>
      <c r="O269" s="15">
        <f>ROUND(C269*'Table Q8'!O62,2)</f>
        <v>-0.06</v>
      </c>
      <c r="P269" s="15">
        <f>ROUND(D269*'Table Q8'!P62,2)</f>
        <v>0.98</v>
      </c>
      <c r="Q269" s="15">
        <f>ROUND(E269*'Table Q8'!Q62,2)</f>
        <v>0.61</v>
      </c>
      <c r="R269" s="15">
        <f>ROUND(F269*'Table Q8'!R62,2)</f>
        <v>0.4</v>
      </c>
      <c r="S269" s="15">
        <f>ROUND(G269*'Table Q8'!S62,2)</f>
        <v>0.78</v>
      </c>
      <c r="T269" s="15">
        <f>ROUND(H269*'Table Q8'!T62,2)</f>
        <v>0.86</v>
      </c>
      <c r="U269" s="15">
        <f>ROUND(I269*'Table Q8'!U62,2)</f>
        <v>1.25</v>
      </c>
      <c r="V269" s="15">
        <f>ROUND(J269*'Table Q8'!V62,2)</f>
        <v>1.73</v>
      </c>
      <c r="W269" s="15">
        <f>ROUND(K269*'Table Q8'!W62,2)</f>
        <v>0.32</v>
      </c>
      <c r="X269" s="15">
        <f>ROUND(L269*'Table Q8'!X62,2)</f>
        <v>0.76</v>
      </c>
    </row>
    <row r="270" spans="1:24" x14ac:dyDescent="0.3">
      <c r="A270" s="13" t="str">
        <f t="shared" si="14"/>
        <v>2008 Q2</v>
      </c>
      <c r="B270" s="15">
        <f t="shared" si="18"/>
        <v>2.9348380987546143</v>
      </c>
      <c r="C270" s="15">
        <f t="shared" si="18"/>
        <v>-0.53870400070012792</v>
      </c>
      <c r="D270" s="15">
        <f t="shared" si="18"/>
        <v>2.8692081741744921</v>
      </c>
      <c r="E270" s="15">
        <f t="shared" si="18"/>
        <v>2.1561300627856963</v>
      </c>
      <c r="F270" s="15">
        <f t="shared" si="18"/>
        <v>2.4672133586469447</v>
      </c>
      <c r="G270" s="15">
        <f t="shared" si="18"/>
        <v>1.6581014944111623</v>
      </c>
      <c r="H270" s="15">
        <f t="shared" si="18"/>
        <v>2.7605007580364713</v>
      </c>
      <c r="I270" s="15">
        <f t="shared" si="18"/>
        <v>3.2493046066656248</v>
      </c>
      <c r="J270" s="15">
        <f t="shared" si="18"/>
        <v>7.9250771801576105</v>
      </c>
      <c r="K270" s="15">
        <f t="shared" si="18"/>
        <v>0.29761926730459548</v>
      </c>
      <c r="L270" s="15">
        <f t="shared" si="18"/>
        <v>2.0825321402972836</v>
      </c>
      <c r="N270" s="15">
        <f>ROUND(B270*'Table Q8'!N63,2)</f>
        <v>2.04</v>
      </c>
      <c r="O270" s="15">
        <f>ROUND(C270*'Table Q8'!O63,2)</f>
        <v>-0.17</v>
      </c>
      <c r="P270" s="15">
        <f>ROUND(D270*'Table Q8'!P63,2)</f>
        <v>1</v>
      </c>
      <c r="Q270" s="15">
        <f>ROUND(E270*'Table Q8'!Q63,2)</f>
        <v>0.56999999999999995</v>
      </c>
      <c r="R270" s="15">
        <f>ROUND(F270*'Table Q8'!R63,2)</f>
        <v>0.32</v>
      </c>
      <c r="S270" s="15">
        <f>ROUND(G270*'Table Q8'!S63,2)</f>
        <v>0.66</v>
      </c>
      <c r="T270" s="15">
        <f>ROUND(H270*'Table Q8'!T63,2)</f>
        <v>1.1200000000000001</v>
      </c>
      <c r="U270" s="15">
        <f>ROUND(I270*'Table Q8'!U63,2)</f>
        <v>1.1399999999999999</v>
      </c>
      <c r="V270" s="15">
        <f>ROUND(J270*'Table Q8'!V63,2)</f>
        <v>1.81</v>
      </c>
      <c r="W270" s="15">
        <f>ROUND(K270*'Table Q8'!W63,2)</f>
        <v>0.1</v>
      </c>
      <c r="X270" s="15">
        <f>ROUND(L270*'Table Q8'!X63,2)</f>
        <v>0.72</v>
      </c>
    </row>
    <row r="271" spans="1:24" x14ac:dyDescent="0.3">
      <c r="A271" s="13" t="str">
        <f t="shared" si="14"/>
        <v>2008 Q3</v>
      </c>
      <c r="B271" s="15">
        <f t="shared" si="18"/>
        <v>2.7921459738347498</v>
      </c>
      <c r="C271" s="15">
        <f t="shared" si="18"/>
        <v>-1.1252499893292849</v>
      </c>
      <c r="D271" s="15">
        <f t="shared" si="18"/>
        <v>2.5005433489358215</v>
      </c>
      <c r="E271" s="15">
        <f t="shared" si="18"/>
        <v>1.9653259112797736</v>
      </c>
      <c r="F271" s="15">
        <f t="shared" si="18"/>
        <v>2.236399693657976</v>
      </c>
      <c r="G271" s="15">
        <f t="shared" si="18"/>
        <v>1.4031306435097</v>
      </c>
      <c r="H271" s="15">
        <f t="shared" si="18"/>
        <v>2.2408173695532918</v>
      </c>
      <c r="I271" s="15">
        <f t="shared" si="18"/>
        <v>2.4259365988725641</v>
      </c>
      <c r="J271" s="15">
        <f t="shared" si="18"/>
        <v>7.5361040794794913</v>
      </c>
      <c r="K271" s="15">
        <f t="shared" si="18"/>
        <v>0.51607895407759363</v>
      </c>
      <c r="L271" s="15">
        <f t="shared" si="18"/>
        <v>1.7391742711869238</v>
      </c>
      <c r="N271" s="15">
        <f>ROUND(B271*'Table Q8'!N64,2)</f>
        <v>1.94</v>
      </c>
      <c r="O271" s="15">
        <f>ROUND(C271*'Table Q8'!O64,2)</f>
        <v>-0.35</v>
      </c>
      <c r="P271" s="15">
        <f>ROUND(D271*'Table Q8'!P64,2)</f>
        <v>0.89</v>
      </c>
      <c r="Q271" s="15">
        <f>ROUND(E271*'Table Q8'!Q64,2)</f>
        <v>0.52</v>
      </c>
      <c r="R271" s="15">
        <f>ROUND(F271*'Table Q8'!R64,2)</f>
        <v>0.28999999999999998</v>
      </c>
      <c r="S271" s="15">
        <f>ROUND(G271*'Table Q8'!S64,2)</f>
        <v>0.56000000000000005</v>
      </c>
      <c r="T271" s="15">
        <f>ROUND(H271*'Table Q8'!T64,2)</f>
        <v>0.93</v>
      </c>
      <c r="U271" s="15">
        <f>ROUND(I271*'Table Q8'!U64,2)</f>
        <v>0.87</v>
      </c>
      <c r="V271" s="15">
        <f>ROUND(J271*'Table Q8'!V64,2)</f>
        <v>1.81</v>
      </c>
      <c r="W271" s="15">
        <f>ROUND(K271*'Table Q8'!W64,2)</f>
        <v>0.18</v>
      </c>
      <c r="X271" s="15">
        <f>ROUND(L271*'Table Q8'!X64,2)</f>
        <v>0.61</v>
      </c>
    </row>
    <row r="272" spans="1:24" x14ac:dyDescent="0.3">
      <c r="A272" s="13" t="str">
        <f t="shared" si="14"/>
        <v>2008 Q4</v>
      </c>
      <c r="B272" s="15">
        <f t="shared" si="18"/>
        <v>2.381199230929389</v>
      </c>
      <c r="C272" s="15">
        <f t="shared" si="18"/>
        <v>-2.3120361180627813</v>
      </c>
      <c r="D272" s="15">
        <f t="shared" si="18"/>
        <v>1.7445173339844384</v>
      </c>
      <c r="E272" s="15">
        <f t="shared" si="18"/>
        <v>1.3742288147335897</v>
      </c>
      <c r="F272" s="15">
        <f t="shared" si="18"/>
        <v>2.2525780941209486</v>
      </c>
      <c r="G272" s="15">
        <f t="shared" si="18"/>
        <v>0.75714721506069071</v>
      </c>
      <c r="H272" s="15">
        <f t="shared" si="18"/>
        <v>1.3980532827258421</v>
      </c>
      <c r="I272" s="15">
        <f t="shared" si="18"/>
        <v>1.5850242876387244</v>
      </c>
      <c r="J272" s="15">
        <f t="shared" si="18"/>
        <v>6.6281924384447537</v>
      </c>
      <c r="K272" s="15">
        <f t="shared" si="18"/>
        <v>0.39631479594892843</v>
      </c>
      <c r="L272" s="15">
        <f t="shared" si="18"/>
        <v>1.13821518064002</v>
      </c>
      <c r="N272" s="15">
        <f>ROUND(B272*'Table Q8'!N65,2)</f>
        <v>1.65</v>
      </c>
      <c r="O272" s="15">
        <f>ROUND(C272*'Table Q8'!O65,2)</f>
        <v>-0.71</v>
      </c>
      <c r="P272" s="15">
        <f>ROUND(D272*'Table Q8'!P65,2)</f>
        <v>0.63</v>
      </c>
      <c r="Q272" s="15">
        <f>ROUND(E272*'Table Q8'!Q65,2)</f>
        <v>0.36</v>
      </c>
      <c r="R272" s="15">
        <f>ROUND(F272*'Table Q8'!R65,2)</f>
        <v>0.28000000000000003</v>
      </c>
      <c r="S272" s="15">
        <f>ROUND(G272*'Table Q8'!S65,2)</f>
        <v>0.3</v>
      </c>
      <c r="T272" s="15">
        <f>ROUND(H272*'Table Q8'!T65,2)</f>
        <v>0.56999999999999995</v>
      </c>
      <c r="U272" s="15">
        <f>ROUND(I272*'Table Q8'!U65,2)</f>
        <v>0.56999999999999995</v>
      </c>
      <c r="V272" s="15">
        <f>ROUND(J272*'Table Q8'!V65,2)</f>
        <v>1.63</v>
      </c>
      <c r="W272" s="15">
        <f>ROUND(K272*'Table Q8'!W65,2)</f>
        <v>0.13</v>
      </c>
      <c r="X272" s="15">
        <f>ROUND(L272*'Table Q8'!X65,2)</f>
        <v>0.4</v>
      </c>
    </row>
    <row r="273" spans="1:24" x14ac:dyDescent="0.3">
      <c r="A273" s="13" t="str">
        <f t="shared" si="14"/>
        <v>2009 Q1</v>
      </c>
      <c r="B273" s="15">
        <f t="shared" si="18"/>
        <v>2.0214051552662746</v>
      </c>
      <c r="C273" s="15">
        <f t="shared" si="18"/>
        <v>-3.106646146097424</v>
      </c>
      <c r="D273" s="15">
        <f t="shared" si="18"/>
        <v>0.56924072703988005</v>
      </c>
      <c r="E273" s="15">
        <f t="shared" si="18"/>
        <v>1.0442582104362836</v>
      </c>
      <c r="F273" s="15">
        <f t="shared" si="18"/>
        <v>1.8388504650931252</v>
      </c>
      <c r="G273" s="15">
        <f t="shared" si="18"/>
        <v>-0.10378828124201656</v>
      </c>
      <c r="H273" s="15">
        <f t="shared" si="18"/>
        <v>1.0912351413933881</v>
      </c>
      <c r="I273" s="15">
        <f t="shared" si="18"/>
        <v>0.54859493257040148</v>
      </c>
      <c r="J273" s="15">
        <f t="shared" si="18"/>
        <v>5.9053785328384523</v>
      </c>
      <c r="K273" s="15">
        <f t="shared" si="18"/>
        <v>-3.9592200853707682E-2</v>
      </c>
      <c r="L273" s="15">
        <f t="shared" si="18"/>
        <v>0.5629706278262272</v>
      </c>
      <c r="N273" s="15">
        <f>ROUND(B273*'Table Q8'!N66,2)</f>
        <v>1.39</v>
      </c>
      <c r="O273" s="15">
        <f>ROUND(C273*'Table Q8'!O66,2)</f>
        <v>-0.94</v>
      </c>
      <c r="P273" s="15">
        <f>ROUND(D273*'Table Q8'!P66,2)</f>
        <v>0.2</v>
      </c>
      <c r="Q273" s="15">
        <f>ROUND(E273*'Table Q8'!Q66,2)</f>
        <v>0.28000000000000003</v>
      </c>
      <c r="R273" s="15">
        <f>ROUND(F273*'Table Q8'!R66,2)</f>
        <v>0.22</v>
      </c>
      <c r="S273" s="15">
        <f>ROUND(G273*'Table Q8'!S66,2)</f>
        <v>-0.04</v>
      </c>
      <c r="T273" s="15">
        <f>ROUND(H273*'Table Q8'!T66,2)</f>
        <v>0.47</v>
      </c>
      <c r="U273" s="15">
        <f>ROUND(I273*'Table Q8'!U66,2)</f>
        <v>0.2</v>
      </c>
      <c r="V273" s="15">
        <f>ROUND(J273*'Table Q8'!V66,2)</f>
        <v>1.51</v>
      </c>
      <c r="W273" s="15">
        <f>ROUND(K273*'Table Q8'!W66,2)</f>
        <v>-0.01</v>
      </c>
      <c r="X273" s="15">
        <f>ROUND(L273*'Table Q8'!X66,2)</f>
        <v>0.2</v>
      </c>
    </row>
    <row r="274" spans="1:24" x14ac:dyDescent="0.3">
      <c r="A274" s="13" t="str">
        <f t="shared" si="14"/>
        <v>2009 Q2</v>
      </c>
      <c r="B274" s="15">
        <f t="shared" si="18"/>
        <v>1.4856458669854344</v>
      </c>
      <c r="C274" s="15">
        <f t="shared" si="18"/>
        <v>-3.7808446017804429</v>
      </c>
      <c r="D274" s="15">
        <f t="shared" si="18"/>
        <v>-0.32815605908547618</v>
      </c>
      <c r="E274" s="15">
        <f t="shared" si="18"/>
        <v>0.44252521904939274</v>
      </c>
      <c r="F274" s="15">
        <f t="shared" si="18"/>
        <v>1.6452082262837686</v>
      </c>
      <c r="G274" s="15">
        <f t="shared" si="18"/>
        <v>-1.1127981297498761</v>
      </c>
      <c r="H274" s="15">
        <f t="shared" si="18"/>
        <v>-0.20339679543417813</v>
      </c>
      <c r="I274" s="15">
        <f t="shared" si="18"/>
        <v>-0.39774306668293646</v>
      </c>
      <c r="J274" s="15">
        <f t="shared" si="18"/>
        <v>5.4188731861502948</v>
      </c>
      <c r="K274" s="15">
        <f t="shared" si="18"/>
        <v>-0.47661692846236864</v>
      </c>
      <c r="L274" s="15">
        <f t="shared" si="18"/>
        <v>-9.3725599154753647E-2</v>
      </c>
      <c r="N274" s="15">
        <f>ROUND(B274*'Table Q8'!N67,2)</f>
        <v>1.02</v>
      </c>
      <c r="O274" s="15">
        <f>ROUND(C274*'Table Q8'!O67,2)</f>
        <v>-1.1499999999999999</v>
      </c>
      <c r="P274" s="15">
        <f>ROUND(D274*'Table Q8'!P67,2)</f>
        <v>-0.11</v>
      </c>
      <c r="Q274" s="15">
        <f>ROUND(E274*'Table Q8'!Q67,2)</f>
        <v>0.12</v>
      </c>
      <c r="R274" s="15">
        <f>ROUND(F274*'Table Q8'!R67,2)</f>
        <v>0.2</v>
      </c>
      <c r="S274" s="15">
        <f>ROUND(G274*'Table Q8'!S67,2)</f>
        <v>-0.45</v>
      </c>
      <c r="T274" s="15">
        <f>ROUND(H274*'Table Q8'!T67,2)</f>
        <v>-0.09</v>
      </c>
      <c r="U274" s="15">
        <f>ROUND(I274*'Table Q8'!U67,2)</f>
        <v>-0.15</v>
      </c>
      <c r="V274" s="15">
        <f>ROUND(J274*'Table Q8'!V67,2)</f>
        <v>1.42</v>
      </c>
      <c r="W274" s="15">
        <f>ROUND(K274*'Table Q8'!W67,2)</f>
        <v>-0.15</v>
      </c>
      <c r="X274" s="15">
        <f>ROUND(L274*'Table Q8'!X67,2)</f>
        <v>-0.03</v>
      </c>
    </row>
    <row r="275" spans="1:24" x14ac:dyDescent="0.3">
      <c r="A275" s="13" t="str">
        <f t="shared" si="14"/>
        <v>2009 Q3</v>
      </c>
      <c r="B275" s="15">
        <f t="shared" si="18"/>
        <v>1.1794951474158191</v>
      </c>
      <c r="C275" s="15">
        <f t="shared" si="18"/>
        <v>-4.4455812703374464</v>
      </c>
      <c r="D275" s="15">
        <f t="shared" si="18"/>
        <v>-1.236948615683432</v>
      </c>
      <c r="E275" s="15">
        <f t="shared" si="18"/>
        <v>-0.29498546464211239</v>
      </c>
      <c r="F275" s="15">
        <f t="shared" si="18"/>
        <v>1.3061492833765111</v>
      </c>
      <c r="G275" s="15">
        <f t="shared" si="18"/>
        <v>-2.0752608781030566</v>
      </c>
      <c r="H275" s="15">
        <f t="shared" si="18"/>
        <v>-0.76527081296136379</v>
      </c>
      <c r="I275" s="15">
        <f t="shared" si="18"/>
        <v>-1.2272734512490655</v>
      </c>
      <c r="J275" s="15">
        <f t="shared" si="18"/>
        <v>4.6028592773840495</v>
      </c>
      <c r="K275" s="15">
        <f t="shared" si="18"/>
        <v>-0.94485759375417999</v>
      </c>
      <c r="L275" s="15">
        <f t="shared" si="18"/>
        <v>-0.6564917028609305</v>
      </c>
      <c r="N275" s="15">
        <f>ROUND(B275*'Table Q8'!N68,2)</f>
        <v>0.81</v>
      </c>
      <c r="O275" s="15">
        <f>ROUND(C275*'Table Q8'!O68,2)</f>
        <v>-1.35</v>
      </c>
      <c r="P275" s="15">
        <f>ROUND(D275*'Table Q8'!P68,2)</f>
        <v>-0.41</v>
      </c>
      <c r="Q275" s="15">
        <f>ROUND(E275*'Table Q8'!Q68,2)</f>
        <v>-0.08</v>
      </c>
      <c r="R275" s="15">
        <f>ROUND(F275*'Table Q8'!R68,2)</f>
        <v>0.15</v>
      </c>
      <c r="S275" s="15">
        <f>ROUND(G275*'Table Q8'!S68,2)</f>
        <v>-0.84</v>
      </c>
      <c r="T275" s="15">
        <f>ROUND(H275*'Table Q8'!T68,2)</f>
        <v>-0.34</v>
      </c>
      <c r="U275" s="15">
        <f>ROUND(I275*'Table Q8'!U68,2)</f>
        <v>-0.46</v>
      </c>
      <c r="V275" s="15">
        <f>ROUND(J275*'Table Q8'!V68,2)</f>
        <v>1.23</v>
      </c>
      <c r="W275" s="15">
        <f>ROUND(K275*'Table Q8'!W68,2)</f>
        <v>-0.28999999999999998</v>
      </c>
      <c r="X275" s="15">
        <f>ROUND(L275*'Table Q8'!X68,2)</f>
        <v>-0.23</v>
      </c>
    </row>
    <row r="276" spans="1:24" x14ac:dyDescent="0.3">
      <c r="A276" s="13" t="str">
        <f t="shared" si="14"/>
        <v>2009 Q4</v>
      </c>
      <c r="B276" s="15">
        <f t="shared" si="18"/>
        <v>0.91030823990857024</v>
      </c>
      <c r="C276" s="15">
        <f t="shared" si="18"/>
        <v>-4.7248531936596043</v>
      </c>
      <c r="D276" s="15">
        <f t="shared" si="18"/>
        <v>-1.9772173115579736</v>
      </c>
      <c r="E276" s="15">
        <f t="shared" si="18"/>
        <v>-0.89639408553552435</v>
      </c>
      <c r="F276" s="15">
        <f t="shared" si="18"/>
        <v>0.49487552392588274</v>
      </c>
      <c r="G276" s="15">
        <f t="shared" si="18"/>
        <v>-2.5641088703410659</v>
      </c>
      <c r="H276" s="15">
        <f t="shared" si="18"/>
        <v>-2.1096532534895318</v>
      </c>
      <c r="I276" s="15">
        <f t="shared" si="18"/>
        <v>-1.5741564943334774</v>
      </c>
      <c r="J276" s="15">
        <f t="shared" si="18"/>
        <v>4.5277611693852826</v>
      </c>
      <c r="K276" s="15">
        <f t="shared" si="18"/>
        <v>-1.3338840017857778</v>
      </c>
      <c r="L276" s="15">
        <f t="shared" si="18"/>
        <v>-1.1592213775453271</v>
      </c>
      <c r="N276" s="15">
        <f>ROUND(B276*'Table Q8'!N69,2)</f>
        <v>0.62</v>
      </c>
      <c r="O276" s="15">
        <f>ROUND(C276*'Table Q8'!O69,2)</f>
        <v>-1.4</v>
      </c>
      <c r="P276" s="15">
        <f>ROUND(D276*'Table Q8'!P69,2)</f>
        <v>-0.61</v>
      </c>
      <c r="Q276" s="15">
        <f>ROUND(E276*'Table Q8'!Q69,2)</f>
        <v>-0.23</v>
      </c>
      <c r="R276" s="15">
        <f>ROUND(F276*'Table Q8'!R69,2)</f>
        <v>0.05</v>
      </c>
      <c r="S276" s="15">
        <f>ROUND(G276*'Table Q8'!S69,2)</f>
        <v>-1.04</v>
      </c>
      <c r="T276" s="15">
        <f>ROUND(H276*'Table Q8'!T69,2)</f>
        <v>-0.95</v>
      </c>
      <c r="U276" s="15">
        <f>ROUND(I276*'Table Q8'!U69,2)</f>
        <v>-0.59</v>
      </c>
      <c r="V276" s="15">
        <f>ROUND(J276*'Table Q8'!V69,2)</f>
        <v>1.22</v>
      </c>
      <c r="W276" s="15">
        <f>ROUND(K276*'Table Q8'!W69,2)</f>
        <v>-0.4</v>
      </c>
      <c r="X276" s="15">
        <f>ROUND(L276*'Table Q8'!X69,2)</f>
        <v>-0.41</v>
      </c>
    </row>
    <row r="277" spans="1:24" x14ac:dyDescent="0.3">
      <c r="A277" s="13" t="str">
        <f t="shared" si="14"/>
        <v>2010 Q1</v>
      </c>
      <c r="B277" s="15">
        <f t="shared" si="18"/>
        <v>0.57643436411081261</v>
      </c>
      <c r="C277" s="15">
        <f t="shared" si="18"/>
        <v>-4.8058414140757133</v>
      </c>
      <c r="D277" s="15">
        <f t="shared" si="18"/>
        <v>-2.006682549439998</v>
      </c>
      <c r="E277" s="15">
        <f t="shared" si="18"/>
        <v>-1.2990624676296447</v>
      </c>
      <c r="F277" s="15">
        <f t="shared" si="18"/>
        <v>0.65580621460728861</v>
      </c>
      <c r="G277" s="15">
        <f t="shared" si="18"/>
        <v>-1.8128017776659084</v>
      </c>
      <c r="H277" s="15">
        <f t="shared" si="18"/>
        <v>-2.7351077757093756</v>
      </c>
      <c r="I277" s="15">
        <f t="shared" si="18"/>
        <v>-1.3499854029988634</v>
      </c>
      <c r="J277" s="15">
        <f t="shared" si="18"/>
        <v>4.1858860672458684</v>
      </c>
      <c r="K277" s="15">
        <f t="shared" si="18"/>
        <v>-1.496138021402202</v>
      </c>
      <c r="L277" s="15">
        <f t="shared" si="18"/>
        <v>-1.234325294586595</v>
      </c>
      <c r="N277" s="15">
        <f>ROUND(B277*'Table Q8'!N70,2)</f>
        <v>0.39</v>
      </c>
      <c r="O277" s="15">
        <f>ROUND(C277*'Table Q8'!O70,2)</f>
        <v>-1.45</v>
      </c>
      <c r="P277" s="15">
        <f>ROUND(D277*'Table Q8'!P70,2)</f>
        <v>-0.62</v>
      </c>
      <c r="Q277" s="15">
        <f>ROUND(E277*'Table Q8'!Q70,2)</f>
        <v>-0.34</v>
      </c>
      <c r="R277" s="15">
        <f>ROUND(F277*'Table Q8'!R70,2)</f>
        <v>7.0000000000000007E-2</v>
      </c>
      <c r="S277" s="15">
        <f>ROUND(G277*'Table Q8'!S70,2)</f>
        <v>-0.75</v>
      </c>
      <c r="T277" s="15">
        <f>ROUND(H277*'Table Q8'!T70,2)</f>
        <v>-1.24</v>
      </c>
      <c r="U277" s="15">
        <f>ROUND(I277*'Table Q8'!U70,2)</f>
        <v>-0.51</v>
      </c>
      <c r="V277" s="15">
        <f>ROUND(J277*'Table Q8'!V70,2)</f>
        <v>1.1499999999999999</v>
      </c>
      <c r="W277" s="15">
        <f>ROUND(K277*'Table Q8'!W70,2)</f>
        <v>-0.44</v>
      </c>
      <c r="X277" s="15">
        <f>ROUND(L277*'Table Q8'!X70,2)</f>
        <v>-0.44</v>
      </c>
    </row>
    <row r="278" spans="1:24" x14ac:dyDescent="0.3">
      <c r="A278" s="13" t="str">
        <f t="shared" si="14"/>
        <v>2010 Q2</v>
      </c>
      <c r="B278" s="15">
        <f t="shared" si="18"/>
        <v>0.26575145747720469</v>
      </c>
      <c r="C278" s="15">
        <f t="shared" si="18"/>
        <v>-4.774693438275377</v>
      </c>
      <c r="D278" s="15">
        <f t="shared" si="18"/>
        <v>-1.9360082525116153</v>
      </c>
      <c r="E278" s="15">
        <f t="shared" si="18"/>
        <v>-1.2376526523052136</v>
      </c>
      <c r="F278" s="15">
        <f t="shared" si="18"/>
        <v>0.31176170471964676</v>
      </c>
      <c r="G278" s="15">
        <f t="shared" si="18"/>
        <v>-1.8151616983740095</v>
      </c>
      <c r="H278" s="15">
        <f t="shared" si="18"/>
        <v>-3.1331725889458562</v>
      </c>
      <c r="I278" s="15">
        <f t="shared" si="18"/>
        <v>-1.2028101884672107</v>
      </c>
      <c r="J278" s="15">
        <f t="shared" si="18"/>
        <v>3.9601643865602423</v>
      </c>
      <c r="K278" s="15">
        <f t="shared" si="18"/>
        <v>-1.0505874807696325</v>
      </c>
      <c r="L278" s="15">
        <f t="shared" si="18"/>
        <v>-1.3425836238066928</v>
      </c>
      <c r="N278" s="15">
        <f>ROUND(B278*'Table Q8'!N71,2)</f>
        <v>0.17</v>
      </c>
      <c r="O278" s="15">
        <f>ROUND(C278*'Table Q8'!O71,2)</f>
        <v>-1.47</v>
      </c>
      <c r="P278" s="15">
        <f>ROUND(D278*'Table Q8'!P71,2)</f>
        <v>-0.6</v>
      </c>
      <c r="Q278" s="15">
        <f>ROUND(E278*'Table Q8'!Q71,2)</f>
        <v>-0.32</v>
      </c>
      <c r="R278" s="15">
        <f>ROUND(F278*'Table Q8'!R71,2)</f>
        <v>0.04</v>
      </c>
      <c r="S278" s="15">
        <f>ROUND(G278*'Table Q8'!S71,2)</f>
        <v>-0.75</v>
      </c>
      <c r="T278" s="15">
        <f>ROUND(H278*'Table Q8'!T71,2)</f>
        <v>-1.36</v>
      </c>
      <c r="U278" s="15">
        <f>ROUND(I278*'Table Q8'!U71,2)</f>
        <v>-0.46</v>
      </c>
      <c r="V278" s="15">
        <f>ROUND(J278*'Table Q8'!V71,2)</f>
        <v>1.07</v>
      </c>
      <c r="W278" s="15">
        <f>ROUND(K278*'Table Q8'!W71,2)</f>
        <v>-0.3</v>
      </c>
      <c r="X278" s="15">
        <f>ROUND(L278*'Table Q8'!X71,2)</f>
        <v>-0.47</v>
      </c>
    </row>
    <row r="279" spans="1:24" x14ac:dyDescent="0.3">
      <c r="A279" s="13" t="str">
        <f t="shared" si="14"/>
        <v>2010 Q3</v>
      </c>
      <c r="B279" s="15">
        <f t="shared" si="18"/>
        <v>1.1061335114405504E-2</v>
      </c>
      <c r="C279" s="15">
        <f t="shared" si="18"/>
        <v>-4.3503742760706432</v>
      </c>
      <c r="D279" s="15">
        <f t="shared" si="18"/>
        <v>-1.442226018889907</v>
      </c>
      <c r="E279" s="15">
        <f t="shared" si="18"/>
        <v>-0.9221539722920048</v>
      </c>
      <c r="F279" s="15">
        <f t="shared" si="18"/>
        <v>0.55173937426977637</v>
      </c>
      <c r="G279" s="15">
        <f t="shared" si="18"/>
        <v>-1.6039432494255741</v>
      </c>
      <c r="H279" s="15">
        <f t="shared" si="18"/>
        <v>-2.8045045343872856</v>
      </c>
      <c r="I279" s="15">
        <f t="shared" si="18"/>
        <v>-0.73929451744945962</v>
      </c>
      <c r="J279" s="15">
        <f t="shared" si="18"/>
        <v>4.0582383810039424</v>
      </c>
      <c r="K279" s="15">
        <f t="shared" si="18"/>
        <v>-0.91352339353749212</v>
      </c>
      <c r="L279" s="15">
        <f t="shared" si="18"/>
        <v>-1.1566900781795515</v>
      </c>
      <c r="N279" s="15">
        <f>ROUND(B279*'Table Q8'!N72,2)</f>
        <v>0.01</v>
      </c>
      <c r="O279" s="15">
        <f>ROUND(C279*'Table Q8'!O72,2)</f>
        <v>-1.37</v>
      </c>
      <c r="P279" s="15">
        <f>ROUND(D279*'Table Q8'!P72,2)</f>
        <v>-0.45</v>
      </c>
      <c r="Q279" s="15">
        <f>ROUND(E279*'Table Q8'!Q72,2)</f>
        <v>-0.24</v>
      </c>
      <c r="R279" s="15">
        <f>ROUND(F279*'Table Q8'!R72,2)</f>
        <v>7.0000000000000007E-2</v>
      </c>
      <c r="S279" s="15">
        <f>ROUND(G279*'Table Q8'!S72,2)</f>
        <v>-0.66</v>
      </c>
      <c r="T279" s="15">
        <f>ROUND(H279*'Table Q8'!T72,2)</f>
        <v>-1.18</v>
      </c>
      <c r="U279" s="15">
        <f>ROUND(I279*'Table Q8'!U72,2)</f>
        <v>-0.28000000000000003</v>
      </c>
      <c r="V279" s="15">
        <f>ROUND(J279*'Table Q8'!V72,2)</f>
        <v>1.0900000000000001</v>
      </c>
      <c r="W279" s="15">
        <f>ROUND(K279*'Table Q8'!W72,2)</f>
        <v>-0.26</v>
      </c>
      <c r="X279" s="15">
        <f>ROUND(L279*'Table Q8'!X72,2)</f>
        <v>-0.41</v>
      </c>
    </row>
    <row r="280" spans="1:24" x14ac:dyDescent="0.3">
      <c r="A280" s="13" t="str">
        <f t="shared" si="14"/>
        <v>2010 Q4</v>
      </c>
      <c r="B280" s="15">
        <f t="shared" si="18"/>
        <v>-6.6327661065301871E-2</v>
      </c>
      <c r="C280" s="15">
        <f t="shared" si="18"/>
        <v>-3.8651225243279264</v>
      </c>
      <c r="D280" s="15">
        <f t="shared" si="18"/>
        <v>-0.95865186295013993</v>
      </c>
      <c r="E280" s="15">
        <f t="shared" si="18"/>
        <v>-0.76563538619930371</v>
      </c>
      <c r="F280" s="15">
        <f t="shared" si="18"/>
        <v>2.2119064571786375</v>
      </c>
      <c r="G280" s="15">
        <f t="shared" si="18"/>
        <v>-1.4522412193995284</v>
      </c>
      <c r="H280" s="15">
        <f t="shared" si="18"/>
        <v>-1.9966167888250692</v>
      </c>
      <c r="I280" s="15">
        <f t="shared" si="18"/>
        <v>-0.67604662672181437</v>
      </c>
      <c r="J280" s="15">
        <f t="shared" si="18"/>
        <v>3.9928670918743441</v>
      </c>
      <c r="K280" s="15">
        <f t="shared" si="18"/>
        <v>-1.1692502930319102</v>
      </c>
      <c r="L280" s="15">
        <f t="shared" si="18"/>
        <v>-0.80152295800075446</v>
      </c>
      <c r="N280" s="15">
        <f>ROUND(B280*'Table Q8'!N73,2)</f>
        <v>-0.04</v>
      </c>
      <c r="O280" s="15">
        <f>ROUND(C280*'Table Q8'!O73,2)</f>
        <v>-1.26</v>
      </c>
      <c r="P280" s="15">
        <f>ROUND(D280*'Table Q8'!P73,2)</f>
        <v>-0.3</v>
      </c>
      <c r="Q280" s="15">
        <f>ROUND(E280*'Table Q8'!Q73,2)</f>
        <v>-0.2</v>
      </c>
      <c r="R280" s="15">
        <f>ROUND(F280*'Table Q8'!R73,2)</f>
        <v>0.32</v>
      </c>
      <c r="S280" s="15">
        <f>ROUND(G280*'Table Q8'!S73,2)</f>
        <v>-0.6</v>
      </c>
      <c r="T280" s="15">
        <f>ROUND(H280*'Table Q8'!T73,2)</f>
        <v>-0.81</v>
      </c>
      <c r="U280" s="15">
        <f>ROUND(I280*'Table Q8'!U73,2)</f>
        <v>-0.26</v>
      </c>
      <c r="V280" s="15">
        <f>ROUND(J280*'Table Q8'!V73,2)</f>
        <v>1.0900000000000001</v>
      </c>
      <c r="W280" s="15">
        <f>ROUND(K280*'Table Q8'!W73,2)</f>
        <v>-0.34</v>
      </c>
      <c r="X280" s="15">
        <f>ROUND(L280*'Table Q8'!X73,2)</f>
        <v>-0.28000000000000003</v>
      </c>
    </row>
    <row r="281" spans="1:24" x14ac:dyDescent="0.3">
      <c r="A281" s="13" t="str">
        <f t="shared" si="14"/>
        <v>2011 Q1</v>
      </c>
      <c r="B281" s="15">
        <f t="shared" si="18"/>
        <v>4.4203780142915775E-2</v>
      </c>
      <c r="C281" s="15">
        <f t="shared" si="18"/>
        <v>-3.4655251505162772</v>
      </c>
      <c r="D281" s="15">
        <f t="shared" si="18"/>
        <v>-0.25648188021632123</v>
      </c>
      <c r="E281" s="15">
        <f t="shared" si="18"/>
        <v>-0.31942105523262132</v>
      </c>
      <c r="F281" s="15">
        <f t="shared" si="18"/>
        <v>1.3385476049996436</v>
      </c>
      <c r="G281" s="15">
        <f t="shared" si="18"/>
        <v>-2.2456033437873439</v>
      </c>
      <c r="H281" s="15">
        <f t="shared" si="18"/>
        <v>-1.2799167591846419</v>
      </c>
      <c r="I281" s="15">
        <f t="shared" si="18"/>
        <v>-0.47956495179182501</v>
      </c>
      <c r="J281" s="15">
        <f t="shared" si="18"/>
        <v>4.0176867085216532</v>
      </c>
      <c r="K281" s="15">
        <f t="shared" si="18"/>
        <v>-1.335376444587197</v>
      </c>
      <c r="L281" s="15">
        <f t="shared" si="18"/>
        <v>-0.75009595792463801</v>
      </c>
      <c r="N281" s="15">
        <f>ROUND(B281*'Table Q8'!N74,2)</f>
        <v>0.03</v>
      </c>
      <c r="O281" s="15">
        <f>ROUND(C281*'Table Q8'!O74,2)</f>
        <v>-1.1399999999999999</v>
      </c>
      <c r="P281" s="15">
        <f>ROUND(D281*'Table Q8'!P74,2)</f>
        <v>-0.08</v>
      </c>
      <c r="Q281" s="15">
        <f>ROUND(E281*'Table Q8'!Q74,2)</f>
        <v>-0.08</v>
      </c>
      <c r="R281" s="15">
        <f>ROUND(F281*'Table Q8'!R74,2)</f>
        <v>0.2</v>
      </c>
      <c r="S281" s="15">
        <f>ROUND(G281*'Table Q8'!S74,2)</f>
        <v>-0.93</v>
      </c>
      <c r="T281" s="15">
        <f>ROUND(H281*'Table Q8'!T74,2)</f>
        <v>-0.5</v>
      </c>
      <c r="U281" s="15">
        <f>ROUND(I281*'Table Q8'!U74,2)</f>
        <v>-0.19</v>
      </c>
      <c r="V281" s="15">
        <f>ROUND(J281*'Table Q8'!V74,2)</f>
        <v>1.08</v>
      </c>
      <c r="W281" s="15">
        <f>ROUND(K281*'Table Q8'!W74,2)</f>
        <v>-0.38</v>
      </c>
      <c r="X281" s="15">
        <f>ROUND(L281*'Table Q8'!X74,2)</f>
        <v>-0.26</v>
      </c>
    </row>
    <row r="282" spans="1:24" x14ac:dyDescent="0.3">
      <c r="A282" s="13" t="str">
        <f t="shared" ref="A282:A316" si="19">A75</f>
        <v>2011 Q2</v>
      </c>
      <c r="B282" s="15">
        <f t="shared" ref="B282:L297" si="20">LN(B75/B71)*100</f>
        <v>0.22092133143013529</v>
      </c>
      <c r="C282" s="15">
        <f t="shared" si="20"/>
        <v>-2.8868387598929046</v>
      </c>
      <c r="D282" s="15">
        <f t="shared" si="20"/>
        <v>0.24545365441674027</v>
      </c>
      <c r="E282" s="15">
        <f t="shared" si="20"/>
        <v>-0.23444171010799089</v>
      </c>
      <c r="F282" s="15">
        <f t="shared" si="20"/>
        <v>0.56073041682790503</v>
      </c>
      <c r="G282" s="15">
        <f t="shared" si="20"/>
        <v>-1.7619708084542793</v>
      </c>
      <c r="H282" s="15">
        <f t="shared" si="20"/>
        <v>-0.16820861829848263</v>
      </c>
      <c r="I282" s="15">
        <f t="shared" si="20"/>
        <v>8.7174463404449121E-2</v>
      </c>
      <c r="J282" s="15">
        <f t="shared" si="20"/>
        <v>3.5590080380306532</v>
      </c>
      <c r="K282" s="15">
        <f t="shared" si="20"/>
        <v>-1.6837805243241293</v>
      </c>
      <c r="L282" s="15">
        <f t="shared" si="20"/>
        <v>-0.4975397973367629</v>
      </c>
      <c r="N282" s="15">
        <f>ROUND(B282*'Table Q8'!N75,2)</f>
        <v>0.14000000000000001</v>
      </c>
      <c r="O282" s="15">
        <f>ROUND(C282*'Table Q8'!O75,2)</f>
        <v>-0.95</v>
      </c>
      <c r="P282" s="15">
        <f>ROUND(D282*'Table Q8'!P75,2)</f>
        <v>0.08</v>
      </c>
      <c r="Q282" s="15">
        <f>ROUND(E282*'Table Q8'!Q75,2)</f>
        <v>-0.06</v>
      </c>
      <c r="R282" s="15">
        <f>ROUND(F282*'Table Q8'!R75,2)</f>
        <v>0.09</v>
      </c>
      <c r="S282" s="15">
        <f>ROUND(G282*'Table Q8'!S75,2)</f>
        <v>-0.72</v>
      </c>
      <c r="T282" s="15">
        <f>ROUND(H282*'Table Q8'!T75,2)</f>
        <v>-7.0000000000000007E-2</v>
      </c>
      <c r="U282" s="15">
        <f>ROUND(I282*'Table Q8'!U75,2)</f>
        <v>0.03</v>
      </c>
      <c r="V282" s="15">
        <f>ROUND(J282*'Table Q8'!V75,2)</f>
        <v>0.97</v>
      </c>
      <c r="W282" s="15">
        <f>ROUND(K282*'Table Q8'!W75,2)</f>
        <v>-0.49</v>
      </c>
      <c r="X282" s="15">
        <f>ROUND(L282*'Table Q8'!X75,2)</f>
        <v>-0.18</v>
      </c>
    </row>
    <row r="283" spans="1:24" x14ac:dyDescent="0.3">
      <c r="A283" s="13" t="str">
        <f t="shared" si="19"/>
        <v>2011 Q3</v>
      </c>
      <c r="B283" s="15">
        <f t="shared" si="20"/>
        <v>0.43044048579726601</v>
      </c>
      <c r="C283" s="15">
        <f t="shared" si="20"/>
        <v>-2.5722038940410674</v>
      </c>
      <c r="D283" s="15">
        <f t="shared" si="20"/>
        <v>0.83459005549819132</v>
      </c>
      <c r="E283" s="15">
        <f t="shared" si="20"/>
        <v>-8.5224251456389274E-2</v>
      </c>
      <c r="F283" s="15">
        <f t="shared" si="20"/>
        <v>-0.43109997087794188</v>
      </c>
      <c r="G283" s="15">
        <f t="shared" si="20"/>
        <v>-1.0982022517107781</v>
      </c>
      <c r="H283" s="15">
        <f t="shared" si="20"/>
        <v>0.4519425423332355</v>
      </c>
      <c r="I283" s="15">
        <f t="shared" si="20"/>
        <v>0.56583393622863587</v>
      </c>
      <c r="J283" s="15">
        <f t="shared" si="20"/>
        <v>2.8707797029481101</v>
      </c>
      <c r="K283" s="15">
        <f t="shared" si="20"/>
        <v>-2.2436184845985441</v>
      </c>
      <c r="L283" s="15">
        <f t="shared" si="20"/>
        <v>-0.33901928858016039</v>
      </c>
      <c r="N283" s="15">
        <f>ROUND(B283*'Table Q8'!N76,2)</f>
        <v>0.27</v>
      </c>
      <c r="O283" s="15">
        <f>ROUND(C283*'Table Q8'!O76,2)</f>
        <v>-0.85</v>
      </c>
      <c r="P283" s="15">
        <f>ROUND(D283*'Table Q8'!P76,2)</f>
        <v>0.27</v>
      </c>
      <c r="Q283" s="15">
        <f>ROUND(E283*'Table Q8'!Q76,2)</f>
        <v>-0.02</v>
      </c>
      <c r="R283" s="15">
        <f>ROUND(F283*'Table Q8'!R76,2)</f>
        <v>-7.0000000000000007E-2</v>
      </c>
      <c r="S283" s="15">
        <f>ROUND(G283*'Table Q8'!S76,2)</f>
        <v>-0.44</v>
      </c>
      <c r="T283" s="15">
        <f>ROUND(H283*'Table Q8'!T76,2)</f>
        <v>0.19</v>
      </c>
      <c r="U283" s="15">
        <f>ROUND(I283*'Table Q8'!U76,2)</f>
        <v>0.22</v>
      </c>
      <c r="V283" s="15">
        <f>ROUND(J283*'Table Q8'!V76,2)</f>
        <v>0.79</v>
      </c>
      <c r="W283" s="15">
        <f>ROUND(K283*'Table Q8'!W76,2)</f>
        <v>-0.66</v>
      </c>
      <c r="X283" s="15">
        <f>ROUND(L283*'Table Q8'!X76,2)</f>
        <v>-0.12</v>
      </c>
    </row>
    <row r="284" spans="1:24" x14ac:dyDescent="0.3">
      <c r="A284" s="13" t="str">
        <f t="shared" si="19"/>
        <v>2011 Q4</v>
      </c>
      <c r="B284" s="15">
        <f t="shared" si="20"/>
        <v>0.67228996256319073</v>
      </c>
      <c r="C284" s="15">
        <f t="shared" si="20"/>
        <v>-2.2905170726634871</v>
      </c>
      <c r="D284" s="15">
        <f t="shared" si="20"/>
        <v>1.2134855280863772</v>
      </c>
      <c r="E284" s="15">
        <f t="shared" si="20"/>
        <v>0.30908631055116953</v>
      </c>
      <c r="F284" s="15">
        <f t="shared" si="20"/>
        <v>-2.0407855739098926</v>
      </c>
      <c r="G284" s="15">
        <f t="shared" si="20"/>
        <v>-0.56089026346326665</v>
      </c>
      <c r="H284" s="15">
        <f t="shared" si="20"/>
        <v>1.7375358625186152</v>
      </c>
      <c r="I284" s="15">
        <f t="shared" si="20"/>
        <v>1.0231938618738425</v>
      </c>
      <c r="J284" s="15">
        <f t="shared" si="20"/>
        <v>2.4657143841291482</v>
      </c>
      <c r="K284" s="15">
        <f t="shared" si="20"/>
        <v>-2.2558118443608963</v>
      </c>
      <c r="L284" s="15">
        <f t="shared" si="20"/>
        <v>-0.16956341493817451</v>
      </c>
      <c r="N284" s="15">
        <f>ROUND(B284*'Table Q8'!N77,2)</f>
        <v>0.41</v>
      </c>
      <c r="O284" s="15">
        <f>ROUND(C284*'Table Q8'!O77,2)</f>
        <v>-0.76</v>
      </c>
      <c r="P284" s="15">
        <f>ROUND(D284*'Table Q8'!P77,2)</f>
        <v>0.39</v>
      </c>
      <c r="Q284" s="15">
        <f>ROUND(E284*'Table Q8'!Q77,2)</f>
        <v>0.08</v>
      </c>
      <c r="R284" s="15">
        <f>ROUND(F284*'Table Q8'!R77,2)</f>
        <v>-0.33</v>
      </c>
      <c r="S284" s="15">
        <f>ROUND(G284*'Table Q8'!S77,2)</f>
        <v>-0.22</v>
      </c>
      <c r="T284" s="15">
        <f>ROUND(H284*'Table Q8'!T77,2)</f>
        <v>0.74</v>
      </c>
      <c r="U284" s="15">
        <f>ROUND(I284*'Table Q8'!U77,2)</f>
        <v>0.41</v>
      </c>
      <c r="V284" s="15">
        <f>ROUND(J284*'Table Q8'!V77,2)</f>
        <v>0.69</v>
      </c>
      <c r="W284" s="15">
        <f>ROUND(K284*'Table Q8'!W77,2)</f>
        <v>-0.67</v>
      </c>
      <c r="X284" s="15">
        <f>ROUND(L284*'Table Q8'!X77,2)</f>
        <v>-0.06</v>
      </c>
    </row>
    <row r="285" spans="1:24" x14ac:dyDescent="0.3">
      <c r="A285" s="13" t="str">
        <f t="shared" si="19"/>
        <v>2012 Q1</v>
      </c>
      <c r="B285" s="15">
        <f t="shared" si="20"/>
        <v>1.0003931064518787</v>
      </c>
      <c r="C285" s="15">
        <f t="shared" si="20"/>
        <v>-1.8945625997718798</v>
      </c>
      <c r="D285" s="15">
        <f t="shared" si="20"/>
        <v>1.2097145470306048</v>
      </c>
      <c r="E285" s="15">
        <f t="shared" si="20"/>
        <v>0.17048485748902995</v>
      </c>
      <c r="F285" s="15">
        <f t="shared" si="20"/>
        <v>-1.2782279087905013</v>
      </c>
      <c r="G285" s="15">
        <f t="shared" si="20"/>
        <v>0.14048740625862938</v>
      </c>
      <c r="H285" s="15">
        <f t="shared" si="20"/>
        <v>1.8101462074960395</v>
      </c>
      <c r="I285" s="15">
        <f t="shared" si="20"/>
        <v>1.0758049966550434</v>
      </c>
      <c r="J285" s="15">
        <f t="shared" si="20"/>
        <v>2.1851005948716393</v>
      </c>
      <c r="K285" s="15">
        <f t="shared" si="20"/>
        <v>-1.9851513306235393</v>
      </c>
      <c r="L285" s="15">
        <f t="shared" si="20"/>
        <v>0.11658101050133994</v>
      </c>
      <c r="N285" s="15">
        <f>ROUND(B285*'Table Q8'!N78,2)</f>
        <v>0.61</v>
      </c>
      <c r="O285" s="15">
        <f>ROUND(C285*'Table Q8'!O78,2)</f>
        <v>-0.63</v>
      </c>
      <c r="P285" s="15">
        <f>ROUND(D285*'Table Q8'!P78,2)</f>
        <v>0.4</v>
      </c>
      <c r="Q285" s="15">
        <f>ROUND(E285*'Table Q8'!Q78,2)</f>
        <v>0.04</v>
      </c>
      <c r="R285" s="15">
        <f>ROUND(F285*'Table Q8'!R78,2)</f>
        <v>-0.21</v>
      </c>
      <c r="S285" s="15">
        <f>ROUND(G285*'Table Q8'!S78,2)</f>
        <v>0.06</v>
      </c>
      <c r="T285" s="15">
        <f>ROUND(H285*'Table Q8'!T78,2)</f>
        <v>0.78</v>
      </c>
      <c r="U285" s="15">
        <f>ROUND(I285*'Table Q8'!U78,2)</f>
        <v>0.43</v>
      </c>
      <c r="V285" s="15">
        <f>ROUND(J285*'Table Q8'!V78,2)</f>
        <v>0.61</v>
      </c>
      <c r="W285" s="15">
        <f>ROUND(K285*'Table Q8'!W78,2)</f>
        <v>-0.59</v>
      </c>
      <c r="X285" s="15">
        <f>ROUND(L285*'Table Q8'!X78,2)</f>
        <v>0.04</v>
      </c>
    </row>
    <row r="286" spans="1:24" x14ac:dyDescent="0.3">
      <c r="A286" s="13" t="str">
        <f t="shared" si="19"/>
        <v>2012 Q2</v>
      </c>
      <c r="B286" s="15">
        <f t="shared" si="20"/>
        <v>1.1409887906994016</v>
      </c>
      <c r="C286" s="15">
        <f t="shared" si="20"/>
        <v>-1.7628661651859359</v>
      </c>
      <c r="D286" s="15">
        <f t="shared" si="20"/>
        <v>1.8328877912267072</v>
      </c>
      <c r="E286" s="15">
        <f t="shared" si="20"/>
        <v>0.36208772254654531</v>
      </c>
      <c r="F286" s="15">
        <f t="shared" si="20"/>
        <v>-1.5597800503237609</v>
      </c>
      <c r="G286" s="15">
        <f t="shared" si="20"/>
        <v>0.22735894598726766</v>
      </c>
      <c r="H286" s="15">
        <f t="shared" si="20"/>
        <v>1.6177360576869755</v>
      </c>
      <c r="I286" s="15">
        <f t="shared" si="20"/>
        <v>0.96472484162007865</v>
      </c>
      <c r="J286" s="15">
        <f t="shared" si="20"/>
        <v>2.1602681550063205</v>
      </c>
      <c r="K286" s="15">
        <f t="shared" si="20"/>
        <v>-2.2028917061833972</v>
      </c>
      <c r="L286" s="15">
        <f t="shared" si="20"/>
        <v>0.15905840795764611</v>
      </c>
      <c r="N286" s="15">
        <f>ROUND(B286*'Table Q8'!N79,2)</f>
        <v>0.7</v>
      </c>
      <c r="O286" s="15">
        <f>ROUND(C286*'Table Q8'!O79,2)</f>
        <v>-0.57999999999999996</v>
      </c>
      <c r="P286" s="15">
        <f>ROUND(D286*'Table Q8'!P79,2)</f>
        <v>0.61</v>
      </c>
      <c r="Q286" s="15">
        <f>ROUND(E286*'Table Q8'!Q79,2)</f>
        <v>0.09</v>
      </c>
      <c r="R286" s="15">
        <f>ROUND(F286*'Table Q8'!R79,2)</f>
        <v>-0.26</v>
      </c>
      <c r="S286" s="15">
        <f>ROUND(G286*'Table Q8'!S79,2)</f>
        <v>0.09</v>
      </c>
      <c r="T286" s="15">
        <f>ROUND(H286*'Table Q8'!T79,2)</f>
        <v>0.7</v>
      </c>
      <c r="U286" s="15">
        <f>ROUND(I286*'Table Q8'!U79,2)</f>
        <v>0.39</v>
      </c>
      <c r="V286" s="15">
        <f>ROUND(J286*'Table Q8'!V79,2)</f>
        <v>0.61</v>
      </c>
      <c r="W286" s="15">
        <f>ROUND(K286*'Table Q8'!W79,2)</f>
        <v>-0.65</v>
      </c>
      <c r="X286" s="15">
        <f>ROUND(L286*'Table Q8'!X79,2)</f>
        <v>0.06</v>
      </c>
    </row>
    <row r="287" spans="1:24" x14ac:dyDescent="0.3">
      <c r="A287" s="13" t="str">
        <f t="shared" si="19"/>
        <v>2012 Q3</v>
      </c>
      <c r="B287" s="15">
        <f t="shared" si="20"/>
        <v>1.3455325243517908</v>
      </c>
      <c r="C287" s="15">
        <f t="shared" si="20"/>
        <v>-1.5898906036722893</v>
      </c>
      <c r="D287" s="15">
        <f t="shared" si="20"/>
        <v>1.9315789299291706</v>
      </c>
      <c r="E287" s="15">
        <f t="shared" si="20"/>
        <v>0.42539679167065803</v>
      </c>
      <c r="F287" s="15">
        <f t="shared" si="20"/>
        <v>-1.5491627587400298</v>
      </c>
      <c r="G287" s="15">
        <f t="shared" si="20"/>
        <v>9.7386795556053007E-2</v>
      </c>
      <c r="H287" s="15">
        <f t="shared" si="20"/>
        <v>1.7464061318755213</v>
      </c>
      <c r="I287" s="15">
        <f t="shared" si="20"/>
        <v>0.64893154397498687</v>
      </c>
      <c r="J287" s="15">
        <f t="shared" si="20"/>
        <v>2.7328270785644491</v>
      </c>
      <c r="K287" s="15">
        <f t="shared" si="20"/>
        <v>-1.7268711660847813</v>
      </c>
      <c r="L287" s="15">
        <f t="shared" si="20"/>
        <v>0.22261099986471233</v>
      </c>
      <c r="N287" s="15">
        <f>ROUND(B287*'Table Q8'!N80,2)</f>
        <v>0.83</v>
      </c>
      <c r="O287" s="15">
        <f>ROUND(C287*'Table Q8'!O80,2)</f>
        <v>-0.53</v>
      </c>
      <c r="P287" s="15">
        <f>ROUND(D287*'Table Q8'!P80,2)</f>
        <v>0.65</v>
      </c>
      <c r="Q287" s="15">
        <f>ROUND(E287*'Table Q8'!Q80,2)</f>
        <v>0.1</v>
      </c>
      <c r="R287" s="15">
        <f>ROUND(F287*'Table Q8'!R80,2)</f>
        <v>-0.26</v>
      </c>
      <c r="S287" s="15">
        <f>ROUND(G287*'Table Q8'!S80,2)</f>
        <v>0.04</v>
      </c>
      <c r="T287" s="15">
        <f>ROUND(H287*'Table Q8'!T80,2)</f>
        <v>0.75</v>
      </c>
      <c r="U287" s="15">
        <f>ROUND(I287*'Table Q8'!U80,2)</f>
        <v>0.26</v>
      </c>
      <c r="V287" s="15">
        <f>ROUND(J287*'Table Q8'!V80,2)</f>
        <v>0.76</v>
      </c>
      <c r="W287" s="15">
        <f>ROUND(K287*'Table Q8'!W80,2)</f>
        <v>-0.51</v>
      </c>
      <c r="X287" s="15">
        <f>ROUND(L287*'Table Q8'!X80,2)</f>
        <v>0.08</v>
      </c>
    </row>
    <row r="288" spans="1:24" x14ac:dyDescent="0.3">
      <c r="A288" s="13" t="str">
        <f t="shared" si="19"/>
        <v>2012 Q4</v>
      </c>
      <c r="B288" s="15">
        <f t="shared" si="20"/>
        <v>1.6017776405206401</v>
      </c>
      <c r="C288" s="15">
        <f t="shared" si="20"/>
        <v>-1.4141649814671853</v>
      </c>
      <c r="D288" s="15">
        <f t="shared" si="20"/>
        <v>2.8902169882086501</v>
      </c>
      <c r="E288" s="15">
        <f t="shared" si="20"/>
        <v>0.40356894195855708</v>
      </c>
      <c r="F288" s="15">
        <f t="shared" si="20"/>
        <v>-1.6018185149897084</v>
      </c>
      <c r="G288" s="15">
        <f t="shared" si="20"/>
        <v>-0.10822511878849288</v>
      </c>
      <c r="H288" s="15">
        <f t="shared" si="20"/>
        <v>2.2673451414035508</v>
      </c>
      <c r="I288" s="15">
        <f t="shared" si="20"/>
        <v>0.61538655743782855</v>
      </c>
      <c r="J288" s="15">
        <f t="shared" si="20"/>
        <v>2.958864658036255</v>
      </c>
      <c r="K288" s="15">
        <f t="shared" si="20"/>
        <v>-1.3888386970948554</v>
      </c>
      <c r="L288" s="15">
        <f t="shared" si="20"/>
        <v>0.35997921350717904</v>
      </c>
      <c r="N288" s="15">
        <f>ROUND(B288*'Table Q8'!N81,2)</f>
        <v>0.99</v>
      </c>
      <c r="O288" s="15">
        <f>ROUND(C288*'Table Q8'!O81,2)</f>
        <v>-0.48</v>
      </c>
      <c r="P288" s="15">
        <f>ROUND(D288*'Table Q8'!P81,2)</f>
        <v>1</v>
      </c>
      <c r="Q288" s="15">
        <f>ROUND(E288*'Table Q8'!Q81,2)</f>
        <v>0.1</v>
      </c>
      <c r="R288" s="15">
        <f>ROUND(F288*'Table Q8'!R81,2)</f>
        <v>-0.27</v>
      </c>
      <c r="S288" s="15">
        <f>ROUND(G288*'Table Q8'!S81,2)</f>
        <v>-0.04</v>
      </c>
      <c r="T288" s="15">
        <f>ROUND(H288*'Table Q8'!T81,2)</f>
        <v>0.98</v>
      </c>
      <c r="U288" s="15">
        <f>ROUND(I288*'Table Q8'!U81,2)</f>
        <v>0.25</v>
      </c>
      <c r="V288" s="15">
        <f>ROUND(J288*'Table Q8'!V81,2)</f>
        <v>0.82</v>
      </c>
      <c r="W288" s="15">
        <f>ROUND(K288*'Table Q8'!W81,2)</f>
        <v>-0.4</v>
      </c>
      <c r="X288" s="15">
        <f>ROUND(L288*'Table Q8'!X81,2)</f>
        <v>0.13</v>
      </c>
    </row>
    <row r="289" spans="1:24" x14ac:dyDescent="0.3">
      <c r="A289" s="13" t="str">
        <f t="shared" si="19"/>
        <v>2013 Q1</v>
      </c>
      <c r="B289" s="15">
        <f t="shared" si="20"/>
        <v>1.7350250892352517</v>
      </c>
      <c r="C289" s="15">
        <f t="shared" si="20"/>
        <v>-1.2764837491303223</v>
      </c>
      <c r="D289" s="15">
        <f t="shared" si="20"/>
        <v>2.8814170652437929</v>
      </c>
      <c r="E289" s="15">
        <f t="shared" si="20"/>
        <v>0.52030911117165513</v>
      </c>
      <c r="F289" s="15">
        <f t="shared" si="20"/>
        <v>-2.2153126249225337</v>
      </c>
      <c r="G289" s="15">
        <f t="shared" si="20"/>
        <v>0.22652509551678926</v>
      </c>
      <c r="H289" s="15">
        <f t="shared" si="20"/>
        <v>2.1642980285758844</v>
      </c>
      <c r="I289" s="15">
        <f t="shared" si="20"/>
        <v>0.23750416000763311</v>
      </c>
      <c r="J289" s="15">
        <f t="shared" si="20"/>
        <v>2.9628367895298608</v>
      </c>
      <c r="K289" s="15">
        <f t="shared" si="20"/>
        <v>-0.41640701434781391</v>
      </c>
      <c r="L289" s="15">
        <f t="shared" si="20"/>
        <v>0.33837401430180675</v>
      </c>
      <c r="N289" s="15">
        <f>ROUND(B289*'Table Q8'!N82,2)</f>
        <v>1.07</v>
      </c>
      <c r="O289" s="15">
        <f>ROUND(C289*'Table Q8'!O82,2)</f>
        <v>-0.43</v>
      </c>
      <c r="P289" s="15">
        <f>ROUND(D289*'Table Q8'!P82,2)</f>
        <v>1</v>
      </c>
      <c r="Q289" s="15">
        <f>ROUND(E289*'Table Q8'!Q82,2)</f>
        <v>0.12</v>
      </c>
      <c r="R289" s="15">
        <f>ROUND(F289*'Table Q8'!R82,2)</f>
        <v>-0.37</v>
      </c>
      <c r="S289" s="15">
        <f>ROUND(G289*'Table Q8'!S82,2)</f>
        <v>0.09</v>
      </c>
      <c r="T289" s="15">
        <f>ROUND(H289*'Table Q8'!T82,2)</f>
        <v>0.95</v>
      </c>
      <c r="U289" s="15">
        <f>ROUND(I289*'Table Q8'!U82,2)</f>
        <v>0.1</v>
      </c>
      <c r="V289" s="15">
        <f>ROUND(J289*'Table Q8'!V82,2)</f>
        <v>0.82</v>
      </c>
      <c r="W289" s="15">
        <f>ROUND(K289*'Table Q8'!W82,2)</f>
        <v>-0.12</v>
      </c>
      <c r="X289" s="15">
        <f>ROUND(L289*'Table Q8'!X82,2)</f>
        <v>0.12</v>
      </c>
    </row>
    <row r="290" spans="1:24" x14ac:dyDescent="0.3">
      <c r="A290" s="13" t="str">
        <f t="shared" si="19"/>
        <v>2013 Q2</v>
      </c>
      <c r="B290" s="15">
        <f t="shared" si="20"/>
        <v>2.0407769742294128</v>
      </c>
      <c r="C290" s="15">
        <f t="shared" si="20"/>
        <v>-1.1586672973021319</v>
      </c>
      <c r="D290" s="15">
        <f t="shared" si="20"/>
        <v>2.5172830298290045</v>
      </c>
      <c r="E290" s="15">
        <f t="shared" si="20"/>
        <v>0.47722663348469962</v>
      </c>
      <c r="F290" s="15">
        <f t="shared" si="20"/>
        <v>-1.4918024690990921</v>
      </c>
      <c r="G290" s="15">
        <f t="shared" si="20"/>
        <v>0.86142451492248107</v>
      </c>
      <c r="H290" s="15">
        <f t="shared" si="20"/>
        <v>1.8972009331650503</v>
      </c>
      <c r="I290" s="15">
        <f t="shared" si="20"/>
        <v>-0.1619433552302994</v>
      </c>
      <c r="J290" s="15">
        <f t="shared" si="20"/>
        <v>3.3644599362280898</v>
      </c>
      <c r="K290" s="15">
        <f t="shared" si="20"/>
        <v>0.75008164989241288</v>
      </c>
      <c r="L290" s="15">
        <f t="shared" si="20"/>
        <v>0.53891396874256814</v>
      </c>
      <c r="N290" s="15">
        <f>ROUND(B290*'Table Q8'!N83,2)</f>
        <v>1.25</v>
      </c>
      <c r="O290" s="15">
        <f>ROUND(C290*'Table Q8'!O83,2)</f>
        <v>-0.39</v>
      </c>
      <c r="P290" s="15">
        <f>ROUND(D290*'Table Q8'!P83,2)</f>
        <v>0.88</v>
      </c>
      <c r="Q290" s="15">
        <f>ROUND(E290*'Table Q8'!Q83,2)</f>
        <v>0.11</v>
      </c>
      <c r="R290" s="15">
        <f>ROUND(F290*'Table Q8'!R83,2)</f>
        <v>-0.25</v>
      </c>
      <c r="S290" s="15">
        <f>ROUND(G290*'Table Q8'!S83,2)</f>
        <v>0.34</v>
      </c>
      <c r="T290" s="15">
        <f>ROUND(H290*'Table Q8'!T83,2)</f>
        <v>0.82</v>
      </c>
      <c r="U290" s="15">
        <f>ROUND(I290*'Table Q8'!U83,2)</f>
        <v>-7.0000000000000007E-2</v>
      </c>
      <c r="V290" s="15">
        <f>ROUND(J290*'Table Q8'!V83,2)</f>
        <v>0.93</v>
      </c>
      <c r="W290" s="15">
        <f>ROUND(K290*'Table Q8'!W83,2)</f>
        <v>0.22</v>
      </c>
      <c r="X290" s="15">
        <f>ROUND(L290*'Table Q8'!X83,2)</f>
        <v>0.19</v>
      </c>
    </row>
    <row r="291" spans="1:24" x14ac:dyDescent="0.3">
      <c r="A291" s="13" t="str">
        <f t="shared" si="19"/>
        <v>2013 Q3</v>
      </c>
      <c r="B291" s="15">
        <f t="shared" si="20"/>
        <v>2.2030873299551148</v>
      </c>
      <c r="C291" s="15">
        <f t="shared" si="20"/>
        <v>-0.9170636922098806</v>
      </c>
      <c r="D291" s="15">
        <f t="shared" si="20"/>
        <v>2.2994458923955969</v>
      </c>
      <c r="E291" s="15">
        <f t="shared" si="20"/>
        <v>0.36016988087558599</v>
      </c>
      <c r="F291" s="15">
        <f t="shared" si="20"/>
        <v>-1.0668956349567615</v>
      </c>
      <c r="G291" s="15">
        <f t="shared" si="20"/>
        <v>1.2147421609085851</v>
      </c>
      <c r="H291" s="15">
        <f t="shared" si="20"/>
        <v>1.5339292480022402</v>
      </c>
      <c r="I291" s="15">
        <f t="shared" si="20"/>
        <v>-0.11865596559620584</v>
      </c>
      <c r="J291" s="15">
        <f t="shared" si="20"/>
        <v>3.4344972190181311</v>
      </c>
      <c r="K291" s="15">
        <f t="shared" si="20"/>
        <v>1.9020476754082725</v>
      </c>
      <c r="L291" s="15">
        <f t="shared" si="20"/>
        <v>0.68590993340408579</v>
      </c>
      <c r="N291" s="15">
        <f>ROUND(B291*'Table Q8'!N84,2)</f>
        <v>1.34</v>
      </c>
      <c r="O291" s="15">
        <f>ROUND(C291*'Table Q8'!O84,2)</f>
        <v>-0.31</v>
      </c>
      <c r="P291" s="15">
        <f>ROUND(D291*'Table Q8'!P84,2)</f>
        <v>0.79</v>
      </c>
      <c r="Q291" s="15">
        <f>ROUND(E291*'Table Q8'!Q84,2)</f>
        <v>0.09</v>
      </c>
      <c r="R291" s="15">
        <f>ROUND(F291*'Table Q8'!R84,2)</f>
        <v>-0.17</v>
      </c>
      <c r="S291" s="15">
        <f>ROUND(G291*'Table Q8'!S84,2)</f>
        <v>0.47</v>
      </c>
      <c r="T291" s="15">
        <f>ROUND(H291*'Table Q8'!T84,2)</f>
        <v>0.66</v>
      </c>
      <c r="U291" s="15">
        <f>ROUND(I291*'Table Q8'!U84,2)</f>
        <v>-0.05</v>
      </c>
      <c r="V291" s="15">
        <f>ROUND(J291*'Table Q8'!V84,2)</f>
        <v>0.95</v>
      </c>
      <c r="W291" s="15">
        <f>ROUND(K291*'Table Q8'!W84,2)</f>
        <v>0.56999999999999995</v>
      </c>
      <c r="X291" s="15">
        <f>ROUND(L291*'Table Q8'!X84,2)</f>
        <v>0.24</v>
      </c>
    </row>
    <row r="292" spans="1:24" x14ac:dyDescent="0.3">
      <c r="A292" s="13" t="str">
        <f t="shared" si="19"/>
        <v>2013 Q4</v>
      </c>
      <c r="B292" s="15">
        <f t="shared" si="20"/>
        <v>2.1177262011307163</v>
      </c>
      <c r="C292" s="15">
        <f t="shared" si="20"/>
        <v>-0.83767983961153192</v>
      </c>
      <c r="D292" s="15">
        <f t="shared" si="20"/>
        <v>1.3878732433164547</v>
      </c>
      <c r="E292" s="15">
        <f t="shared" si="20"/>
        <v>0.47581374464170179</v>
      </c>
      <c r="F292" s="15">
        <f t="shared" si="20"/>
        <v>-0.7282456924486358</v>
      </c>
      <c r="G292" s="15">
        <f t="shared" si="20"/>
        <v>1.6538177625207273</v>
      </c>
      <c r="H292" s="15">
        <f t="shared" si="20"/>
        <v>0.22292034765903032</v>
      </c>
      <c r="I292" s="15">
        <f t="shared" si="20"/>
        <v>-4.3061686530407449E-2</v>
      </c>
      <c r="J292" s="15">
        <f t="shared" si="20"/>
        <v>3.762128542499195</v>
      </c>
      <c r="K292" s="15">
        <f t="shared" si="20"/>
        <v>2.574358483634648</v>
      </c>
      <c r="L292" s="15">
        <f t="shared" si="20"/>
        <v>0.69510548440426301</v>
      </c>
      <c r="N292" s="15">
        <f>ROUND(B292*'Table Q8'!N85,2)</f>
        <v>1.27</v>
      </c>
      <c r="O292" s="15">
        <f>ROUND(C292*'Table Q8'!O85,2)</f>
        <v>-0.28000000000000003</v>
      </c>
      <c r="P292" s="15">
        <f>ROUND(D292*'Table Q8'!P85,2)</f>
        <v>0.48</v>
      </c>
      <c r="Q292" s="15">
        <f>ROUND(E292*'Table Q8'!Q85,2)</f>
        <v>0.11</v>
      </c>
      <c r="R292" s="15">
        <f>ROUND(F292*'Table Q8'!R85,2)</f>
        <v>-0.12</v>
      </c>
      <c r="S292" s="15">
        <f>ROUND(G292*'Table Q8'!S85,2)</f>
        <v>0.64</v>
      </c>
      <c r="T292" s="15">
        <f>ROUND(H292*'Table Q8'!T85,2)</f>
        <v>0.09</v>
      </c>
      <c r="U292" s="15">
        <f>ROUND(I292*'Table Q8'!U85,2)</f>
        <v>-0.02</v>
      </c>
      <c r="V292" s="15">
        <f>ROUND(J292*'Table Q8'!V85,2)</f>
        <v>1.03</v>
      </c>
      <c r="W292" s="15">
        <f>ROUND(K292*'Table Q8'!W85,2)</f>
        <v>0.78</v>
      </c>
      <c r="X292" s="15">
        <f>ROUND(L292*'Table Q8'!X85,2)</f>
        <v>0.24</v>
      </c>
    </row>
    <row r="293" spans="1:24" x14ac:dyDescent="0.3">
      <c r="A293" s="13" t="str">
        <f t="shared" si="19"/>
        <v>2014 Q1</v>
      </c>
      <c r="B293" s="15">
        <f t="shared" si="20"/>
        <v>2.0114550346449915</v>
      </c>
      <c r="C293" s="15">
        <f t="shared" si="20"/>
        <v>-0.84984896893456219</v>
      </c>
      <c r="D293" s="15">
        <f t="shared" si="20"/>
        <v>1.5527271437286736</v>
      </c>
      <c r="E293" s="15">
        <f t="shared" si="20"/>
        <v>1.0535284969820158</v>
      </c>
      <c r="F293" s="15">
        <f t="shared" si="20"/>
        <v>-0.12338064489283214</v>
      </c>
      <c r="G293" s="15">
        <f t="shared" si="20"/>
        <v>1.3059487681684125</v>
      </c>
      <c r="H293" s="15">
        <f t="shared" si="20"/>
        <v>0.39495722008332479</v>
      </c>
      <c r="I293" s="15">
        <f t="shared" si="20"/>
        <v>0.35520192343042639</v>
      </c>
      <c r="J293" s="15">
        <f t="shared" si="20"/>
        <v>3.9685529624922915</v>
      </c>
      <c r="K293" s="15">
        <f t="shared" si="20"/>
        <v>2.0444697647431767</v>
      </c>
      <c r="L293" s="15">
        <f t="shared" si="20"/>
        <v>0.84095943944738161</v>
      </c>
      <c r="N293" s="15">
        <f>ROUND(B293*'Table Q8'!N86,2)</f>
        <v>1.2</v>
      </c>
      <c r="O293" s="15">
        <f>ROUND(C293*'Table Q8'!O86,2)</f>
        <v>-0.28999999999999998</v>
      </c>
      <c r="P293" s="15">
        <f>ROUND(D293*'Table Q8'!P86,2)</f>
        <v>0.54</v>
      </c>
      <c r="Q293" s="15">
        <f>ROUND(E293*'Table Q8'!Q86,2)</f>
        <v>0.25</v>
      </c>
      <c r="R293" s="15">
        <f>ROUND(F293*'Table Q8'!R86,2)</f>
        <v>-0.02</v>
      </c>
      <c r="S293" s="15">
        <f>ROUND(G293*'Table Q8'!S86,2)</f>
        <v>0.51</v>
      </c>
      <c r="T293" s="15">
        <f>ROUND(H293*'Table Q8'!T86,2)</f>
        <v>0.17</v>
      </c>
      <c r="U293" s="15">
        <f>ROUND(I293*'Table Q8'!U86,2)</f>
        <v>0.14000000000000001</v>
      </c>
      <c r="V293" s="15">
        <f>ROUND(J293*'Table Q8'!V86,2)</f>
        <v>1.08</v>
      </c>
      <c r="W293" s="15">
        <f>ROUND(K293*'Table Q8'!W86,2)</f>
        <v>0.64</v>
      </c>
      <c r="X293" s="15">
        <f>ROUND(L293*'Table Q8'!X86,2)</f>
        <v>0.3</v>
      </c>
    </row>
    <row r="294" spans="1:24" x14ac:dyDescent="0.3">
      <c r="A294" s="13" t="str">
        <f t="shared" si="19"/>
        <v>2014 Q2</v>
      </c>
      <c r="B294" s="15">
        <f t="shared" si="20"/>
        <v>2.0418588246132776</v>
      </c>
      <c r="C294" s="15">
        <f t="shared" si="20"/>
        <v>-0.70787676969719282</v>
      </c>
      <c r="D294" s="15">
        <f t="shared" si="20"/>
        <v>1.3458582842146283</v>
      </c>
      <c r="E294" s="15">
        <f t="shared" si="20"/>
        <v>1.4285957247476433</v>
      </c>
      <c r="F294" s="15">
        <f t="shared" si="20"/>
        <v>0.39042482554173441</v>
      </c>
      <c r="G294" s="15">
        <f t="shared" si="20"/>
        <v>1.3312939579934977</v>
      </c>
      <c r="H294" s="15">
        <f t="shared" si="20"/>
        <v>0.71866294429498934</v>
      </c>
      <c r="I294" s="15">
        <f t="shared" si="20"/>
        <v>0.91423062152904544</v>
      </c>
      <c r="J294" s="15">
        <f t="shared" si="20"/>
        <v>3.6040935755227146</v>
      </c>
      <c r="K294" s="15">
        <f t="shared" si="20"/>
        <v>1.6061294505604538</v>
      </c>
      <c r="L294" s="15">
        <f t="shared" si="20"/>
        <v>1.0379083580516484</v>
      </c>
      <c r="N294" s="15">
        <f>ROUND(B294*'Table Q8'!N87,2)</f>
        <v>1.21</v>
      </c>
      <c r="O294" s="15">
        <f>ROUND(C294*'Table Q8'!O87,2)</f>
        <v>-0.24</v>
      </c>
      <c r="P294" s="15">
        <f>ROUND(D294*'Table Q8'!P87,2)</f>
        <v>0.48</v>
      </c>
      <c r="Q294" s="15">
        <f>ROUND(E294*'Table Q8'!Q87,2)</f>
        <v>0.35</v>
      </c>
      <c r="R294" s="15">
        <f>ROUND(F294*'Table Q8'!R87,2)</f>
        <v>7.0000000000000007E-2</v>
      </c>
      <c r="S294" s="15">
        <f>ROUND(G294*'Table Q8'!S87,2)</f>
        <v>0.52</v>
      </c>
      <c r="T294" s="15">
        <f>ROUND(H294*'Table Q8'!T87,2)</f>
        <v>0.31</v>
      </c>
      <c r="U294" s="15">
        <f>ROUND(I294*'Table Q8'!U87,2)</f>
        <v>0.37</v>
      </c>
      <c r="V294" s="15">
        <f>ROUND(J294*'Table Q8'!V87,2)</f>
        <v>0.95</v>
      </c>
      <c r="W294" s="15">
        <f>ROUND(K294*'Table Q8'!W87,2)</f>
        <v>0.52</v>
      </c>
      <c r="X294" s="15">
        <f>ROUND(L294*'Table Q8'!X87,2)</f>
        <v>0.37</v>
      </c>
    </row>
    <row r="295" spans="1:24" x14ac:dyDescent="0.3">
      <c r="A295" s="13" t="str">
        <f t="shared" si="19"/>
        <v>2014 Q3</v>
      </c>
      <c r="B295" s="15">
        <f t="shared" si="20"/>
        <v>1.9264767589542999</v>
      </c>
      <c r="C295" s="15">
        <f t="shared" si="20"/>
        <v>-0.5748912250612026</v>
      </c>
      <c r="D295" s="15">
        <f t="shared" si="20"/>
        <v>1.2456616257545112</v>
      </c>
      <c r="E295" s="15">
        <f t="shared" si="20"/>
        <v>1.9165900589079354</v>
      </c>
      <c r="F295" s="15">
        <f t="shared" si="20"/>
        <v>0.58615006629193755</v>
      </c>
      <c r="G295" s="15">
        <f t="shared" si="20"/>
        <v>1.3267721028039601</v>
      </c>
      <c r="H295" s="15">
        <f t="shared" si="20"/>
        <v>0.86895565467112879</v>
      </c>
      <c r="I295" s="15">
        <f t="shared" si="20"/>
        <v>1.2549100168943002</v>
      </c>
      <c r="J295" s="15">
        <f t="shared" si="20"/>
        <v>3.6659065410359806</v>
      </c>
      <c r="K295" s="15">
        <f t="shared" si="20"/>
        <v>0.68742896265325337</v>
      </c>
      <c r="L295" s="15">
        <f t="shared" si="20"/>
        <v>1.1501590613171198</v>
      </c>
      <c r="N295" s="15">
        <f>ROUND(B295*'Table Q8'!N88,2)</f>
        <v>1.1399999999999999</v>
      </c>
      <c r="O295" s="15">
        <f>ROUND(C295*'Table Q8'!O88,2)</f>
        <v>-0.2</v>
      </c>
      <c r="P295" s="15">
        <f>ROUND(D295*'Table Q8'!P88,2)</f>
        <v>0.45</v>
      </c>
      <c r="Q295" s="15">
        <f>ROUND(E295*'Table Q8'!Q88,2)</f>
        <v>0.48</v>
      </c>
      <c r="R295" s="15">
        <f>ROUND(F295*'Table Q8'!R88,2)</f>
        <v>0.11</v>
      </c>
      <c r="S295" s="15">
        <f>ROUND(G295*'Table Q8'!S88,2)</f>
        <v>0.53</v>
      </c>
      <c r="T295" s="15">
        <f>ROUND(H295*'Table Q8'!T88,2)</f>
        <v>0.37</v>
      </c>
      <c r="U295" s="15">
        <f>ROUND(I295*'Table Q8'!U88,2)</f>
        <v>0.51</v>
      </c>
      <c r="V295" s="15">
        <f>ROUND(J295*'Table Q8'!V88,2)</f>
        <v>0.93</v>
      </c>
      <c r="W295" s="15">
        <f>ROUND(K295*'Table Q8'!W88,2)</f>
        <v>0.23</v>
      </c>
      <c r="X295" s="15">
        <f>ROUND(L295*'Table Q8'!X88,2)</f>
        <v>0.41</v>
      </c>
    </row>
    <row r="296" spans="1:24" x14ac:dyDescent="0.3">
      <c r="A296" s="13" t="str">
        <f t="shared" si="19"/>
        <v>2014 Q4</v>
      </c>
      <c r="B296" s="15">
        <f t="shared" si="20"/>
        <v>2.0323347727758545</v>
      </c>
      <c r="C296" s="15">
        <f t="shared" si="20"/>
        <v>-0.14372243516972491</v>
      </c>
      <c r="D296" s="15">
        <f t="shared" si="20"/>
        <v>1.2747078052801661</v>
      </c>
      <c r="E296" s="15">
        <f t="shared" si="20"/>
        <v>2.2013303485482605</v>
      </c>
      <c r="F296" s="15">
        <f t="shared" si="20"/>
        <v>0.65668202329007574</v>
      </c>
      <c r="G296" s="15">
        <f t="shared" si="20"/>
        <v>1.6059510493298468</v>
      </c>
      <c r="H296" s="15">
        <f t="shared" si="20"/>
        <v>0.44435540697781567</v>
      </c>
      <c r="I296" s="15">
        <f t="shared" si="20"/>
        <v>1.453793643074796</v>
      </c>
      <c r="J296" s="15">
        <f t="shared" si="20"/>
        <v>3.2304728755167385</v>
      </c>
      <c r="K296" s="15">
        <f t="shared" si="20"/>
        <v>0.68426963616795533</v>
      </c>
      <c r="L296" s="15">
        <f t="shared" si="20"/>
        <v>1.3137505185302312</v>
      </c>
      <c r="N296" s="15">
        <f>ROUND(B296*'Table Q8'!N89,2)</f>
        <v>1.19</v>
      </c>
      <c r="O296" s="15">
        <f>ROUND(C296*'Table Q8'!O89,2)</f>
        <v>-0.05</v>
      </c>
      <c r="P296" s="15">
        <f>ROUND(D296*'Table Q8'!P89,2)</f>
        <v>0.47</v>
      </c>
      <c r="Q296" s="15">
        <f>ROUND(E296*'Table Q8'!Q89,2)</f>
        <v>0.56999999999999995</v>
      </c>
      <c r="R296" s="15">
        <f>ROUND(F296*'Table Q8'!R89,2)</f>
        <v>0.13</v>
      </c>
      <c r="S296" s="15">
        <f>ROUND(G296*'Table Q8'!S89,2)</f>
        <v>0.64</v>
      </c>
      <c r="T296" s="15">
        <f>ROUND(H296*'Table Q8'!T89,2)</f>
        <v>0.19</v>
      </c>
      <c r="U296" s="15">
        <f>ROUND(I296*'Table Q8'!U89,2)</f>
        <v>0.59</v>
      </c>
      <c r="V296" s="15">
        <f>ROUND(J296*'Table Q8'!V89,2)</f>
        <v>0.79</v>
      </c>
      <c r="W296" s="15">
        <f>ROUND(K296*'Table Q8'!W89,2)</f>
        <v>0.23</v>
      </c>
      <c r="X296" s="15">
        <f>ROUND(L296*'Table Q8'!X89,2)</f>
        <v>0.47</v>
      </c>
    </row>
    <row r="297" spans="1:24" x14ac:dyDescent="0.3">
      <c r="A297" s="13" t="str">
        <f t="shared" si="19"/>
        <v>2015 Q1</v>
      </c>
      <c r="B297" s="15">
        <f t="shared" si="20"/>
        <v>2.1059994362115955</v>
      </c>
      <c r="C297" s="15">
        <f t="shared" si="20"/>
        <v>0.43094669608299524</v>
      </c>
      <c r="D297" s="15">
        <f t="shared" si="20"/>
        <v>1.6847570572611443</v>
      </c>
      <c r="E297" s="15">
        <f t="shared" si="20"/>
        <v>1.8173821763386702</v>
      </c>
      <c r="F297" s="15">
        <f t="shared" si="20"/>
        <v>1.257492417472664</v>
      </c>
      <c r="G297" s="15">
        <f t="shared" si="20"/>
        <v>1.6245082989102755</v>
      </c>
      <c r="H297" s="15">
        <f t="shared" si="20"/>
        <v>0.64477354144741095</v>
      </c>
      <c r="I297" s="15">
        <f t="shared" si="20"/>
        <v>1.7362101994413619</v>
      </c>
      <c r="J297" s="15">
        <f t="shared" si="20"/>
        <v>3.8486960057785082</v>
      </c>
      <c r="K297" s="15">
        <f t="shared" si="20"/>
        <v>0.29596388394852291</v>
      </c>
      <c r="L297" s="15">
        <f t="shared" si="20"/>
        <v>1.5064437395289296</v>
      </c>
      <c r="N297" s="15">
        <f>ROUND(B297*'Table Q8'!N90,2)</f>
        <v>1.22</v>
      </c>
      <c r="O297" s="15">
        <f>ROUND(C297*'Table Q8'!O90,2)</f>
        <v>0.15</v>
      </c>
      <c r="P297" s="15">
        <f>ROUND(D297*'Table Q8'!P90,2)</f>
        <v>0.62</v>
      </c>
      <c r="Q297" s="15">
        <f>ROUND(E297*'Table Q8'!Q90,2)</f>
        <v>0.47</v>
      </c>
      <c r="R297" s="15">
        <f>ROUND(F297*'Table Q8'!R90,2)</f>
        <v>0.25</v>
      </c>
      <c r="S297" s="15">
        <f>ROUND(G297*'Table Q8'!S90,2)</f>
        <v>0.65</v>
      </c>
      <c r="T297" s="15">
        <f>ROUND(H297*'Table Q8'!T90,2)</f>
        <v>0.27</v>
      </c>
      <c r="U297" s="15">
        <f>ROUND(I297*'Table Q8'!U90,2)</f>
        <v>0.71</v>
      </c>
      <c r="V297" s="15">
        <f>ROUND(J297*'Table Q8'!V90,2)</f>
        <v>0.94</v>
      </c>
      <c r="W297" s="15">
        <f>ROUND(K297*'Table Q8'!W90,2)</f>
        <v>0.1</v>
      </c>
      <c r="X297" s="15">
        <f>ROUND(L297*'Table Q8'!X90,2)</f>
        <v>0.54</v>
      </c>
    </row>
    <row r="298" spans="1:24" x14ac:dyDescent="0.3">
      <c r="A298" s="13" t="str">
        <f t="shared" si="19"/>
        <v>2015 Q2</v>
      </c>
      <c r="B298" s="15">
        <f t="shared" ref="B298:L306" si="21">LN(B91/B87)*100</f>
        <v>2.0317895991458714</v>
      </c>
      <c r="C298" s="15">
        <f t="shared" si="21"/>
        <v>1.0548512988416905</v>
      </c>
      <c r="D298" s="15">
        <f t="shared" si="21"/>
        <v>2.6078045246486758</v>
      </c>
      <c r="E298" s="15">
        <f t="shared" si="21"/>
        <v>1.8189835958575813</v>
      </c>
      <c r="F298" s="15">
        <f t="shared" si="21"/>
        <v>0.97959967031821071</v>
      </c>
      <c r="G298" s="15">
        <f t="shared" si="21"/>
        <v>1.2615810721465421</v>
      </c>
      <c r="H298" s="15">
        <f t="shared" si="21"/>
        <v>0.66345237326901307</v>
      </c>
      <c r="I298" s="15">
        <f t="shared" si="21"/>
        <v>2.1187233219443846</v>
      </c>
      <c r="J298" s="15">
        <f t="shared" si="21"/>
        <v>4.5668091820638104</v>
      </c>
      <c r="K298" s="15">
        <f t="shared" si="21"/>
        <v>0.13268692939318832</v>
      </c>
      <c r="L298" s="15">
        <f t="shared" si="21"/>
        <v>1.6036761871066445</v>
      </c>
      <c r="N298" s="15">
        <f>ROUND(B298*'Table Q8'!N91,2)</f>
        <v>1.1599999999999999</v>
      </c>
      <c r="O298" s="15">
        <f>ROUND(C298*'Table Q8'!O91,2)</f>
        <v>0.37</v>
      </c>
      <c r="P298" s="15">
        <f>ROUND(D298*'Table Q8'!P91,2)</f>
        <v>0.95</v>
      </c>
      <c r="Q298" s="15">
        <f>ROUND(E298*'Table Q8'!Q91,2)</f>
        <v>0.47</v>
      </c>
      <c r="R298" s="15">
        <f>ROUND(F298*'Table Q8'!R91,2)</f>
        <v>0.19</v>
      </c>
      <c r="S298" s="15">
        <f>ROUND(G298*'Table Q8'!S91,2)</f>
        <v>0.5</v>
      </c>
      <c r="T298" s="15">
        <f>ROUND(H298*'Table Q8'!T91,2)</f>
        <v>0.27</v>
      </c>
      <c r="U298" s="15">
        <f>ROUND(I298*'Table Q8'!U91,2)</f>
        <v>0.87</v>
      </c>
      <c r="V298" s="15">
        <f>ROUND(J298*'Table Q8'!V91,2)</f>
        <v>1.1399999999999999</v>
      </c>
      <c r="W298" s="15">
        <f>ROUND(K298*'Table Q8'!W91,2)</f>
        <v>0.05</v>
      </c>
      <c r="X298" s="15">
        <f>ROUND(L298*'Table Q8'!X91,2)</f>
        <v>0.57999999999999996</v>
      </c>
    </row>
    <row r="299" spans="1:24" x14ac:dyDescent="0.3">
      <c r="A299" s="13" t="str">
        <f t="shared" si="19"/>
        <v>2015 Q3</v>
      </c>
      <c r="B299" s="15">
        <f t="shared" si="21"/>
        <v>2.1557226930712101</v>
      </c>
      <c r="C299" s="15">
        <f t="shared" si="21"/>
        <v>1.5020974194350503</v>
      </c>
      <c r="D299" s="15">
        <f t="shared" si="21"/>
        <v>3.0275598518829332</v>
      </c>
      <c r="E299" s="15">
        <f t="shared" si="21"/>
        <v>1.7583096558799451</v>
      </c>
      <c r="F299" s="15">
        <f t="shared" si="21"/>
        <v>0.71516447028544838</v>
      </c>
      <c r="G299" s="15">
        <f t="shared" si="21"/>
        <v>1.392619752718574</v>
      </c>
      <c r="H299" s="15">
        <f t="shared" si="21"/>
        <v>0.4116265035966708</v>
      </c>
      <c r="I299" s="15">
        <f t="shared" si="21"/>
        <v>2.432338917741284</v>
      </c>
      <c r="J299" s="15">
        <f t="shared" si="21"/>
        <v>4.4990468611982237</v>
      </c>
      <c r="K299" s="15">
        <f t="shared" si="21"/>
        <v>0.38779515891348337</v>
      </c>
      <c r="L299" s="15">
        <f t="shared" si="21"/>
        <v>1.7110291677560907</v>
      </c>
      <c r="N299" s="15">
        <f>ROUND(B299*'Table Q8'!N92,2)</f>
        <v>1.21</v>
      </c>
      <c r="O299" s="15">
        <f>ROUND(C299*'Table Q8'!O92,2)</f>
        <v>0.53</v>
      </c>
      <c r="P299" s="15">
        <f>ROUND(D299*'Table Q8'!P92,2)</f>
        <v>1.0900000000000001</v>
      </c>
      <c r="Q299" s="15">
        <f>ROUND(E299*'Table Q8'!Q92,2)</f>
        <v>0.45</v>
      </c>
      <c r="R299" s="15">
        <f>ROUND(F299*'Table Q8'!R92,2)</f>
        <v>0.14000000000000001</v>
      </c>
      <c r="S299" s="15">
        <f>ROUND(G299*'Table Q8'!S92,2)</f>
        <v>0.55000000000000004</v>
      </c>
      <c r="T299" s="15">
        <f>ROUND(H299*'Table Q8'!T92,2)</f>
        <v>0.16</v>
      </c>
      <c r="U299" s="15">
        <f>ROUND(I299*'Table Q8'!U92,2)</f>
        <v>1</v>
      </c>
      <c r="V299" s="15">
        <f>ROUND(J299*'Table Q8'!V92,2)</f>
        <v>1.1599999999999999</v>
      </c>
      <c r="W299" s="15">
        <f>ROUND(K299*'Table Q8'!W92,2)</f>
        <v>0.13</v>
      </c>
      <c r="X299" s="15">
        <f>ROUND(L299*'Table Q8'!X92,2)</f>
        <v>0.61</v>
      </c>
    </row>
    <row r="300" spans="1:24" x14ac:dyDescent="0.3">
      <c r="A300" s="13" t="str">
        <f t="shared" si="19"/>
        <v>2015 Q4</v>
      </c>
      <c r="B300" s="15">
        <f t="shared" si="21"/>
        <v>2.2558118443609056</v>
      </c>
      <c r="C300" s="15">
        <f t="shared" si="21"/>
        <v>1.7616666579630533</v>
      </c>
      <c r="D300" s="15">
        <f t="shared" si="21"/>
        <v>3.2847225875160722</v>
      </c>
      <c r="E300" s="15">
        <f t="shared" si="21"/>
        <v>1.8302233692977201</v>
      </c>
      <c r="F300" s="15">
        <f t="shared" si="21"/>
        <v>1.179354864906307</v>
      </c>
      <c r="G300" s="15">
        <f t="shared" si="21"/>
        <v>1.7145949213315623</v>
      </c>
      <c r="H300" s="15">
        <f t="shared" si="21"/>
        <v>0.84287073350555286</v>
      </c>
      <c r="I300" s="15">
        <f t="shared" si="21"/>
        <v>2.897237628471784</v>
      </c>
      <c r="J300" s="15">
        <f t="shared" si="21"/>
        <v>4.7244651585685355</v>
      </c>
      <c r="K300" s="15">
        <f t="shared" si="21"/>
        <v>0.69983550501917935</v>
      </c>
      <c r="L300" s="15">
        <f t="shared" si="21"/>
        <v>1.9896051643851247</v>
      </c>
      <c r="N300" s="15">
        <f>ROUND(B300*'Table Q8'!N93,2)</f>
        <v>1.25</v>
      </c>
      <c r="O300" s="15">
        <f>ROUND(C300*'Table Q8'!O93,2)</f>
        <v>0.63</v>
      </c>
      <c r="P300" s="15">
        <f>ROUND(D300*'Table Q8'!P93,2)</f>
        <v>1.18</v>
      </c>
      <c r="Q300" s="15">
        <f>ROUND(E300*'Table Q8'!Q93,2)</f>
        <v>0.47</v>
      </c>
      <c r="R300" s="15">
        <f>ROUND(F300*'Table Q8'!R93,2)</f>
        <v>0.23</v>
      </c>
      <c r="S300" s="15">
        <f>ROUND(G300*'Table Q8'!S93,2)</f>
        <v>0.68</v>
      </c>
      <c r="T300" s="15">
        <f>ROUND(H300*'Table Q8'!T93,2)</f>
        <v>0.32</v>
      </c>
      <c r="U300" s="15">
        <f>ROUND(I300*'Table Q8'!U93,2)</f>
        <v>1.2</v>
      </c>
      <c r="V300" s="15">
        <f>ROUND(J300*'Table Q8'!V93,2)</f>
        <v>1.25</v>
      </c>
      <c r="W300" s="15">
        <f>ROUND(K300*'Table Q8'!W93,2)</f>
        <v>0.24</v>
      </c>
      <c r="X300" s="15">
        <f>ROUND(L300*'Table Q8'!X93,2)</f>
        <v>0.71</v>
      </c>
    </row>
    <row r="301" spans="1:24" x14ac:dyDescent="0.3">
      <c r="A301" s="13" t="str">
        <f t="shared" si="19"/>
        <v>2016 Q1</v>
      </c>
      <c r="B301" s="15">
        <f t="shared" si="21"/>
        <v>2.2846480693517068</v>
      </c>
      <c r="C301" s="15">
        <f t="shared" si="21"/>
        <v>1.8462687141882661</v>
      </c>
      <c r="D301" s="15">
        <f t="shared" si="21"/>
        <v>2.8237170181609987</v>
      </c>
      <c r="E301" s="15">
        <f t="shared" si="21"/>
        <v>2.1079136972252575</v>
      </c>
      <c r="F301" s="15">
        <f t="shared" si="21"/>
        <v>1.04099176454723</v>
      </c>
      <c r="G301" s="15">
        <f t="shared" si="21"/>
        <v>2.9283461632805876</v>
      </c>
      <c r="H301" s="15">
        <f t="shared" si="21"/>
        <v>0.42088447740546958</v>
      </c>
      <c r="I301" s="15">
        <f t="shared" si="21"/>
        <v>3.5681030469724764</v>
      </c>
      <c r="J301" s="15">
        <f t="shared" si="21"/>
        <v>3.9800591395103067</v>
      </c>
      <c r="K301" s="15">
        <f t="shared" si="21"/>
        <v>1.1248028605198059</v>
      </c>
      <c r="L301" s="15">
        <f t="shared" si="21"/>
        <v>2.1624669658735933</v>
      </c>
      <c r="N301" s="15">
        <f>ROUND(B301*'Table Q8'!N94,2)</f>
        <v>1.26</v>
      </c>
      <c r="O301" s="15">
        <f>ROUND(C301*'Table Q8'!O94,2)</f>
        <v>0.67</v>
      </c>
      <c r="P301" s="15">
        <f>ROUND(D301*'Table Q8'!P94,2)</f>
        <v>1.01</v>
      </c>
      <c r="Q301" s="15">
        <f>ROUND(E301*'Table Q8'!Q94,2)</f>
        <v>0.54</v>
      </c>
      <c r="R301" s="15">
        <f>ROUND(F301*'Table Q8'!R94,2)</f>
        <v>0.2</v>
      </c>
      <c r="S301" s="15">
        <f>ROUND(G301*'Table Q8'!S94,2)</f>
        <v>1.1599999999999999</v>
      </c>
      <c r="T301" s="15">
        <f>ROUND(H301*'Table Q8'!T94,2)</f>
        <v>0.16</v>
      </c>
      <c r="U301" s="15">
        <f>ROUND(I301*'Table Q8'!U94,2)</f>
        <v>1.48</v>
      </c>
      <c r="V301" s="15">
        <f>ROUND(J301*'Table Q8'!V94,2)</f>
        <v>1.05</v>
      </c>
      <c r="W301" s="15">
        <f>ROUND(K301*'Table Q8'!W94,2)</f>
        <v>0.39</v>
      </c>
      <c r="X301" s="15">
        <f>ROUND(L301*'Table Q8'!X94,2)</f>
        <v>0.77</v>
      </c>
    </row>
    <row r="302" spans="1:24" x14ac:dyDescent="0.3">
      <c r="A302" s="13" t="str">
        <f t="shared" si="19"/>
        <v>2016 Q2</v>
      </c>
      <c r="B302" s="15">
        <f t="shared" si="21"/>
        <v>2.3628336479321472</v>
      </c>
      <c r="C302" s="15">
        <f t="shared" si="21"/>
        <v>1.7670980342271152</v>
      </c>
      <c r="D302" s="15">
        <f t="shared" si="21"/>
        <v>1.9800616439564667</v>
      </c>
      <c r="E302" s="15">
        <f t="shared" si="21"/>
        <v>2.0978727315942161</v>
      </c>
      <c r="F302" s="15">
        <f t="shared" si="21"/>
        <v>1.2312195091594469</v>
      </c>
      <c r="G302" s="15">
        <f t="shared" si="21"/>
        <v>3.9132310390235654</v>
      </c>
      <c r="H302" s="15">
        <f t="shared" si="21"/>
        <v>0.28014025324323638</v>
      </c>
      <c r="I302" s="15">
        <f t="shared" si="21"/>
        <v>4.3183982702833363</v>
      </c>
      <c r="J302" s="15">
        <f t="shared" si="21"/>
        <v>3.4868825650824076</v>
      </c>
      <c r="K302" s="15">
        <f t="shared" si="21"/>
        <v>1.6589496379231274</v>
      </c>
      <c r="L302" s="15">
        <f t="shared" si="21"/>
        <v>2.3432628680726495</v>
      </c>
      <c r="N302" s="15">
        <f>ROUND(B302*'Table Q8'!N95,2)</f>
        <v>1.29</v>
      </c>
      <c r="O302" s="15">
        <f>ROUND(C302*'Table Q8'!O95,2)</f>
        <v>0.64</v>
      </c>
      <c r="P302" s="15">
        <f>ROUND(D302*'Table Q8'!P95,2)</f>
        <v>0.7</v>
      </c>
      <c r="Q302" s="15">
        <f>ROUND(E302*'Table Q8'!Q95,2)</f>
        <v>0.54</v>
      </c>
      <c r="R302" s="15">
        <f>ROUND(F302*'Table Q8'!R95,2)</f>
        <v>0.24</v>
      </c>
      <c r="S302" s="15">
        <f>ROUND(G302*'Table Q8'!S95,2)</f>
        <v>1.56</v>
      </c>
      <c r="T302" s="15">
        <f>ROUND(H302*'Table Q8'!T95,2)</f>
        <v>0.11</v>
      </c>
      <c r="U302" s="15">
        <f>ROUND(I302*'Table Q8'!U95,2)</f>
        <v>1.79</v>
      </c>
      <c r="V302" s="15">
        <f>ROUND(J302*'Table Q8'!V95,2)</f>
        <v>0.91</v>
      </c>
      <c r="W302" s="15">
        <f>ROUND(K302*'Table Q8'!W95,2)</f>
        <v>0.56000000000000005</v>
      </c>
      <c r="X302" s="15">
        <f>ROUND(L302*'Table Q8'!X95,2)</f>
        <v>0.84</v>
      </c>
    </row>
    <row r="303" spans="1:24" x14ac:dyDescent="0.3">
      <c r="A303" s="13" t="str">
        <f t="shared" si="19"/>
        <v>2016 Q3</v>
      </c>
      <c r="B303" s="15">
        <f t="shared" si="21"/>
        <v>2.3696596571775239</v>
      </c>
      <c r="C303" s="15">
        <f t="shared" si="21"/>
        <v>1.6296507922988972</v>
      </c>
      <c r="D303" s="15">
        <f t="shared" si="21"/>
        <v>1.7254855217380918</v>
      </c>
      <c r="E303" s="15">
        <f t="shared" si="21"/>
        <v>2.1976690924817626</v>
      </c>
      <c r="F303" s="15">
        <f t="shared" si="21"/>
        <v>2.1352407555568789</v>
      </c>
      <c r="G303" s="15">
        <f t="shared" si="21"/>
        <v>4.5829711542724727</v>
      </c>
      <c r="H303" s="15">
        <f t="shared" si="21"/>
        <v>0.27014874601605182</v>
      </c>
      <c r="I303" s="15">
        <f t="shared" si="21"/>
        <v>4.475474833960396</v>
      </c>
      <c r="J303" s="15">
        <f t="shared" si="21"/>
        <v>3.5425220304921941</v>
      </c>
      <c r="K303" s="15">
        <f t="shared" si="21"/>
        <v>2.0365660020858014</v>
      </c>
      <c r="L303" s="15">
        <f t="shared" si="21"/>
        <v>2.5228381400261957</v>
      </c>
      <c r="N303" s="15">
        <f>ROUND(B303*'Table Q8'!N96,2)</f>
        <v>1.29</v>
      </c>
      <c r="O303" s="15">
        <f>ROUND(C303*'Table Q8'!O96,2)</f>
        <v>0.59</v>
      </c>
      <c r="P303" s="15">
        <f>ROUND(D303*'Table Q8'!P96,2)</f>
        <v>0.61</v>
      </c>
      <c r="Q303" s="15">
        <f>ROUND(E303*'Table Q8'!Q96,2)</f>
        <v>0.56000000000000005</v>
      </c>
      <c r="R303" s="15">
        <f>ROUND(F303*'Table Q8'!R96,2)</f>
        <v>0.41</v>
      </c>
      <c r="S303" s="15">
        <f>ROUND(G303*'Table Q8'!S96,2)</f>
        <v>1.84</v>
      </c>
      <c r="T303" s="15">
        <f>ROUND(H303*'Table Q8'!T96,2)</f>
        <v>0.1</v>
      </c>
      <c r="U303" s="15">
        <f>ROUND(I303*'Table Q8'!U96,2)</f>
        <v>1.86</v>
      </c>
      <c r="V303" s="15">
        <f>ROUND(J303*'Table Q8'!V96,2)</f>
        <v>0.91</v>
      </c>
      <c r="W303" s="15">
        <f>ROUND(K303*'Table Q8'!W96,2)</f>
        <v>0.68</v>
      </c>
      <c r="X303" s="15">
        <f>ROUND(L303*'Table Q8'!X96,2)</f>
        <v>0.9</v>
      </c>
    </row>
    <row r="304" spans="1:24" x14ac:dyDescent="0.3">
      <c r="A304" s="13" t="str">
        <f t="shared" si="19"/>
        <v>2016 Q4</v>
      </c>
      <c r="B304" s="15">
        <f t="shared" si="21"/>
        <v>2.0869624694151074</v>
      </c>
      <c r="C304" s="15">
        <f t="shared" si="21"/>
        <v>1.3136313241848674</v>
      </c>
      <c r="D304" s="15">
        <f t="shared" si="21"/>
        <v>2.7475628133913914</v>
      </c>
      <c r="E304" s="15">
        <f t="shared" si="21"/>
        <v>2.0755745852875083</v>
      </c>
      <c r="F304" s="15">
        <f t="shared" si="21"/>
        <v>1.5544614261304739</v>
      </c>
      <c r="G304" s="15">
        <f t="shared" si="21"/>
        <v>4.3743747180012758</v>
      </c>
      <c r="H304" s="15">
        <f t="shared" si="21"/>
        <v>-0.25011268103218892</v>
      </c>
      <c r="I304" s="15">
        <f t="shared" si="21"/>
        <v>4.7906121088429154</v>
      </c>
      <c r="J304" s="15">
        <f t="shared" si="21"/>
        <v>3.3431814005316265</v>
      </c>
      <c r="K304" s="15">
        <f t="shared" si="21"/>
        <v>1.9517208620725324</v>
      </c>
      <c r="L304" s="15">
        <f t="shared" si="21"/>
        <v>2.3483266778286702</v>
      </c>
      <c r="N304" s="15">
        <f>ROUND(B304*'Table Q8'!N97,2)</f>
        <v>1.1299999999999999</v>
      </c>
      <c r="O304" s="15">
        <f>ROUND(C304*'Table Q8'!O97,2)</f>
        <v>0.48</v>
      </c>
      <c r="P304" s="15">
        <f>ROUND(D304*'Table Q8'!P97,2)</f>
        <v>0.97</v>
      </c>
      <c r="Q304" s="15">
        <f>ROUND(E304*'Table Q8'!Q97,2)</f>
        <v>0.53</v>
      </c>
      <c r="R304" s="15">
        <f>ROUND(F304*'Table Q8'!R97,2)</f>
        <v>0.28999999999999998</v>
      </c>
      <c r="S304" s="15">
        <f>ROUND(G304*'Table Q8'!S97,2)</f>
        <v>1.76</v>
      </c>
      <c r="T304" s="15">
        <f>ROUND(H304*'Table Q8'!T97,2)</f>
        <v>-0.1</v>
      </c>
      <c r="U304" s="15">
        <f>ROUND(I304*'Table Q8'!U97,2)</f>
        <v>1.98</v>
      </c>
      <c r="V304" s="15">
        <f>ROUND(J304*'Table Q8'!V97,2)</f>
        <v>0.84</v>
      </c>
      <c r="W304" s="15">
        <f>ROUND(K304*'Table Q8'!W97,2)</f>
        <v>0.63</v>
      </c>
      <c r="X304" s="15">
        <f>ROUND(L304*'Table Q8'!X97,2)</f>
        <v>0.83</v>
      </c>
    </row>
    <row r="305" spans="1:24" x14ac:dyDescent="0.3">
      <c r="A305" s="13" t="str">
        <f t="shared" si="19"/>
        <v>2017 Q1</v>
      </c>
      <c r="B305" s="15">
        <f t="shared" si="21"/>
        <v>1.8284967643225705</v>
      </c>
      <c r="C305" s="15">
        <f t="shared" si="21"/>
        <v>1.3081219035999954</v>
      </c>
      <c r="D305" s="15">
        <f t="shared" si="21"/>
        <v>3.3040358466250135</v>
      </c>
      <c r="E305" s="15">
        <f t="shared" si="21"/>
        <v>2.0643964241985882</v>
      </c>
      <c r="F305" s="15">
        <f t="shared" si="21"/>
        <v>0.99045379743509676</v>
      </c>
      <c r="G305" s="15">
        <f t="shared" si="21"/>
        <v>3.6712352270029993</v>
      </c>
      <c r="H305" s="15">
        <f t="shared" si="21"/>
        <v>-6.0018007203246057E-2</v>
      </c>
      <c r="I305" s="15">
        <f t="shared" si="21"/>
        <v>4.6293041363073275</v>
      </c>
      <c r="J305" s="15">
        <f t="shared" si="21"/>
        <v>3.4367643504207819</v>
      </c>
      <c r="K305" s="15">
        <f t="shared" si="21"/>
        <v>2.9879636099311031</v>
      </c>
      <c r="L305" s="15">
        <f t="shared" si="21"/>
        <v>2.2055681729643708</v>
      </c>
      <c r="N305" s="15">
        <f>ROUND(B305*'Table Q8'!N98,2)</f>
        <v>0.99</v>
      </c>
      <c r="O305" s="15">
        <f>ROUND(C305*'Table Q8'!O98,2)</f>
        <v>0.48</v>
      </c>
      <c r="P305" s="15">
        <f>ROUND(D305*'Table Q8'!P98,2)</f>
        <v>1.1499999999999999</v>
      </c>
      <c r="Q305" s="15">
        <f>ROUND(E305*'Table Q8'!Q98,2)</f>
        <v>0.53</v>
      </c>
      <c r="R305" s="15">
        <f>ROUND(F305*'Table Q8'!R98,2)</f>
        <v>0.19</v>
      </c>
      <c r="S305" s="15">
        <f>ROUND(G305*'Table Q8'!S98,2)</f>
        <v>1.49</v>
      </c>
      <c r="T305" s="15">
        <f>ROUND(H305*'Table Q8'!T98,2)</f>
        <v>-0.02</v>
      </c>
      <c r="U305" s="15">
        <f>ROUND(I305*'Table Q8'!U98,2)</f>
        <v>1.92</v>
      </c>
      <c r="V305" s="15">
        <f>ROUND(J305*'Table Q8'!V98,2)</f>
        <v>0.86</v>
      </c>
      <c r="W305" s="15">
        <f>ROUND(K305*'Table Q8'!W98,2)</f>
        <v>0.97</v>
      </c>
      <c r="X305" s="15">
        <f>ROUND(L305*'Table Q8'!X98,2)</f>
        <v>0.79</v>
      </c>
    </row>
    <row r="306" spans="1:24" x14ac:dyDescent="0.3">
      <c r="A306" s="13" t="str">
        <f t="shared" si="19"/>
        <v>2017 Q2</v>
      </c>
      <c r="B306" s="15">
        <f t="shared" si="21"/>
        <v>1.3537933218945581</v>
      </c>
      <c r="C306" s="15">
        <f t="shared" si="21"/>
        <v>1.3717908953778717</v>
      </c>
      <c r="D306" s="15">
        <f t="shared" si="21"/>
        <v>4.2035816157144259</v>
      </c>
      <c r="E306" s="15">
        <f t="shared" si="21"/>
        <v>1.9662996962344605</v>
      </c>
      <c r="F306" s="15">
        <f t="shared" si="21"/>
        <v>1.1865137452495331</v>
      </c>
      <c r="G306" s="15">
        <f t="shared" si="21"/>
        <v>3.3975221187587183</v>
      </c>
      <c r="H306" s="15">
        <f t="shared" si="21"/>
        <v>-0.13997202845184034</v>
      </c>
      <c r="I306" s="15">
        <f t="shared" si="21"/>
        <v>3.908169983867118</v>
      </c>
      <c r="J306" s="15">
        <f t="shared" si="21"/>
        <v>3.3693845786472574</v>
      </c>
      <c r="K306" s="15">
        <f t="shared" si="21"/>
        <v>2.9847061895369462</v>
      </c>
      <c r="L306" s="15">
        <f t="shared" si="21"/>
        <v>2.0148565085863703</v>
      </c>
      <c r="N306" s="15">
        <f>ROUND(B306*'Table Q8'!N99,2)</f>
        <v>0.72</v>
      </c>
      <c r="O306" s="15">
        <f>ROUND(C306*'Table Q8'!O99,2)</f>
        <v>0.51</v>
      </c>
      <c r="P306" s="15">
        <f>ROUND(D306*'Table Q8'!P99,2)</f>
        <v>1.44</v>
      </c>
      <c r="Q306" s="15">
        <f>ROUND(E306*'Table Q8'!Q99,2)</f>
        <v>0.49</v>
      </c>
      <c r="R306" s="15">
        <f>ROUND(F306*'Table Q8'!R99,2)</f>
        <v>0.22</v>
      </c>
      <c r="S306" s="15">
        <f>ROUND(G306*'Table Q8'!S99,2)</f>
        <v>1.38</v>
      </c>
      <c r="T306" s="15">
        <f>ROUND(H306*'Table Q8'!T99,2)</f>
        <v>-0.06</v>
      </c>
      <c r="U306" s="15">
        <f>ROUND(I306*'Table Q8'!U99,2)</f>
        <v>1.62</v>
      </c>
      <c r="V306" s="15">
        <f>ROUND(J306*'Table Q8'!V99,2)</f>
        <v>0.83</v>
      </c>
      <c r="W306" s="15">
        <f>ROUND(K306*'Table Q8'!W99,2)</f>
        <v>0.96</v>
      </c>
      <c r="X306" s="15">
        <f>ROUND(L306*'Table Q8'!X99,2)</f>
        <v>0.71</v>
      </c>
    </row>
    <row r="307" spans="1:24" x14ac:dyDescent="0.3">
      <c r="A307" s="13" t="str">
        <f t="shared" si="19"/>
        <v>2017 Q3</v>
      </c>
      <c r="B307" s="15">
        <f t="shared" ref="B307:L307" si="22">LN(B100/B96)*100</f>
        <v>0.87310803683132931</v>
      </c>
      <c r="C307" s="15">
        <f t="shared" si="22"/>
        <v>1.6427880579677732</v>
      </c>
      <c r="D307" s="15">
        <f t="shared" si="22"/>
        <v>5.6118568777683597</v>
      </c>
      <c r="E307" s="15">
        <f t="shared" si="22"/>
        <v>1.6612663276017279</v>
      </c>
      <c r="F307" s="15">
        <f t="shared" si="22"/>
        <v>0.813819497545199</v>
      </c>
      <c r="G307" s="15">
        <f t="shared" si="22"/>
        <v>2.8300542333672123</v>
      </c>
      <c r="H307" s="15">
        <f t="shared" si="22"/>
        <v>-0.11997601919040601</v>
      </c>
      <c r="I307" s="15">
        <f t="shared" si="22"/>
        <v>3.7773485031209706</v>
      </c>
      <c r="J307" s="15">
        <f t="shared" si="22"/>
        <v>3.0168791411917266</v>
      </c>
      <c r="K307" s="15">
        <f t="shared" si="22"/>
        <v>3.8471929891040144</v>
      </c>
      <c r="L307" s="15">
        <f t="shared" si="22"/>
        <v>1.8463278097786358</v>
      </c>
      <c r="N307" s="15">
        <f>ROUND(B307*'Table Q8'!N100,2)</f>
        <v>0.46</v>
      </c>
      <c r="O307" s="15">
        <f>ROUND(C307*'Table Q8'!O100,2)</f>
        <v>0.61</v>
      </c>
      <c r="P307" s="15">
        <f>ROUND(D307*'Table Q8'!P100,2)</f>
        <v>1.86</v>
      </c>
      <c r="Q307" s="15">
        <f>ROUND(E307*'Table Q8'!Q100,2)</f>
        <v>0.41</v>
      </c>
      <c r="R307" s="15">
        <f>ROUND(F307*'Table Q8'!R100,2)</f>
        <v>0.15</v>
      </c>
      <c r="S307" s="15">
        <f>ROUND(G307*'Table Q8'!S100,2)</f>
        <v>1.1499999999999999</v>
      </c>
      <c r="T307" s="15">
        <f>ROUND(H307*'Table Q8'!T100,2)</f>
        <v>-0.05</v>
      </c>
      <c r="U307" s="15">
        <f>ROUND(I307*'Table Q8'!U100,2)</f>
        <v>1.56</v>
      </c>
      <c r="V307" s="15">
        <f>ROUND(J307*'Table Q8'!V100,2)</f>
        <v>0.73</v>
      </c>
      <c r="W307" s="15">
        <f>ROUND(K307*'Table Q8'!W100,2)</f>
        <v>1.22</v>
      </c>
      <c r="X307" s="15">
        <f>ROUND(L307*'Table Q8'!X100,2)</f>
        <v>0.65</v>
      </c>
    </row>
    <row r="308" spans="1:24" x14ac:dyDescent="0.3">
      <c r="A308" s="13" t="str">
        <f t="shared" si="19"/>
        <v>2017 Q4</v>
      </c>
      <c r="B308" s="15">
        <f t="shared" ref="B308:L308" si="23">LN(B101/B97)*100</f>
        <v>0.6532089734255222</v>
      </c>
      <c r="C308" s="15">
        <f t="shared" si="23"/>
        <v>2.1874948509881573</v>
      </c>
      <c r="D308" s="15">
        <f t="shared" si="23"/>
        <v>5.7820678206145306</v>
      </c>
      <c r="E308" s="15">
        <f t="shared" si="23"/>
        <v>1.4775682525610287</v>
      </c>
      <c r="F308" s="15">
        <f t="shared" si="23"/>
        <v>0.79294696378386587</v>
      </c>
      <c r="G308" s="15">
        <f t="shared" si="23"/>
        <v>2.6759076549898184</v>
      </c>
      <c r="H308" s="15">
        <f t="shared" si="23"/>
        <v>0.52949821498876604</v>
      </c>
      <c r="I308" s="15">
        <f t="shared" si="23"/>
        <v>3.4576114463431349</v>
      </c>
      <c r="J308" s="15">
        <f t="shared" si="23"/>
        <v>2.6117251377423458</v>
      </c>
      <c r="K308" s="15">
        <f t="shared" si="23"/>
        <v>4.2402665505344981</v>
      </c>
      <c r="L308" s="15">
        <f t="shared" si="23"/>
        <v>1.8377992555718865</v>
      </c>
      <c r="N308" s="15">
        <f>ROUND(B308*'Table Q8'!N101,2)</f>
        <v>0.34</v>
      </c>
      <c r="O308" s="15">
        <f>ROUND(C308*'Table Q8'!O101,2)</f>
        <v>0.81</v>
      </c>
      <c r="P308" s="15">
        <f>ROUND(D308*'Table Q8'!P101,2)</f>
        <v>1.88</v>
      </c>
      <c r="Q308" s="15">
        <f>ROUND(E308*'Table Q8'!Q101,2)</f>
        <v>0.37</v>
      </c>
      <c r="R308" s="15">
        <f>ROUND(F308*'Table Q8'!R101,2)</f>
        <v>0.15</v>
      </c>
      <c r="S308" s="15">
        <f>ROUND(G308*'Table Q8'!S101,2)</f>
        <v>1.0900000000000001</v>
      </c>
      <c r="T308" s="15">
        <f>ROUND(H308*'Table Q8'!T101,2)</f>
        <v>0.22</v>
      </c>
      <c r="U308" s="15">
        <f>ROUND(I308*'Table Q8'!U101,2)</f>
        <v>1.42</v>
      </c>
      <c r="V308" s="15">
        <f>ROUND(J308*'Table Q8'!V101,2)</f>
        <v>0.64</v>
      </c>
      <c r="W308" s="15">
        <f>ROUND(K308*'Table Q8'!W101,2)</f>
        <v>1.35</v>
      </c>
      <c r="X308" s="15">
        <f>ROUND(L308*'Table Q8'!X101,2)</f>
        <v>0.65</v>
      </c>
    </row>
    <row r="309" spans="1:24" x14ac:dyDescent="0.3">
      <c r="A309" s="13" t="str">
        <f t="shared" si="19"/>
        <v>2018 Q1</v>
      </c>
      <c r="B309" s="15">
        <f t="shared" ref="B309:L309" si="24">LN(B102/B98)*100</f>
        <v>0.43469738476563458</v>
      </c>
      <c r="C309" s="15">
        <f t="shared" si="24"/>
        <v>2.1881852319708459</v>
      </c>
      <c r="D309" s="15">
        <f t="shared" si="24"/>
        <v>6.2334014136581857</v>
      </c>
      <c r="E309" s="15">
        <f t="shared" si="24"/>
        <v>1.3140020399356642</v>
      </c>
      <c r="F309" s="15">
        <f t="shared" si="24"/>
        <v>0.23863986665799711</v>
      </c>
      <c r="G309" s="15">
        <f t="shared" si="24"/>
        <v>2.6294410001161892</v>
      </c>
      <c r="H309" s="15">
        <f t="shared" si="24"/>
        <v>0.53886968038295524</v>
      </c>
      <c r="I309" s="15">
        <f t="shared" si="24"/>
        <v>3.3859393638164024</v>
      </c>
      <c r="J309" s="15">
        <f t="shared" si="24"/>
        <v>3.3320367022187125</v>
      </c>
      <c r="K309" s="15">
        <f t="shared" si="24"/>
        <v>3.6112634362095157</v>
      </c>
      <c r="L309" s="15">
        <f t="shared" si="24"/>
        <v>1.7029184270881945</v>
      </c>
      <c r="N309" s="15">
        <f>ROUND(B309*'Table Q8'!N102,2)</f>
        <v>0.23</v>
      </c>
      <c r="O309" s="15">
        <f>ROUND(C309*'Table Q8'!O102,2)</f>
        <v>0.81</v>
      </c>
      <c r="P309" s="15">
        <f>ROUND(D309*'Table Q8'!P102,2)</f>
        <v>2</v>
      </c>
      <c r="Q309" s="15">
        <f>ROUND(E309*'Table Q8'!Q102,2)</f>
        <v>0.32</v>
      </c>
      <c r="R309" s="15">
        <f>ROUND(F309*'Table Q8'!R102,2)</f>
        <v>0.05</v>
      </c>
      <c r="S309" s="15">
        <f>ROUND(G309*'Table Q8'!S102,2)</f>
        <v>1.06</v>
      </c>
      <c r="T309" s="15">
        <f>ROUND(H309*'Table Q8'!T102,2)</f>
        <v>0.22</v>
      </c>
      <c r="U309" s="15">
        <f>ROUND(I309*'Table Q8'!U102,2)</f>
        <v>1.39</v>
      </c>
      <c r="V309" s="15">
        <f>ROUND(J309*'Table Q8'!V102,2)</f>
        <v>0.8</v>
      </c>
      <c r="W309" s="15">
        <f>ROUND(K309*'Table Q8'!W102,2)</f>
        <v>1.1399999999999999</v>
      </c>
      <c r="X309" s="15">
        <f>ROUND(L309*'Table Q8'!X102,2)</f>
        <v>0.6</v>
      </c>
    </row>
    <row r="310" spans="1:24" x14ac:dyDescent="0.3">
      <c r="A310" s="13" t="str">
        <f t="shared" si="19"/>
        <v>2018 Q2</v>
      </c>
      <c r="B310" s="15">
        <f t="shared" ref="B310:L316" si="25">LN(B103/B99)*100</f>
        <v>0.32574926391544229</v>
      </c>
      <c r="C310" s="15">
        <f t="shared" si="25"/>
        <v>2.0617272375623017</v>
      </c>
      <c r="D310" s="15">
        <f t="shared" si="25"/>
        <v>6.0596267259713752</v>
      </c>
      <c r="E310" s="15">
        <f t="shared" si="25"/>
        <v>1.3770421219868241</v>
      </c>
      <c r="F310" s="15">
        <f t="shared" si="25"/>
        <v>-0.77612329888955578</v>
      </c>
      <c r="G310" s="15">
        <f t="shared" si="25"/>
        <v>2.313296032784999</v>
      </c>
      <c r="H310" s="15">
        <f t="shared" si="25"/>
        <v>0.75750387136440389</v>
      </c>
      <c r="I310" s="15">
        <f t="shared" si="25"/>
        <v>3.6867477857316437</v>
      </c>
      <c r="J310" s="15">
        <f t="shared" si="25"/>
        <v>3.4474648209562782</v>
      </c>
      <c r="K310" s="15">
        <f t="shared" si="25"/>
        <v>4.6236714466151287</v>
      </c>
      <c r="L310" s="15">
        <f t="shared" si="25"/>
        <v>1.5889596870488705</v>
      </c>
      <c r="N310" s="15">
        <f>ROUND(B310*'Table Q8'!N103,2)</f>
        <v>0.17</v>
      </c>
      <c r="O310" s="15">
        <f>ROUND(C310*'Table Q8'!O103,2)</f>
        <v>0.76</v>
      </c>
      <c r="P310" s="15">
        <f>ROUND(D310*'Table Q8'!P103,2)</f>
        <v>1.94</v>
      </c>
      <c r="Q310" s="15">
        <f>ROUND(E310*'Table Q8'!Q103,2)</f>
        <v>0.34</v>
      </c>
      <c r="R310" s="15">
        <f>ROUND(F310*'Table Q8'!R103,2)</f>
        <v>-0.15</v>
      </c>
      <c r="S310" s="15">
        <f>ROUND(G310*'Table Q8'!S103,2)</f>
        <v>0.93</v>
      </c>
      <c r="T310" s="15">
        <f>ROUND(H310*'Table Q8'!T103,2)</f>
        <v>0.31</v>
      </c>
      <c r="U310" s="15">
        <f>ROUND(I310*'Table Q8'!U103,2)</f>
        <v>1.51</v>
      </c>
      <c r="V310" s="15">
        <f>ROUND(J310*'Table Q8'!V103,2)</f>
        <v>0.82</v>
      </c>
      <c r="W310" s="15">
        <f>ROUND(K310*'Table Q8'!W103,2)</f>
        <v>1.46</v>
      </c>
      <c r="X310" s="15">
        <f>ROUND(L310*'Table Q8'!X103,2)</f>
        <v>0.56000000000000005</v>
      </c>
    </row>
    <row r="311" spans="1:24" x14ac:dyDescent="0.3">
      <c r="A311" s="13" t="str">
        <f t="shared" si="19"/>
        <v>2018 Q3</v>
      </c>
      <c r="B311" s="15">
        <f t="shared" si="25"/>
        <v>0.20723350782554806</v>
      </c>
      <c r="C311" s="15">
        <f t="shared" si="25"/>
        <v>1.8766655093897835</v>
      </c>
      <c r="D311" s="15">
        <f t="shared" si="25"/>
        <v>5.492803133071984</v>
      </c>
      <c r="E311" s="15">
        <f t="shared" si="25"/>
        <v>1.431308208746765</v>
      </c>
      <c r="F311" s="15">
        <f t="shared" si="25"/>
        <v>-1.634316395982683</v>
      </c>
      <c r="G311" s="15">
        <f t="shared" si="25"/>
        <v>2.3002684463828613</v>
      </c>
      <c r="H311" s="15">
        <f t="shared" si="25"/>
        <v>0.71770643003636503</v>
      </c>
      <c r="I311" s="15">
        <f t="shared" si="25"/>
        <v>3.6121308413994253</v>
      </c>
      <c r="J311" s="15">
        <f t="shared" si="25"/>
        <v>3.526431752946249</v>
      </c>
      <c r="K311" s="15">
        <f t="shared" si="25"/>
        <v>4.7266181750373706</v>
      </c>
      <c r="L311" s="15">
        <f t="shared" si="25"/>
        <v>1.4278325230053295</v>
      </c>
      <c r="N311" s="15">
        <f>ROUND(B311*'Table Q8'!N104,2)</f>
        <v>0.11</v>
      </c>
      <c r="O311" s="15">
        <f>ROUND(C311*'Table Q8'!O104,2)</f>
        <v>0.69</v>
      </c>
      <c r="P311" s="15">
        <f>ROUND(D311*'Table Q8'!P104,2)</f>
        <v>1.76</v>
      </c>
      <c r="Q311" s="15">
        <f>ROUND(E311*'Table Q8'!Q104,2)</f>
        <v>0.35</v>
      </c>
      <c r="R311" s="15">
        <f>ROUND(F311*'Table Q8'!R104,2)</f>
        <v>-0.31</v>
      </c>
      <c r="S311" s="15">
        <f>ROUND(G311*'Table Q8'!S104,2)</f>
        <v>0.93</v>
      </c>
      <c r="T311" s="15">
        <f>ROUND(H311*'Table Q8'!T104,2)</f>
        <v>0.3</v>
      </c>
      <c r="U311" s="15">
        <f>ROUND(I311*'Table Q8'!U104,2)</f>
        <v>1.48</v>
      </c>
      <c r="V311" s="15">
        <f>ROUND(J311*'Table Q8'!V104,2)</f>
        <v>0.84</v>
      </c>
      <c r="W311" s="15">
        <f>ROUND(K311*'Table Q8'!W104,2)</f>
        <v>1.49</v>
      </c>
      <c r="X311" s="15">
        <f>ROUND(L311*'Table Q8'!X104,2)</f>
        <v>0.5</v>
      </c>
    </row>
    <row r="312" spans="1:24" x14ac:dyDescent="0.3">
      <c r="A312" s="13" t="str">
        <f t="shared" si="19"/>
        <v>2018 Q4</v>
      </c>
      <c r="B312" s="15">
        <f t="shared" si="25"/>
        <v>0.13801264020313447</v>
      </c>
      <c r="C312" s="15">
        <f t="shared" si="25"/>
        <v>1.6721019743208825</v>
      </c>
      <c r="D312" s="15">
        <f t="shared" si="25"/>
        <v>5.2278763448272825</v>
      </c>
      <c r="E312" s="15">
        <f t="shared" si="25"/>
        <v>1.311398656872097</v>
      </c>
      <c r="F312" s="15">
        <f t="shared" si="25"/>
        <v>-2.2665839765428881</v>
      </c>
      <c r="G312" s="15">
        <f t="shared" si="25"/>
        <v>2.5313007204643112</v>
      </c>
      <c r="H312" s="15">
        <f t="shared" si="25"/>
        <v>9.9591682367713638E-2</v>
      </c>
      <c r="I312" s="15">
        <f t="shared" si="25"/>
        <v>3.5254980039908754</v>
      </c>
      <c r="J312" s="15">
        <f t="shared" si="25"/>
        <v>3.8402756555604136</v>
      </c>
      <c r="K312" s="15">
        <f t="shared" si="25"/>
        <v>4.9396189161635728</v>
      </c>
      <c r="L312" s="15">
        <f t="shared" si="25"/>
        <v>1.2579999461937719</v>
      </c>
      <c r="N312" s="15">
        <f>ROUND(B312*'Table Q8'!N105,2)</f>
        <v>7.0000000000000007E-2</v>
      </c>
      <c r="O312" s="15">
        <f>ROUND(C312*'Table Q8'!O105,2)</f>
        <v>0.61</v>
      </c>
      <c r="P312" s="15">
        <f>ROUND(D312*'Table Q8'!P105,2)</f>
        <v>1.66</v>
      </c>
      <c r="Q312" s="15">
        <f>ROUND(E312*'Table Q8'!Q105,2)</f>
        <v>0.32</v>
      </c>
      <c r="R312" s="15">
        <f>ROUND(F312*'Table Q8'!R105,2)</f>
        <v>-0.42</v>
      </c>
      <c r="S312" s="15">
        <f>ROUND(G312*'Table Q8'!S105,2)</f>
        <v>1.01</v>
      </c>
      <c r="T312" s="15">
        <f>ROUND(H312*'Table Q8'!T105,2)</f>
        <v>0.04</v>
      </c>
      <c r="U312" s="15">
        <f>ROUND(I312*'Table Q8'!U105,2)</f>
        <v>1.43</v>
      </c>
      <c r="V312" s="15">
        <f>ROUND(J312*'Table Q8'!V105,2)</f>
        <v>0.89</v>
      </c>
      <c r="W312" s="15">
        <f>ROUND(K312*'Table Q8'!W105,2)</f>
        <v>1.57</v>
      </c>
      <c r="X312" s="15">
        <f>ROUND(L312*'Table Q8'!X105,2)</f>
        <v>0.44</v>
      </c>
    </row>
    <row r="313" spans="1:24" x14ac:dyDescent="0.3">
      <c r="A313" s="13" t="str">
        <f t="shared" si="19"/>
        <v>2019 Q1</v>
      </c>
      <c r="B313" s="15">
        <f t="shared" si="25"/>
        <v>0.29530487057032045</v>
      </c>
      <c r="C313" s="15">
        <f t="shared" si="25"/>
        <v>1.884489956987325</v>
      </c>
      <c r="D313" s="15">
        <f t="shared" si="25"/>
        <v>5.573093462737523</v>
      </c>
      <c r="E313" s="15">
        <f t="shared" si="25"/>
        <v>0.9984089139022061</v>
      </c>
      <c r="F313" s="15">
        <f t="shared" si="25"/>
        <v>-2.0468257458899042</v>
      </c>
      <c r="G313" s="15">
        <f t="shared" si="25"/>
        <v>2.4597197295227251</v>
      </c>
      <c r="H313" s="15">
        <f t="shared" si="25"/>
        <v>3.9800995550273041E-2</v>
      </c>
      <c r="I313" s="15">
        <f t="shared" si="25"/>
        <v>3.3841986906030552</v>
      </c>
      <c r="J313" s="15">
        <f t="shared" si="25"/>
        <v>2.589776858689786</v>
      </c>
      <c r="K313" s="15">
        <f t="shared" si="25"/>
        <v>5.1566816075281174</v>
      </c>
      <c r="L313" s="15">
        <f t="shared" si="25"/>
        <v>1.3015368112070447</v>
      </c>
      <c r="N313" s="15">
        <f>ROUND(B313*'Table Q8'!N106,2)</f>
        <v>0.15</v>
      </c>
      <c r="O313" s="15">
        <f>ROUND(C313*'Table Q8'!O106,2)</f>
        <v>0.69</v>
      </c>
      <c r="P313" s="15">
        <f>ROUND(D313*'Table Q8'!P106,2)</f>
        <v>1.76</v>
      </c>
      <c r="Q313" s="15">
        <f>ROUND(E313*'Table Q8'!Q106,2)</f>
        <v>0.24</v>
      </c>
      <c r="R313" s="15">
        <f>ROUND(F313*'Table Q8'!R106,2)</f>
        <v>-0.38</v>
      </c>
      <c r="S313" s="15">
        <f>ROUND(G313*'Table Q8'!S106,2)</f>
        <v>0.98</v>
      </c>
      <c r="T313" s="15">
        <f>ROUND(H313*'Table Q8'!T106,2)</f>
        <v>0.02</v>
      </c>
      <c r="U313" s="15">
        <f>ROUND(I313*'Table Q8'!U106,2)</f>
        <v>1.37</v>
      </c>
      <c r="V313" s="15">
        <f>ROUND(J313*'Table Q8'!V106,2)</f>
        <v>0.6</v>
      </c>
      <c r="W313" s="15">
        <f>ROUND(K313*'Table Q8'!W106,2)</f>
        <v>1.63</v>
      </c>
      <c r="X313" s="15">
        <f>ROUND(L313*'Table Q8'!X106,2)</f>
        <v>0.45</v>
      </c>
    </row>
    <row r="314" spans="1:24" x14ac:dyDescent="0.3">
      <c r="A314" s="13" t="s">
        <v>275</v>
      </c>
      <c r="B314" s="15">
        <f t="shared" si="25"/>
        <v>0.39343023109835973</v>
      </c>
      <c r="C314" s="15">
        <f t="shared" si="25"/>
        <v>2.0485065903193029</v>
      </c>
      <c r="D314" s="15">
        <f t="shared" si="25"/>
        <v>6.6006230386654954</v>
      </c>
      <c r="E314" s="15">
        <f t="shared" si="25"/>
        <v>0.61883779003398309</v>
      </c>
      <c r="F314" s="15">
        <f t="shared" si="25"/>
        <v>-1.5705547832663136</v>
      </c>
      <c r="G314" s="15">
        <f t="shared" si="25"/>
        <v>2.483377397856946</v>
      </c>
      <c r="H314" s="15">
        <f t="shared" si="25"/>
        <v>-0.25850083991097006</v>
      </c>
      <c r="I314" s="15">
        <f t="shared" si="25"/>
        <v>3.0966197209258426</v>
      </c>
      <c r="J314" s="15">
        <f t="shared" si="25"/>
        <v>2.2645979365688556</v>
      </c>
      <c r="K314" s="15">
        <f t="shared" si="25"/>
        <v>4.8276476143894564</v>
      </c>
      <c r="L314" s="15">
        <f t="shared" si="25"/>
        <v>1.3353385412521446</v>
      </c>
      <c r="N314" s="15">
        <f>ROUND(B314*'Table Q8'!N107,2)</f>
        <v>0.2</v>
      </c>
      <c r="O314" s="15">
        <f>ROUND(C314*'Table Q8'!O107,2)</f>
        <v>0.74</v>
      </c>
      <c r="P314" s="15">
        <f>ROUND(D314*'Table Q8'!P107,2)</f>
        <v>2.0699999999999998</v>
      </c>
      <c r="Q314" s="15">
        <f>ROUND(E314*'Table Q8'!Q107,2)</f>
        <v>0.15</v>
      </c>
      <c r="R314" s="15">
        <f>ROUND(F314*'Table Q8'!R107,2)</f>
        <v>-0.28999999999999998</v>
      </c>
      <c r="S314" s="15">
        <f>ROUND(G314*'Table Q8'!S107,2)</f>
        <v>0.98</v>
      </c>
      <c r="T314" s="15">
        <f>ROUND(H314*'Table Q8'!T107,2)</f>
        <v>-0.1</v>
      </c>
      <c r="U314" s="15">
        <f>ROUND(I314*'Table Q8'!U107,2)</f>
        <v>1.24</v>
      </c>
      <c r="V314" s="15">
        <f>ROUND(J314*'Table Q8'!V107,2)</f>
        <v>0.51</v>
      </c>
      <c r="W314" s="15">
        <f>ROUND(K314*'Table Q8'!W107,2)</f>
        <v>1.52</v>
      </c>
      <c r="X314" s="15">
        <f>ROUND(L314*'Table Q8'!X107,2)</f>
        <v>0.46</v>
      </c>
    </row>
    <row r="315" spans="1:24" x14ac:dyDescent="0.3">
      <c r="A315" s="13" t="str">
        <f t="shared" si="19"/>
        <v>2019 Q3</v>
      </c>
      <c r="B315" s="15">
        <f t="shared" si="25"/>
        <v>0.55053225953552543</v>
      </c>
      <c r="C315" s="15">
        <f t="shared" si="25"/>
        <v>2.1065450354505839</v>
      </c>
      <c r="D315" s="15">
        <f t="shared" si="25"/>
        <v>7.1841689486211653</v>
      </c>
      <c r="E315" s="15">
        <f t="shared" si="25"/>
        <v>0.39558158585191927</v>
      </c>
      <c r="F315" s="15">
        <f t="shared" si="25"/>
        <v>-1.3147438571193943</v>
      </c>
      <c r="G315" s="15">
        <f t="shared" si="25"/>
        <v>2.5157387493530954</v>
      </c>
      <c r="H315" s="15">
        <f t="shared" si="25"/>
        <v>-0.11926059851231359</v>
      </c>
      <c r="I315" s="15">
        <f t="shared" si="25"/>
        <v>3.2807704073606101</v>
      </c>
      <c r="J315" s="15">
        <f t="shared" si="25"/>
        <v>1.8457519192322489</v>
      </c>
      <c r="K315" s="15">
        <f t="shared" si="25"/>
        <v>4.2677924417846338</v>
      </c>
      <c r="L315" s="15">
        <f t="shared" si="25"/>
        <v>1.4267489591011355</v>
      </c>
      <c r="N315" s="15">
        <f>ROUND(B315*'Table Q8'!N108,2)</f>
        <v>0.28000000000000003</v>
      </c>
      <c r="O315" s="15">
        <f>ROUND(C315*'Table Q8'!O108,2)</f>
        <v>0.76</v>
      </c>
      <c r="P315" s="15">
        <f>ROUND(D315*'Table Q8'!P108,2)</f>
        <v>2.2400000000000002</v>
      </c>
      <c r="Q315" s="15">
        <f>ROUND(E315*'Table Q8'!Q108,2)</f>
        <v>0.09</v>
      </c>
      <c r="R315" s="15">
        <f>ROUND(F315*'Table Q8'!R108,2)</f>
        <v>-0.24</v>
      </c>
      <c r="S315" s="15">
        <f>ROUND(G315*'Table Q8'!S108,2)</f>
        <v>0.99</v>
      </c>
      <c r="T315" s="15">
        <f>ROUND(H315*'Table Q8'!T108,2)</f>
        <v>-0.05</v>
      </c>
      <c r="U315" s="15">
        <f>ROUND(I315*'Table Q8'!U108,2)</f>
        <v>1.31</v>
      </c>
      <c r="V315" s="15">
        <f>ROUND(J315*'Table Q8'!V108,2)</f>
        <v>0.41</v>
      </c>
      <c r="W315" s="15">
        <f>ROUND(K315*'Table Q8'!W108,2)</f>
        <v>1.34</v>
      </c>
      <c r="X315" s="15">
        <f>ROUND(L315*'Table Q8'!X108,2)</f>
        <v>0.49</v>
      </c>
    </row>
    <row r="316" spans="1:24" x14ac:dyDescent="0.3">
      <c r="A316" s="13" t="str">
        <f t="shared" si="19"/>
        <v>2019 Q4</v>
      </c>
      <c r="B316" s="15">
        <f t="shared" si="25"/>
        <v>0.44232637115747808</v>
      </c>
      <c r="C316" s="15">
        <f t="shared" si="25"/>
        <v>1.8047602312044133</v>
      </c>
      <c r="D316" s="15">
        <f t="shared" si="25"/>
        <v>7.5141537921267574</v>
      </c>
      <c r="E316" s="15">
        <f t="shared" si="25"/>
        <v>0.27947784779129492</v>
      </c>
      <c r="F316" s="15">
        <f t="shared" si="25"/>
        <v>-1.0762617849309994</v>
      </c>
      <c r="G316" s="15">
        <f t="shared" si="25"/>
        <v>1.910118343158635</v>
      </c>
      <c r="H316" s="15">
        <f t="shared" si="25"/>
        <v>9.953715232430993E-3</v>
      </c>
      <c r="I316" s="15">
        <f t="shared" si="25"/>
        <v>3.0505027549322881</v>
      </c>
      <c r="J316" s="15">
        <f t="shared" si="25"/>
        <v>1.7434833261878995</v>
      </c>
      <c r="K316" s="15">
        <f t="shared" si="25"/>
        <v>4.0058523839702005</v>
      </c>
      <c r="L316" s="15">
        <f t="shared" si="25"/>
        <v>1.2993399578056621</v>
      </c>
      <c r="N316" s="15">
        <f>ROUND(B316*'Table Q8'!N109,2)</f>
        <v>0.22</v>
      </c>
      <c r="O316" s="15">
        <f>ROUND(C316*'Table Q8'!O109,2)</f>
        <v>0.65</v>
      </c>
      <c r="P316" s="15">
        <f>ROUND(D316*'Table Q8'!P109,2)</f>
        <v>2.3199999999999998</v>
      </c>
      <c r="Q316" s="15">
        <f>ROUND(E316*'Table Q8'!Q109,2)</f>
        <v>7.0000000000000007E-2</v>
      </c>
      <c r="R316" s="15">
        <f>ROUND(F316*'Table Q8'!R109,2)</f>
        <v>-0.19</v>
      </c>
      <c r="S316" s="15">
        <f>ROUND(G316*'Table Q8'!S109,2)</f>
        <v>0.75</v>
      </c>
      <c r="T316" s="15">
        <f>ROUND(H316*'Table Q8'!T109,2)</f>
        <v>0</v>
      </c>
      <c r="U316" s="15">
        <f>ROUND(I316*'Table Q8'!U109,2)</f>
        <v>1.21</v>
      </c>
      <c r="V316" s="15">
        <f>ROUND(J316*'Table Q8'!V109,2)</f>
        <v>0.39</v>
      </c>
      <c r="W316" s="15">
        <f>ROUND(K316*'Table Q8'!W109,2)</f>
        <v>1.25</v>
      </c>
      <c r="X316" s="15">
        <f>ROUND(L316*'Table Q8'!X109,2)</f>
        <v>0.44</v>
      </c>
    </row>
  </sheetData>
  <phoneticPr fontId="22" type="noConversion"/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16"/>
  <sheetViews>
    <sheetView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L6" sqref="L6"/>
    </sheetView>
  </sheetViews>
  <sheetFormatPr defaultColWidth="8.90625" defaultRowHeight="12" x14ac:dyDescent="0.3"/>
  <cols>
    <col min="1" max="1" width="20.6328125" style="13" customWidth="1"/>
    <col min="2" max="13" width="9.08984375" style="13" customWidth="1"/>
    <col min="14" max="16384" width="8.90625" style="13"/>
  </cols>
  <sheetData>
    <row r="1" spans="1:33" ht="13" x14ac:dyDescent="0.3">
      <c r="A1" s="26" t="s">
        <v>186</v>
      </c>
      <c r="B1" s="9" t="s">
        <v>218</v>
      </c>
    </row>
    <row r="2" spans="1:33" x14ac:dyDescent="0.3">
      <c r="B2" s="9" t="s">
        <v>177</v>
      </c>
    </row>
    <row r="3" spans="1:33" x14ac:dyDescent="0.3">
      <c r="A3" s="16"/>
      <c r="B3" s="9"/>
      <c r="N3" s="9"/>
    </row>
    <row r="4" spans="1:33" x14ac:dyDescent="0.3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33" x14ac:dyDescent="0.3">
      <c r="A5" s="17" t="str">
        <f>Base_year</f>
        <v>2016=100</v>
      </c>
    </row>
    <row r="6" spans="1:33" x14ac:dyDescent="0.3">
      <c r="A6" s="48" t="s">
        <v>52</v>
      </c>
      <c r="B6" s="34">
        <v>74.53</v>
      </c>
      <c r="C6" s="34">
        <v>130.26</v>
      </c>
      <c r="D6" s="34">
        <v>72.010000000000005</v>
      </c>
      <c r="E6" s="34">
        <v>68.599999999999994</v>
      </c>
      <c r="F6" s="34">
        <v>76.91</v>
      </c>
      <c r="G6" s="34">
        <v>49.57</v>
      </c>
      <c r="H6" s="34">
        <v>66.739999999999995</v>
      </c>
      <c r="I6" s="34">
        <v>52.03</v>
      </c>
      <c r="J6" s="34">
        <v>34.47</v>
      </c>
      <c r="K6" s="34">
        <v>71.86</v>
      </c>
      <c r="L6" s="34">
        <v>71.25</v>
      </c>
      <c r="M6" s="15"/>
    </row>
    <row r="7" spans="1:33" x14ac:dyDescent="0.3">
      <c r="A7" s="48" t="s">
        <v>53</v>
      </c>
      <c r="B7" s="34">
        <v>74.7</v>
      </c>
      <c r="C7" s="34">
        <v>131.25</v>
      </c>
      <c r="D7" s="34">
        <v>72.3</v>
      </c>
      <c r="E7" s="34">
        <v>68.989999999999995</v>
      </c>
      <c r="F7" s="34">
        <v>76.95</v>
      </c>
      <c r="G7" s="34">
        <v>49.98</v>
      </c>
      <c r="H7" s="34">
        <v>66.47</v>
      </c>
      <c r="I7" s="34">
        <v>52.13</v>
      </c>
      <c r="J7" s="34">
        <v>35.19</v>
      </c>
      <c r="K7" s="34">
        <v>74.17</v>
      </c>
      <c r="L7" s="34">
        <v>71.7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74.78</v>
      </c>
      <c r="C8" s="34">
        <v>132.58000000000001</v>
      </c>
      <c r="D8" s="34">
        <v>72.83</v>
      </c>
      <c r="E8" s="34">
        <v>69.489999999999995</v>
      </c>
      <c r="F8" s="34">
        <v>77.900000000000006</v>
      </c>
      <c r="G8" s="34">
        <v>51.01</v>
      </c>
      <c r="H8" s="34">
        <v>66.53</v>
      </c>
      <c r="I8" s="34">
        <v>52.71</v>
      </c>
      <c r="J8" s="34">
        <v>36.44</v>
      </c>
      <c r="K8" s="34">
        <v>75.849999999999994</v>
      </c>
      <c r="L8" s="34">
        <v>72.489999999999995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74.83</v>
      </c>
      <c r="C9" s="34">
        <v>133.33000000000001</v>
      </c>
      <c r="D9" s="34">
        <v>73.03</v>
      </c>
      <c r="E9" s="34">
        <v>70.33</v>
      </c>
      <c r="F9" s="34">
        <v>77.86</v>
      </c>
      <c r="G9" s="34">
        <v>51.67</v>
      </c>
      <c r="H9" s="34">
        <v>68.34</v>
      </c>
      <c r="I9" s="34">
        <v>53.26</v>
      </c>
      <c r="J9" s="34">
        <v>36.31</v>
      </c>
      <c r="K9" s="34">
        <v>76.37</v>
      </c>
      <c r="L9" s="34">
        <v>73.040000000000006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74.53</v>
      </c>
      <c r="C10" s="34">
        <v>133.54</v>
      </c>
      <c r="D10" s="34">
        <v>73.010000000000005</v>
      </c>
      <c r="E10" s="34">
        <v>70.58</v>
      </c>
      <c r="F10" s="34">
        <v>77.22</v>
      </c>
      <c r="G10" s="34">
        <v>51.9</v>
      </c>
      <c r="H10" s="34">
        <v>67.83</v>
      </c>
      <c r="I10" s="34">
        <v>53.41</v>
      </c>
      <c r="J10" s="34">
        <v>36.58</v>
      </c>
      <c r="K10" s="34">
        <v>78.48</v>
      </c>
      <c r="L10" s="34">
        <v>73.09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74.56</v>
      </c>
      <c r="C11" s="34">
        <v>134.78</v>
      </c>
      <c r="D11" s="34">
        <v>72.95</v>
      </c>
      <c r="E11" s="34">
        <v>70.55</v>
      </c>
      <c r="F11" s="34">
        <v>77.489999999999995</v>
      </c>
      <c r="G11" s="34">
        <v>52.64</v>
      </c>
      <c r="H11" s="34">
        <v>68.599999999999994</v>
      </c>
      <c r="I11" s="34">
        <v>53.7</v>
      </c>
      <c r="J11" s="34">
        <v>36.69</v>
      </c>
      <c r="K11" s="34">
        <v>78.349999999999994</v>
      </c>
      <c r="L11" s="34">
        <v>73.489999999999995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74.209999999999994</v>
      </c>
      <c r="C12" s="34">
        <v>135.76</v>
      </c>
      <c r="D12" s="34">
        <v>73.78</v>
      </c>
      <c r="E12" s="34">
        <v>70.790000000000006</v>
      </c>
      <c r="F12" s="34">
        <v>77.489999999999995</v>
      </c>
      <c r="G12" s="34">
        <v>53.39</v>
      </c>
      <c r="H12" s="34">
        <v>68.88</v>
      </c>
      <c r="I12" s="34">
        <v>54.1</v>
      </c>
      <c r="J12" s="34">
        <v>37.619999999999997</v>
      </c>
      <c r="K12" s="34">
        <v>78.19</v>
      </c>
      <c r="L12" s="34">
        <v>73.98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74.73</v>
      </c>
      <c r="C13" s="34">
        <v>137.4</v>
      </c>
      <c r="D13" s="34">
        <v>73.66</v>
      </c>
      <c r="E13" s="34">
        <v>70.97</v>
      </c>
      <c r="F13" s="34">
        <v>77.239999999999995</v>
      </c>
      <c r="G13" s="34">
        <v>54.84</v>
      </c>
      <c r="H13" s="34">
        <v>69.48</v>
      </c>
      <c r="I13" s="34">
        <v>54.4</v>
      </c>
      <c r="J13" s="34">
        <v>37.14</v>
      </c>
      <c r="K13" s="34">
        <v>78.91</v>
      </c>
      <c r="L13" s="34">
        <v>74.37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74.739999999999995</v>
      </c>
      <c r="C14" s="34">
        <v>137.81</v>
      </c>
      <c r="D14" s="34">
        <v>73.13</v>
      </c>
      <c r="E14" s="34">
        <v>71.16</v>
      </c>
      <c r="F14" s="34">
        <v>77.86</v>
      </c>
      <c r="G14" s="34">
        <v>55.62</v>
      </c>
      <c r="H14" s="34">
        <v>69.03</v>
      </c>
      <c r="I14" s="34">
        <v>54.5</v>
      </c>
      <c r="J14" s="34">
        <v>38.229999999999997</v>
      </c>
      <c r="K14" s="34">
        <v>80.680000000000007</v>
      </c>
      <c r="L14" s="34">
        <v>74.58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75.22</v>
      </c>
      <c r="C15" s="34">
        <v>137.38999999999999</v>
      </c>
      <c r="D15" s="34">
        <v>73.540000000000006</v>
      </c>
      <c r="E15" s="34">
        <v>71.650000000000006</v>
      </c>
      <c r="F15" s="34">
        <v>77.47</v>
      </c>
      <c r="G15" s="34">
        <v>57.23</v>
      </c>
      <c r="H15" s="34">
        <v>67.67</v>
      </c>
      <c r="I15" s="34">
        <v>54.78</v>
      </c>
      <c r="J15" s="34">
        <v>38.409999999999997</v>
      </c>
      <c r="K15" s="34">
        <v>81.45</v>
      </c>
      <c r="L15" s="34">
        <v>74.819999999999993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75.56</v>
      </c>
      <c r="C16" s="34">
        <v>137.13</v>
      </c>
      <c r="D16" s="34">
        <v>73.540000000000006</v>
      </c>
      <c r="E16" s="34">
        <v>71.930000000000007</v>
      </c>
      <c r="F16" s="34">
        <v>76.97</v>
      </c>
      <c r="G16" s="34">
        <v>58.32</v>
      </c>
      <c r="H16" s="34">
        <v>67.63</v>
      </c>
      <c r="I16" s="34">
        <v>55.24</v>
      </c>
      <c r="J16" s="34">
        <v>40.15</v>
      </c>
      <c r="K16" s="34">
        <v>83.69</v>
      </c>
      <c r="L16" s="34">
        <v>75.239999999999995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75.92</v>
      </c>
      <c r="C17" s="34">
        <v>138.28</v>
      </c>
      <c r="D17" s="34">
        <v>73.510000000000005</v>
      </c>
      <c r="E17" s="34">
        <v>72.39</v>
      </c>
      <c r="F17" s="34">
        <v>78.319999999999993</v>
      </c>
      <c r="G17" s="34">
        <v>58.95</v>
      </c>
      <c r="H17" s="34">
        <v>67.510000000000005</v>
      </c>
      <c r="I17" s="34">
        <v>56.1</v>
      </c>
      <c r="J17" s="34">
        <v>38.19</v>
      </c>
      <c r="K17" s="34">
        <v>82.36</v>
      </c>
      <c r="L17" s="34">
        <v>75.459999999999994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76.67</v>
      </c>
      <c r="C18" s="34">
        <v>137.72999999999999</v>
      </c>
      <c r="D18" s="34">
        <v>73.5</v>
      </c>
      <c r="E18" s="34">
        <v>73.8</v>
      </c>
      <c r="F18" s="34">
        <v>78.86</v>
      </c>
      <c r="G18" s="34">
        <v>61.13</v>
      </c>
      <c r="H18" s="34">
        <v>68.069999999999993</v>
      </c>
      <c r="I18" s="34">
        <v>56.75</v>
      </c>
      <c r="J18" s="34">
        <v>39.909999999999997</v>
      </c>
      <c r="K18" s="34">
        <v>82.18</v>
      </c>
      <c r="L18" s="34">
        <v>76.23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76.72</v>
      </c>
      <c r="C19" s="34">
        <v>138.57</v>
      </c>
      <c r="D19" s="34">
        <v>73.760000000000005</v>
      </c>
      <c r="E19" s="34">
        <v>75.290000000000006</v>
      </c>
      <c r="F19" s="34">
        <v>79.400000000000006</v>
      </c>
      <c r="G19" s="34">
        <v>61.92</v>
      </c>
      <c r="H19" s="34">
        <v>69.400000000000006</v>
      </c>
      <c r="I19" s="34">
        <v>57.17</v>
      </c>
      <c r="J19" s="34">
        <v>40.25</v>
      </c>
      <c r="K19" s="34">
        <v>84.34</v>
      </c>
      <c r="L19" s="34">
        <v>77.02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77.11</v>
      </c>
      <c r="C20" s="34">
        <v>137.58000000000001</v>
      </c>
      <c r="D20" s="34">
        <v>74.14</v>
      </c>
      <c r="E20" s="34">
        <v>76.34</v>
      </c>
      <c r="F20" s="34">
        <v>79.180000000000007</v>
      </c>
      <c r="G20" s="34">
        <v>62.62</v>
      </c>
      <c r="H20" s="34">
        <v>69.569999999999993</v>
      </c>
      <c r="I20" s="34">
        <v>57.77</v>
      </c>
      <c r="J20" s="34">
        <v>41.75</v>
      </c>
      <c r="K20" s="34">
        <v>84.13</v>
      </c>
      <c r="L20" s="34">
        <v>77.430000000000007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77.510000000000005</v>
      </c>
      <c r="C21" s="34">
        <v>137.44</v>
      </c>
      <c r="D21" s="34">
        <v>75.34</v>
      </c>
      <c r="E21" s="34">
        <v>76.680000000000007</v>
      </c>
      <c r="F21" s="34">
        <v>78.7</v>
      </c>
      <c r="G21" s="34">
        <v>64.17</v>
      </c>
      <c r="H21" s="34">
        <v>70.47</v>
      </c>
      <c r="I21" s="34">
        <v>58.14</v>
      </c>
      <c r="J21" s="34">
        <v>40.24</v>
      </c>
      <c r="K21" s="34">
        <v>83.04</v>
      </c>
      <c r="L21" s="34">
        <v>77.63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77.599999999999994</v>
      </c>
      <c r="C22" s="34">
        <v>138.44999999999999</v>
      </c>
      <c r="D22" s="34">
        <v>76.709999999999994</v>
      </c>
      <c r="E22" s="34">
        <v>77.22</v>
      </c>
      <c r="F22" s="34">
        <v>80.430000000000007</v>
      </c>
      <c r="G22" s="34">
        <v>64.260000000000005</v>
      </c>
      <c r="H22" s="34">
        <v>71.739999999999995</v>
      </c>
      <c r="I22" s="34">
        <v>59.19</v>
      </c>
      <c r="J22" s="34">
        <v>41.66</v>
      </c>
      <c r="K22" s="34">
        <v>83.37</v>
      </c>
      <c r="L22" s="34">
        <v>78.38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78.33</v>
      </c>
      <c r="C23" s="34">
        <v>139.22999999999999</v>
      </c>
      <c r="D23" s="34">
        <v>76.180000000000007</v>
      </c>
      <c r="E23" s="34">
        <v>77.7</v>
      </c>
      <c r="F23" s="34">
        <v>82.48</v>
      </c>
      <c r="G23" s="34">
        <v>64.77</v>
      </c>
      <c r="H23" s="34">
        <v>72.239999999999995</v>
      </c>
      <c r="I23" s="34">
        <v>59.5</v>
      </c>
      <c r="J23" s="34">
        <v>42.78</v>
      </c>
      <c r="K23" s="34">
        <v>81.87</v>
      </c>
      <c r="L23" s="34">
        <v>78.88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77.98</v>
      </c>
      <c r="C24" s="34">
        <v>139.36000000000001</v>
      </c>
      <c r="D24" s="34">
        <v>76.27</v>
      </c>
      <c r="E24" s="34">
        <v>78.790000000000006</v>
      </c>
      <c r="F24" s="34">
        <v>83.37</v>
      </c>
      <c r="G24" s="34">
        <v>65.31</v>
      </c>
      <c r="H24" s="34">
        <v>72.680000000000007</v>
      </c>
      <c r="I24" s="34">
        <v>60.08</v>
      </c>
      <c r="J24" s="34">
        <v>44.56</v>
      </c>
      <c r="K24" s="34">
        <v>82.23</v>
      </c>
      <c r="L24" s="34">
        <v>79.56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78.02</v>
      </c>
      <c r="C25" s="34">
        <v>137.6</v>
      </c>
      <c r="D25" s="34">
        <v>77.03</v>
      </c>
      <c r="E25" s="34">
        <v>78.87</v>
      </c>
      <c r="F25" s="34">
        <v>83.74</v>
      </c>
      <c r="G25" s="34">
        <v>65.489999999999995</v>
      </c>
      <c r="H25" s="34">
        <v>73.16</v>
      </c>
      <c r="I25" s="34">
        <v>60.36</v>
      </c>
      <c r="J25" s="34">
        <v>45.27</v>
      </c>
      <c r="K25" s="34">
        <v>84</v>
      </c>
      <c r="L25" s="34">
        <v>79.59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77.42</v>
      </c>
      <c r="C26" s="34">
        <v>136.08000000000001</v>
      </c>
      <c r="D26" s="34">
        <v>77.41</v>
      </c>
      <c r="E26" s="34">
        <v>79.89</v>
      </c>
      <c r="F26" s="34">
        <v>84.26</v>
      </c>
      <c r="G26" s="34">
        <v>66.14</v>
      </c>
      <c r="H26" s="34">
        <v>74.39</v>
      </c>
      <c r="I26" s="34">
        <v>61.64</v>
      </c>
      <c r="J26" s="34">
        <v>45.77</v>
      </c>
      <c r="K26" s="34">
        <v>84.29</v>
      </c>
      <c r="L26" s="34">
        <v>80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77.33</v>
      </c>
      <c r="C27" s="34">
        <v>135.15</v>
      </c>
      <c r="D27" s="34">
        <v>77.650000000000006</v>
      </c>
      <c r="E27" s="34">
        <v>80.459999999999994</v>
      </c>
      <c r="F27" s="34">
        <v>85.01</v>
      </c>
      <c r="G27" s="34">
        <v>66.5</v>
      </c>
      <c r="H27" s="34">
        <v>75.900000000000006</v>
      </c>
      <c r="I27" s="34">
        <v>62.12</v>
      </c>
      <c r="J27" s="34">
        <v>45.68</v>
      </c>
      <c r="K27" s="34">
        <v>84.31</v>
      </c>
      <c r="L27" s="34">
        <v>80.28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77.78</v>
      </c>
      <c r="C28" s="34">
        <v>134.88999999999999</v>
      </c>
      <c r="D28" s="34">
        <v>78.17</v>
      </c>
      <c r="E28" s="34">
        <v>80.89</v>
      </c>
      <c r="F28" s="34">
        <v>86.77</v>
      </c>
      <c r="G28" s="34">
        <v>66.61</v>
      </c>
      <c r="H28" s="34">
        <v>77.069999999999993</v>
      </c>
      <c r="I28" s="34">
        <v>62.49</v>
      </c>
      <c r="J28" s="34">
        <v>46.79</v>
      </c>
      <c r="K28" s="34">
        <v>86.8</v>
      </c>
      <c r="L28" s="34">
        <v>80.92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77.63</v>
      </c>
      <c r="C29" s="34">
        <v>135.12</v>
      </c>
      <c r="D29" s="34">
        <v>78.25</v>
      </c>
      <c r="E29" s="34">
        <v>81.31</v>
      </c>
      <c r="F29" s="34">
        <v>88.2</v>
      </c>
      <c r="G29" s="34">
        <v>67.17</v>
      </c>
      <c r="H29" s="34">
        <v>76.98</v>
      </c>
      <c r="I29" s="34">
        <v>63.03</v>
      </c>
      <c r="J29" s="34">
        <v>46.95</v>
      </c>
      <c r="K29" s="34">
        <v>87.62</v>
      </c>
      <c r="L29" s="34">
        <v>81.209999999999994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77.400000000000006</v>
      </c>
      <c r="C30" s="34">
        <v>133.54</v>
      </c>
      <c r="D30" s="34">
        <v>78.03</v>
      </c>
      <c r="E30" s="34">
        <v>80.92</v>
      </c>
      <c r="F30" s="34">
        <v>86.11</v>
      </c>
      <c r="G30" s="34">
        <v>67.739999999999995</v>
      </c>
      <c r="H30" s="34">
        <v>76.650000000000006</v>
      </c>
      <c r="I30" s="34">
        <v>63.5</v>
      </c>
      <c r="J30" s="34">
        <v>47.31</v>
      </c>
      <c r="K30" s="34">
        <v>86</v>
      </c>
      <c r="L30" s="34">
        <v>80.78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78.13</v>
      </c>
      <c r="C31" s="34">
        <v>133.57</v>
      </c>
      <c r="D31" s="34">
        <v>80.010000000000005</v>
      </c>
      <c r="E31" s="34">
        <v>81.98</v>
      </c>
      <c r="F31" s="34">
        <v>85.93</v>
      </c>
      <c r="G31" s="34">
        <v>69.540000000000006</v>
      </c>
      <c r="H31" s="34">
        <v>76.03</v>
      </c>
      <c r="I31" s="34">
        <v>64.41</v>
      </c>
      <c r="J31" s="34">
        <v>47.78</v>
      </c>
      <c r="K31" s="34">
        <v>88.79</v>
      </c>
      <c r="L31" s="34">
        <v>81.62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78.86</v>
      </c>
      <c r="C32" s="34">
        <v>132.32</v>
      </c>
      <c r="D32" s="34">
        <v>80.55</v>
      </c>
      <c r="E32" s="34">
        <v>82.48</v>
      </c>
      <c r="F32" s="34">
        <v>85.57</v>
      </c>
      <c r="G32" s="34">
        <v>70.7</v>
      </c>
      <c r="H32" s="34">
        <v>75.44</v>
      </c>
      <c r="I32" s="34">
        <v>65.58</v>
      </c>
      <c r="J32" s="34">
        <v>50.24</v>
      </c>
      <c r="K32" s="34">
        <v>88.05</v>
      </c>
      <c r="L32" s="34">
        <v>82.21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78.73</v>
      </c>
      <c r="C33" s="34">
        <v>130.34</v>
      </c>
      <c r="D33" s="34">
        <v>80.209999999999994</v>
      </c>
      <c r="E33" s="34">
        <v>83.51</v>
      </c>
      <c r="F33" s="34">
        <v>88.2</v>
      </c>
      <c r="G33" s="34">
        <v>72.260000000000005</v>
      </c>
      <c r="H33" s="34">
        <v>78.61</v>
      </c>
      <c r="I33" s="34">
        <v>66.69</v>
      </c>
      <c r="J33" s="34">
        <v>49.53</v>
      </c>
      <c r="K33" s="34">
        <v>89.05</v>
      </c>
      <c r="L33" s="34">
        <v>82.74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78.48</v>
      </c>
      <c r="C34" s="34">
        <v>130.03</v>
      </c>
      <c r="D34" s="34">
        <v>80.47</v>
      </c>
      <c r="E34" s="34">
        <v>83.85</v>
      </c>
      <c r="F34" s="34">
        <v>88.62</v>
      </c>
      <c r="G34" s="34">
        <v>72.790000000000006</v>
      </c>
      <c r="H34" s="34">
        <v>78.03</v>
      </c>
      <c r="I34" s="34">
        <v>67.44</v>
      </c>
      <c r="J34" s="34">
        <v>50.63</v>
      </c>
      <c r="K34" s="34">
        <v>90.2</v>
      </c>
      <c r="L34" s="34">
        <v>82.98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77.739999999999995</v>
      </c>
      <c r="C35" s="34">
        <v>129.41999999999999</v>
      </c>
      <c r="D35" s="34">
        <v>81.650000000000006</v>
      </c>
      <c r="E35" s="34">
        <v>83.77</v>
      </c>
      <c r="F35" s="34">
        <v>88.48</v>
      </c>
      <c r="G35" s="34">
        <v>74.36</v>
      </c>
      <c r="H35" s="34">
        <v>78.239999999999995</v>
      </c>
      <c r="I35" s="34">
        <v>68.63</v>
      </c>
      <c r="J35" s="34">
        <v>50.85</v>
      </c>
      <c r="K35" s="34">
        <v>89.36</v>
      </c>
      <c r="L35" s="34">
        <v>83.39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77.64</v>
      </c>
      <c r="C36" s="34">
        <v>127.28</v>
      </c>
      <c r="D36" s="34">
        <v>82.35</v>
      </c>
      <c r="E36" s="34">
        <v>84.04</v>
      </c>
      <c r="F36" s="34">
        <v>89.59</v>
      </c>
      <c r="G36" s="34">
        <v>74.239999999999995</v>
      </c>
      <c r="H36" s="34">
        <v>79.95</v>
      </c>
      <c r="I36" s="34">
        <v>67.81</v>
      </c>
      <c r="J36" s="34">
        <v>51.43</v>
      </c>
      <c r="K36" s="34">
        <v>90.49</v>
      </c>
      <c r="L36" s="34">
        <v>83.38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77.989999999999995</v>
      </c>
      <c r="C37" s="34">
        <v>125.77</v>
      </c>
      <c r="D37" s="34">
        <v>83.3</v>
      </c>
      <c r="E37" s="34">
        <v>84.08</v>
      </c>
      <c r="F37" s="34">
        <v>87.37</v>
      </c>
      <c r="G37" s="34">
        <v>75.73</v>
      </c>
      <c r="H37" s="34">
        <v>79.95</v>
      </c>
      <c r="I37" s="34">
        <v>67.900000000000006</v>
      </c>
      <c r="J37" s="34">
        <v>51.76</v>
      </c>
      <c r="K37" s="34">
        <v>91.96</v>
      </c>
      <c r="L37" s="34">
        <v>83.22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78.47</v>
      </c>
      <c r="C38" s="34">
        <v>124.69</v>
      </c>
      <c r="D38" s="34">
        <v>83.21</v>
      </c>
      <c r="E38" s="34">
        <v>84.22</v>
      </c>
      <c r="F38" s="34">
        <v>88.64</v>
      </c>
      <c r="G38" s="34">
        <v>76.28</v>
      </c>
      <c r="H38" s="34">
        <v>79.67</v>
      </c>
      <c r="I38" s="34">
        <v>67.8</v>
      </c>
      <c r="J38" s="34">
        <v>51.85</v>
      </c>
      <c r="K38" s="34">
        <v>92.59</v>
      </c>
      <c r="L38" s="34">
        <v>83.2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77.66</v>
      </c>
      <c r="C39" s="34">
        <v>122.83</v>
      </c>
      <c r="D39" s="34">
        <v>82.86</v>
      </c>
      <c r="E39" s="34">
        <v>84.12</v>
      </c>
      <c r="F39" s="34">
        <v>88.96</v>
      </c>
      <c r="G39" s="34">
        <v>75.95</v>
      </c>
      <c r="H39" s="34">
        <v>80.3</v>
      </c>
      <c r="I39" s="34">
        <v>67.739999999999995</v>
      </c>
      <c r="J39" s="34">
        <v>52.08</v>
      </c>
      <c r="K39" s="34">
        <v>92.77</v>
      </c>
      <c r="L39" s="34">
        <v>82.97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77.86</v>
      </c>
      <c r="C40" s="34">
        <v>122.55</v>
      </c>
      <c r="D40" s="34">
        <v>83.76</v>
      </c>
      <c r="E40" s="34">
        <v>84.46</v>
      </c>
      <c r="F40" s="34">
        <v>91.04</v>
      </c>
      <c r="G40" s="34">
        <v>76.06</v>
      </c>
      <c r="H40" s="34">
        <v>81.3</v>
      </c>
      <c r="I40" s="34">
        <v>68.72</v>
      </c>
      <c r="J40" s="34">
        <v>53.52</v>
      </c>
      <c r="K40" s="34">
        <v>92.16</v>
      </c>
      <c r="L40" s="34">
        <v>83.67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77.760000000000005</v>
      </c>
      <c r="C41" s="34">
        <v>121.63</v>
      </c>
      <c r="D41" s="34">
        <v>84.66</v>
      </c>
      <c r="E41" s="34">
        <v>85.2</v>
      </c>
      <c r="F41" s="34">
        <v>92.37</v>
      </c>
      <c r="G41" s="34">
        <v>76.540000000000006</v>
      </c>
      <c r="H41" s="34">
        <v>80.95</v>
      </c>
      <c r="I41" s="34">
        <v>69.31</v>
      </c>
      <c r="J41" s="34">
        <v>53.55</v>
      </c>
      <c r="K41" s="34">
        <v>90.56</v>
      </c>
      <c r="L41" s="34">
        <v>83.83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78.34</v>
      </c>
      <c r="C42" s="34">
        <v>119.49</v>
      </c>
      <c r="D42" s="34">
        <v>85.16</v>
      </c>
      <c r="E42" s="34">
        <v>85.28</v>
      </c>
      <c r="F42" s="34">
        <v>92.87</v>
      </c>
      <c r="G42" s="34">
        <v>76.62</v>
      </c>
      <c r="H42" s="34">
        <v>81.61</v>
      </c>
      <c r="I42" s="34">
        <v>70.17</v>
      </c>
      <c r="J42" s="34">
        <v>53.59</v>
      </c>
      <c r="K42" s="34">
        <v>90.7</v>
      </c>
      <c r="L42" s="34">
        <v>84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79.14</v>
      </c>
      <c r="C43" s="34">
        <v>119.01</v>
      </c>
      <c r="D43" s="34">
        <v>85.89</v>
      </c>
      <c r="E43" s="34">
        <v>85.71</v>
      </c>
      <c r="F43" s="34">
        <v>92.07</v>
      </c>
      <c r="G43" s="34">
        <v>77.010000000000005</v>
      </c>
      <c r="H43" s="34">
        <v>82.54</v>
      </c>
      <c r="I43" s="34">
        <v>71.06</v>
      </c>
      <c r="J43" s="34">
        <v>55.42</v>
      </c>
      <c r="K43" s="34">
        <v>91.42</v>
      </c>
      <c r="L43" s="34">
        <v>84.63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79.290000000000006</v>
      </c>
      <c r="C44" s="34">
        <v>117.23</v>
      </c>
      <c r="D44" s="34">
        <v>86.71</v>
      </c>
      <c r="E44" s="34">
        <v>86.51</v>
      </c>
      <c r="F44" s="34">
        <v>91.06</v>
      </c>
      <c r="G44" s="34">
        <v>77.06</v>
      </c>
      <c r="H44" s="34">
        <v>82.9</v>
      </c>
      <c r="I44" s="34">
        <v>71.319999999999993</v>
      </c>
      <c r="J44" s="34">
        <v>57.59</v>
      </c>
      <c r="K44" s="34">
        <v>91.44</v>
      </c>
      <c r="L44" s="34">
        <v>84.91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78.790000000000006</v>
      </c>
      <c r="C45" s="34">
        <v>116.65</v>
      </c>
      <c r="D45" s="34">
        <v>87.41</v>
      </c>
      <c r="E45" s="34">
        <v>86.44</v>
      </c>
      <c r="F45" s="34">
        <v>90.52</v>
      </c>
      <c r="G45" s="34">
        <v>76.64</v>
      </c>
      <c r="H45" s="34">
        <v>82.93</v>
      </c>
      <c r="I45" s="34">
        <v>71.13</v>
      </c>
      <c r="J45" s="34">
        <v>55.52</v>
      </c>
      <c r="K45" s="34">
        <v>90.59</v>
      </c>
      <c r="L45" s="34">
        <v>84.37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78.11</v>
      </c>
      <c r="C46" s="34">
        <v>115.7</v>
      </c>
      <c r="D46" s="34">
        <v>88.66</v>
      </c>
      <c r="E46" s="34">
        <v>86.38</v>
      </c>
      <c r="F46" s="34">
        <v>87.76</v>
      </c>
      <c r="G46" s="34">
        <v>75.930000000000007</v>
      </c>
      <c r="H46" s="34">
        <v>83.33</v>
      </c>
      <c r="I46" s="34">
        <v>71.64</v>
      </c>
      <c r="J46" s="34">
        <v>56.6</v>
      </c>
      <c r="K46" s="34">
        <v>90.58</v>
      </c>
      <c r="L46" s="34">
        <v>84.41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78.69</v>
      </c>
      <c r="C47" s="34">
        <v>115.06</v>
      </c>
      <c r="D47" s="34">
        <v>89.04</v>
      </c>
      <c r="E47" s="34">
        <v>87.17</v>
      </c>
      <c r="F47" s="34">
        <v>87.79</v>
      </c>
      <c r="G47" s="34">
        <v>75.790000000000006</v>
      </c>
      <c r="H47" s="34">
        <v>81.87</v>
      </c>
      <c r="I47" s="34">
        <v>71.69</v>
      </c>
      <c r="J47" s="34">
        <v>57.56</v>
      </c>
      <c r="K47" s="34">
        <v>89.77</v>
      </c>
      <c r="L47" s="34">
        <v>84.41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78.709999999999994</v>
      </c>
      <c r="C48" s="34">
        <v>114.57</v>
      </c>
      <c r="D48" s="34">
        <v>88.41</v>
      </c>
      <c r="E48" s="34">
        <v>86.8</v>
      </c>
      <c r="F48" s="34">
        <v>88.12</v>
      </c>
      <c r="G48" s="34">
        <v>75.33</v>
      </c>
      <c r="H48" s="34">
        <v>81.38</v>
      </c>
      <c r="I48" s="34">
        <v>72.52</v>
      </c>
      <c r="J48" s="34">
        <v>57.77</v>
      </c>
      <c r="K48" s="34">
        <v>90.02</v>
      </c>
      <c r="L48" s="34">
        <v>84.44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79.02</v>
      </c>
      <c r="C49" s="34">
        <v>114.22</v>
      </c>
      <c r="D49" s="34">
        <v>89.71</v>
      </c>
      <c r="E49" s="34">
        <v>87.83</v>
      </c>
      <c r="F49" s="34">
        <v>88.87</v>
      </c>
      <c r="G49" s="34">
        <v>76.95</v>
      </c>
      <c r="H49" s="34">
        <v>82.23</v>
      </c>
      <c r="I49" s="34">
        <v>73.47</v>
      </c>
      <c r="J49" s="34">
        <v>59.15</v>
      </c>
      <c r="K49" s="34">
        <v>87.88</v>
      </c>
      <c r="L49" s="34">
        <v>85.1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79.52</v>
      </c>
      <c r="C50" s="34">
        <v>113.13</v>
      </c>
      <c r="D50" s="34">
        <v>89.45</v>
      </c>
      <c r="E50" s="34">
        <v>87.69</v>
      </c>
      <c r="F50" s="34">
        <v>88.73</v>
      </c>
      <c r="G50" s="34">
        <v>77.8</v>
      </c>
      <c r="H50" s="34">
        <v>83.71</v>
      </c>
      <c r="I50" s="34">
        <v>74.239999999999995</v>
      </c>
      <c r="J50" s="34">
        <v>59.86</v>
      </c>
      <c r="K50" s="34">
        <v>87.58</v>
      </c>
      <c r="L50" s="34">
        <v>85.25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79.77</v>
      </c>
      <c r="C51" s="34">
        <v>112.15</v>
      </c>
      <c r="D51" s="34">
        <v>90.01</v>
      </c>
      <c r="E51" s="34">
        <v>86.84</v>
      </c>
      <c r="F51" s="34">
        <v>88.83</v>
      </c>
      <c r="G51" s="34">
        <v>78.709999999999994</v>
      </c>
      <c r="H51" s="34">
        <v>85.77</v>
      </c>
      <c r="I51" s="34">
        <v>75.44</v>
      </c>
      <c r="J51" s="34">
        <v>61.91</v>
      </c>
      <c r="K51" s="34">
        <v>88.57</v>
      </c>
      <c r="L51" s="34">
        <v>85.76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79.900000000000006</v>
      </c>
      <c r="C52" s="34">
        <v>111.52</v>
      </c>
      <c r="D52" s="34">
        <v>90.72</v>
      </c>
      <c r="E52" s="34">
        <v>87.55</v>
      </c>
      <c r="F52" s="34">
        <v>88.65</v>
      </c>
      <c r="G52" s="34">
        <v>78.95</v>
      </c>
      <c r="H52" s="34">
        <v>85.88</v>
      </c>
      <c r="I52" s="34">
        <v>76.41</v>
      </c>
      <c r="J52" s="34">
        <v>62.99</v>
      </c>
      <c r="K52" s="34">
        <v>88.2</v>
      </c>
      <c r="L52" s="34">
        <v>86.25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80.61</v>
      </c>
      <c r="C53" s="34">
        <v>110.02</v>
      </c>
      <c r="D53" s="34">
        <v>90.76</v>
      </c>
      <c r="E53" s="34">
        <v>87.77</v>
      </c>
      <c r="F53" s="34">
        <v>89.41</v>
      </c>
      <c r="G53" s="34">
        <v>79.58</v>
      </c>
      <c r="H53" s="34">
        <v>85.37</v>
      </c>
      <c r="I53" s="34">
        <v>77.38</v>
      </c>
      <c r="J53" s="34">
        <v>62.68</v>
      </c>
      <c r="K53" s="34">
        <v>89.68</v>
      </c>
      <c r="L53" s="34">
        <v>86.33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3">
      <c r="A54" s="48" t="s">
        <v>100</v>
      </c>
      <c r="B54" s="34">
        <v>81.45</v>
      </c>
      <c r="C54" s="34">
        <v>109.66</v>
      </c>
      <c r="D54" s="34">
        <v>91.2</v>
      </c>
      <c r="E54" s="34">
        <v>87.81</v>
      </c>
      <c r="F54" s="34">
        <v>89.41</v>
      </c>
      <c r="G54" s="34">
        <v>79.62</v>
      </c>
      <c r="H54" s="34">
        <v>84.94</v>
      </c>
      <c r="I54" s="34">
        <v>78.209999999999994</v>
      </c>
      <c r="J54" s="34">
        <v>65.23</v>
      </c>
      <c r="K54" s="34">
        <v>91.03</v>
      </c>
      <c r="L54" s="34">
        <v>86.72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81.739999999999995</v>
      </c>
      <c r="C55" s="34">
        <v>109.62</v>
      </c>
      <c r="D55" s="34">
        <v>91.33</v>
      </c>
      <c r="E55" s="34">
        <v>88.14</v>
      </c>
      <c r="F55" s="34">
        <v>89.99</v>
      </c>
      <c r="G55" s="34">
        <v>80.930000000000007</v>
      </c>
      <c r="H55" s="34">
        <v>84.14</v>
      </c>
      <c r="I55" s="34">
        <v>78.16</v>
      </c>
      <c r="J55" s="34">
        <v>67.11</v>
      </c>
      <c r="K55" s="34">
        <v>91.77</v>
      </c>
      <c r="L55" s="34">
        <v>87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82.36</v>
      </c>
      <c r="C56" s="34">
        <v>109.47</v>
      </c>
      <c r="D56" s="34">
        <v>92.44</v>
      </c>
      <c r="E56" s="34">
        <v>88.27</v>
      </c>
      <c r="F56" s="34">
        <v>89.62</v>
      </c>
      <c r="G56" s="34">
        <v>81.209999999999994</v>
      </c>
      <c r="H56" s="34">
        <v>86.42</v>
      </c>
      <c r="I56" s="34">
        <v>78.42</v>
      </c>
      <c r="J56" s="34">
        <v>67.989999999999995</v>
      </c>
      <c r="K56" s="34">
        <v>92.38</v>
      </c>
      <c r="L56" s="34">
        <v>87.56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83.03</v>
      </c>
      <c r="C57" s="34">
        <v>109.59</v>
      </c>
      <c r="D57" s="34">
        <v>93</v>
      </c>
      <c r="E57" s="34">
        <v>88.71</v>
      </c>
      <c r="F57" s="34">
        <v>89.4</v>
      </c>
      <c r="G57" s="34">
        <v>82.75</v>
      </c>
      <c r="H57" s="34">
        <v>87.86</v>
      </c>
      <c r="I57" s="34">
        <v>79.87</v>
      </c>
      <c r="J57" s="34">
        <v>67.47</v>
      </c>
      <c r="K57" s="34">
        <v>90.81</v>
      </c>
      <c r="L57" s="34">
        <v>88.04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82.2</v>
      </c>
      <c r="C58" s="34">
        <v>109.39</v>
      </c>
      <c r="D58" s="34">
        <v>93.62</v>
      </c>
      <c r="E58" s="34">
        <v>89.34</v>
      </c>
      <c r="F58" s="34">
        <v>88.37</v>
      </c>
      <c r="G58" s="34">
        <v>82.19</v>
      </c>
      <c r="H58" s="34">
        <v>89.04</v>
      </c>
      <c r="I58" s="34">
        <v>80.95</v>
      </c>
      <c r="J58" s="34">
        <v>68.010000000000005</v>
      </c>
      <c r="K58" s="34">
        <v>91.88</v>
      </c>
      <c r="L58" s="34">
        <v>88.52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83.92</v>
      </c>
      <c r="C59" s="34">
        <v>107.95</v>
      </c>
      <c r="D59" s="34">
        <v>94.38</v>
      </c>
      <c r="E59" s="34">
        <v>89.99</v>
      </c>
      <c r="F59" s="34">
        <v>88.36</v>
      </c>
      <c r="G59" s="34">
        <v>82.93</v>
      </c>
      <c r="H59" s="34">
        <v>90.34</v>
      </c>
      <c r="I59" s="34">
        <v>81.64</v>
      </c>
      <c r="J59" s="34">
        <v>69.23</v>
      </c>
      <c r="K59" s="34">
        <v>92.69</v>
      </c>
      <c r="L59" s="34">
        <v>89.16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84.46</v>
      </c>
      <c r="C60" s="34">
        <v>108.19</v>
      </c>
      <c r="D60" s="34">
        <v>94.09</v>
      </c>
      <c r="E60" s="34">
        <v>90.14</v>
      </c>
      <c r="F60" s="34">
        <v>88.4</v>
      </c>
      <c r="G60" s="34">
        <v>83.17</v>
      </c>
      <c r="H60" s="34">
        <v>90.08</v>
      </c>
      <c r="I60" s="34">
        <v>83</v>
      </c>
      <c r="J60" s="34">
        <v>71.08</v>
      </c>
      <c r="K60" s="34">
        <v>92.93</v>
      </c>
      <c r="L60" s="34">
        <v>89.7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84.62</v>
      </c>
      <c r="C61" s="34">
        <v>107.4</v>
      </c>
      <c r="D61" s="34">
        <v>95.21</v>
      </c>
      <c r="E61" s="34">
        <v>90.72</v>
      </c>
      <c r="F61" s="34">
        <v>89.39</v>
      </c>
      <c r="G61" s="34">
        <v>83.42</v>
      </c>
      <c r="H61" s="34">
        <v>92.4</v>
      </c>
      <c r="I61" s="34">
        <v>83.17</v>
      </c>
      <c r="J61" s="34">
        <v>69.02</v>
      </c>
      <c r="K61" s="34">
        <v>93.98</v>
      </c>
      <c r="L61" s="34">
        <v>89.78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85.24</v>
      </c>
      <c r="C62" s="34">
        <v>108.04</v>
      </c>
      <c r="D62" s="34">
        <v>94.41</v>
      </c>
      <c r="E62" s="34">
        <v>92.21</v>
      </c>
      <c r="F62" s="34">
        <v>92.04</v>
      </c>
      <c r="G62" s="34">
        <v>83.82</v>
      </c>
      <c r="H62" s="34">
        <v>93.37</v>
      </c>
      <c r="I62" s="34">
        <v>83.75</v>
      </c>
      <c r="J62" s="34">
        <v>70.09</v>
      </c>
      <c r="K62" s="34">
        <v>94.38</v>
      </c>
      <c r="L62" s="34">
        <v>90.59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86.21</v>
      </c>
      <c r="C63" s="34">
        <v>106.77</v>
      </c>
      <c r="D63" s="34">
        <v>94.56</v>
      </c>
      <c r="E63" s="34">
        <v>91.53</v>
      </c>
      <c r="F63" s="34">
        <v>91.61</v>
      </c>
      <c r="G63" s="34">
        <v>82.54</v>
      </c>
      <c r="H63" s="34">
        <v>92.14</v>
      </c>
      <c r="I63" s="34">
        <v>83.45</v>
      </c>
      <c r="J63" s="34">
        <v>70.23</v>
      </c>
      <c r="K63" s="34">
        <v>95.6</v>
      </c>
      <c r="L63" s="34">
        <v>90.14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86.75</v>
      </c>
      <c r="C64" s="34">
        <v>105.61</v>
      </c>
      <c r="D64" s="34">
        <v>95.11</v>
      </c>
      <c r="E64" s="34">
        <v>91.14</v>
      </c>
      <c r="F64" s="34">
        <v>90.05</v>
      </c>
      <c r="G64" s="34">
        <v>83.22</v>
      </c>
      <c r="H64" s="34">
        <v>92.64</v>
      </c>
      <c r="I64" s="34">
        <v>83.83</v>
      </c>
      <c r="J64" s="34">
        <v>71.77</v>
      </c>
      <c r="K64" s="34">
        <v>95.21</v>
      </c>
      <c r="L64" s="34">
        <v>90.27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87.45</v>
      </c>
      <c r="C65" s="34">
        <v>103.38</v>
      </c>
      <c r="D65" s="34">
        <v>94.92</v>
      </c>
      <c r="E65" s="34">
        <v>90.63</v>
      </c>
      <c r="F65" s="34">
        <v>89.06</v>
      </c>
      <c r="G65" s="34">
        <v>82</v>
      </c>
      <c r="H65" s="34">
        <v>93.32</v>
      </c>
      <c r="I65" s="34">
        <v>82.44</v>
      </c>
      <c r="J65" s="34">
        <v>71.31</v>
      </c>
      <c r="K65" s="34">
        <v>96.93</v>
      </c>
      <c r="L65" s="34">
        <v>89.4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89.35</v>
      </c>
      <c r="C66" s="34">
        <v>99.81</v>
      </c>
      <c r="D66" s="34">
        <v>94.32</v>
      </c>
      <c r="E66" s="34">
        <v>89.58</v>
      </c>
      <c r="F66" s="34">
        <v>87.95</v>
      </c>
      <c r="G66" s="34">
        <v>84.51</v>
      </c>
      <c r="H66" s="34">
        <v>92.86</v>
      </c>
      <c r="I66" s="34">
        <v>80.3</v>
      </c>
      <c r="J66" s="34">
        <v>68.900000000000006</v>
      </c>
      <c r="K66" s="34">
        <v>95.07</v>
      </c>
      <c r="L66" s="34">
        <v>88.39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88.65</v>
      </c>
      <c r="C67" s="34">
        <v>99.56</v>
      </c>
      <c r="D67" s="34">
        <v>93.42</v>
      </c>
      <c r="E67" s="34">
        <v>89.26</v>
      </c>
      <c r="F67" s="34">
        <v>89.69</v>
      </c>
      <c r="G67" s="34">
        <v>84.65</v>
      </c>
      <c r="H67" s="34">
        <v>92.87</v>
      </c>
      <c r="I67" s="34">
        <v>80.66</v>
      </c>
      <c r="J67" s="34">
        <v>71.12</v>
      </c>
      <c r="K67" s="34">
        <v>93.79</v>
      </c>
      <c r="L67" s="34">
        <v>88.48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88.97</v>
      </c>
      <c r="C68" s="34">
        <v>98.25</v>
      </c>
      <c r="D68" s="34">
        <v>92.43</v>
      </c>
      <c r="E68" s="34">
        <v>88.95</v>
      </c>
      <c r="F68" s="34">
        <v>91.92</v>
      </c>
      <c r="G68" s="34">
        <v>84.21</v>
      </c>
      <c r="H68" s="34">
        <v>91.81</v>
      </c>
      <c r="I68" s="34">
        <v>80.61</v>
      </c>
      <c r="J68" s="34">
        <v>74.45</v>
      </c>
      <c r="K68" s="34">
        <v>94.54</v>
      </c>
      <c r="L68" s="34">
        <v>88.54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89.57</v>
      </c>
      <c r="C69" s="34">
        <v>98.36</v>
      </c>
      <c r="D69" s="34">
        <v>91.22</v>
      </c>
      <c r="E69" s="34">
        <v>89.08</v>
      </c>
      <c r="F69" s="34">
        <v>92.3</v>
      </c>
      <c r="G69" s="34">
        <v>85.07</v>
      </c>
      <c r="H69" s="34">
        <v>90.59</v>
      </c>
      <c r="I69" s="34">
        <v>81.34</v>
      </c>
      <c r="J69" s="34">
        <v>74.44</v>
      </c>
      <c r="K69" s="34">
        <v>93.5</v>
      </c>
      <c r="L69" s="34">
        <v>88.45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90.34</v>
      </c>
      <c r="C70" s="34">
        <v>98.57</v>
      </c>
      <c r="D70" s="34">
        <v>89.84</v>
      </c>
      <c r="E70" s="34">
        <v>87.88</v>
      </c>
      <c r="F70" s="34">
        <v>90.02</v>
      </c>
      <c r="G70" s="34">
        <v>84.62</v>
      </c>
      <c r="H70" s="34">
        <v>90.72</v>
      </c>
      <c r="I70" s="34">
        <v>82.13</v>
      </c>
      <c r="J70" s="34">
        <v>73.37</v>
      </c>
      <c r="K70" s="34">
        <v>93.26</v>
      </c>
      <c r="L70" s="34">
        <v>88.25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92.3</v>
      </c>
      <c r="C71" s="34">
        <v>97.9</v>
      </c>
      <c r="D71" s="34">
        <v>90.02</v>
      </c>
      <c r="E71" s="34">
        <v>88.98</v>
      </c>
      <c r="F71" s="34">
        <v>89.56</v>
      </c>
      <c r="G71" s="34">
        <v>84.33</v>
      </c>
      <c r="H71" s="34">
        <v>91.99</v>
      </c>
      <c r="I71" s="34">
        <v>82.5</v>
      </c>
      <c r="J71" s="34">
        <v>74.900000000000006</v>
      </c>
      <c r="K71" s="34">
        <v>94.34</v>
      </c>
      <c r="L71" s="34">
        <v>88.82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92.37</v>
      </c>
      <c r="C72" s="34">
        <v>98.35</v>
      </c>
      <c r="D72" s="34">
        <v>89.27</v>
      </c>
      <c r="E72" s="34">
        <v>89.84</v>
      </c>
      <c r="F72" s="34">
        <v>90.01</v>
      </c>
      <c r="G72" s="34">
        <v>85.95</v>
      </c>
      <c r="H72" s="34">
        <v>91.02</v>
      </c>
      <c r="I72" s="34">
        <v>82.12</v>
      </c>
      <c r="J72" s="34">
        <v>75.680000000000007</v>
      </c>
      <c r="K72" s="34">
        <v>96.11</v>
      </c>
      <c r="L72" s="34">
        <v>89.21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93.18</v>
      </c>
      <c r="C73" s="34">
        <v>99.45</v>
      </c>
      <c r="D73" s="34">
        <v>88.76</v>
      </c>
      <c r="E73" s="34">
        <v>90.11</v>
      </c>
      <c r="F73" s="34">
        <v>88.85</v>
      </c>
      <c r="G73" s="34">
        <v>86.79</v>
      </c>
      <c r="H73" s="34">
        <v>92.88</v>
      </c>
      <c r="I73" s="34">
        <v>82.66</v>
      </c>
      <c r="J73" s="34">
        <v>76.459999999999994</v>
      </c>
      <c r="K73" s="34">
        <v>93.06</v>
      </c>
      <c r="L73" s="34">
        <v>89.58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93.92</v>
      </c>
      <c r="C74" s="34">
        <v>98.86</v>
      </c>
      <c r="D74" s="34">
        <v>87.81</v>
      </c>
      <c r="E74" s="34">
        <v>90.25</v>
      </c>
      <c r="F74" s="34">
        <v>88.66</v>
      </c>
      <c r="G74" s="34">
        <v>86.68</v>
      </c>
      <c r="H74" s="34">
        <v>93.78</v>
      </c>
      <c r="I74" s="34">
        <v>82.92</v>
      </c>
      <c r="J74" s="34">
        <v>78.31</v>
      </c>
      <c r="K74" s="34">
        <v>92.38</v>
      </c>
      <c r="L74" s="34">
        <v>89.7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91.97</v>
      </c>
      <c r="C75" s="34">
        <v>97.34</v>
      </c>
      <c r="D75" s="34">
        <v>87.38</v>
      </c>
      <c r="E75" s="34">
        <v>90</v>
      </c>
      <c r="F75" s="34">
        <v>88.25</v>
      </c>
      <c r="G75" s="34">
        <v>87.3</v>
      </c>
      <c r="H75" s="34">
        <v>94.09</v>
      </c>
      <c r="I75" s="34">
        <v>82.58</v>
      </c>
      <c r="J75" s="34">
        <v>78.930000000000007</v>
      </c>
      <c r="K75" s="34">
        <v>94.98</v>
      </c>
      <c r="L75" s="34">
        <v>89.28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91.84</v>
      </c>
      <c r="C76" s="34">
        <v>96.91</v>
      </c>
      <c r="D76" s="34">
        <v>89.04</v>
      </c>
      <c r="E76" s="34">
        <v>89.43</v>
      </c>
      <c r="F76" s="34">
        <v>87.95</v>
      </c>
      <c r="G76" s="34">
        <v>88.04</v>
      </c>
      <c r="H76" s="34">
        <v>94.71</v>
      </c>
      <c r="I76" s="34">
        <v>84.92</v>
      </c>
      <c r="J76" s="34">
        <v>80.489999999999995</v>
      </c>
      <c r="K76" s="34">
        <v>95.47</v>
      </c>
      <c r="L76" s="34">
        <v>90.07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93.5</v>
      </c>
      <c r="C77" s="34">
        <v>96.86</v>
      </c>
      <c r="D77" s="34">
        <v>87.76</v>
      </c>
      <c r="E77" s="34">
        <v>90.56</v>
      </c>
      <c r="F77" s="34">
        <v>89.27</v>
      </c>
      <c r="G77" s="34">
        <v>89.58</v>
      </c>
      <c r="H77" s="34">
        <v>95.49</v>
      </c>
      <c r="I77" s="34">
        <v>85.19</v>
      </c>
      <c r="J77" s="34">
        <v>77.319999999999993</v>
      </c>
      <c r="K77" s="34">
        <v>93.32</v>
      </c>
      <c r="L77" s="34">
        <v>90.25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92.97</v>
      </c>
      <c r="C78" s="34">
        <v>97.56</v>
      </c>
      <c r="D78" s="34">
        <v>88.53</v>
      </c>
      <c r="E78" s="34">
        <v>91.21</v>
      </c>
      <c r="F78" s="34">
        <v>90.19</v>
      </c>
      <c r="G78" s="34">
        <v>89.45</v>
      </c>
      <c r="H78" s="34">
        <v>95.35</v>
      </c>
      <c r="I78" s="34">
        <v>86.29</v>
      </c>
      <c r="J78" s="34">
        <v>77.5</v>
      </c>
      <c r="K78" s="34">
        <v>93.24</v>
      </c>
      <c r="L78" s="34">
        <v>90.77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94.02</v>
      </c>
      <c r="C79" s="34">
        <v>98.63</v>
      </c>
      <c r="D79" s="34">
        <v>88.05</v>
      </c>
      <c r="E79" s="34">
        <v>90.96</v>
      </c>
      <c r="F79" s="34">
        <v>90.51</v>
      </c>
      <c r="G79" s="34">
        <v>88.91</v>
      </c>
      <c r="H79" s="34">
        <v>95.81</v>
      </c>
      <c r="I79" s="34">
        <v>87.21</v>
      </c>
      <c r="J79" s="34">
        <v>81.06</v>
      </c>
      <c r="K79" s="34">
        <v>92.05</v>
      </c>
      <c r="L79" s="34">
        <v>91.2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94.34</v>
      </c>
      <c r="C80" s="34">
        <v>98.74</v>
      </c>
      <c r="D80" s="34">
        <v>89.16</v>
      </c>
      <c r="E80" s="34">
        <v>92.66</v>
      </c>
      <c r="F80" s="34">
        <v>91.44</v>
      </c>
      <c r="G80" s="34">
        <v>88.82</v>
      </c>
      <c r="H80" s="34">
        <v>97.06</v>
      </c>
      <c r="I80" s="34">
        <v>87.9</v>
      </c>
      <c r="J80" s="34">
        <v>81.83</v>
      </c>
      <c r="K80" s="34">
        <v>92.34</v>
      </c>
      <c r="L80" s="34">
        <v>92.05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92.12</v>
      </c>
      <c r="C81" s="34">
        <v>97.76</v>
      </c>
      <c r="D81" s="34">
        <v>90.73</v>
      </c>
      <c r="E81" s="34">
        <v>93.45</v>
      </c>
      <c r="F81" s="34">
        <v>91.46</v>
      </c>
      <c r="G81" s="34">
        <v>87.95</v>
      </c>
      <c r="H81" s="34">
        <v>96.42</v>
      </c>
      <c r="I81" s="34">
        <v>87.62</v>
      </c>
      <c r="J81" s="34">
        <v>84.22</v>
      </c>
      <c r="K81" s="34">
        <v>94.01</v>
      </c>
      <c r="L81" s="34">
        <v>91.88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93.51</v>
      </c>
      <c r="C82" s="34">
        <v>97.82</v>
      </c>
      <c r="D82" s="34">
        <v>90.88</v>
      </c>
      <c r="E82" s="34">
        <v>94.13</v>
      </c>
      <c r="F82" s="34">
        <v>91.07</v>
      </c>
      <c r="G82" s="34">
        <v>90.65</v>
      </c>
      <c r="H82" s="34">
        <v>96.09</v>
      </c>
      <c r="I82" s="34">
        <v>88.13</v>
      </c>
      <c r="J82" s="34">
        <v>83.87</v>
      </c>
      <c r="K82" s="34">
        <v>92.87</v>
      </c>
      <c r="L82" s="34">
        <v>92.35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93.96</v>
      </c>
      <c r="C83" s="34">
        <v>97.58</v>
      </c>
      <c r="D83" s="34">
        <v>91.8</v>
      </c>
      <c r="E83" s="34">
        <v>94.33</v>
      </c>
      <c r="F83" s="34">
        <v>90.24</v>
      </c>
      <c r="G83" s="34">
        <v>90.96</v>
      </c>
      <c r="H83" s="34">
        <v>95.56</v>
      </c>
      <c r="I83" s="34">
        <v>89.23</v>
      </c>
      <c r="J83" s="34">
        <v>87.06</v>
      </c>
      <c r="K83" s="34">
        <v>92.89</v>
      </c>
      <c r="L83" s="34">
        <v>92.82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95.9</v>
      </c>
      <c r="C84" s="34">
        <v>98.16</v>
      </c>
      <c r="D84" s="34">
        <v>93.46</v>
      </c>
      <c r="E84" s="34">
        <v>95.13</v>
      </c>
      <c r="F84" s="34">
        <v>91.27</v>
      </c>
      <c r="G84" s="34">
        <v>91.3</v>
      </c>
      <c r="H84" s="34">
        <v>95.92</v>
      </c>
      <c r="I84" s="34">
        <v>89.55</v>
      </c>
      <c r="J84" s="34">
        <v>87.71</v>
      </c>
      <c r="K84" s="34">
        <v>95.88</v>
      </c>
      <c r="L84" s="34">
        <v>93.68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96.14</v>
      </c>
      <c r="C85" s="34">
        <v>97.87</v>
      </c>
      <c r="D85" s="34">
        <v>93.52</v>
      </c>
      <c r="E85" s="34">
        <v>95.01</v>
      </c>
      <c r="F85" s="34">
        <v>91.22</v>
      </c>
      <c r="G85" s="34">
        <v>91.91</v>
      </c>
      <c r="H85" s="34">
        <v>95.6</v>
      </c>
      <c r="I85" s="34">
        <v>89.97</v>
      </c>
      <c r="J85" s="34">
        <v>88.96</v>
      </c>
      <c r="K85" s="34">
        <v>101.27</v>
      </c>
      <c r="L85" s="34">
        <v>93.93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97.01</v>
      </c>
      <c r="C86" s="34">
        <v>97.69</v>
      </c>
      <c r="D86" s="34">
        <v>95.33</v>
      </c>
      <c r="E86" s="34">
        <v>95.42</v>
      </c>
      <c r="F86" s="34">
        <v>91.67</v>
      </c>
      <c r="G86" s="34">
        <v>93.27</v>
      </c>
      <c r="H86" s="34">
        <v>97.04</v>
      </c>
      <c r="I86" s="34">
        <v>90.65</v>
      </c>
      <c r="J86" s="34">
        <v>90.14</v>
      </c>
      <c r="K86" s="34">
        <v>101.54</v>
      </c>
      <c r="L86" s="34">
        <v>94.76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97.69</v>
      </c>
      <c r="C87" s="34">
        <v>97.67</v>
      </c>
      <c r="D87" s="34">
        <v>96.43</v>
      </c>
      <c r="E87" s="34">
        <v>96.38</v>
      </c>
      <c r="F87" s="34">
        <v>92.28</v>
      </c>
      <c r="G87" s="34">
        <v>94.64</v>
      </c>
      <c r="H87" s="34">
        <v>97.56</v>
      </c>
      <c r="I87" s="34">
        <v>91.82</v>
      </c>
      <c r="J87" s="34">
        <v>92.45</v>
      </c>
      <c r="K87" s="34">
        <v>103.7</v>
      </c>
      <c r="L87" s="34">
        <v>95.67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98.09</v>
      </c>
      <c r="C88" s="34">
        <v>97.8</v>
      </c>
      <c r="D88" s="34">
        <v>96.55</v>
      </c>
      <c r="E88" s="34">
        <v>97.77</v>
      </c>
      <c r="F88" s="34">
        <v>91.48</v>
      </c>
      <c r="G88" s="34">
        <v>95.12</v>
      </c>
      <c r="H88" s="34">
        <v>97.58</v>
      </c>
      <c r="I88" s="34">
        <v>92.71</v>
      </c>
      <c r="J88" s="34">
        <v>94.15</v>
      </c>
      <c r="K88" s="34">
        <v>101.91</v>
      </c>
      <c r="L88" s="34">
        <v>96.23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98.96</v>
      </c>
      <c r="C89" s="34">
        <v>98.48</v>
      </c>
      <c r="D89" s="34">
        <v>96.67</v>
      </c>
      <c r="E89" s="34">
        <v>97.35</v>
      </c>
      <c r="F89" s="34">
        <v>91.02</v>
      </c>
      <c r="G89" s="34">
        <v>96.3</v>
      </c>
      <c r="H89" s="34">
        <v>97.51</v>
      </c>
      <c r="I89" s="34">
        <v>94.18</v>
      </c>
      <c r="J89" s="34">
        <v>94.22</v>
      </c>
      <c r="K89" s="34">
        <v>99.81</v>
      </c>
      <c r="L89" s="34">
        <v>96.59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97.33</v>
      </c>
      <c r="C90" s="34">
        <v>99.15</v>
      </c>
      <c r="D90" s="34">
        <v>97.02</v>
      </c>
      <c r="E90" s="34">
        <v>98.18</v>
      </c>
      <c r="F90" s="34">
        <v>91.83</v>
      </c>
      <c r="G90" s="34">
        <v>96.65</v>
      </c>
      <c r="H90" s="34">
        <v>96.03</v>
      </c>
      <c r="I90" s="34">
        <v>95.2</v>
      </c>
      <c r="J90" s="34">
        <v>96.57</v>
      </c>
      <c r="K90" s="34">
        <v>99.72</v>
      </c>
      <c r="L90" s="34">
        <v>97.08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98.31</v>
      </c>
      <c r="C91" s="34">
        <v>99.08</v>
      </c>
      <c r="D91" s="34">
        <v>95.93</v>
      </c>
      <c r="E91" s="34">
        <v>98.41</v>
      </c>
      <c r="F91" s="34">
        <v>93.72</v>
      </c>
      <c r="G91" s="34">
        <v>96.82</v>
      </c>
      <c r="H91" s="34">
        <v>96.03</v>
      </c>
      <c r="I91" s="34">
        <v>95.43</v>
      </c>
      <c r="J91" s="34">
        <v>98.37</v>
      </c>
      <c r="K91" s="34">
        <v>98.8</v>
      </c>
      <c r="L91" s="34">
        <v>97.16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98.26</v>
      </c>
      <c r="C92" s="34">
        <v>99.08</v>
      </c>
      <c r="D92" s="34">
        <v>96.9</v>
      </c>
      <c r="E92" s="34">
        <v>97.99</v>
      </c>
      <c r="F92" s="34">
        <v>95.92</v>
      </c>
      <c r="G92" s="34">
        <v>95.86</v>
      </c>
      <c r="H92" s="34">
        <v>95.92</v>
      </c>
      <c r="I92" s="34">
        <v>96.01</v>
      </c>
      <c r="J92" s="34">
        <v>100.06</v>
      </c>
      <c r="K92" s="34">
        <v>98.13</v>
      </c>
      <c r="L92" s="34">
        <v>97.43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99.18</v>
      </c>
      <c r="C93" s="34">
        <v>100.81</v>
      </c>
      <c r="D93" s="34">
        <v>99.23</v>
      </c>
      <c r="E93" s="34">
        <v>99.42</v>
      </c>
      <c r="F93" s="34">
        <v>98.8</v>
      </c>
      <c r="G93" s="34">
        <v>97.47</v>
      </c>
      <c r="H93" s="34">
        <v>98.6</v>
      </c>
      <c r="I93" s="34">
        <v>97.74</v>
      </c>
      <c r="J93" s="34">
        <v>99.57</v>
      </c>
      <c r="K93" s="34">
        <v>99.05</v>
      </c>
      <c r="L93" s="34">
        <v>99.05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99.9</v>
      </c>
      <c r="C94" s="34">
        <v>100.17</v>
      </c>
      <c r="D94" s="34">
        <v>98.46</v>
      </c>
      <c r="E94" s="34">
        <v>99.9</v>
      </c>
      <c r="F94" s="34">
        <v>97.55</v>
      </c>
      <c r="G94" s="34">
        <v>98.21</v>
      </c>
      <c r="H94" s="34">
        <v>100.61</v>
      </c>
      <c r="I94" s="34">
        <v>98.06</v>
      </c>
      <c r="J94" s="34">
        <v>100.11</v>
      </c>
      <c r="K94" s="34">
        <v>98.56</v>
      </c>
      <c r="L94" s="34">
        <v>99.17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99.49</v>
      </c>
      <c r="C95" s="34">
        <v>100.55</v>
      </c>
      <c r="D95" s="34">
        <v>100.59</v>
      </c>
      <c r="E95" s="34">
        <v>99.7</v>
      </c>
      <c r="F95" s="34">
        <v>100.14</v>
      </c>
      <c r="G95" s="34">
        <v>98.92</v>
      </c>
      <c r="H95" s="34">
        <v>99.79</v>
      </c>
      <c r="I95" s="34">
        <v>99.98</v>
      </c>
      <c r="J95" s="34">
        <v>97.16</v>
      </c>
      <c r="K95" s="34">
        <v>99.53</v>
      </c>
      <c r="L95" s="34">
        <v>99.7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98.97</v>
      </c>
      <c r="C96" s="34">
        <v>100.06</v>
      </c>
      <c r="D96" s="34">
        <v>99.49</v>
      </c>
      <c r="E96" s="34">
        <v>100.07</v>
      </c>
      <c r="F96" s="34">
        <v>100.85</v>
      </c>
      <c r="G96" s="34">
        <v>101.42</v>
      </c>
      <c r="H96" s="34">
        <v>100.93</v>
      </c>
      <c r="I96" s="34">
        <v>100.09</v>
      </c>
      <c r="J96" s="34">
        <v>101.53</v>
      </c>
      <c r="K96" s="34">
        <v>100.68</v>
      </c>
      <c r="L96" s="34">
        <v>100.35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101.66</v>
      </c>
      <c r="C97" s="34">
        <v>99.23</v>
      </c>
      <c r="D97" s="34">
        <v>101.49</v>
      </c>
      <c r="E97" s="34">
        <v>100.33</v>
      </c>
      <c r="F97" s="34">
        <v>101.51</v>
      </c>
      <c r="G97" s="34">
        <v>101.5</v>
      </c>
      <c r="H97" s="34">
        <v>98.69</v>
      </c>
      <c r="I97" s="34">
        <v>101.9</v>
      </c>
      <c r="J97" s="34">
        <v>101.27</v>
      </c>
      <c r="K97" s="34">
        <v>101.25</v>
      </c>
      <c r="L97" s="34">
        <v>100.79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102.23</v>
      </c>
      <c r="C98" s="34">
        <v>99.76</v>
      </c>
      <c r="D98" s="34">
        <v>102.91</v>
      </c>
      <c r="E98" s="34">
        <v>101.05</v>
      </c>
      <c r="F98" s="34">
        <v>99.74</v>
      </c>
      <c r="G98" s="34">
        <v>103.87</v>
      </c>
      <c r="H98" s="34">
        <v>97.29</v>
      </c>
      <c r="I98" s="34">
        <v>101.51</v>
      </c>
      <c r="J98" s="34">
        <v>103.58</v>
      </c>
      <c r="K98" s="34">
        <v>103.68</v>
      </c>
      <c r="L98" s="34">
        <v>101.18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101.85</v>
      </c>
      <c r="C99" s="34">
        <v>101.25</v>
      </c>
      <c r="D99" s="34">
        <v>105.23</v>
      </c>
      <c r="E99" s="34">
        <v>101.55</v>
      </c>
      <c r="F99" s="34">
        <v>99.92</v>
      </c>
      <c r="G99" s="34">
        <v>105.36</v>
      </c>
      <c r="H99" s="34">
        <v>97.23</v>
      </c>
      <c r="I99" s="34">
        <v>101.01</v>
      </c>
      <c r="J99" s="34">
        <v>104.65</v>
      </c>
      <c r="K99" s="34">
        <v>104.67</v>
      </c>
      <c r="L99" s="34">
        <v>101.57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230</v>
      </c>
      <c r="B100" s="34">
        <v>99.91</v>
      </c>
      <c r="C100" s="34">
        <v>101.85</v>
      </c>
      <c r="D100" s="34">
        <v>105.36</v>
      </c>
      <c r="E100" s="34">
        <v>100.99</v>
      </c>
      <c r="F100" s="34">
        <v>98.6</v>
      </c>
      <c r="G100" s="34">
        <v>104.1</v>
      </c>
      <c r="H100" s="34">
        <v>97.28</v>
      </c>
      <c r="I100" s="34">
        <v>99.49</v>
      </c>
      <c r="J100" s="34">
        <v>103.6</v>
      </c>
      <c r="K100" s="34">
        <v>109.29</v>
      </c>
      <c r="L100" s="34">
        <v>101.13</v>
      </c>
    </row>
    <row r="101" spans="1:24" x14ac:dyDescent="0.3">
      <c r="A101" s="48" t="s">
        <v>231</v>
      </c>
      <c r="B101" s="34">
        <v>100.69</v>
      </c>
      <c r="C101" s="34">
        <v>101.94</v>
      </c>
      <c r="D101" s="34">
        <v>104.52</v>
      </c>
      <c r="E101" s="34">
        <v>102.28</v>
      </c>
      <c r="F101" s="34">
        <v>99.1</v>
      </c>
      <c r="G101" s="34">
        <v>103.11</v>
      </c>
      <c r="H101" s="34">
        <v>96.78</v>
      </c>
      <c r="I101" s="34">
        <v>100.47</v>
      </c>
      <c r="J101" s="34">
        <v>103.09</v>
      </c>
      <c r="K101" s="34">
        <v>107.91</v>
      </c>
      <c r="L101" s="34">
        <v>101.29</v>
      </c>
    </row>
    <row r="102" spans="1:24" x14ac:dyDescent="0.3">
      <c r="A102" s="48" t="s">
        <v>232</v>
      </c>
      <c r="B102" s="34">
        <v>101.32</v>
      </c>
      <c r="C102" s="34">
        <v>102.49</v>
      </c>
      <c r="D102" s="34">
        <v>104.81</v>
      </c>
      <c r="E102" s="34">
        <v>101.09</v>
      </c>
      <c r="F102" s="34">
        <v>101.1</v>
      </c>
      <c r="G102" s="34">
        <v>104.37</v>
      </c>
      <c r="H102" s="34">
        <v>97.85</v>
      </c>
      <c r="I102" s="34">
        <v>101.97</v>
      </c>
      <c r="J102" s="34">
        <v>106.47</v>
      </c>
      <c r="K102" s="34">
        <v>108.73</v>
      </c>
      <c r="L102" s="34">
        <v>101.96</v>
      </c>
    </row>
    <row r="103" spans="1:24" x14ac:dyDescent="0.3">
      <c r="A103" s="48" t="s">
        <v>233</v>
      </c>
      <c r="B103" s="34">
        <v>103.15</v>
      </c>
      <c r="C103" s="34">
        <v>102.67</v>
      </c>
      <c r="D103" s="34">
        <v>106.16</v>
      </c>
      <c r="E103" s="34">
        <v>101.48</v>
      </c>
      <c r="F103" s="34">
        <v>99.83</v>
      </c>
      <c r="G103" s="34">
        <v>104.27</v>
      </c>
      <c r="H103" s="34">
        <v>99.36</v>
      </c>
      <c r="I103" s="34">
        <v>102.74</v>
      </c>
      <c r="J103" s="34">
        <v>107.21</v>
      </c>
      <c r="K103" s="34">
        <v>109.33</v>
      </c>
      <c r="L103" s="34">
        <v>102.42</v>
      </c>
    </row>
    <row r="104" spans="1:24" x14ac:dyDescent="0.3">
      <c r="A104" s="48" t="s">
        <v>266</v>
      </c>
      <c r="B104" s="34">
        <v>101.42</v>
      </c>
      <c r="C104" s="34">
        <v>102.92</v>
      </c>
      <c r="D104" s="34">
        <v>107.98</v>
      </c>
      <c r="E104" s="34">
        <v>102.47</v>
      </c>
      <c r="F104" s="34">
        <v>99.85</v>
      </c>
      <c r="G104" s="34">
        <v>105.02</v>
      </c>
      <c r="H104" s="34">
        <v>99.09</v>
      </c>
      <c r="I104" s="34">
        <v>104.54</v>
      </c>
      <c r="J104" s="34">
        <v>109.66</v>
      </c>
      <c r="K104" s="34">
        <v>107.35</v>
      </c>
      <c r="L104" s="34">
        <v>103.25</v>
      </c>
    </row>
    <row r="105" spans="1:24" x14ac:dyDescent="0.3">
      <c r="A105" s="48" t="s">
        <v>271</v>
      </c>
      <c r="B105" s="34">
        <v>100.93</v>
      </c>
      <c r="C105" s="34">
        <v>103.01</v>
      </c>
      <c r="D105" s="34">
        <v>108.94</v>
      </c>
      <c r="E105" s="34">
        <v>101.99</v>
      </c>
      <c r="F105" s="34">
        <v>101.19</v>
      </c>
      <c r="G105" s="34">
        <v>105.96</v>
      </c>
      <c r="H105" s="34">
        <v>98.73</v>
      </c>
      <c r="I105" s="34">
        <v>105.12</v>
      </c>
      <c r="J105" s="34">
        <v>109.09</v>
      </c>
      <c r="K105" s="34">
        <v>105.54</v>
      </c>
      <c r="L105" s="34">
        <v>103.24</v>
      </c>
    </row>
    <row r="106" spans="1:24" x14ac:dyDescent="0.3">
      <c r="A106" s="48" t="s">
        <v>272</v>
      </c>
      <c r="B106" s="34">
        <v>102.05</v>
      </c>
      <c r="C106" s="34">
        <v>104.39</v>
      </c>
      <c r="D106" s="34">
        <v>111.21</v>
      </c>
      <c r="E106" s="34">
        <v>102.9</v>
      </c>
      <c r="F106" s="34">
        <v>103.3</v>
      </c>
      <c r="G106" s="34">
        <v>105.67</v>
      </c>
      <c r="H106" s="34">
        <v>97.99</v>
      </c>
      <c r="I106" s="34">
        <v>106.03</v>
      </c>
      <c r="J106" s="34">
        <v>109.43</v>
      </c>
      <c r="K106" s="34">
        <v>110.89</v>
      </c>
      <c r="L106" s="34">
        <v>104.21</v>
      </c>
    </row>
    <row r="107" spans="1:24" x14ac:dyDescent="0.3">
      <c r="A107" s="48" t="s">
        <v>275</v>
      </c>
      <c r="B107" s="34">
        <v>100.96</v>
      </c>
      <c r="C107" s="34">
        <v>103.6</v>
      </c>
      <c r="D107" s="34">
        <v>109.46</v>
      </c>
      <c r="E107" s="34">
        <v>103.11</v>
      </c>
      <c r="F107" s="34">
        <v>104.77</v>
      </c>
      <c r="G107" s="34">
        <v>105.72</v>
      </c>
      <c r="H107" s="34">
        <v>97.9</v>
      </c>
      <c r="I107" s="34">
        <v>106.95</v>
      </c>
      <c r="J107" s="34">
        <v>112.56</v>
      </c>
      <c r="K107" s="34">
        <v>112.78</v>
      </c>
      <c r="L107" s="34">
        <v>104.25</v>
      </c>
    </row>
    <row r="108" spans="1:24" x14ac:dyDescent="0.3">
      <c r="A108" s="48" t="s">
        <v>277</v>
      </c>
      <c r="B108" s="34">
        <v>102.34</v>
      </c>
      <c r="C108" s="34">
        <v>104.33</v>
      </c>
      <c r="D108" s="34">
        <v>109</v>
      </c>
      <c r="E108" s="34">
        <v>103.04</v>
      </c>
      <c r="F108" s="34">
        <v>104.12</v>
      </c>
      <c r="G108" s="34">
        <v>107.16</v>
      </c>
      <c r="H108" s="34">
        <v>97.75</v>
      </c>
      <c r="I108" s="34">
        <v>108.11</v>
      </c>
      <c r="J108" s="34">
        <v>115.22</v>
      </c>
      <c r="K108" s="34">
        <v>111.63</v>
      </c>
      <c r="L108" s="34">
        <v>104.89</v>
      </c>
    </row>
    <row r="109" spans="1:24" x14ac:dyDescent="0.3">
      <c r="A109" s="48" t="s">
        <v>282</v>
      </c>
      <c r="B109" s="34">
        <v>100.76</v>
      </c>
      <c r="C109" s="34">
        <v>103.44</v>
      </c>
      <c r="D109" s="34">
        <v>108.17</v>
      </c>
      <c r="E109" s="34">
        <v>102.45</v>
      </c>
      <c r="F109" s="34">
        <v>105.13</v>
      </c>
      <c r="G109" s="34">
        <v>107.89</v>
      </c>
      <c r="H109" s="34">
        <v>99.25</v>
      </c>
      <c r="I109" s="34">
        <v>107.76</v>
      </c>
      <c r="J109" s="34">
        <v>112.83</v>
      </c>
      <c r="K109" s="34">
        <v>115.61</v>
      </c>
      <c r="L109" s="34">
        <v>104.09</v>
      </c>
    </row>
    <row r="111" spans="1:24" x14ac:dyDescent="0.3">
      <c r="A111" s="9" t="s">
        <v>169</v>
      </c>
    </row>
    <row r="112" spans="1:24" x14ac:dyDescent="0.3">
      <c r="A112" s="13" t="str">
        <f>A7</f>
        <v>1994 Q2</v>
      </c>
      <c r="B112" s="11">
        <f>LN(B7/B6)*100</f>
        <v>0.22783632451692867</v>
      </c>
      <c r="C112" s="11">
        <f t="shared" ref="C112:L112" si="0">LN(C7/C6)*100</f>
        <v>0.75714483534777233</v>
      </c>
      <c r="D112" s="11">
        <f t="shared" si="0"/>
        <v>0.40191309039435208</v>
      </c>
      <c r="E112" s="11">
        <f t="shared" si="0"/>
        <v>0.56690318261777084</v>
      </c>
      <c r="F112" s="11">
        <f t="shared" si="0"/>
        <v>5.1995321592594249E-2</v>
      </c>
      <c r="G112" s="11">
        <f t="shared" si="0"/>
        <v>0.82371133743237823</v>
      </c>
      <c r="H112" s="11">
        <f t="shared" si="0"/>
        <v>-0.40537552697373896</v>
      </c>
      <c r="I112" s="11">
        <f t="shared" si="0"/>
        <v>0.19201234778025328</v>
      </c>
      <c r="J112" s="11">
        <f t="shared" si="0"/>
        <v>2.0672570804719665</v>
      </c>
      <c r="K112" s="11">
        <f t="shared" si="0"/>
        <v>3.1639974063094094</v>
      </c>
      <c r="L112" s="11">
        <f t="shared" si="0"/>
        <v>0.6295928456814831</v>
      </c>
    </row>
    <row r="113" spans="1:12" x14ac:dyDescent="0.3">
      <c r="A113" s="13" t="str">
        <f t="shared" ref="A113:A176" si="1">A8</f>
        <v>1994 Q3</v>
      </c>
      <c r="B113" s="11">
        <f t="shared" ref="B113:L128" si="2">LN(B8/B7)*100</f>
        <v>0.10703774101960954</v>
      </c>
      <c r="C113" s="11">
        <f t="shared" si="2"/>
        <v>1.0082335341512358</v>
      </c>
      <c r="D113" s="11">
        <f t="shared" si="2"/>
        <v>0.73038290651047522</v>
      </c>
      <c r="E113" s="11">
        <f t="shared" si="2"/>
        <v>0.72212907682185623</v>
      </c>
      <c r="F113" s="11">
        <f t="shared" si="2"/>
        <v>1.2270092591814401</v>
      </c>
      <c r="G113" s="11">
        <f t="shared" si="2"/>
        <v>2.0398766528028851</v>
      </c>
      <c r="H113" s="11">
        <f t="shared" si="2"/>
        <v>9.0225570030578447E-2</v>
      </c>
      <c r="I113" s="11">
        <f t="shared" si="2"/>
        <v>1.1064592087101037</v>
      </c>
      <c r="J113" s="11">
        <f t="shared" si="2"/>
        <v>3.4905121058263893</v>
      </c>
      <c r="K113" s="11">
        <f t="shared" si="2"/>
        <v>2.2397950046074482</v>
      </c>
      <c r="L113" s="11">
        <f t="shared" si="2"/>
        <v>1.0957873707211547</v>
      </c>
    </row>
    <row r="114" spans="1:12" x14ac:dyDescent="0.3">
      <c r="A114" s="13" t="str">
        <f t="shared" si="1"/>
        <v>1994 Q4</v>
      </c>
      <c r="B114" s="11">
        <f t="shared" si="2"/>
        <v>6.6840454329947674E-2</v>
      </c>
      <c r="C114" s="11">
        <f t="shared" si="2"/>
        <v>0.56410213141216992</v>
      </c>
      <c r="D114" s="11">
        <f t="shared" si="2"/>
        <v>0.27423574021947178</v>
      </c>
      <c r="E114" s="11">
        <f t="shared" si="2"/>
        <v>1.2015592993690953</v>
      </c>
      <c r="F114" s="11">
        <f t="shared" si="2"/>
        <v>-5.1361069439296289E-2</v>
      </c>
      <c r="G114" s="11">
        <f t="shared" si="2"/>
        <v>1.2855650364258076</v>
      </c>
      <c r="H114" s="11">
        <f t="shared" si="2"/>
        <v>2.6842272933349749</v>
      </c>
      <c r="I114" s="11">
        <f t="shared" si="2"/>
        <v>1.0380389518670523</v>
      </c>
      <c r="J114" s="11">
        <f t="shared" si="2"/>
        <v>-0.35738869655130845</v>
      </c>
      <c r="K114" s="11">
        <f t="shared" si="2"/>
        <v>0.68322431057516142</v>
      </c>
      <c r="L114" s="11">
        <f t="shared" si="2"/>
        <v>0.75586149739268449</v>
      </c>
    </row>
    <row r="115" spans="1:12" x14ac:dyDescent="0.3">
      <c r="A115" s="13" t="str">
        <f t="shared" si="1"/>
        <v>1995 Q1</v>
      </c>
      <c r="B115" s="11">
        <f t="shared" si="2"/>
        <v>-0.401714519866472</v>
      </c>
      <c r="C115" s="11">
        <f t="shared" si="2"/>
        <v>0.1573800302355616</v>
      </c>
      <c r="D115" s="11">
        <f t="shared" si="2"/>
        <v>-2.7389756402390775E-2</v>
      </c>
      <c r="E115" s="11">
        <f t="shared" si="2"/>
        <v>0.35483679271971807</v>
      </c>
      <c r="F115" s="11">
        <f t="shared" si="2"/>
        <v>-0.82538513462193408</v>
      </c>
      <c r="G115" s="11">
        <f t="shared" si="2"/>
        <v>0.44414478727495882</v>
      </c>
      <c r="H115" s="11">
        <f t="shared" si="2"/>
        <v>-0.74906717291576252</v>
      </c>
      <c r="I115" s="11">
        <f t="shared" si="2"/>
        <v>0.28124139658928354</v>
      </c>
      <c r="J115" s="11">
        <f t="shared" si="2"/>
        <v>0.74084575364751659</v>
      </c>
      <c r="K115" s="11">
        <f t="shared" si="2"/>
        <v>2.7253866356814789</v>
      </c>
      <c r="L115" s="11">
        <f t="shared" si="2"/>
        <v>6.8432220558736143E-2</v>
      </c>
    </row>
    <row r="116" spans="1:12" x14ac:dyDescent="0.3">
      <c r="A116" s="13" t="str">
        <f t="shared" si="1"/>
        <v>1995 Q2</v>
      </c>
      <c r="B116" s="11">
        <f t="shared" si="2"/>
        <v>4.0244148373330839E-2</v>
      </c>
      <c r="C116" s="11">
        <f t="shared" si="2"/>
        <v>0.92427610883481937</v>
      </c>
      <c r="D116" s="11">
        <f t="shared" si="2"/>
        <v>-8.2214309919977482E-2</v>
      </c>
      <c r="E116" s="11">
        <f t="shared" si="2"/>
        <v>-4.2513994830097657E-2</v>
      </c>
      <c r="F116" s="11">
        <f t="shared" si="2"/>
        <v>0.34904049397685677</v>
      </c>
      <c r="G116" s="11">
        <f t="shared" si="2"/>
        <v>1.4157496845218891</v>
      </c>
      <c r="H116" s="11">
        <f t="shared" si="2"/>
        <v>1.1287959773851355</v>
      </c>
      <c r="I116" s="11">
        <f t="shared" si="2"/>
        <v>0.54150071631401275</v>
      </c>
      <c r="J116" s="11">
        <f t="shared" si="2"/>
        <v>0.30025954044710756</v>
      </c>
      <c r="K116" s="11">
        <f t="shared" si="2"/>
        <v>-0.16578464550779071</v>
      </c>
      <c r="L116" s="11">
        <f t="shared" si="2"/>
        <v>0.54577840484794182</v>
      </c>
    </row>
    <row r="117" spans="1:12" x14ac:dyDescent="0.3">
      <c r="A117" s="13" t="str">
        <f t="shared" si="1"/>
        <v>1995 Q3</v>
      </c>
      <c r="B117" s="11">
        <f t="shared" si="2"/>
        <v>-0.4705258395293706</v>
      </c>
      <c r="C117" s="11">
        <f t="shared" si="2"/>
        <v>0.7244801407899939</v>
      </c>
      <c r="D117" s="11">
        <f t="shared" si="2"/>
        <v>1.1313417199734821</v>
      </c>
      <c r="E117" s="11">
        <f t="shared" si="2"/>
        <v>0.33960694872749464</v>
      </c>
      <c r="F117" s="11">
        <f t="shared" si="2"/>
        <v>0</v>
      </c>
      <c r="G117" s="11">
        <f t="shared" si="2"/>
        <v>1.4147175495032991</v>
      </c>
      <c r="H117" s="11">
        <f t="shared" si="2"/>
        <v>0.40733253876358688</v>
      </c>
      <c r="I117" s="11">
        <f t="shared" si="2"/>
        <v>0.74211843376168263</v>
      </c>
      <c r="J117" s="11">
        <f t="shared" si="2"/>
        <v>2.503158550569355</v>
      </c>
      <c r="K117" s="11">
        <f t="shared" si="2"/>
        <v>-0.2044206665607157</v>
      </c>
      <c r="L117" s="11">
        <f t="shared" si="2"/>
        <v>0.66454438635281721</v>
      </c>
    </row>
    <row r="118" spans="1:12" x14ac:dyDescent="0.3">
      <c r="A118" s="13" t="str">
        <f t="shared" si="1"/>
        <v>1995 Q4</v>
      </c>
      <c r="B118" s="11">
        <f t="shared" si="2"/>
        <v>0.69827059601567865</v>
      </c>
      <c r="C118" s="11">
        <f t="shared" si="2"/>
        <v>1.2007758862278202</v>
      </c>
      <c r="D118" s="11">
        <f t="shared" si="2"/>
        <v>-0.16277811516104221</v>
      </c>
      <c r="E118" s="11">
        <f t="shared" si="2"/>
        <v>0.25395047507936752</v>
      </c>
      <c r="F118" s="11">
        <f t="shared" si="2"/>
        <v>-0.32314382155451454</v>
      </c>
      <c r="G118" s="11">
        <f t="shared" si="2"/>
        <v>2.6796392182018809</v>
      </c>
      <c r="H118" s="11">
        <f t="shared" si="2"/>
        <v>0.86730812534288637</v>
      </c>
      <c r="I118" s="11">
        <f t="shared" si="2"/>
        <v>0.55299680094609549</v>
      </c>
      <c r="J118" s="11">
        <f t="shared" si="2"/>
        <v>-1.2841267948324511</v>
      </c>
      <c r="K118" s="11">
        <f t="shared" si="2"/>
        <v>0.91662003965209904</v>
      </c>
      <c r="L118" s="11">
        <f t="shared" si="2"/>
        <v>0.52578483109009078</v>
      </c>
    </row>
    <row r="119" spans="1:12" x14ac:dyDescent="0.3">
      <c r="A119" s="13" t="str">
        <f t="shared" si="1"/>
        <v>1996 Q1</v>
      </c>
      <c r="B119" s="11">
        <f t="shared" si="2"/>
        <v>1.3380611513896473E-2</v>
      </c>
      <c r="C119" s="11">
        <f t="shared" si="2"/>
        <v>0.29795450988045685</v>
      </c>
      <c r="D119" s="11">
        <f t="shared" si="2"/>
        <v>-0.72212317340594667</v>
      </c>
      <c r="E119" s="11">
        <f t="shared" si="2"/>
        <v>0.26736102607427242</v>
      </c>
      <c r="F119" s="11">
        <f t="shared" si="2"/>
        <v>0.79948846219959813</v>
      </c>
      <c r="G119" s="11">
        <f t="shared" si="2"/>
        <v>1.4122994111704934</v>
      </c>
      <c r="H119" s="11">
        <f t="shared" si="2"/>
        <v>-0.64977486575200072</v>
      </c>
      <c r="I119" s="11">
        <f t="shared" si="2"/>
        <v>0.1836547807301552</v>
      </c>
      <c r="J119" s="11">
        <f t="shared" si="2"/>
        <v>2.8925991783761664</v>
      </c>
      <c r="K119" s="11">
        <f t="shared" si="2"/>
        <v>2.2182750553067585</v>
      </c>
      <c r="L119" s="11">
        <f t="shared" si="2"/>
        <v>0.28197400354658364</v>
      </c>
    </row>
    <row r="120" spans="1:12" x14ac:dyDescent="0.3">
      <c r="A120" s="13" t="str">
        <f t="shared" si="1"/>
        <v>1996 Q2</v>
      </c>
      <c r="B120" s="11">
        <f t="shared" si="2"/>
        <v>0.64017289848525549</v>
      </c>
      <c r="C120" s="11">
        <f t="shared" si="2"/>
        <v>-0.3052327951196715</v>
      </c>
      <c r="D120" s="11">
        <f t="shared" si="2"/>
        <v>0.55907965902662993</v>
      </c>
      <c r="E120" s="11">
        <f t="shared" si="2"/>
        <v>0.68622914765466181</v>
      </c>
      <c r="F120" s="11">
        <f t="shared" si="2"/>
        <v>-0.50215775384985373</v>
      </c>
      <c r="G120" s="11">
        <f t="shared" si="2"/>
        <v>2.8535387615192209</v>
      </c>
      <c r="H120" s="11">
        <f t="shared" si="2"/>
        <v>-1.9898242471250049</v>
      </c>
      <c r="I120" s="11">
        <f t="shared" si="2"/>
        <v>0.51244621657336875</v>
      </c>
      <c r="J120" s="11">
        <f t="shared" si="2"/>
        <v>0.46972946494920836</v>
      </c>
      <c r="K120" s="11">
        <f t="shared" si="2"/>
        <v>0.94986219620429924</v>
      </c>
      <c r="L120" s="11">
        <f t="shared" si="2"/>
        <v>0.32128541693253432</v>
      </c>
    </row>
    <row r="121" spans="1:12" x14ac:dyDescent="0.3">
      <c r="A121" s="13" t="str">
        <f t="shared" si="1"/>
        <v>1996 Q3</v>
      </c>
      <c r="B121" s="11">
        <f t="shared" si="2"/>
        <v>0.4509889591118611</v>
      </c>
      <c r="C121" s="11">
        <f t="shared" si="2"/>
        <v>-0.1894215924094062</v>
      </c>
      <c r="D121" s="11">
        <f t="shared" si="2"/>
        <v>0</v>
      </c>
      <c r="E121" s="11">
        <f t="shared" si="2"/>
        <v>0.39002696050840879</v>
      </c>
      <c r="F121" s="11">
        <f t="shared" si="2"/>
        <v>-0.64750290975851199</v>
      </c>
      <c r="G121" s="11">
        <f t="shared" si="2"/>
        <v>1.8866851279391836</v>
      </c>
      <c r="H121" s="11">
        <f t="shared" si="2"/>
        <v>-5.9127865728568867E-2</v>
      </c>
      <c r="I121" s="11">
        <f t="shared" si="2"/>
        <v>0.83621647061592319</v>
      </c>
      <c r="J121" s="11">
        <f t="shared" si="2"/>
        <v>4.4304598034957374</v>
      </c>
      <c r="K121" s="11">
        <f t="shared" si="2"/>
        <v>2.7130160996728394</v>
      </c>
      <c r="L121" s="11">
        <f t="shared" si="2"/>
        <v>0.5597775512829678</v>
      </c>
    </row>
    <row r="122" spans="1:12" x14ac:dyDescent="0.3">
      <c r="A122" s="13" t="str">
        <f t="shared" si="1"/>
        <v>1996 Q4</v>
      </c>
      <c r="B122" s="11">
        <f t="shared" si="2"/>
        <v>0.47531116683636715</v>
      </c>
      <c r="C122" s="11">
        <f t="shared" si="2"/>
        <v>0.83512340416610986</v>
      </c>
      <c r="D122" s="11">
        <f t="shared" si="2"/>
        <v>-4.0802448712965671E-2</v>
      </c>
      <c r="E122" s="11">
        <f t="shared" si="2"/>
        <v>0.6374744425785196</v>
      </c>
      <c r="F122" s="11">
        <f t="shared" si="2"/>
        <v>1.7387262676028779</v>
      </c>
      <c r="G122" s="11">
        <f t="shared" si="2"/>
        <v>1.0744539282977164</v>
      </c>
      <c r="H122" s="11">
        <f t="shared" si="2"/>
        <v>-0.17759365330693569</v>
      </c>
      <c r="I122" s="11">
        <f t="shared" si="2"/>
        <v>1.5448483987559163</v>
      </c>
      <c r="J122" s="11">
        <f t="shared" si="2"/>
        <v>-5.0048739155345903</v>
      </c>
      <c r="K122" s="11">
        <f t="shared" si="2"/>
        <v>-1.6019613885193913</v>
      </c>
      <c r="L122" s="11">
        <f t="shared" si="2"/>
        <v>0.2919710103334846</v>
      </c>
    </row>
    <row r="123" spans="1:12" x14ac:dyDescent="0.3">
      <c r="A123" s="13" t="str">
        <f t="shared" si="1"/>
        <v>1997 Q1</v>
      </c>
      <c r="B123" s="11">
        <f t="shared" si="2"/>
        <v>0.98303432691305426</v>
      </c>
      <c r="C123" s="11">
        <f t="shared" si="2"/>
        <v>-0.39853681241834643</v>
      </c>
      <c r="D123" s="11">
        <f t="shared" si="2"/>
        <v>-1.3604516720532762E-2</v>
      </c>
      <c r="E123" s="11">
        <f t="shared" si="2"/>
        <v>1.9290563301376777</v>
      </c>
      <c r="F123" s="11">
        <f t="shared" si="2"/>
        <v>0.68711302272261476</v>
      </c>
      <c r="G123" s="11">
        <f t="shared" si="2"/>
        <v>3.6313117057254098</v>
      </c>
      <c r="H123" s="11">
        <f t="shared" si="2"/>
        <v>0.82608524060808086</v>
      </c>
      <c r="I123" s="11">
        <f t="shared" si="2"/>
        <v>1.1519843832861323</v>
      </c>
      <c r="J123" s="11">
        <f t="shared" si="2"/>
        <v>4.4053217823217743</v>
      </c>
      <c r="K123" s="11">
        <f t="shared" si="2"/>
        <v>-0.21879187043248788</v>
      </c>
      <c r="L123" s="11">
        <f t="shared" si="2"/>
        <v>1.0152371464018128</v>
      </c>
    </row>
    <row r="124" spans="1:12" x14ac:dyDescent="0.3">
      <c r="A124" s="13" t="str">
        <f t="shared" si="1"/>
        <v>1997 Q2</v>
      </c>
      <c r="B124" s="11">
        <f t="shared" si="2"/>
        <v>6.5193300437979343E-2</v>
      </c>
      <c r="C124" s="11">
        <f t="shared" si="2"/>
        <v>0.60803661813834309</v>
      </c>
      <c r="D124" s="11">
        <f t="shared" si="2"/>
        <v>0.35311730295473642</v>
      </c>
      <c r="E124" s="11">
        <f t="shared" si="2"/>
        <v>1.9988592255604318</v>
      </c>
      <c r="F124" s="11">
        <f t="shared" si="2"/>
        <v>0.68242398036089402</v>
      </c>
      <c r="G124" s="11">
        <f t="shared" si="2"/>
        <v>1.284048524083762</v>
      </c>
      <c r="H124" s="11">
        <f t="shared" si="2"/>
        <v>1.9350280052898863</v>
      </c>
      <c r="I124" s="11">
        <f t="shared" si="2"/>
        <v>0.73736289143679101</v>
      </c>
      <c r="J124" s="11">
        <f t="shared" si="2"/>
        <v>0.84830848039299944</v>
      </c>
      <c r="K124" s="11">
        <f t="shared" si="2"/>
        <v>2.5944284863150093</v>
      </c>
      <c r="L124" s="11">
        <f t="shared" si="2"/>
        <v>1.0310042386580314</v>
      </c>
    </row>
    <row r="125" spans="1:12" x14ac:dyDescent="0.3">
      <c r="A125" s="13" t="str">
        <f t="shared" si="1"/>
        <v>1997 Q3</v>
      </c>
      <c r="B125" s="11">
        <f t="shared" si="2"/>
        <v>0.50705432696865205</v>
      </c>
      <c r="C125" s="11">
        <f t="shared" si="2"/>
        <v>-0.71700470127554716</v>
      </c>
      <c r="D125" s="11">
        <f t="shared" si="2"/>
        <v>0.51386184742477303</v>
      </c>
      <c r="E125" s="11">
        <f t="shared" si="2"/>
        <v>1.3849723455052687</v>
      </c>
      <c r="F125" s="11">
        <f t="shared" si="2"/>
        <v>-0.27746265751054328</v>
      </c>
      <c r="G125" s="11">
        <f t="shared" si="2"/>
        <v>1.1241486616787837</v>
      </c>
      <c r="H125" s="11">
        <f t="shared" si="2"/>
        <v>0.24465724227909244</v>
      </c>
      <c r="I125" s="11">
        <f t="shared" si="2"/>
        <v>1.0440324517294211</v>
      </c>
      <c r="J125" s="11">
        <f t="shared" si="2"/>
        <v>3.6589447432292177</v>
      </c>
      <c r="K125" s="11">
        <f t="shared" si="2"/>
        <v>-0.24930267556917146</v>
      </c>
      <c r="L125" s="11">
        <f t="shared" si="2"/>
        <v>0.53091740118695785</v>
      </c>
    </row>
    <row r="126" spans="1:12" x14ac:dyDescent="0.3">
      <c r="A126" s="13" t="str">
        <f t="shared" si="1"/>
        <v>1997 Q4</v>
      </c>
      <c r="B126" s="11">
        <f t="shared" si="2"/>
        <v>0.51739864485507847</v>
      </c>
      <c r="C126" s="11">
        <f t="shared" si="2"/>
        <v>-0.10181078619229304</v>
      </c>
      <c r="D126" s="11">
        <f t="shared" si="2"/>
        <v>1.6056004541308913</v>
      </c>
      <c r="E126" s="11">
        <f t="shared" si="2"/>
        <v>0.44438708603600252</v>
      </c>
      <c r="F126" s="11">
        <f t="shared" si="2"/>
        <v>-0.60805862546270262</v>
      </c>
      <c r="G126" s="11">
        <f t="shared" si="2"/>
        <v>2.4451095864164336</v>
      </c>
      <c r="H126" s="11">
        <f t="shared" si="2"/>
        <v>1.285364740338131</v>
      </c>
      <c r="I126" s="11">
        <f t="shared" si="2"/>
        <v>0.63842853375555975</v>
      </c>
      <c r="J126" s="11">
        <f t="shared" si="2"/>
        <v>-3.6837925505380724</v>
      </c>
      <c r="K126" s="11">
        <f t="shared" si="2"/>
        <v>-1.3040802145143602</v>
      </c>
      <c r="L126" s="11">
        <f t="shared" si="2"/>
        <v>0.25796480189565912</v>
      </c>
    </row>
    <row r="127" spans="1:12" x14ac:dyDescent="0.3">
      <c r="A127" s="13" t="str">
        <f t="shared" si="1"/>
        <v>1998 Q1</v>
      </c>
      <c r="B127" s="11">
        <f t="shared" si="2"/>
        <v>0.11604668957528519</v>
      </c>
      <c r="C127" s="11">
        <f t="shared" si="2"/>
        <v>0.73217913810256241</v>
      </c>
      <c r="D127" s="11">
        <f t="shared" si="2"/>
        <v>1.8020875707309789</v>
      </c>
      <c r="E127" s="11">
        <f t="shared" si="2"/>
        <v>0.70175726586465403</v>
      </c>
      <c r="F127" s="11">
        <f t="shared" si="2"/>
        <v>2.1744085492620142</v>
      </c>
      <c r="G127" s="11">
        <f t="shared" si="2"/>
        <v>0.14015419252884773</v>
      </c>
      <c r="H127" s="11">
        <f t="shared" si="2"/>
        <v>1.7861384765205324</v>
      </c>
      <c r="I127" s="11">
        <f t="shared" si="2"/>
        <v>1.7898713571903719</v>
      </c>
      <c r="J127" s="11">
        <f t="shared" si="2"/>
        <v>3.4679910041342099</v>
      </c>
      <c r="K127" s="11">
        <f t="shared" si="2"/>
        <v>0.39661130049435833</v>
      </c>
      <c r="L127" s="11">
        <f t="shared" si="2"/>
        <v>0.9614842353896399</v>
      </c>
    </row>
    <row r="128" spans="1:12" x14ac:dyDescent="0.3">
      <c r="A128" s="13" t="str">
        <f t="shared" si="1"/>
        <v>1998 Q2</v>
      </c>
      <c r="B128" s="11">
        <f t="shared" si="2"/>
        <v>0.93632441899740715</v>
      </c>
      <c r="C128" s="11">
        <f t="shared" si="2"/>
        <v>0.56179923042232738</v>
      </c>
      <c r="D128" s="11">
        <f t="shared" si="2"/>
        <v>-0.69331169207468235</v>
      </c>
      <c r="E128" s="11">
        <f t="shared" si="2"/>
        <v>0.61967665375116199</v>
      </c>
      <c r="F128" s="11">
        <f t="shared" si="2"/>
        <v>2.516859879272674</v>
      </c>
      <c r="G128" s="11">
        <f t="shared" si="2"/>
        <v>0.79051795071130271</v>
      </c>
      <c r="H128" s="11">
        <f t="shared" si="2"/>
        <v>0.69454370045934111</v>
      </c>
      <c r="I128" s="11">
        <f t="shared" si="2"/>
        <v>0.52237038489503607</v>
      </c>
      <c r="J128" s="11">
        <f t="shared" si="2"/>
        <v>2.6529267821433793</v>
      </c>
      <c r="K128" s="11">
        <f t="shared" si="2"/>
        <v>-1.815590903416519</v>
      </c>
      <c r="L128" s="11">
        <f t="shared" si="2"/>
        <v>0.63589175228945771</v>
      </c>
    </row>
    <row r="129" spans="1:12" x14ac:dyDescent="0.3">
      <c r="A129" s="13" t="str">
        <f t="shared" si="1"/>
        <v>1998 Q3</v>
      </c>
      <c r="B129" s="11">
        <f t="shared" ref="B129:L144" si="3">LN(B24/B23)*100</f>
        <v>-0.44782878246958674</v>
      </c>
      <c r="C129" s="11">
        <f t="shared" si="3"/>
        <v>9.3327118299874778E-2</v>
      </c>
      <c r="D129" s="11">
        <f t="shared" si="3"/>
        <v>0.11807151256890312</v>
      </c>
      <c r="E129" s="11">
        <f t="shared" si="3"/>
        <v>1.3930827883995107</v>
      </c>
      <c r="F129" s="11">
        <f t="shared" si="3"/>
        <v>1.0732692713817538</v>
      </c>
      <c r="G129" s="11">
        <f t="shared" si="3"/>
        <v>0.83026307197402782</v>
      </c>
      <c r="H129" s="11">
        <f t="shared" si="3"/>
        <v>0.60723344192406248</v>
      </c>
      <c r="I129" s="11">
        <f t="shared" si="3"/>
        <v>0.97006949042951507</v>
      </c>
      <c r="J129" s="11">
        <f t="shared" si="3"/>
        <v>4.0765891964768954</v>
      </c>
      <c r="K129" s="11">
        <f t="shared" si="3"/>
        <v>0.43875755944473754</v>
      </c>
      <c r="L129" s="11">
        <f t="shared" si="3"/>
        <v>0.85837436913916554</v>
      </c>
    </row>
    <row r="130" spans="1:12" x14ac:dyDescent="0.3">
      <c r="A130" s="13" t="str">
        <f t="shared" si="1"/>
        <v>1998 Q4</v>
      </c>
      <c r="B130" s="11">
        <f t="shared" si="3"/>
        <v>5.1282052405898858E-2</v>
      </c>
      <c r="C130" s="11">
        <f t="shared" si="3"/>
        <v>-1.2709587604949466</v>
      </c>
      <c r="D130" s="11">
        <f t="shared" si="3"/>
        <v>0.99152801887273834</v>
      </c>
      <c r="E130" s="11">
        <f t="shared" si="3"/>
        <v>0.10148421523028164</v>
      </c>
      <c r="F130" s="11">
        <f t="shared" si="3"/>
        <v>0.44282281684751029</v>
      </c>
      <c r="G130" s="11">
        <f t="shared" si="3"/>
        <v>0.27522953153962698</v>
      </c>
      <c r="H130" s="11">
        <f t="shared" si="3"/>
        <v>0.6582579994694413</v>
      </c>
      <c r="I130" s="11">
        <f t="shared" si="3"/>
        <v>0.4649626443768945</v>
      </c>
      <c r="J130" s="11">
        <f t="shared" si="3"/>
        <v>1.5807965828838639</v>
      </c>
      <c r="K130" s="11">
        <f t="shared" si="3"/>
        <v>2.1296599860509549</v>
      </c>
      <c r="L130" s="11">
        <f t="shared" si="3"/>
        <v>3.7700283198652505E-2</v>
      </c>
    </row>
    <row r="131" spans="1:12" x14ac:dyDescent="0.3">
      <c r="A131" s="13" t="str">
        <f t="shared" si="1"/>
        <v>1999 Q1</v>
      </c>
      <c r="B131" s="11">
        <f t="shared" si="3"/>
        <v>-0.77200589290083621</v>
      </c>
      <c r="C131" s="11">
        <f t="shared" si="3"/>
        <v>-1.1107977411636805</v>
      </c>
      <c r="D131" s="11">
        <f t="shared" si="3"/>
        <v>0.4921014851747455</v>
      </c>
      <c r="E131" s="11">
        <f t="shared" si="3"/>
        <v>1.2849761084050884</v>
      </c>
      <c r="F131" s="11">
        <f t="shared" si="3"/>
        <v>0.61904959598733555</v>
      </c>
      <c r="G131" s="11">
        <f t="shared" si="3"/>
        <v>0.98762483236846732</v>
      </c>
      <c r="H131" s="11">
        <f t="shared" si="3"/>
        <v>1.6672700680585086</v>
      </c>
      <c r="I131" s="11">
        <f t="shared" si="3"/>
        <v>2.0984376552266903</v>
      </c>
      <c r="J131" s="11">
        <f t="shared" si="3"/>
        <v>1.098429321768349</v>
      </c>
      <c r="K131" s="11">
        <f t="shared" si="3"/>
        <v>0.34464351660772108</v>
      </c>
      <c r="L131" s="11">
        <f t="shared" si="3"/>
        <v>0.51381778561236602</v>
      </c>
    </row>
    <row r="132" spans="1:12" x14ac:dyDescent="0.3">
      <c r="A132" s="13" t="str">
        <f t="shared" si="1"/>
        <v>1999 Q2</v>
      </c>
      <c r="B132" s="11">
        <f t="shared" si="3"/>
        <v>-0.1163166528557992</v>
      </c>
      <c r="C132" s="11">
        <f t="shared" si="3"/>
        <v>-0.68576753651497724</v>
      </c>
      <c r="D132" s="11">
        <f t="shared" si="3"/>
        <v>0.30955783780742024</v>
      </c>
      <c r="E132" s="11">
        <f t="shared" si="3"/>
        <v>0.71094780276915459</v>
      </c>
      <c r="F132" s="11">
        <f t="shared" si="3"/>
        <v>0.88616400783970128</v>
      </c>
      <c r="G132" s="11">
        <f t="shared" si="3"/>
        <v>0.54282401081616882</v>
      </c>
      <c r="H132" s="11">
        <f t="shared" si="3"/>
        <v>2.009516019833423</v>
      </c>
      <c r="I132" s="11">
        <f t="shared" si="3"/>
        <v>0.77569878285711591</v>
      </c>
      <c r="J132" s="11">
        <f t="shared" si="3"/>
        <v>-0.19682893177960414</v>
      </c>
      <c r="K132" s="11">
        <f t="shared" si="3"/>
        <v>2.3724792519333258E-2</v>
      </c>
      <c r="L132" s="11">
        <f t="shared" si="3"/>
        <v>0.34938892542558381</v>
      </c>
    </row>
    <row r="133" spans="1:12" x14ac:dyDescent="0.3">
      <c r="A133" s="13" t="str">
        <f t="shared" si="1"/>
        <v>1999 Q3</v>
      </c>
      <c r="B133" s="11">
        <f t="shared" si="3"/>
        <v>0.5802350106657187</v>
      </c>
      <c r="C133" s="11">
        <f t="shared" si="3"/>
        <v>-0.19256412408684476</v>
      </c>
      <c r="D133" s="11">
        <f t="shared" si="3"/>
        <v>0.66743926375428309</v>
      </c>
      <c r="E133" s="11">
        <f t="shared" si="3"/>
        <v>0.53300405082190683</v>
      </c>
      <c r="F133" s="11">
        <f t="shared" si="3"/>
        <v>2.0492043176130852</v>
      </c>
      <c r="G133" s="11">
        <f t="shared" si="3"/>
        <v>0.16527687632796498</v>
      </c>
      <c r="H133" s="11">
        <f t="shared" si="3"/>
        <v>1.529741538831757</v>
      </c>
      <c r="I133" s="11">
        <f t="shared" si="3"/>
        <v>0.59385456605039888</v>
      </c>
      <c r="J133" s="11">
        <f t="shared" si="3"/>
        <v>2.4008939530370066</v>
      </c>
      <c r="K133" s="11">
        <f t="shared" si="3"/>
        <v>2.9106139731720249</v>
      </c>
      <c r="L133" s="11">
        <f t="shared" si="3"/>
        <v>0.79404883714072982</v>
      </c>
    </row>
    <row r="134" spans="1:12" x14ac:dyDescent="0.3">
      <c r="A134" s="13" t="str">
        <f t="shared" si="1"/>
        <v>1999 Q4</v>
      </c>
      <c r="B134" s="11">
        <f t="shared" si="3"/>
        <v>-0.19303783100123237</v>
      </c>
      <c r="C134" s="11">
        <f t="shared" si="3"/>
        <v>0.1703641017956504</v>
      </c>
      <c r="D134" s="11">
        <f t="shared" si="3"/>
        <v>0.10228871880236053</v>
      </c>
      <c r="E134" s="11">
        <f t="shared" si="3"/>
        <v>0.51788031898849718</v>
      </c>
      <c r="F134" s="11">
        <f t="shared" si="3"/>
        <v>1.634602320734738</v>
      </c>
      <c r="G134" s="11">
        <f t="shared" si="3"/>
        <v>0.8372002853685091</v>
      </c>
      <c r="H134" s="11">
        <f t="shared" si="3"/>
        <v>-0.11684519343016821</v>
      </c>
      <c r="I134" s="11">
        <f t="shared" si="3"/>
        <v>0.86042595840283032</v>
      </c>
      <c r="J134" s="11">
        <f t="shared" si="3"/>
        <v>0.34137007761471638</v>
      </c>
      <c r="K134" s="11">
        <f t="shared" si="3"/>
        <v>0.9402660719448046</v>
      </c>
      <c r="L134" s="11">
        <f t="shared" si="3"/>
        <v>0.35773799947746471</v>
      </c>
    </row>
    <row r="135" spans="1:12" x14ac:dyDescent="0.3">
      <c r="A135" s="13" t="str">
        <f t="shared" si="1"/>
        <v>2000 Q1</v>
      </c>
      <c r="B135" s="11">
        <f t="shared" si="3"/>
        <v>-0.29671698219073572</v>
      </c>
      <c r="C135" s="11">
        <f t="shared" si="3"/>
        <v>-1.1762214069821948</v>
      </c>
      <c r="D135" s="11">
        <f t="shared" si="3"/>
        <v>-0.28154612915926747</v>
      </c>
      <c r="E135" s="11">
        <f t="shared" si="3"/>
        <v>-0.480799792020145</v>
      </c>
      <c r="F135" s="11">
        <f t="shared" si="3"/>
        <v>-2.3981414304671866</v>
      </c>
      <c r="G135" s="11">
        <f t="shared" si="3"/>
        <v>0.84501281108523685</v>
      </c>
      <c r="H135" s="11">
        <f t="shared" si="3"/>
        <v>-0.42960425377768574</v>
      </c>
      <c r="I135" s="11">
        <f t="shared" si="3"/>
        <v>0.74291023736272932</v>
      </c>
      <c r="J135" s="11">
        <f t="shared" si="3"/>
        <v>0.76384839887847589</v>
      </c>
      <c r="K135" s="11">
        <f t="shared" si="3"/>
        <v>-1.8661986132244772</v>
      </c>
      <c r="L135" s="11">
        <f t="shared" si="3"/>
        <v>-0.53089821590526598</v>
      </c>
    </row>
    <row r="136" spans="1:12" x14ac:dyDescent="0.3">
      <c r="A136" s="13" t="str">
        <f t="shared" si="1"/>
        <v>2000 Q2</v>
      </c>
      <c r="B136" s="11">
        <f t="shared" si="3"/>
        <v>0.93873254129712824</v>
      </c>
      <c r="C136" s="11">
        <f t="shared" si="3"/>
        <v>2.2462655929129535E-2</v>
      </c>
      <c r="D136" s="11">
        <f t="shared" si="3"/>
        <v>2.5058258733362817</v>
      </c>
      <c r="E136" s="11">
        <f t="shared" si="3"/>
        <v>1.3014302776646842</v>
      </c>
      <c r="F136" s="11">
        <f t="shared" si="3"/>
        <v>-0.2092537382942046</v>
      </c>
      <c r="G136" s="11">
        <f t="shared" si="3"/>
        <v>2.6225279190089776</v>
      </c>
      <c r="H136" s="11">
        <f t="shared" si="3"/>
        <v>-0.81216060774779442</v>
      </c>
      <c r="I136" s="11">
        <f t="shared" si="3"/>
        <v>1.4228994660153345</v>
      </c>
      <c r="J136" s="11">
        <f t="shared" si="3"/>
        <v>0.98854522546066825</v>
      </c>
      <c r="K136" s="11">
        <f t="shared" si="3"/>
        <v>3.1926734790727851</v>
      </c>
      <c r="L136" s="11">
        <f t="shared" si="3"/>
        <v>1.034491984239295</v>
      </c>
    </row>
    <row r="137" spans="1:12" x14ac:dyDescent="0.3">
      <c r="A137" s="13" t="str">
        <f t="shared" si="1"/>
        <v>2000 Q3</v>
      </c>
      <c r="B137" s="11">
        <f t="shared" si="3"/>
        <v>0.93000224408282817</v>
      </c>
      <c r="C137" s="11">
        <f t="shared" si="3"/>
        <v>-0.94024537136328246</v>
      </c>
      <c r="D137" s="11">
        <f t="shared" si="3"/>
        <v>0.67264827609505917</v>
      </c>
      <c r="E137" s="11">
        <f t="shared" si="3"/>
        <v>0.60805246325130047</v>
      </c>
      <c r="F137" s="11">
        <f t="shared" si="3"/>
        <v>-0.41982568951683724</v>
      </c>
      <c r="G137" s="11">
        <f t="shared" si="3"/>
        <v>1.6543446322811703</v>
      </c>
      <c r="H137" s="11">
        <f t="shared" si="3"/>
        <v>-0.77903609151433006</v>
      </c>
      <c r="I137" s="11">
        <f t="shared" si="3"/>
        <v>1.8001870857702791</v>
      </c>
      <c r="J137" s="11">
        <f t="shared" si="3"/>
        <v>5.0204380262279846</v>
      </c>
      <c r="K137" s="11">
        <f t="shared" si="3"/>
        <v>-0.83691961020204364</v>
      </c>
      <c r="L137" s="11">
        <f t="shared" si="3"/>
        <v>0.72026191863823796</v>
      </c>
    </row>
    <row r="138" spans="1:12" x14ac:dyDescent="0.3">
      <c r="A138" s="13" t="str">
        <f t="shared" si="1"/>
        <v>2000 Q4</v>
      </c>
      <c r="B138" s="11">
        <f t="shared" si="3"/>
        <v>-0.16498512531052151</v>
      </c>
      <c r="C138" s="11">
        <f t="shared" si="3"/>
        <v>-1.5076810371146734</v>
      </c>
      <c r="D138" s="11">
        <f t="shared" si="3"/>
        <v>-0.42299142441501986</v>
      </c>
      <c r="E138" s="11">
        <f t="shared" si="3"/>
        <v>1.2410545456433573</v>
      </c>
      <c r="F138" s="11">
        <f t="shared" si="3"/>
        <v>3.0272208582782256</v>
      </c>
      <c r="G138" s="11">
        <f t="shared" si="3"/>
        <v>2.1825152816967144</v>
      </c>
      <c r="H138" s="11">
        <f t="shared" si="3"/>
        <v>4.1161279480463016</v>
      </c>
      <c r="I138" s="11">
        <f t="shared" si="3"/>
        <v>1.6784245227712717</v>
      </c>
      <c r="J138" s="11">
        <f t="shared" si="3"/>
        <v>-1.4232975559796923</v>
      </c>
      <c r="K138" s="11">
        <f t="shared" si="3"/>
        <v>1.129317479345552</v>
      </c>
      <c r="L138" s="11">
        <f t="shared" si="3"/>
        <v>0.64262118692234504</v>
      </c>
    </row>
    <row r="139" spans="1:12" x14ac:dyDescent="0.3">
      <c r="A139" s="13" t="str">
        <f t="shared" si="1"/>
        <v>2001 Q1</v>
      </c>
      <c r="B139" s="11">
        <f t="shared" si="3"/>
        <v>-0.31804619392682143</v>
      </c>
      <c r="C139" s="11">
        <f t="shared" si="3"/>
        <v>-0.23812278410058774</v>
      </c>
      <c r="D139" s="11">
        <f t="shared" si="3"/>
        <v>0.3236248779208325</v>
      </c>
      <c r="E139" s="11">
        <f t="shared" si="3"/>
        <v>0.40631031040796645</v>
      </c>
      <c r="F139" s="11">
        <f t="shared" si="3"/>
        <v>0.47506027585977989</v>
      </c>
      <c r="G139" s="11">
        <f t="shared" si="3"/>
        <v>0.73078574106723815</v>
      </c>
      <c r="H139" s="11">
        <f t="shared" si="3"/>
        <v>-0.74055496769951912</v>
      </c>
      <c r="I139" s="11">
        <f t="shared" si="3"/>
        <v>1.1183297049385108</v>
      </c>
      <c r="J139" s="11">
        <f t="shared" si="3"/>
        <v>2.1965739381671594</v>
      </c>
      <c r="K139" s="11">
        <f t="shared" si="3"/>
        <v>1.2831417332907376</v>
      </c>
      <c r="L139" s="11">
        <f t="shared" si="3"/>
        <v>0.28964538714564381</v>
      </c>
    </row>
    <row r="140" spans="1:12" x14ac:dyDescent="0.3">
      <c r="A140" s="13" t="str">
        <f t="shared" si="1"/>
        <v>2001 Q2</v>
      </c>
      <c r="B140" s="11">
        <f t="shared" si="3"/>
        <v>-0.94738898330306631</v>
      </c>
      <c r="C140" s="11">
        <f t="shared" si="3"/>
        <v>-0.4702263434108605</v>
      </c>
      <c r="D140" s="11">
        <f t="shared" si="3"/>
        <v>1.4557375258432648</v>
      </c>
      <c r="E140" s="11">
        <f t="shared" si="3"/>
        <v>-9.5454010349971669E-2</v>
      </c>
      <c r="F140" s="11">
        <f t="shared" si="3"/>
        <v>-0.15810279973188179</v>
      </c>
      <c r="G140" s="11">
        <f t="shared" si="3"/>
        <v>2.1339579723076674</v>
      </c>
      <c r="H140" s="11">
        <f t="shared" si="3"/>
        <v>0.26876575978920447</v>
      </c>
      <c r="I140" s="11">
        <f t="shared" si="3"/>
        <v>1.7491443226943237</v>
      </c>
      <c r="J140" s="11">
        <f t="shared" si="3"/>
        <v>0.43358365127510229</v>
      </c>
      <c r="K140" s="11">
        <f t="shared" si="3"/>
        <v>-0.93562723076327847</v>
      </c>
      <c r="L140" s="11">
        <f t="shared" si="3"/>
        <v>0.492878319417203</v>
      </c>
    </row>
    <row r="141" spans="1:12" x14ac:dyDescent="0.3">
      <c r="A141" s="13" t="str">
        <f t="shared" si="1"/>
        <v>2001 Q3</v>
      </c>
      <c r="B141" s="11">
        <f t="shared" si="3"/>
        <v>-0.12871671232675025</v>
      </c>
      <c r="C141" s="11">
        <f t="shared" si="3"/>
        <v>-1.6673545599588464</v>
      </c>
      <c r="D141" s="11">
        <f t="shared" si="3"/>
        <v>0.85366372071751795</v>
      </c>
      <c r="E141" s="11">
        <f t="shared" si="3"/>
        <v>0.32179278110817644</v>
      </c>
      <c r="F141" s="11">
        <f t="shared" si="3"/>
        <v>1.2467168835462421</v>
      </c>
      <c r="G141" s="11">
        <f t="shared" si="3"/>
        <v>-0.16150743752982316</v>
      </c>
      <c r="H141" s="11">
        <f t="shared" si="3"/>
        <v>2.1620413553401407</v>
      </c>
      <c r="I141" s="11">
        <f t="shared" si="3"/>
        <v>-1.20200802247924</v>
      </c>
      <c r="J141" s="11">
        <f t="shared" si="3"/>
        <v>1.134153729225583</v>
      </c>
      <c r="K141" s="11">
        <f t="shared" si="3"/>
        <v>1.2566192602096606</v>
      </c>
      <c r="L141" s="11">
        <f t="shared" si="3"/>
        <v>-1.1992564624319781E-2</v>
      </c>
    </row>
    <row r="142" spans="1:12" x14ac:dyDescent="0.3">
      <c r="A142" s="13" t="str">
        <f t="shared" si="1"/>
        <v>2001 Q4</v>
      </c>
      <c r="B142" s="11">
        <f t="shared" si="3"/>
        <v>0.44978550415971008</v>
      </c>
      <c r="C142" s="11">
        <f t="shared" si="3"/>
        <v>-1.1934541970467336</v>
      </c>
      <c r="D142" s="11">
        <f t="shared" si="3"/>
        <v>1.1470092549147739</v>
      </c>
      <c r="E142" s="11">
        <f t="shared" si="3"/>
        <v>4.7585059189593285E-2</v>
      </c>
      <c r="F142" s="11">
        <f t="shared" si="3"/>
        <v>-2.5091732299483813</v>
      </c>
      <c r="G142" s="11">
        <f t="shared" si="3"/>
        <v>1.9871294647786295</v>
      </c>
      <c r="H142" s="11">
        <f t="shared" si="3"/>
        <v>0</v>
      </c>
      <c r="I142" s="11">
        <f t="shared" si="3"/>
        <v>0.13263578688998118</v>
      </c>
      <c r="J142" s="11">
        <f t="shared" si="3"/>
        <v>0.63959904058202033</v>
      </c>
      <c r="K142" s="11">
        <f t="shared" si="3"/>
        <v>1.6114352531938967</v>
      </c>
      <c r="L142" s="11">
        <f t="shared" si="3"/>
        <v>-0.19207688978555676</v>
      </c>
    </row>
    <row r="143" spans="1:12" x14ac:dyDescent="0.3">
      <c r="A143" s="13" t="str">
        <f t="shared" si="1"/>
        <v>2002 Q1</v>
      </c>
      <c r="B143" s="11">
        <f t="shared" si="3"/>
        <v>0.6135772796975123</v>
      </c>
      <c r="C143" s="11">
        <f t="shared" si="3"/>
        <v>-0.86241850505693207</v>
      </c>
      <c r="D143" s="11">
        <f t="shared" si="3"/>
        <v>-0.10810162604585744</v>
      </c>
      <c r="E143" s="11">
        <f t="shared" si="3"/>
        <v>0.16636961650861096</v>
      </c>
      <c r="F143" s="11">
        <f t="shared" si="3"/>
        <v>1.4431248688970484</v>
      </c>
      <c r="G143" s="11">
        <f t="shared" si="3"/>
        <v>0.72363976064869162</v>
      </c>
      <c r="H143" s="11">
        <f t="shared" si="3"/>
        <v>-0.3508335887688579</v>
      </c>
      <c r="I143" s="11">
        <f t="shared" si="3"/>
        <v>-0.14738396183006638</v>
      </c>
      <c r="J143" s="11">
        <f t="shared" si="3"/>
        <v>0.17372844828911876</v>
      </c>
      <c r="K143" s="11">
        <f t="shared" si="3"/>
        <v>0.68274445649749993</v>
      </c>
      <c r="L143" s="11">
        <f t="shared" si="3"/>
        <v>-2.4035572763225779E-2</v>
      </c>
    </row>
    <row r="144" spans="1:12" x14ac:dyDescent="0.3">
      <c r="A144" s="13" t="str">
        <f t="shared" si="1"/>
        <v>2002 Q2</v>
      </c>
      <c r="B144" s="11">
        <f t="shared" si="3"/>
        <v>-1.0376061835860646</v>
      </c>
      <c r="C144" s="11">
        <f t="shared" si="3"/>
        <v>-1.5029371457491763</v>
      </c>
      <c r="D144" s="11">
        <f t="shared" si="3"/>
        <v>-0.42150962630826594</v>
      </c>
      <c r="E144" s="11">
        <f t="shared" si="3"/>
        <v>-0.11880718992826673</v>
      </c>
      <c r="F144" s="11">
        <f t="shared" si="3"/>
        <v>0.36036075032983966</v>
      </c>
      <c r="G144" s="11">
        <f t="shared" si="3"/>
        <v>-0.43355516904364216</v>
      </c>
      <c r="H144" s="11">
        <f t="shared" si="3"/>
        <v>0.78765175604412208</v>
      </c>
      <c r="I144" s="11">
        <f t="shared" si="3"/>
        <v>-8.8534755672421445E-2</v>
      </c>
      <c r="J144" s="11">
        <f t="shared" si="3"/>
        <v>0.44260632247773862</v>
      </c>
      <c r="K144" s="11">
        <f t="shared" si="3"/>
        <v>0.19421672052243488</v>
      </c>
      <c r="L144" s="11">
        <f t="shared" si="3"/>
        <v>-0.27682511509690561</v>
      </c>
    </row>
    <row r="145" spans="1:12" x14ac:dyDescent="0.3">
      <c r="A145" s="13" t="str">
        <f t="shared" si="1"/>
        <v>2002 Q3</v>
      </c>
      <c r="B145" s="11">
        <f t="shared" ref="B145:L160" si="4">LN(B40/B39)*100</f>
        <v>0.25720178787884829</v>
      </c>
      <c r="C145" s="11">
        <f t="shared" si="4"/>
        <v>-0.22821755768814536</v>
      </c>
      <c r="D145" s="11">
        <f t="shared" si="4"/>
        <v>1.0803129913025737</v>
      </c>
      <c r="E145" s="11">
        <f t="shared" si="4"/>
        <v>0.40336986712983985</v>
      </c>
      <c r="F145" s="11">
        <f t="shared" si="4"/>
        <v>2.3112139875748619</v>
      </c>
      <c r="G145" s="11">
        <f t="shared" si="4"/>
        <v>0.14472734583317959</v>
      </c>
      <c r="H145" s="11">
        <f t="shared" si="4"/>
        <v>1.2376395601048968</v>
      </c>
      <c r="I145" s="11">
        <f t="shared" si="4"/>
        <v>1.4363430286374272</v>
      </c>
      <c r="J145" s="11">
        <f t="shared" si="4"/>
        <v>2.7274417919659304</v>
      </c>
      <c r="K145" s="11">
        <f t="shared" si="4"/>
        <v>-0.6597114717599053</v>
      </c>
      <c r="L145" s="11">
        <f t="shared" si="4"/>
        <v>0.84013936313134785</v>
      </c>
    </row>
    <row r="146" spans="1:12" x14ac:dyDescent="0.3">
      <c r="A146" s="13" t="str">
        <f t="shared" si="1"/>
        <v>2002 Q4</v>
      </c>
      <c r="B146" s="11">
        <f t="shared" si="4"/>
        <v>-0.12851820301259456</v>
      </c>
      <c r="C146" s="11">
        <f t="shared" si="4"/>
        <v>-0.75354603437765277</v>
      </c>
      <c r="D146" s="11">
        <f t="shared" si="4"/>
        <v>1.0687668530496146</v>
      </c>
      <c r="E146" s="11">
        <f t="shared" si="4"/>
        <v>0.87233843294727098</v>
      </c>
      <c r="F146" s="11">
        <f t="shared" si="4"/>
        <v>1.450328022649789</v>
      </c>
      <c r="G146" s="11">
        <f t="shared" si="4"/>
        <v>0.62909774974427546</v>
      </c>
      <c r="H146" s="11">
        <f t="shared" si="4"/>
        <v>-0.43143364301207121</v>
      </c>
      <c r="I146" s="11">
        <f t="shared" si="4"/>
        <v>0.85489182538934505</v>
      </c>
      <c r="J146" s="11">
        <f t="shared" si="4"/>
        <v>5.6038107378468288E-2</v>
      </c>
      <c r="K146" s="11">
        <f t="shared" si="4"/>
        <v>-1.7513582492708242</v>
      </c>
      <c r="L146" s="11">
        <f t="shared" si="4"/>
        <v>0.1910448342258676</v>
      </c>
    </row>
    <row r="147" spans="1:12" x14ac:dyDescent="0.3">
      <c r="A147" s="13" t="str">
        <f t="shared" si="1"/>
        <v>2003 Q1</v>
      </c>
      <c r="B147" s="11">
        <f t="shared" si="4"/>
        <v>0.74311680855016249</v>
      </c>
      <c r="C147" s="11">
        <f t="shared" si="4"/>
        <v>-1.7750963768682466</v>
      </c>
      <c r="D147" s="11">
        <f t="shared" si="4"/>
        <v>0.58886049325010803</v>
      </c>
      <c r="E147" s="11">
        <f t="shared" si="4"/>
        <v>9.3852658226428673E-2</v>
      </c>
      <c r="F147" s="11">
        <f t="shared" si="4"/>
        <v>0.53984151833981853</v>
      </c>
      <c r="G147" s="11">
        <f t="shared" si="4"/>
        <v>0.10446592749467026</v>
      </c>
      <c r="H147" s="11">
        <f t="shared" si="4"/>
        <v>0.81201233575073084</v>
      </c>
      <c r="I147" s="11">
        <f t="shared" si="4"/>
        <v>1.2331673334304081</v>
      </c>
      <c r="J147" s="11">
        <f t="shared" si="4"/>
        <v>7.4668661300133263E-2</v>
      </c>
      <c r="K147" s="11">
        <f t="shared" si="4"/>
        <v>0.15447426662181263</v>
      </c>
      <c r="L147" s="11">
        <f t="shared" si="4"/>
        <v>0.20258601935476189</v>
      </c>
    </row>
    <row r="148" spans="1:12" x14ac:dyDescent="0.3">
      <c r="A148" s="13" t="str">
        <f t="shared" si="1"/>
        <v>2003 Q2</v>
      </c>
      <c r="B148" s="11">
        <f t="shared" si="4"/>
        <v>1.0160107719592966</v>
      </c>
      <c r="C148" s="11">
        <f t="shared" si="4"/>
        <v>-0.40251626673140267</v>
      </c>
      <c r="D148" s="11">
        <f t="shared" si="4"/>
        <v>0.85355677528547869</v>
      </c>
      <c r="E148" s="11">
        <f t="shared" si="4"/>
        <v>0.50295444932568922</v>
      </c>
      <c r="F148" s="11">
        <f t="shared" si="4"/>
        <v>-0.8651508488162537</v>
      </c>
      <c r="G148" s="11">
        <f t="shared" si="4"/>
        <v>0.50771442786557763</v>
      </c>
      <c r="H148" s="11">
        <f t="shared" si="4"/>
        <v>1.1331220843284449</v>
      </c>
      <c r="I148" s="11">
        <f t="shared" si="4"/>
        <v>1.2603721328683777</v>
      </c>
      <c r="J148" s="11">
        <f t="shared" si="4"/>
        <v>3.3578055928073427</v>
      </c>
      <c r="K148" s="11">
        <f t="shared" si="4"/>
        <v>0.79069157825074809</v>
      </c>
      <c r="L148" s="11">
        <f t="shared" si="4"/>
        <v>0.74720148387008356</v>
      </c>
    </row>
    <row r="149" spans="1:12" x14ac:dyDescent="0.3">
      <c r="A149" s="13" t="str">
        <f t="shared" si="1"/>
        <v>2003 Q3</v>
      </c>
      <c r="B149" s="11">
        <f t="shared" si="4"/>
        <v>0.18935813270292767</v>
      </c>
      <c r="C149" s="11">
        <f t="shared" si="4"/>
        <v>-1.5069706110611614</v>
      </c>
      <c r="D149" s="11">
        <f t="shared" si="4"/>
        <v>0.95018096109356454</v>
      </c>
      <c r="E149" s="11">
        <f t="shared" si="4"/>
        <v>0.92905092814917589</v>
      </c>
      <c r="F149" s="11">
        <f t="shared" si="4"/>
        <v>-1.1030527393118397</v>
      </c>
      <c r="G149" s="11">
        <f t="shared" si="4"/>
        <v>6.4905564685266856E-2</v>
      </c>
      <c r="H149" s="11">
        <f t="shared" si="4"/>
        <v>0.43520378168134638</v>
      </c>
      <c r="I149" s="11">
        <f t="shared" si="4"/>
        <v>0.36522024020585547</v>
      </c>
      <c r="J149" s="11">
        <f t="shared" si="4"/>
        <v>3.8408402083748618</v>
      </c>
      <c r="K149" s="11">
        <f t="shared" si="4"/>
        <v>2.1874658295679826E-2</v>
      </c>
      <c r="L149" s="11">
        <f t="shared" si="4"/>
        <v>0.33030583292574889</v>
      </c>
    </row>
    <row r="150" spans="1:12" x14ac:dyDescent="0.3">
      <c r="A150" s="13" t="str">
        <f t="shared" si="1"/>
        <v>2003 Q4</v>
      </c>
      <c r="B150" s="11">
        <f t="shared" si="4"/>
        <v>-0.63259320267108421</v>
      </c>
      <c r="C150" s="11">
        <f t="shared" si="4"/>
        <v>-0.49598186162979635</v>
      </c>
      <c r="D150" s="11">
        <f t="shared" si="4"/>
        <v>0.80404752033275961</v>
      </c>
      <c r="E150" s="11">
        <f t="shared" si="4"/>
        <v>-8.0948255359776081E-2</v>
      </c>
      <c r="F150" s="11">
        <f t="shared" si="4"/>
        <v>-0.59478091412994605</v>
      </c>
      <c r="G150" s="11">
        <f t="shared" si="4"/>
        <v>-0.54652055354064444</v>
      </c>
      <c r="H150" s="11">
        <f t="shared" si="4"/>
        <v>3.6181632186312332E-2</v>
      </c>
      <c r="I150" s="11">
        <f t="shared" si="4"/>
        <v>-0.2667604249515852</v>
      </c>
      <c r="J150" s="11">
        <f t="shared" si="4"/>
        <v>-3.6605625320031985</v>
      </c>
      <c r="K150" s="11">
        <f t="shared" si="4"/>
        <v>-0.9339187805358673</v>
      </c>
      <c r="L150" s="11">
        <f t="shared" si="4"/>
        <v>-0.63799838337366388</v>
      </c>
    </row>
    <row r="151" spans="1:12" x14ac:dyDescent="0.3">
      <c r="A151" s="13" t="str">
        <f t="shared" si="1"/>
        <v>2004 Q1</v>
      </c>
      <c r="B151" s="11">
        <f t="shared" si="4"/>
        <v>-0.86679956353908449</v>
      </c>
      <c r="C151" s="11">
        <f t="shared" si="4"/>
        <v>-0.81773642678081238</v>
      </c>
      <c r="D151" s="11">
        <f t="shared" si="4"/>
        <v>1.4199136724510892</v>
      </c>
      <c r="E151" s="11">
        <f t="shared" si="4"/>
        <v>-6.9436410613023469E-2</v>
      </c>
      <c r="F151" s="11">
        <f t="shared" si="4"/>
        <v>-3.0965004798361728</v>
      </c>
      <c r="G151" s="11">
        <f t="shared" si="4"/>
        <v>-0.9307270437462597</v>
      </c>
      <c r="H151" s="11">
        <f t="shared" si="4"/>
        <v>0.4811749931002986</v>
      </c>
      <c r="I151" s="11">
        <f t="shared" si="4"/>
        <v>0.71443884470872498</v>
      </c>
      <c r="J151" s="11">
        <f t="shared" si="4"/>
        <v>1.926566901058814</v>
      </c>
      <c r="K151" s="11">
        <f t="shared" si="4"/>
        <v>-1.1039355312866504E-2</v>
      </c>
      <c r="L151" s="11">
        <f t="shared" si="4"/>
        <v>4.7398981809314039E-2</v>
      </c>
    </row>
    <row r="152" spans="1:12" x14ac:dyDescent="0.3">
      <c r="A152" s="13" t="str">
        <f t="shared" si="1"/>
        <v>2004 Q2</v>
      </c>
      <c r="B152" s="11">
        <f t="shared" si="4"/>
        <v>0.73979929246859377</v>
      </c>
      <c r="C152" s="11">
        <f t="shared" si="4"/>
        <v>-0.55469027644835056</v>
      </c>
      <c r="D152" s="11">
        <f t="shared" si="4"/>
        <v>0.42768776503819533</v>
      </c>
      <c r="E152" s="11">
        <f t="shared" si="4"/>
        <v>0.9104067490929697</v>
      </c>
      <c r="F152" s="11">
        <f t="shared" si="4"/>
        <v>3.4178297114260528E-2</v>
      </c>
      <c r="G152" s="11">
        <f t="shared" si="4"/>
        <v>-0.18455054012046337</v>
      </c>
      <c r="H152" s="11">
        <f t="shared" si="4"/>
        <v>-1.7676005005758519</v>
      </c>
      <c r="I152" s="11">
        <f t="shared" si="4"/>
        <v>6.9769067226979897E-2</v>
      </c>
      <c r="J152" s="11">
        <f t="shared" si="4"/>
        <v>1.6818896810029762</v>
      </c>
      <c r="K152" s="11">
        <f t="shared" si="4"/>
        <v>-0.89825943594707114</v>
      </c>
      <c r="L152" s="11">
        <f t="shared" si="4"/>
        <v>0</v>
      </c>
    </row>
    <row r="153" spans="1:12" x14ac:dyDescent="0.3">
      <c r="A153" s="13" t="str">
        <f t="shared" si="1"/>
        <v>2004 Q3</v>
      </c>
      <c r="B153" s="11">
        <f t="shared" si="4"/>
        <v>2.5412960746669291E-2</v>
      </c>
      <c r="C153" s="11">
        <f t="shared" si="4"/>
        <v>-0.42677415296128945</v>
      </c>
      <c r="D153" s="11">
        <f t="shared" si="4"/>
        <v>-0.71006215495764269</v>
      </c>
      <c r="E153" s="11">
        <f t="shared" si="4"/>
        <v>-0.42536133571802348</v>
      </c>
      <c r="F153" s="11">
        <f t="shared" si="4"/>
        <v>0.37519229960248923</v>
      </c>
      <c r="G153" s="11">
        <f t="shared" si="4"/>
        <v>-0.60878959863345616</v>
      </c>
      <c r="H153" s="11">
        <f t="shared" si="4"/>
        <v>-0.60030808148129589</v>
      </c>
      <c r="I153" s="11">
        <f t="shared" si="4"/>
        <v>1.1511118021869349</v>
      </c>
      <c r="J153" s="11">
        <f t="shared" si="4"/>
        <v>0.36417277740071541</v>
      </c>
      <c r="K153" s="11">
        <f t="shared" si="4"/>
        <v>0.27810240961895766</v>
      </c>
      <c r="L153" s="11">
        <f t="shared" si="4"/>
        <v>3.5534498449128586E-2</v>
      </c>
    </row>
    <row r="154" spans="1:12" x14ac:dyDescent="0.3">
      <c r="A154" s="13" t="str">
        <f t="shared" si="1"/>
        <v>2004 Q4</v>
      </c>
      <c r="B154" s="11">
        <f t="shared" si="4"/>
        <v>0.39307728288860211</v>
      </c>
      <c r="C154" s="11">
        <f t="shared" si="4"/>
        <v>-0.30595766688176151</v>
      </c>
      <c r="D154" s="11">
        <f t="shared" si="4"/>
        <v>1.4597160153479192</v>
      </c>
      <c r="E154" s="11">
        <f t="shared" si="4"/>
        <v>1.1796506262721473</v>
      </c>
      <c r="F154" s="11">
        <f t="shared" si="4"/>
        <v>0.84751058162415416</v>
      </c>
      <c r="G154" s="11">
        <f t="shared" si="4"/>
        <v>2.1277398447284881</v>
      </c>
      <c r="H154" s="11">
        <f t="shared" si="4"/>
        <v>1.0390656409260233</v>
      </c>
      <c r="I154" s="11">
        <f t="shared" si="4"/>
        <v>1.3014773745535708</v>
      </c>
      <c r="J154" s="11">
        <f t="shared" si="4"/>
        <v>2.3606980631221597</v>
      </c>
      <c r="K154" s="11">
        <f t="shared" si="4"/>
        <v>-2.4059620348377204</v>
      </c>
      <c r="L154" s="11">
        <f t="shared" si="4"/>
        <v>0.77858125992084493</v>
      </c>
    </row>
    <row r="155" spans="1:12" x14ac:dyDescent="0.3">
      <c r="A155" s="13" t="str">
        <f t="shared" si="1"/>
        <v>2005 Q1</v>
      </c>
      <c r="B155" s="11">
        <f t="shared" si="4"/>
        <v>0.63075773650738542</v>
      </c>
      <c r="C155" s="11">
        <f t="shared" si="4"/>
        <v>-0.95888132983415075</v>
      </c>
      <c r="D155" s="11">
        <f t="shared" si="4"/>
        <v>-0.29024356164639564</v>
      </c>
      <c r="E155" s="11">
        <f t="shared" si="4"/>
        <v>-0.15952601377617581</v>
      </c>
      <c r="F155" s="11">
        <f t="shared" si="4"/>
        <v>-0.1576576903137471</v>
      </c>
      <c r="G155" s="11">
        <f t="shared" si="4"/>
        <v>1.0985570899457631</v>
      </c>
      <c r="H155" s="11">
        <f t="shared" si="4"/>
        <v>1.7838245689160721</v>
      </c>
      <c r="I155" s="11">
        <f t="shared" si="4"/>
        <v>1.0425928845759052</v>
      </c>
      <c r="J155" s="11">
        <f t="shared" si="4"/>
        <v>1.1931912000157081</v>
      </c>
      <c r="K155" s="11">
        <f t="shared" si="4"/>
        <v>-0.3419586143157119</v>
      </c>
      <c r="L155" s="11">
        <f t="shared" si="4"/>
        <v>0.17610805842978178</v>
      </c>
    </row>
    <row r="156" spans="1:12" x14ac:dyDescent="0.3">
      <c r="A156" s="13" t="str">
        <f t="shared" si="1"/>
        <v>2005 Q2</v>
      </c>
      <c r="B156" s="11">
        <f t="shared" si="4"/>
        <v>0.31389315747196506</v>
      </c>
      <c r="C156" s="11">
        <f t="shared" si="4"/>
        <v>-0.87003389721580571</v>
      </c>
      <c r="D156" s="11">
        <f t="shared" si="4"/>
        <v>0.62409653142657773</v>
      </c>
      <c r="E156" s="11">
        <f t="shared" si="4"/>
        <v>-0.97405227811731332</v>
      </c>
      <c r="F156" s="11">
        <f t="shared" si="4"/>
        <v>0.11263799343630514</v>
      </c>
      <c r="G156" s="11">
        <f t="shared" si="4"/>
        <v>1.1628780970012769</v>
      </c>
      <c r="H156" s="11">
        <f t="shared" si="4"/>
        <v>2.4310850330365206</v>
      </c>
      <c r="I156" s="11">
        <f t="shared" si="4"/>
        <v>1.603454984725704</v>
      </c>
      <c r="J156" s="11">
        <f t="shared" si="4"/>
        <v>3.3673215106587806</v>
      </c>
      <c r="K156" s="11">
        <f t="shared" si="4"/>
        <v>1.1240538448239175</v>
      </c>
      <c r="L156" s="11">
        <f t="shared" si="4"/>
        <v>0.5964581158865796</v>
      </c>
    </row>
    <row r="157" spans="1:12" x14ac:dyDescent="0.3">
      <c r="A157" s="13" t="str">
        <f t="shared" si="1"/>
        <v>2005 Q3</v>
      </c>
      <c r="B157" s="11">
        <f t="shared" si="4"/>
        <v>0.16283588491910286</v>
      </c>
      <c r="C157" s="11">
        <f t="shared" si="4"/>
        <v>-0.5633313954003637</v>
      </c>
      <c r="D157" s="11">
        <f t="shared" si="4"/>
        <v>0.78570647104479874</v>
      </c>
      <c r="E157" s="11">
        <f t="shared" si="4"/>
        <v>0.8142713721769711</v>
      </c>
      <c r="F157" s="11">
        <f t="shared" si="4"/>
        <v>-0.20283982613926096</v>
      </c>
      <c r="G157" s="11">
        <f t="shared" si="4"/>
        <v>0.30445285472923284</v>
      </c>
      <c r="H157" s="11">
        <f t="shared" si="4"/>
        <v>0.12816780082501475</v>
      </c>
      <c r="I157" s="11">
        <f t="shared" si="4"/>
        <v>1.2775939334273159</v>
      </c>
      <c r="J157" s="11">
        <f t="shared" si="4"/>
        <v>1.7294266102696951</v>
      </c>
      <c r="K157" s="11">
        <f t="shared" si="4"/>
        <v>-0.41862368087459384</v>
      </c>
      <c r="L157" s="11">
        <f t="shared" si="4"/>
        <v>0.56973585889771883</v>
      </c>
    </row>
    <row r="158" spans="1:12" x14ac:dyDescent="0.3">
      <c r="A158" s="13" t="str">
        <f t="shared" si="1"/>
        <v>2005 Q4</v>
      </c>
      <c r="B158" s="11">
        <f t="shared" si="4"/>
        <v>0.88468585232803942</v>
      </c>
      <c r="C158" s="11">
        <f t="shared" si="4"/>
        <v>-1.3541779564901708</v>
      </c>
      <c r="D158" s="11">
        <f t="shared" si="4"/>
        <v>4.4081993219913504E-2</v>
      </c>
      <c r="E158" s="11">
        <f t="shared" si="4"/>
        <v>0.2509697872165283</v>
      </c>
      <c r="F158" s="11">
        <f t="shared" si="4"/>
        <v>0.85365002270097001</v>
      </c>
      <c r="G158" s="11">
        <f t="shared" si="4"/>
        <v>0.7948064297131423</v>
      </c>
      <c r="H158" s="11">
        <f t="shared" si="4"/>
        <v>-0.59562219883651024</v>
      </c>
      <c r="I158" s="11">
        <f t="shared" si="4"/>
        <v>1.2614771612891493</v>
      </c>
      <c r="J158" s="11">
        <f t="shared" si="4"/>
        <v>-0.49335661460175484</v>
      </c>
      <c r="K158" s="11">
        <f t="shared" si="4"/>
        <v>1.6640815751158857</v>
      </c>
      <c r="L158" s="11">
        <f t="shared" si="4"/>
        <v>9.27106335962226E-2</v>
      </c>
    </row>
    <row r="159" spans="1:12" x14ac:dyDescent="0.3">
      <c r="A159" s="13" t="str">
        <f t="shared" si="1"/>
        <v>2006 Q1</v>
      </c>
      <c r="B159" s="11">
        <f t="shared" si="4"/>
        <v>1.0366623752544544</v>
      </c>
      <c r="C159" s="11">
        <f t="shared" si="4"/>
        <v>-0.327749747140957</v>
      </c>
      <c r="D159" s="11">
        <f t="shared" si="4"/>
        <v>0.48362371686446592</v>
      </c>
      <c r="E159" s="11">
        <f t="shared" si="4"/>
        <v>4.5563276787798715E-2</v>
      </c>
      <c r="F159" s="11">
        <f t="shared" si="4"/>
        <v>0</v>
      </c>
      <c r="G159" s="11">
        <f t="shared" si="4"/>
        <v>5.0251257338864486E-2</v>
      </c>
      <c r="H159" s="11">
        <f t="shared" si="4"/>
        <v>-0.5049626137089992</v>
      </c>
      <c r="I159" s="11">
        <f t="shared" si="4"/>
        <v>1.0669167341153185</v>
      </c>
      <c r="J159" s="11">
        <f t="shared" si="4"/>
        <v>3.9877068320184672</v>
      </c>
      <c r="K159" s="11">
        <f t="shared" si="4"/>
        <v>1.4941343753292893</v>
      </c>
      <c r="L159" s="11">
        <f t="shared" si="4"/>
        <v>0.45073754439047387</v>
      </c>
    </row>
    <row r="160" spans="1:12" x14ac:dyDescent="0.3">
      <c r="A160" s="13" t="str">
        <f t="shared" si="1"/>
        <v>2006 Q2</v>
      </c>
      <c r="B160" s="11">
        <f t="shared" si="4"/>
        <v>0.35541430880771269</v>
      </c>
      <c r="C160" s="11">
        <f t="shared" si="4"/>
        <v>-3.6483035793203854E-2</v>
      </c>
      <c r="D160" s="11">
        <f t="shared" si="4"/>
        <v>0.14244236233017726</v>
      </c>
      <c r="E160" s="11">
        <f t="shared" si="4"/>
        <v>0.37510700419367732</v>
      </c>
      <c r="F160" s="11">
        <f t="shared" si="4"/>
        <v>0.64660202986304549</v>
      </c>
      <c r="G160" s="11">
        <f t="shared" si="4"/>
        <v>1.6319265935439504</v>
      </c>
      <c r="H160" s="11">
        <f t="shared" si="4"/>
        <v>-0.94630467227502046</v>
      </c>
      <c r="I160" s="11">
        <f t="shared" si="4"/>
        <v>-6.395088789926974E-2</v>
      </c>
      <c r="J160" s="11">
        <f t="shared" si="4"/>
        <v>2.8413578362143284</v>
      </c>
      <c r="K160" s="11">
        <f t="shared" si="4"/>
        <v>0.80963243137243579</v>
      </c>
      <c r="L160" s="11">
        <f t="shared" si="4"/>
        <v>0.32235809632477341</v>
      </c>
    </row>
    <row r="161" spans="1:12" x14ac:dyDescent="0.3">
      <c r="A161" s="13" t="str">
        <f t="shared" si="1"/>
        <v>2006 Q3</v>
      </c>
      <c r="B161" s="11">
        <f t="shared" ref="B161:L176" si="5">LN(B56/B55)*100</f>
        <v>0.75564040234573948</v>
      </c>
      <c r="C161" s="11">
        <f t="shared" si="5"/>
        <v>-0.13693005015044732</v>
      </c>
      <c r="D161" s="11">
        <f t="shared" si="5"/>
        <v>1.2080464702592426</v>
      </c>
      <c r="E161" s="11">
        <f t="shared" si="5"/>
        <v>0.14738396183005231</v>
      </c>
      <c r="F161" s="11">
        <f t="shared" si="5"/>
        <v>-0.41200436878600516</v>
      </c>
      <c r="G161" s="11">
        <f t="shared" si="5"/>
        <v>0.34538087867087486</v>
      </c>
      <c r="H161" s="11">
        <f t="shared" si="5"/>
        <v>2.6737052341412353</v>
      </c>
      <c r="I161" s="11">
        <f t="shared" si="5"/>
        <v>0.33209891296583721</v>
      </c>
      <c r="J161" s="11">
        <f t="shared" si="5"/>
        <v>1.3027571368220334</v>
      </c>
      <c r="K161" s="11">
        <f t="shared" si="5"/>
        <v>0.66250581715375756</v>
      </c>
      <c r="L161" s="11">
        <f t="shared" si="5"/>
        <v>0.64161540000785433</v>
      </c>
    </row>
    <row r="162" spans="1:12" x14ac:dyDescent="0.3">
      <c r="A162" s="13" t="str">
        <f t="shared" si="1"/>
        <v>2006 Q4</v>
      </c>
      <c r="B162" s="11">
        <f t="shared" si="5"/>
        <v>0.81021061143505824</v>
      </c>
      <c r="C162" s="11">
        <f t="shared" si="5"/>
        <v>0.10955903588348401</v>
      </c>
      <c r="D162" s="11">
        <f t="shared" si="5"/>
        <v>0.60397077470760874</v>
      </c>
      <c r="E162" s="11">
        <f t="shared" si="5"/>
        <v>0.49723235003540278</v>
      </c>
      <c r="F162" s="11">
        <f t="shared" si="5"/>
        <v>-0.24578271785284941</v>
      </c>
      <c r="G162" s="11">
        <f t="shared" si="5"/>
        <v>1.8785621962852921</v>
      </c>
      <c r="H162" s="11">
        <f t="shared" si="5"/>
        <v>1.6525508043846289</v>
      </c>
      <c r="I162" s="11">
        <f t="shared" si="5"/>
        <v>1.8321316065112045</v>
      </c>
      <c r="J162" s="11">
        <f t="shared" si="5"/>
        <v>-0.76775808990341943</v>
      </c>
      <c r="K162" s="11">
        <f t="shared" si="5"/>
        <v>-1.7141093300722252</v>
      </c>
      <c r="L162" s="11">
        <f t="shared" si="5"/>
        <v>0.54669840035988315</v>
      </c>
    </row>
    <row r="163" spans="1:12" x14ac:dyDescent="0.3">
      <c r="A163" s="13" t="str">
        <f t="shared" si="1"/>
        <v>2007 Q1</v>
      </c>
      <c r="B163" s="11">
        <f t="shared" si="5"/>
        <v>-1.0046686211805032</v>
      </c>
      <c r="C163" s="11">
        <f t="shared" si="5"/>
        <v>-0.18266513436014142</v>
      </c>
      <c r="D163" s="11">
        <f t="shared" si="5"/>
        <v>0.66445427186687323</v>
      </c>
      <c r="E163" s="11">
        <f t="shared" si="5"/>
        <v>0.70766933914772046</v>
      </c>
      <c r="F163" s="11">
        <f t="shared" si="5"/>
        <v>-1.1588136649555398</v>
      </c>
      <c r="G163" s="11">
        <f t="shared" si="5"/>
        <v>-0.67903740967636161</v>
      </c>
      <c r="H163" s="11">
        <f t="shared" si="5"/>
        <v>1.3341068419655997</v>
      </c>
      <c r="I163" s="11">
        <f t="shared" si="5"/>
        <v>1.3431367194346489</v>
      </c>
      <c r="J163" s="11">
        <f t="shared" si="5"/>
        <v>0.79716985482133329</v>
      </c>
      <c r="K163" s="11">
        <f t="shared" si="5"/>
        <v>1.1713966119160397</v>
      </c>
      <c r="L163" s="11">
        <f t="shared" si="5"/>
        <v>0.54372585245878557</v>
      </c>
    </row>
    <row r="164" spans="1:12" x14ac:dyDescent="0.3">
      <c r="A164" s="13" t="str">
        <f t="shared" si="1"/>
        <v>2007 Q2</v>
      </c>
      <c r="B164" s="11">
        <f t="shared" si="5"/>
        <v>2.0708662025907416</v>
      </c>
      <c r="C164" s="11">
        <f t="shared" si="5"/>
        <v>-1.3251321170883024</v>
      </c>
      <c r="D164" s="11">
        <f t="shared" si="5"/>
        <v>0.80851504263169327</v>
      </c>
      <c r="E164" s="11">
        <f t="shared" si="5"/>
        <v>0.72492371218845597</v>
      </c>
      <c r="F164" s="11">
        <f t="shared" si="5"/>
        <v>-1.1316697799668594E-2</v>
      </c>
      <c r="G164" s="11">
        <f t="shared" si="5"/>
        <v>0.89632383027037654</v>
      </c>
      <c r="H164" s="11">
        <f t="shared" si="5"/>
        <v>1.4494623259168606</v>
      </c>
      <c r="I164" s="11">
        <f t="shared" si="5"/>
        <v>0.84876578179998807</v>
      </c>
      <c r="J164" s="11">
        <f t="shared" si="5"/>
        <v>1.7779541502386795</v>
      </c>
      <c r="K164" s="11">
        <f t="shared" si="5"/>
        <v>0.87772140668437548</v>
      </c>
      <c r="L164" s="11">
        <f t="shared" si="5"/>
        <v>0.72039933348191498</v>
      </c>
    </row>
    <row r="165" spans="1:12" x14ac:dyDescent="0.3">
      <c r="A165" s="13" t="str">
        <f t="shared" si="1"/>
        <v>2007 Q3</v>
      </c>
      <c r="B165" s="11">
        <f t="shared" si="5"/>
        <v>0.64140854177556605</v>
      </c>
      <c r="C165" s="11">
        <f t="shared" si="5"/>
        <v>0.22207837386655707</v>
      </c>
      <c r="D165" s="11">
        <f t="shared" si="5"/>
        <v>-0.30774152795671222</v>
      </c>
      <c r="E165" s="11">
        <f t="shared" si="5"/>
        <v>0.16654642166451014</v>
      </c>
      <c r="F165" s="11">
        <f t="shared" si="5"/>
        <v>4.5259109168133915E-2</v>
      </c>
      <c r="G165" s="11">
        <f t="shared" si="5"/>
        <v>0.28898274174836491</v>
      </c>
      <c r="H165" s="11">
        <f t="shared" si="5"/>
        <v>-0.28821658350778623</v>
      </c>
      <c r="I165" s="11">
        <f t="shared" si="5"/>
        <v>1.6521269854953824</v>
      </c>
      <c r="J165" s="11">
        <f t="shared" si="5"/>
        <v>2.637170859651639</v>
      </c>
      <c r="K165" s="11">
        <f t="shared" si="5"/>
        <v>0.25859296815066762</v>
      </c>
      <c r="L165" s="11">
        <f t="shared" si="5"/>
        <v>0.60382605470823725</v>
      </c>
    </row>
    <row r="166" spans="1:12" x14ac:dyDescent="0.3">
      <c r="A166" s="13" t="str">
        <f t="shared" si="1"/>
        <v>2007 Q4</v>
      </c>
      <c r="B166" s="11">
        <f t="shared" si="5"/>
        <v>0.18925957861239759</v>
      </c>
      <c r="C166" s="11">
        <f t="shared" si="5"/>
        <v>-0.73287586247177061</v>
      </c>
      <c r="D166" s="11">
        <f t="shared" si="5"/>
        <v>1.1833207278925582</v>
      </c>
      <c r="E166" s="11">
        <f t="shared" si="5"/>
        <v>0.64138227169397399</v>
      </c>
      <c r="F166" s="11">
        <f t="shared" si="5"/>
        <v>1.1136849456163438</v>
      </c>
      <c r="G166" s="11">
        <f t="shared" si="5"/>
        <v>0.30013828882029925</v>
      </c>
      <c r="H166" s="11">
        <f t="shared" si="5"/>
        <v>2.5428814256258372</v>
      </c>
      <c r="I166" s="11">
        <f t="shared" si="5"/>
        <v>0.20460980839981366</v>
      </c>
      <c r="J166" s="11">
        <f t="shared" si="5"/>
        <v>-2.9409685616593269</v>
      </c>
      <c r="K166" s="11">
        <f t="shared" si="5"/>
        <v>1.1235472105421755</v>
      </c>
      <c r="L166" s="11">
        <f t="shared" si="5"/>
        <v>8.9146428903550762E-2</v>
      </c>
    </row>
    <row r="167" spans="1:12" x14ac:dyDescent="0.3">
      <c r="A167" s="13" t="str">
        <f t="shared" si="1"/>
        <v>2008 Q1</v>
      </c>
      <c r="B167" s="11">
        <f t="shared" si="5"/>
        <v>0.7300161938494848</v>
      </c>
      <c r="C167" s="11">
        <f t="shared" si="5"/>
        <v>0.59413468496505051</v>
      </c>
      <c r="D167" s="11">
        <f t="shared" si="5"/>
        <v>-0.84379785531747931</v>
      </c>
      <c r="E167" s="11">
        <f t="shared" si="5"/>
        <v>1.6290744571607778</v>
      </c>
      <c r="F167" s="11">
        <f t="shared" si="5"/>
        <v>2.9214446067403932</v>
      </c>
      <c r="G167" s="11">
        <f t="shared" si="5"/>
        <v>0.47835537281261692</v>
      </c>
      <c r="H167" s="11">
        <f t="shared" si="5"/>
        <v>1.0443115848196109</v>
      </c>
      <c r="I167" s="11">
        <f t="shared" si="5"/>
        <v>0.69494648245797275</v>
      </c>
      <c r="J167" s="11">
        <f t="shared" si="5"/>
        <v>1.5383812842376245</v>
      </c>
      <c r="K167" s="11">
        <f t="shared" si="5"/>
        <v>0.42471926235716173</v>
      </c>
      <c r="L167" s="11">
        <f t="shared" si="5"/>
        <v>0.89815983274103539</v>
      </c>
    </row>
    <row r="168" spans="1:12" x14ac:dyDescent="0.3">
      <c r="A168" s="13" t="str">
        <f t="shared" si="1"/>
        <v>2008 Q2</v>
      </c>
      <c r="B168" s="11">
        <f t="shared" si="5"/>
        <v>1.1315372991417156</v>
      </c>
      <c r="C168" s="11">
        <f t="shared" si="5"/>
        <v>-1.1824540734203965</v>
      </c>
      <c r="D168" s="11">
        <f t="shared" si="5"/>
        <v>0.15875539133629685</v>
      </c>
      <c r="E168" s="11">
        <f t="shared" si="5"/>
        <v>-0.74017971543617778</v>
      </c>
      <c r="F168" s="11">
        <f t="shared" si="5"/>
        <v>-0.46828291400478961</v>
      </c>
      <c r="G168" s="11">
        <f t="shared" si="5"/>
        <v>-1.5388618172489517</v>
      </c>
      <c r="H168" s="11">
        <f t="shared" si="5"/>
        <v>-1.3260934988063642</v>
      </c>
      <c r="I168" s="11">
        <f t="shared" si="5"/>
        <v>-0.35885205973317474</v>
      </c>
      <c r="J168" s="11">
        <f t="shared" si="5"/>
        <v>0.19954396586957601</v>
      </c>
      <c r="K168" s="11">
        <f t="shared" si="5"/>
        <v>1.2843633759114181</v>
      </c>
      <c r="L168" s="11">
        <f t="shared" si="5"/>
        <v>-0.497981441869423</v>
      </c>
    </row>
    <row r="169" spans="1:12" x14ac:dyDescent="0.3">
      <c r="A169" s="13" t="str">
        <f t="shared" si="1"/>
        <v>2008 Q3</v>
      </c>
      <c r="B169" s="11">
        <f t="shared" si="5"/>
        <v>0.62442386051349386</v>
      </c>
      <c r="C169" s="11">
        <f t="shared" si="5"/>
        <v>-1.0923924431827876</v>
      </c>
      <c r="D169" s="11">
        <f t="shared" si="5"/>
        <v>0.57995628365061347</v>
      </c>
      <c r="E169" s="11">
        <f t="shared" si="5"/>
        <v>-0.42700015609514508</v>
      </c>
      <c r="F169" s="11">
        <f t="shared" si="5"/>
        <v>-1.717536440515224</v>
      </c>
      <c r="G169" s="11">
        <f t="shared" si="5"/>
        <v>0.82046792303592864</v>
      </c>
      <c r="H169" s="11">
        <f t="shared" si="5"/>
        <v>0.54118543169142996</v>
      </c>
      <c r="I169" s="11">
        <f t="shared" si="5"/>
        <v>0.45432885419218749</v>
      </c>
      <c r="J169" s="11">
        <f t="shared" si="5"/>
        <v>2.1690991271051421</v>
      </c>
      <c r="K169" s="11">
        <f t="shared" si="5"/>
        <v>-0.40878417597556116</v>
      </c>
      <c r="L169" s="11">
        <f t="shared" si="5"/>
        <v>0.14411620475612871</v>
      </c>
    </row>
    <row r="170" spans="1:12" x14ac:dyDescent="0.3">
      <c r="A170" s="13" t="str">
        <f t="shared" si="1"/>
        <v>2008 Q4</v>
      </c>
      <c r="B170" s="11">
        <f t="shared" si="5"/>
        <v>0.80367826376426432</v>
      </c>
      <c r="C170" s="11">
        <f t="shared" si="5"/>
        <v>-2.1341543990489842</v>
      </c>
      <c r="D170" s="11">
        <f t="shared" si="5"/>
        <v>-0.19996849267312722</v>
      </c>
      <c r="E170" s="11">
        <f t="shared" si="5"/>
        <v>-0.56115017690462121</v>
      </c>
      <c r="F170" s="11">
        <f t="shared" si="5"/>
        <v>-1.1054771728408734</v>
      </c>
      <c r="G170" s="11">
        <f t="shared" si="5"/>
        <v>-1.4768456290542051</v>
      </c>
      <c r="H170" s="11">
        <f t="shared" si="5"/>
        <v>0.73134333285440589</v>
      </c>
      <c r="I170" s="11">
        <f t="shared" si="5"/>
        <v>-1.6720182627507754</v>
      </c>
      <c r="J170" s="11">
        <f t="shared" si="5"/>
        <v>-0.64299914017681492</v>
      </c>
      <c r="K170" s="11">
        <f t="shared" si="5"/>
        <v>1.7904090206916621</v>
      </c>
      <c r="L170" s="11">
        <f t="shared" si="5"/>
        <v>-0.96844971305949989</v>
      </c>
    </row>
    <row r="171" spans="1:12" x14ac:dyDescent="0.3">
      <c r="A171" s="13" t="str">
        <f t="shared" si="1"/>
        <v>2009 Q1</v>
      </c>
      <c r="B171" s="11">
        <f t="shared" si="5"/>
        <v>2.1494040140825907</v>
      </c>
      <c r="C171" s="11">
        <f t="shared" si="5"/>
        <v>-3.5143141069398185</v>
      </c>
      <c r="D171" s="11">
        <f t="shared" si="5"/>
        <v>-0.63411753384474667</v>
      </c>
      <c r="E171" s="11">
        <f t="shared" si="5"/>
        <v>-1.1653203287536278</v>
      </c>
      <c r="F171" s="11">
        <f t="shared" si="5"/>
        <v>-1.2541828709989111</v>
      </c>
      <c r="G171" s="11">
        <f t="shared" si="5"/>
        <v>3.0150623292137944</v>
      </c>
      <c r="H171" s="11">
        <f t="shared" si="5"/>
        <v>-0.4941464561453503</v>
      </c>
      <c r="I171" s="11">
        <f t="shared" si="5"/>
        <v>-2.6301135069542307</v>
      </c>
      <c r="J171" s="11">
        <f t="shared" si="5"/>
        <v>-3.4380392020599273</v>
      </c>
      <c r="K171" s="11">
        <f t="shared" si="5"/>
        <v>-1.9375606133577619</v>
      </c>
      <c r="L171" s="11">
        <f t="shared" si="5"/>
        <v>-1.1361841106611907</v>
      </c>
    </row>
    <row r="172" spans="1:12" x14ac:dyDescent="0.3">
      <c r="A172" s="13" t="str">
        <f t="shared" si="1"/>
        <v>2009 Q2</v>
      </c>
      <c r="B172" s="11">
        <f t="shared" si="5"/>
        <v>-0.78652090852200007</v>
      </c>
      <c r="C172" s="11">
        <f t="shared" si="5"/>
        <v>-0.25079011991038241</v>
      </c>
      <c r="D172" s="11">
        <f t="shared" si="5"/>
        <v>-0.95878011551534004</v>
      </c>
      <c r="E172" s="11">
        <f t="shared" si="5"/>
        <v>-0.35786215780301306</v>
      </c>
      <c r="F172" s="11">
        <f t="shared" si="5"/>
        <v>1.9590808946344451</v>
      </c>
      <c r="G172" s="11">
        <f t="shared" si="5"/>
        <v>0.16552380227533797</v>
      </c>
      <c r="H172" s="11">
        <f t="shared" si="5"/>
        <v>1.0768319614141472E-2</v>
      </c>
      <c r="I172" s="11">
        <f t="shared" si="5"/>
        <v>0.44731684925061588</v>
      </c>
      <c r="J172" s="11">
        <f t="shared" si="5"/>
        <v>3.1712413186036326</v>
      </c>
      <c r="K172" s="11">
        <f t="shared" si="5"/>
        <v>-1.3555221850091825</v>
      </c>
      <c r="L172" s="11">
        <f t="shared" si="5"/>
        <v>0.10176967011681452</v>
      </c>
    </row>
    <row r="173" spans="1:12" x14ac:dyDescent="0.3">
      <c r="A173" s="13" t="str">
        <f t="shared" si="1"/>
        <v>2009 Q3</v>
      </c>
      <c r="B173" s="11">
        <f t="shared" si="5"/>
        <v>0.36032017364589197</v>
      </c>
      <c r="C173" s="11">
        <f t="shared" si="5"/>
        <v>-1.324522675002068</v>
      </c>
      <c r="D173" s="11">
        <f t="shared" si="5"/>
        <v>-1.0653853797275703</v>
      </c>
      <c r="E173" s="11">
        <f t="shared" si="5"/>
        <v>-0.3479045089279772</v>
      </c>
      <c r="F173" s="11">
        <f t="shared" si="5"/>
        <v>2.4559353410588622</v>
      </c>
      <c r="G173" s="11">
        <f t="shared" si="5"/>
        <v>-0.52114295372436603</v>
      </c>
      <c r="H173" s="11">
        <f t="shared" si="5"/>
        <v>-1.1479441632308329</v>
      </c>
      <c r="I173" s="11">
        <f t="shared" si="5"/>
        <v>-6.200781497125097E-2</v>
      </c>
      <c r="J173" s="11">
        <f t="shared" si="5"/>
        <v>4.5759167924368862</v>
      </c>
      <c r="K173" s="11">
        <f t="shared" si="5"/>
        <v>0.79647848442431846</v>
      </c>
      <c r="L173" s="11">
        <f t="shared" si="5"/>
        <v>6.7788952997039645E-2</v>
      </c>
    </row>
    <row r="174" spans="1:12" x14ac:dyDescent="0.3">
      <c r="A174" s="13" t="str">
        <f t="shared" si="1"/>
        <v>2009 Q4</v>
      </c>
      <c r="B174" s="11">
        <f t="shared" si="5"/>
        <v>0.6721208230427782</v>
      </c>
      <c r="C174" s="11">
        <f t="shared" si="5"/>
        <v>0.11189665986211764</v>
      </c>
      <c r="D174" s="11">
        <f t="shared" si="5"/>
        <v>-1.317742999313201</v>
      </c>
      <c r="E174" s="11">
        <f t="shared" si="5"/>
        <v>0.14604282773227434</v>
      </c>
      <c r="F174" s="11">
        <f t="shared" si="5"/>
        <v>0.41255079683062429</v>
      </c>
      <c r="G174" s="11">
        <f t="shared" si="5"/>
        <v>1.0160767945892202</v>
      </c>
      <c r="H174" s="11">
        <f t="shared" si="5"/>
        <v>-1.3377392474412191</v>
      </c>
      <c r="I174" s="11">
        <f t="shared" si="5"/>
        <v>0.9015189183568908</v>
      </c>
      <c r="J174" s="11">
        <f t="shared" si="5"/>
        <v>-1.3432735596809615E-2</v>
      </c>
      <c r="K174" s="11">
        <f t="shared" si="5"/>
        <v>-1.1061589070449021</v>
      </c>
      <c r="L174" s="11">
        <f t="shared" si="5"/>
        <v>-0.10170066982007164</v>
      </c>
    </row>
    <row r="175" spans="1:12" x14ac:dyDescent="0.3">
      <c r="A175" s="13" t="str">
        <f t="shared" si="1"/>
        <v>2010 Q1</v>
      </c>
      <c r="B175" s="11">
        <f t="shared" si="5"/>
        <v>0.85598877393542327</v>
      </c>
      <c r="C175" s="11">
        <f t="shared" si="5"/>
        <v>0.2132738329355777</v>
      </c>
      <c r="D175" s="11">
        <f t="shared" si="5"/>
        <v>-1.524386085336656</v>
      </c>
      <c r="E175" s="11">
        <f t="shared" si="5"/>
        <v>-1.3562594872757394</v>
      </c>
      <c r="F175" s="11">
        <f t="shared" si="5"/>
        <v>-2.5012273644019825</v>
      </c>
      <c r="G175" s="11">
        <f t="shared" si="5"/>
        <v>-0.53038016958714629</v>
      </c>
      <c r="H175" s="11">
        <f t="shared" si="5"/>
        <v>0.14340082982454949</v>
      </c>
      <c r="I175" s="11">
        <f t="shared" si="5"/>
        <v>0.9665457273022362</v>
      </c>
      <c r="J175" s="11">
        <f t="shared" si="5"/>
        <v>-1.4478299048147054</v>
      </c>
      <c r="K175" s="11">
        <f t="shared" si="5"/>
        <v>-0.25701449144665112</v>
      </c>
      <c r="L175" s="11">
        <f t="shared" si="5"/>
        <v>-0.22637247923881404</v>
      </c>
    </row>
    <row r="176" spans="1:12" x14ac:dyDescent="0.3">
      <c r="A176" s="13" t="str">
        <f t="shared" si="1"/>
        <v>2010 Q2</v>
      </c>
      <c r="B176" s="11">
        <f t="shared" si="5"/>
        <v>2.1463811282348204</v>
      </c>
      <c r="C176" s="11">
        <f t="shared" si="5"/>
        <v>-0.68204061408828343</v>
      </c>
      <c r="D176" s="11">
        <f t="shared" si="5"/>
        <v>0.20015574345988457</v>
      </c>
      <c r="E176" s="11">
        <f t="shared" si="5"/>
        <v>1.2439377861486407</v>
      </c>
      <c r="F176" s="11">
        <f t="shared" si="5"/>
        <v>-0.51230761342324649</v>
      </c>
      <c r="G176" s="11">
        <f t="shared" si="5"/>
        <v>-0.3432971705371321</v>
      </c>
      <c r="H176" s="11">
        <f t="shared" si="5"/>
        <v>1.3902035509623925</v>
      </c>
      <c r="I176" s="11">
        <f t="shared" si="5"/>
        <v>0.44949355885343395</v>
      </c>
      <c r="J176" s="11">
        <f t="shared" si="5"/>
        <v>2.0638757797270957</v>
      </c>
      <c r="K176" s="11">
        <f t="shared" si="5"/>
        <v>1.1513986475940696</v>
      </c>
      <c r="L176" s="11">
        <f t="shared" si="5"/>
        <v>0.64381540505500923</v>
      </c>
    </row>
    <row r="177" spans="1:12" x14ac:dyDescent="0.3">
      <c r="A177" s="13" t="str">
        <f t="shared" ref="A177:A214" si="6">A72</f>
        <v>2010 Q3</v>
      </c>
      <c r="B177" s="11">
        <f t="shared" ref="B177:L192" si="7">LN(B72/B71)*100</f>
        <v>7.5810909571223939E-2</v>
      </c>
      <c r="C177" s="11">
        <f t="shared" si="7"/>
        <v>0.45859952986033597</v>
      </c>
      <c r="D177" s="11">
        <f t="shared" si="7"/>
        <v>-0.83663826735159152</v>
      </c>
      <c r="E177" s="11">
        <f t="shared" si="7"/>
        <v>0.96186850522920775</v>
      </c>
      <c r="F177" s="11">
        <f t="shared" si="7"/>
        <v>0.50119835384397682</v>
      </c>
      <c r="G177" s="11">
        <f t="shared" si="7"/>
        <v>1.9028058242308008</v>
      </c>
      <c r="H177" s="11">
        <f t="shared" si="7"/>
        <v>-1.0600612900570019</v>
      </c>
      <c r="I177" s="11">
        <f t="shared" si="7"/>
        <v>-0.46167011899023741</v>
      </c>
      <c r="J177" s="11">
        <f t="shared" si="7"/>
        <v>1.0360034220449166</v>
      </c>
      <c r="K177" s="11">
        <f t="shared" si="7"/>
        <v>1.8588090979077296</v>
      </c>
      <c r="L177" s="11">
        <f t="shared" si="7"/>
        <v>0.43812910617359696</v>
      </c>
    </row>
    <row r="178" spans="1:12" x14ac:dyDescent="0.3">
      <c r="A178" s="13" t="str">
        <f t="shared" si="6"/>
        <v>2010 Q4</v>
      </c>
      <c r="B178" s="11">
        <f t="shared" si="7"/>
        <v>0.8730855784131929</v>
      </c>
      <c r="C178" s="11">
        <f t="shared" si="7"/>
        <v>1.1122460464913155</v>
      </c>
      <c r="D178" s="11">
        <f t="shared" si="7"/>
        <v>-0.57293871268773822</v>
      </c>
      <c r="E178" s="11">
        <f t="shared" si="7"/>
        <v>0.30008358167581456</v>
      </c>
      <c r="F178" s="11">
        <f t="shared" si="7"/>
        <v>-1.2971220668333674</v>
      </c>
      <c r="G178" s="11">
        <f t="shared" si="7"/>
        <v>0.97256758272951527</v>
      </c>
      <c r="H178" s="11">
        <f t="shared" si="7"/>
        <v>2.0229074801140201</v>
      </c>
      <c r="I178" s="11">
        <f t="shared" si="7"/>
        <v>0.65542169328534527</v>
      </c>
      <c r="J178" s="11">
        <f t="shared" si="7"/>
        <v>1.0253803524643657</v>
      </c>
      <c r="K178" s="11">
        <f t="shared" si="7"/>
        <v>-3.224892241869052</v>
      </c>
      <c r="L178" s="11">
        <f t="shared" si="7"/>
        <v>0.4138939853462022</v>
      </c>
    </row>
    <row r="179" spans="1:12" x14ac:dyDescent="0.3">
      <c r="A179" s="13" t="str">
        <f t="shared" si="6"/>
        <v>2011 Q1</v>
      </c>
      <c r="B179" s="11">
        <f t="shared" si="7"/>
        <v>0.79102496911356046</v>
      </c>
      <c r="C179" s="11">
        <f t="shared" si="7"/>
        <v>-0.59502974211679471</v>
      </c>
      <c r="D179" s="11">
        <f t="shared" si="7"/>
        <v>-1.0760708692489012</v>
      </c>
      <c r="E179" s="11">
        <f t="shared" si="7"/>
        <v>0.1552450966044317</v>
      </c>
      <c r="F179" s="11">
        <f t="shared" si="7"/>
        <v>-0.21407252837528662</v>
      </c>
      <c r="G179" s="11">
        <f t="shared" si="7"/>
        <v>-0.12682309879951648</v>
      </c>
      <c r="H179" s="11">
        <f t="shared" si="7"/>
        <v>0.9643276271804202</v>
      </c>
      <c r="I179" s="11">
        <f t="shared" si="7"/>
        <v>0.31404784839927097</v>
      </c>
      <c r="J179" s="11">
        <f t="shared" si="7"/>
        <v>2.3907580494579745</v>
      </c>
      <c r="K179" s="11">
        <f t="shared" si="7"/>
        <v>-0.73339414140432291</v>
      </c>
      <c r="L179" s="11">
        <f t="shared" si="7"/>
        <v>0.13386882855964014</v>
      </c>
    </row>
    <row r="180" spans="1:12" x14ac:dyDescent="0.3">
      <c r="A180" s="13" t="str">
        <f t="shared" si="6"/>
        <v>2011 Q2</v>
      </c>
      <c r="B180" s="11">
        <f t="shared" si="7"/>
        <v>-2.0980919165180105</v>
      </c>
      <c r="C180" s="11">
        <f t="shared" si="7"/>
        <v>-1.5494703473504898</v>
      </c>
      <c r="D180" s="11">
        <f t="shared" si="7"/>
        <v>-0.49089658486144006</v>
      </c>
      <c r="E180" s="11">
        <f t="shared" si="7"/>
        <v>-0.27739268827252078</v>
      </c>
      <c r="F180" s="11">
        <f t="shared" si="7"/>
        <v>-0.46351335035012464</v>
      </c>
      <c r="G180" s="11">
        <f t="shared" si="7"/>
        <v>0.71272861773980556</v>
      </c>
      <c r="H180" s="11">
        <f t="shared" si="7"/>
        <v>0.33001573572340887</v>
      </c>
      <c r="I180" s="11">
        <f t="shared" si="7"/>
        <v>-0.41087671096347145</v>
      </c>
      <c r="J180" s="11">
        <f t="shared" si="7"/>
        <v>0.78860749574648437</v>
      </c>
      <c r="K180" s="11">
        <f t="shared" si="7"/>
        <v>2.7755838118516505</v>
      </c>
      <c r="L180" s="11">
        <f t="shared" si="7"/>
        <v>-0.46932704317496676</v>
      </c>
    </row>
    <row r="181" spans="1:12" x14ac:dyDescent="0.3">
      <c r="A181" s="13" t="str">
        <f t="shared" si="6"/>
        <v>2011 Q3</v>
      </c>
      <c r="B181" s="11">
        <f t="shared" si="7"/>
        <v>-0.14145043433499505</v>
      </c>
      <c r="C181" s="11">
        <f t="shared" si="7"/>
        <v>-0.44272916588496058</v>
      </c>
      <c r="D181" s="11">
        <f t="shared" si="7"/>
        <v>1.8819283443999721</v>
      </c>
      <c r="E181" s="11">
        <f t="shared" si="7"/>
        <v>-0.63534739721752675</v>
      </c>
      <c r="F181" s="11">
        <f t="shared" si="7"/>
        <v>-0.34052246298389877</v>
      </c>
      <c r="G181" s="11">
        <f t="shared" si="7"/>
        <v>0.84407938127045878</v>
      </c>
      <c r="H181" s="11">
        <f t="shared" si="7"/>
        <v>0.65678202193355739</v>
      </c>
      <c r="I181" s="11">
        <f t="shared" si="7"/>
        <v>2.7942116377111139</v>
      </c>
      <c r="J181" s="11">
        <f t="shared" si="7"/>
        <v>1.9571569385331296</v>
      </c>
      <c r="K181" s="11">
        <f t="shared" si="7"/>
        <v>0.51457188889660643</v>
      </c>
      <c r="L181" s="11">
        <f t="shared" si="7"/>
        <v>0.88096471626505257</v>
      </c>
    </row>
    <row r="182" spans="1:12" x14ac:dyDescent="0.3">
      <c r="A182" s="13" t="str">
        <f t="shared" si="6"/>
        <v>2011 Q4</v>
      </c>
      <c r="B182" s="11">
        <f t="shared" si="7"/>
        <v>1.7913503723384894</v>
      </c>
      <c r="C182" s="11">
        <f t="shared" si="7"/>
        <v>-5.1607577137555052E-2</v>
      </c>
      <c r="D182" s="11">
        <f t="shared" si="7"/>
        <v>-1.4479891000314613</v>
      </c>
      <c r="E182" s="11">
        <f t="shared" si="7"/>
        <v>1.2556418096782966</v>
      </c>
      <c r="F182" s="11">
        <f t="shared" si="7"/>
        <v>1.4897014007703431</v>
      </c>
      <c r="G182" s="11">
        <f t="shared" si="7"/>
        <v>1.7340824120892944</v>
      </c>
      <c r="H182" s="11">
        <f t="shared" si="7"/>
        <v>0.82019387241011066</v>
      </c>
      <c r="I182" s="11">
        <f t="shared" si="7"/>
        <v>0.31744192196936538</v>
      </c>
      <c r="J182" s="11">
        <f t="shared" si="7"/>
        <v>-4.018029876551239</v>
      </c>
      <c r="K182" s="11">
        <f t="shared" si="7"/>
        <v>-2.2777614856712685</v>
      </c>
      <c r="L182" s="11">
        <f t="shared" si="7"/>
        <v>0.19964514173389467</v>
      </c>
    </row>
    <row r="183" spans="1:12" x14ac:dyDescent="0.3">
      <c r="A183" s="13" t="str">
        <f t="shared" si="6"/>
        <v>2012 Q1</v>
      </c>
      <c r="B183" s="11">
        <f t="shared" si="7"/>
        <v>-0.5684575826874817</v>
      </c>
      <c r="C183" s="11">
        <f t="shared" si="7"/>
        <v>0.72009363726364195</v>
      </c>
      <c r="D183" s="11">
        <f t="shared" si="7"/>
        <v>0.87356616559828226</v>
      </c>
      <c r="E183" s="11">
        <f t="shared" si="7"/>
        <v>0.71519257371940814</v>
      </c>
      <c r="F183" s="11">
        <f t="shared" si="7"/>
        <v>1.0253070986346025</v>
      </c>
      <c r="G183" s="11">
        <f t="shared" si="7"/>
        <v>-0.14522708244258362</v>
      </c>
      <c r="H183" s="11">
        <f t="shared" si="7"/>
        <v>-0.14671979156830647</v>
      </c>
      <c r="I183" s="11">
        <f t="shared" si="7"/>
        <v>1.2829660465467163</v>
      </c>
      <c r="J183" s="11">
        <f t="shared" si="7"/>
        <v>0.23252820191712156</v>
      </c>
      <c r="K183" s="11">
        <f t="shared" si="7"/>
        <v>-8.5763298567280558E-2</v>
      </c>
      <c r="L183" s="11">
        <f t="shared" si="7"/>
        <v>0.57452373255455547</v>
      </c>
    </row>
    <row r="184" spans="1:12" x14ac:dyDescent="0.3">
      <c r="A184" s="13" t="str">
        <f t="shared" si="6"/>
        <v>2012 Q2</v>
      </c>
      <c r="B184" s="11">
        <f t="shared" si="7"/>
        <v>1.1230665128217883</v>
      </c>
      <c r="C184" s="11">
        <f t="shared" si="7"/>
        <v>1.0907901618182529</v>
      </c>
      <c r="D184" s="11">
        <f t="shared" si="7"/>
        <v>-0.54366426807426393</v>
      </c>
      <c r="E184" s="11">
        <f t="shared" si="7"/>
        <v>-0.2744690749786437</v>
      </c>
      <c r="F184" s="11">
        <f t="shared" si="7"/>
        <v>0.35417856614627097</v>
      </c>
      <c r="G184" s="11">
        <f t="shared" si="7"/>
        <v>-0.60551878216805999</v>
      </c>
      <c r="H184" s="11">
        <f t="shared" si="7"/>
        <v>0.48127316163540312</v>
      </c>
      <c r="I184" s="11">
        <f t="shared" si="7"/>
        <v>1.0605286718677875</v>
      </c>
      <c r="J184" s="11">
        <f t="shared" si="7"/>
        <v>4.4911684840861232</v>
      </c>
      <c r="K184" s="11">
        <f t="shared" si="7"/>
        <v>-1.2844906488469539</v>
      </c>
      <c r="L184" s="11">
        <f t="shared" si="7"/>
        <v>0.47260625417498869</v>
      </c>
    </row>
    <row r="185" spans="1:12" x14ac:dyDescent="0.3">
      <c r="A185" s="13" t="str">
        <f t="shared" si="6"/>
        <v>2012 Q3</v>
      </c>
      <c r="B185" s="11">
        <f t="shared" si="7"/>
        <v>0.33977522601312105</v>
      </c>
      <c r="C185" s="11">
        <f t="shared" si="7"/>
        <v>0.11146578648146289</v>
      </c>
      <c r="D185" s="11">
        <f t="shared" si="7"/>
        <v>1.2527673575452991</v>
      </c>
      <c r="E185" s="11">
        <f t="shared" si="7"/>
        <v>1.8517030546221673</v>
      </c>
      <c r="F185" s="11">
        <f t="shared" si="7"/>
        <v>1.0222677647475773</v>
      </c>
      <c r="G185" s="11">
        <f t="shared" si="7"/>
        <v>-0.10127722690914642</v>
      </c>
      <c r="H185" s="11">
        <f t="shared" si="7"/>
        <v>1.2962280314288055</v>
      </c>
      <c r="I185" s="11">
        <f t="shared" si="7"/>
        <v>0.78808014522371084</v>
      </c>
      <c r="J185" s="11">
        <f t="shared" si="7"/>
        <v>0.94543033391277453</v>
      </c>
      <c r="K185" s="11">
        <f t="shared" si="7"/>
        <v>0.31455093997560635</v>
      </c>
      <c r="L185" s="11">
        <f t="shared" si="7"/>
        <v>0.92770105988011997</v>
      </c>
    </row>
    <row r="186" spans="1:12" x14ac:dyDescent="0.3">
      <c r="A186" s="13" t="str">
        <f t="shared" si="6"/>
        <v>2012 Q4</v>
      </c>
      <c r="B186" s="11">
        <f t="shared" si="7"/>
        <v>-2.3813202903631181</v>
      </c>
      <c r="C186" s="11">
        <f t="shared" si="7"/>
        <v>-0.99746374074315103</v>
      </c>
      <c r="D186" s="11">
        <f t="shared" si="7"/>
        <v>1.7455554663869544</v>
      </c>
      <c r="E186" s="11">
        <f t="shared" si="7"/>
        <v>0.84896539130695281</v>
      </c>
      <c r="F186" s="11">
        <f t="shared" si="7"/>
        <v>2.1869874335386209E-2</v>
      </c>
      <c r="G186" s="11">
        <f t="shared" si="7"/>
        <v>-0.984337868038895</v>
      </c>
      <c r="H186" s="11">
        <f t="shared" si="7"/>
        <v>-0.66156949995939285</v>
      </c>
      <c r="I186" s="11">
        <f t="shared" si="7"/>
        <v>-0.31905223053789739</v>
      </c>
      <c r="J186" s="11">
        <f t="shared" si="7"/>
        <v>2.8788498194491448</v>
      </c>
      <c r="K186" s="11">
        <f t="shared" si="7"/>
        <v>1.7923742511616769</v>
      </c>
      <c r="L186" s="11">
        <f t="shared" si="7"/>
        <v>-0.18485298581893897</v>
      </c>
    </row>
    <row r="187" spans="1:12" x14ac:dyDescent="0.3">
      <c r="A187" s="13" t="str">
        <f t="shared" si="6"/>
        <v>2013 Q1</v>
      </c>
      <c r="B187" s="11">
        <f t="shared" si="7"/>
        <v>1.4976307494871057</v>
      </c>
      <c r="C187" s="11">
        <f t="shared" si="7"/>
        <v>6.1355968792591184E-2</v>
      </c>
      <c r="D187" s="11">
        <f t="shared" si="7"/>
        <v>0.16518917913036257</v>
      </c>
      <c r="E187" s="11">
        <f t="shared" si="7"/>
        <v>0.72502716575568948</v>
      </c>
      <c r="F187" s="11">
        <f t="shared" si="7"/>
        <v>-0.42732766501819658</v>
      </c>
      <c r="G187" s="11">
        <f t="shared" si="7"/>
        <v>3.0237466017292864</v>
      </c>
      <c r="H187" s="11">
        <f t="shared" si="7"/>
        <v>-0.34283966882997852</v>
      </c>
      <c r="I187" s="11">
        <f t="shared" si="7"/>
        <v>0.58037147258166588</v>
      </c>
      <c r="J187" s="11">
        <f t="shared" si="7"/>
        <v>-0.41644417374615161</v>
      </c>
      <c r="K187" s="11">
        <f t="shared" si="7"/>
        <v>-1.2200493802542605</v>
      </c>
      <c r="L187" s="11">
        <f t="shared" si="7"/>
        <v>0.51023288243514031</v>
      </c>
    </row>
    <row r="188" spans="1:12" x14ac:dyDescent="0.3">
      <c r="A188" s="13" t="str">
        <f t="shared" si="6"/>
        <v>2013 Q2</v>
      </c>
      <c r="B188" s="11">
        <f t="shared" si="7"/>
        <v>0.48007773433565082</v>
      </c>
      <c r="C188" s="11">
        <f t="shared" si="7"/>
        <v>-0.24565007235199759</v>
      </c>
      <c r="D188" s="11">
        <f t="shared" si="7"/>
        <v>1.0072342653603588</v>
      </c>
      <c r="E188" s="11">
        <f t="shared" si="7"/>
        <v>0.21224671026329947</v>
      </c>
      <c r="F188" s="11">
        <f t="shared" si="7"/>
        <v>-0.91556538299784274</v>
      </c>
      <c r="G188" s="11">
        <f t="shared" si="7"/>
        <v>0.34139122414204176</v>
      </c>
      <c r="H188" s="11">
        <f t="shared" si="7"/>
        <v>-0.55309298315676703</v>
      </c>
      <c r="I188" s="11">
        <f t="shared" si="7"/>
        <v>1.2404308800491008</v>
      </c>
      <c r="J188" s="11">
        <f t="shared" si="7"/>
        <v>3.7329555127831391</v>
      </c>
      <c r="K188" s="11">
        <f t="shared" si="7"/>
        <v>2.1533161151243572E-2</v>
      </c>
      <c r="L188" s="11">
        <f t="shared" si="7"/>
        <v>0.50764271677808126</v>
      </c>
    </row>
    <row r="189" spans="1:12" x14ac:dyDescent="0.3">
      <c r="A189" s="13" t="str">
        <f t="shared" si="6"/>
        <v>2013 Q3</v>
      </c>
      <c r="B189" s="11">
        <f t="shared" si="7"/>
        <v>2.0436822098680687</v>
      </c>
      <c r="C189" s="11">
        <f t="shared" si="7"/>
        <v>0.59262460149649476</v>
      </c>
      <c r="D189" s="11">
        <f t="shared" si="7"/>
        <v>1.7921239645835343</v>
      </c>
      <c r="E189" s="11">
        <f t="shared" si="7"/>
        <v>0.84451045566037652</v>
      </c>
      <c r="F189" s="11">
        <f t="shared" si="7"/>
        <v>1.1349358779037226</v>
      </c>
      <c r="G189" s="11">
        <f t="shared" si="7"/>
        <v>0.37309381586422641</v>
      </c>
      <c r="H189" s="11">
        <f t="shared" si="7"/>
        <v>0.37601882616499571</v>
      </c>
      <c r="I189" s="11">
        <f t="shared" si="7"/>
        <v>0.35798225946605428</v>
      </c>
      <c r="J189" s="11">
        <f t="shared" si="7"/>
        <v>0.74383818391386058</v>
      </c>
      <c r="K189" s="11">
        <f t="shared" si="7"/>
        <v>3.1681412166754153</v>
      </c>
      <c r="L189" s="11">
        <f t="shared" si="7"/>
        <v>0.92225854764323345</v>
      </c>
    </row>
    <row r="190" spans="1:12" x14ac:dyDescent="0.3">
      <c r="A190" s="13" t="str">
        <f t="shared" si="6"/>
        <v>2013 Q4</v>
      </c>
      <c r="B190" s="11">
        <f t="shared" si="7"/>
        <v>0.24994805764221412</v>
      </c>
      <c r="C190" s="11">
        <f t="shared" si="7"/>
        <v>-0.29587329649277266</v>
      </c>
      <c r="D190" s="11">
        <f t="shared" si="7"/>
        <v>6.4177989153284168E-2</v>
      </c>
      <c r="E190" s="11">
        <f t="shared" si="7"/>
        <v>-0.12622279997074562</v>
      </c>
      <c r="F190" s="11">
        <f t="shared" si="7"/>
        <v>-5.4797524523154048E-2</v>
      </c>
      <c r="G190" s="11">
        <f t="shared" si="7"/>
        <v>0.66590497690954353</v>
      </c>
      <c r="H190" s="11">
        <f t="shared" si="7"/>
        <v>-0.33416906619033249</v>
      </c>
      <c r="I190" s="11">
        <f t="shared" si="7"/>
        <v>0.46791529223067496</v>
      </c>
      <c r="J190" s="11">
        <f t="shared" si="7"/>
        <v>1.4150912538982006</v>
      </c>
      <c r="K190" s="11">
        <f t="shared" si="7"/>
        <v>5.4692807778009955</v>
      </c>
      <c r="L190" s="11">
        <f t="shared" si="7"/>
        <v>0.26651047169620534</v>
      </c>
    </row>
    <row r="191" spans="1:12" x14ac:dyDescent="0.3">
      <c r="A191" s="13" t="str">
        <f t="shared" si="6"/>
        <v>2014 Q1</v>
      </c>
      <c r="B191" s="11">
        <f t="shared" si="7"/>
        <v>0.90086035073775395</v>
      </c>
      <c r="C191" s="11">
        <f t="shared" si="7"/>
        <v>-0.18408677728770495</v>
      </c>
      <c r="D191" s="11">
        <f t="shared" si="7"/>
        <v>1.9169239341673729</v>
      </c>
      <c r="E191" s="11">
        <f t="shared" si="7"/>
        <v>0.43060508693027222</v>
      </c>
      <c r="F191" s="11">
        <f t="shared" si="7"/>
        <v>0.49210006901299758</v>
      </c>
      <c r="G191" s="11">
        <f t="shared" si="7"/>
        <v>1.4688675368754025</v>
      </c>
      <c r="H191" s="11">
        <f t="shared" si="7"/>
        <v>1.4950444578439106</v>
      </c>
      <c r="I191" s="11">
        <f t="shared" si="7"/>
        <v>0.7529655771832654</v>
      </c>
      <c r="J191" s="11">
        <f t="shared" si="7"/>
        <v>1.317718676023008</v>
      </c>
      <c r="K191" s="11">
        <f t="shared" si="7"/>
        <v>0.26625921750548076</v>
      </c>
      <c r="L191" s="11">
        <f t="shared" si="7"/>
        <v>0.8797555284160723</v>
      </c>
    </row>
    <row r="192" spans="1:12" x14ac:dyDescent="0.3">
      <c r="A192" s="13" t="str">
        <f t="shared" si="6"/>
        <v>2014 Q2</v>
      </c>
      <c r="B192" s="11">
        <f t="shared" si="7"/>
        <v>0.69851336916588858</v>
      </c>
      <c r="C192" s="11">
        <f t="shared" si="7"/>
        <v>-2.0475020546546843E-2</v>
      </c>
      <c r="D192" s="11">
        <f t="shared" si="7"/>
        <v>1.1472800016806386</v>
      </c>
      <c r="E192" s="11">
        <f t="shared" si="7"/>
        <v>1.0010511124225765</v>
      </c>
      <c r="F192" s="11">
        <f t="shared" si="7"/>
        <v>0.66322613318686086</v>
      </c>
      <c r="G192" s="11">
        <f t="shared" si="7"/>
        <v>1.458170693135924</v>
      </c>
      <c r="H192" s="11">
        <f t="shared" si="7"/>
        <v>0.53443087119248778</v>
      </c>
      <c r="I192" s="11">
        <f t="shared" si="7"/>
        <v>1.2824201620215803</v>
      </c>
      <c r="J192" s="11">
        <f t="shared" si="7"/>
        <v>2.5303940570631669</v>
      </c>
      <c r="K192" s="11">
        <f t="shared" si="7"/>
        <v>2.1049305716233304</v>
      </c>
      <c r="L192" s="11">
        <f t="shared" si="7"/>
        <v>0.95573903994912224</v>
      </c>
    </row>
    <row r="193" spans="1:12" x14ac:dyDescent="0.3">
      <c r="A193" s="13" t="str">
        <f t="shared" si="6"/>
        <v>2014 Q3</v>
      </c>
      <c r="B193" s="11">
        <f t="shared" ref="B193:L204" si="8">LN(B88/B87)*100</f>
        <v>0.40862249113731441</v>
      </c>
      <c r="C193" s="11">
        <f t="shared" si="8"/>
        <v>0.13301275813858585</v>
      </c>
      <c r="D193" s="11">
        <f t="shared" si="8"/>
        <v>0.12436523522302084</v>
      </c>
      <c r="E193" s="11">
        <f t="shared" si="8"/>
        <v>1.4319070305393147</v>
      </c>
      <c r="F193" s="11">
        <f t="shared" si="8"/>
        <v>-0.87070641509724522</v>
      </c>
      <c r="G193" s="11">
        <f t="shared" si="8"/>
        <v>0.50590327123952061</v>
      </c>
      <c r="H193" s="11">
        <f t="shared" si="8"/>
        <v>2.0498103997148315E-2</v>
      </c>
      <c r="I193" s="11">
        <f t="shared" si="8"/>
        <v>0.96462027978150777</v>
      </c>
      <c r="J193" s="11">
        <f t="shared" si="8"/>
        <v>1.8221297270027632</v>
      </c>
      <c r="K193" s="11">
        <f t="shared" si="8"/>
        <v>-1.7412044394879507</v>
      </c>
      <c r="L193" s="11">
        <f t="shared" si="8"/>
        <v>0.58363896782336211</v>
      </c>
    </row>
    <row r="194" spans="1:12" x14ac:dyDescent="0.3">
      <c r="A194" s="13" t="str">
        <f t="shared" si="6"/>
        <v>2014 Q4</v>
      </c>
      <c r="B194" s="11">
        <f t="shared" si="8"/>
        <v>0.88303035080079828</v>
      </c>
      <c r="C194" s="11">
        <f t="shared" si="8"/>
        <v>0.69289048354264537</v>
      </c>
      <c r="D194" s="11">
        <f t="shared" si="8"/>
        <v>0.12421076019906623</v>
      </c>
      <c r="E194" s="11">
        <f t="shared" si="8"/>
        <v>-0.43050496993712023</v>
      </c>
      <c r="F194" s="11">
        <f t="shared" si="8"/>
        <v>-0.50411065660845766</v>
      </c>
      <c r="G194" s="11">
        <f t="shared" si="8"/>
        <v>1.2329066421553379</v>
      </c>
      <c r="H194" s="11">
        <f t="shared" si="8"/>
        <v>-7.1761754066339556E-2</v>
      </c>
      <c r="I194" s="11">
        <f t="shared" si="8"/>
        <v>1.573150319651772</v>
      </c>
      <c r="J194" s="11">
        <f t="shared" si="8"/>
        <v>7.4321816873365767E-2</v>
      </c>
      <c r="K194" s="11">
        <f t="shared" si="8"/>
        <v>-2.0821692142107127</v>
      </c>
      <c r="L194" s="11">
        <f t="shared" si="8"/>
        <v>0.37340568228951226</v>
      </c>
    </row>
    <row r="195" spans="1:12" x14ac:dyDescent="0.3">
      <c r="A195" s="13" t="str">
        <f t="shared" si="6"/>
        <v>2015 Q1</v>
      </c>
      <c r="B195" s="11">
        <f t="shared" si="8"/>
        <v>-1.6608461645830179</v>
      </c>
      <c r="C195" s="11">
        <f t="shared" si="8"/>
        <v>0.67803730896069359</v>
      </c>
      <c r="D195" s="11">
        <f t="shared" si="8"/>
        <v>0.36140263405563744</v>
      </c>
      <c r="E195" s="11">
        <f t="shared" si="8"/>
        <v>0.84897968116978817</v>
      </c>
      <c r="F195" s="11">
        <f t="shared" si="8"/>
        <v>0.88597790369349971</v>
      </c>
      <c r="G195" s="11">
        <f t="shared" si="8"/>
        <v>0.36278868502601241</v>
      </c>
      <c r="H195" s="11">
        <f t="shared" si="8"/>
        <v>-1.5294294197146263</v>
      </c>
      <c r="I195" s="11">
        <f t="shared" si="8"/>
        <v>1.0772096981911041</v>
      </c>
      <c r="J195" s="11">
        <f t="shared" si="8"/>
        <v>2.463566070693135</v>
      </c>
      <c r="K195" s="11">
        <f t="shared" si="8"/>
        <v>-9.0212004313790894E-2</v>
      </c>
      <c r="L195" s="11">
        <f t="shared" si="8"/>
        <v>0.50601646671961409</v>
      </c>
    </row>
    <row r="196" spans="1:12" x14ac:dyDescent="0.3">
      <c r="A196" s="13" t="str">
        <f t="shared" si="6"/>
        <v>2015 Q2</v>
      </c>
      <c r="B196" s="11">
        <f t="shared" si="8"/>
        <v>1.0018484940430805</v>
      </c>
      <c r="C196" s="11">
        <f t="shared" si="8"/>
        <v>-7.0625034464629338E-2</v>
      </c>
      <c r="D196" s="11">
        <f t="shared" si="8"/>
        <v>-1.1298383987214182</v>
      </c>
      <c r="E196" s="11">
        <f t="shared" si="8"/>
        <v>0.2339896280987708</v>
      </c>
      <c r="F196" s="11">
        <f t="shared" si="8"/>
        <v>2.0372572014163994</v>
      </c>
      <c r="G196" s="11">
        <f t="shared" si="8"/>
        <v>0.17573788572082083</v>
      </c>
      <c r="H196" s="11">
        <f t="shared" si="8"/>
        <v>0</v>
      </c>
      <c r="I196" s="11">
        <f t="shared" si="8"/>
        <v>0.24130526318427944</v>
      </c>
      <c r="J196" s="11">
        <f t="shared" si="8"/>
        <v>1.8467745545840173</v>
      </c>
      <c r="K196" s="11">
        <f t="shared" si="8"/>
        <v>-0.92686539015350722</v>
      </c>
      <c r="L196" s="11">
        <f t="shared" si="8"/>
        <v>8.237232755710007E-2</v>
      </c>
    </row>
    <row r="197" spans="1:12" x14ac:dyDescent="0.3">
      <c r="A197" s="13" t="str">
        <f t="shared" si="6"/>
        <v>2015 Q3</v>
      </c>
      <c r="B197" s="11">
        <f t="shared" si="8"/>
        <v>-5.0872463833066754E-2</v>
      </c>
      <c r="C197" s="11">
        <f t="shared" si="8"/>
        <v>0</v>
      </c>
      <c r="D197" s="11">
        <f t="shared" si="8"/>
        <v>1.0060760066864287</v>
      </c>
      <c r="E197" s="11">
        <f t="shared" si="8"/>
        <v>-0.42769922631671142</v>
      </c>
      <c r="F197" s="11">
        <f t="shared" si="8"/>
        <v>2.3202897079664013</v>
      </c>
      <c r="G197" s="11">
        <f t="shared" si="8"/>
        <v>-0.99647907800630253</v>
      </c>
      <c r="H197" s="11">
        <f t="shared" si="8"/>
        <v>-0.11461319306225722</v>
      </c>
      <c r="I197" s="11">
        <f t="shared" si="8"/>
        <v>0.60593582803699442</v>
      </c>
      <c r="J197" s="11">
        <f t="shared" si="8"/>
        <v>1.7034126535392282</v>
      </c>
      <c r="K197" s="11">
        <f t="shared" si="8"/>
        <v>-0.68044745354199143</v>
      </c>
      <c r="L197" s="11">
        <f t="shared" si="8"/>
        <v>0.27750673032781781</v>
      </c>
    </row>
    <row r="198" spans="1:12" x14ac:dyDescent="0.3">
      <c r="A198" s="13" t="str">
        <f t="shared" si="6"/>
        <v>2015 Q4</v>
      </c>
      <c r="B198" s="11">
        <f t="shared" si="8"/>
        <v>0.93193543204856299</v>
      </c>
      <c r="C198" s="11">
        <f t="shared" si="8"/>
        <v>1.7309952444691425</v>
      </c>
      <c r="D198" s="11">
        <f t="shared" si="8"/>
        <v>2.3760869029429585</v>
      </c>
      <c r="E198" s="11">
        <f t="shared" si="8"/>
        <v>1.4487868018799466</v>
      </c>
      <c r="F198" s="11">
        <f t="shared" si="8"/>
        <v>2.9583094034563309</v>
      </c>
      <c r="G198" s="11">
        <f t="shared" si="8"/>
        <v>1.6655844617633329</v>
      </c>
      <c r="H198" s="11">
        <f t="shared" si="8"/>
        <v>2.7556750889330757</v>
      </c>
      <c r="I198" s="11">
        <f t="shared" si="8"/>
        <v>1.7858539132476252</v>
      </c>
      <c r="J198" s="11">
        <f t="shared" si="8"/>
        <v>-0.49090916600661699</v>
      </c>
      <c r="K198" s="11">
        <f t="shared" si="8"/>
        <v>0.93316429261577716</v>
      </c>
      <c r="L198" s="11">
        <f t="shared" si="8"/>
        <v>1.6490601707309986</v>
      </c>
    </row>
    <row r="199" spans="1:12" x14ac:dyDescent="0.3">
      <c r="A199" s="13" t="str">
        <f t="shared" si="6"/>
        <v>2016 Q1</v>
      </c>
      <c r="B199" s="11">
        <f t="shared" si="8"/>
        <v>0.72333045935200602</v>
      </c>
      <c r="C199" s="11">
        <f t="shared" si="8"/>
        <v>-0.63688144421772996</v>
      </c>
      <c r="D199" s="11">
        <f t="shared" si="8"/>
        <v>-0.77900135960956796</v>
      </c>
      <c r="E199" s="11">
        <f t="shared" si="8"/>
        <v>0.48163849879813581</v>
      </c>
      <c r="F199" s="11">
        <f t="shared" si="8"/>
        <v>-1.2732537684701879</v>
      </c>
      <c r="G199" s="11">
        <f t="shared" si="8"/>
        <v>0.75634048205641047</v>
      </c>
      <c r="H199" s="11">
        <f t="shared" si="8"/>
        <v>2.0180394695369737</v>
      </c>
      <c r="I199" s="11">
        <f t="shared" si="8"/>
        <v>0.32686443810785698</v>
      </c>
      <c r="J199" s="11">
        <f t="shared" si="8"/>
        <v>0.54086670313995266</v>
      </c>
      <c r="K199" s="11">
        <f t="shared" si="8"/>
        <v>-0.49592733593502353</v>
      </c>
      <c r="L199" s="11">
        <f t="shared" si="8"/>
        <v>0.12107760534739009</v>
      </c>
    </row>
    <row r="200" spans="1:12" x14ac:dyDescent="0.3">
      <c r="A200" s="13" t="str">
        <f t="shared" si="6"/>
        <v>2016 Q2</v>
      </c>
      <c r="B200" s="11">
        <f t="shared" si="8"/>
        <v>-0.41125490532396064</v>
      </c>
      <c r="C200" s="11">
        <f t="shared" si="8"/>
        <v>0.37863735949881266</v>
      </c>
      <c r="D200" s="11">
        <f t="shared" si="8"/>
        <v>2.1402474816192472</v>
      </c>
      <c r="E200" s="11">
        <f t="shared" si="8"/>
        <v>-0.20040086867152543</v>
      </c>
      <c r="F200" s="11">
        <f t="shared" si="8"/>
        <v>2.620413983267857</v>
      </c>
      <c r="G200" s="11">
        <f t="shared" si="8"/>
        <v>0.72033994835325588</v>
      </c>
      <c r="H200" s="11">
        <f t="shared" si="8"/>
        <v>-0.81836784077380953</v>
      </c>
      <c r="I200" s="11">
        <f t="shared" si="8"/>
        <v>1.9390629762337095</v>
      </c>
      <c r="J200" s="11">
        <f t="shared" si="8"/>
        <v>-2.9910477297420615</v>
      </c>
      <c r="K200" s="11">
        <f t="shared" si="8"/>
        <v>0.97936064727624994</v>
      </c>
      <c r="L200" s="11">
        <f t="shared" si="8"/>
        <v>0.53301277697589233</v>
      </c>
    </row>
    <row r="201" spans="1:12" x14ac:dyDescent="0.3">
      <c r="A201" s="13" t="str">
        <f t="shared" si="6"/>
        <v>2016 Q3</v>
      </c>
      <c r="B201" s="11">
        <f t="shared" si="8"/>
        <v>-0.52403626926685853</v>
      </c>
      <c r="C201" s="11">
        <f t="shared" si="8"/>
        <v>-0.48851101586020529</v>
      </c>
      <c r="D201" s="11">
        <f t="shared" si="8"/>
        <v>-1.0995712544978611</v>
      </c>
      <c r="E201" s="11">
        <f t="shared" si="8"/>
        <v>0.3704264134571924</v>
      </c>
      <c r="F201" s="11">
        <f t="shared" si="8"/>
        <v>0.7065057498421935</v>
      </c>
      <c r="G201" s="11">
        <f t="shared" si="8"/>
        <v>2.4958867713657469</v>
      </c>
      <c r="H201" s="11">
        <f t="shared" si="8"/>
        <v>1.1359229354547082</v>
      </c>
      <c r="I201" s="11">
        <f t="shared" si="8"/>
        <v>0.10996152455032505</v>
      </c>
      <c r="J201" s="11">
        <f t="shared" si="8"/>
        <v>4.3995217179159569</v>
      </c>
      <c r="K201" s="11">
        <f t="shared" si="8"/>
        <v>1.1488064009143071</v>
      </c>
      <c r="L201" s="11">
        <f t="shared" si="8"/>
        <v>0.64983982745544655</v>
      </c>
    </row>
    <row r="202" spans="1:12" x14ac:dyDescent="0.3">
      <c r="A202" s="13" t="str">
        <f t="shared" si="6"/>
        <v>2016 Q4</v>
      </c>
      <c r="B202" s="11">
        <f t="shared" si="8"/>
        <v>2.6817138110156744</v>
      </c>
      <c r="C202" s="11">
        <f t="shared" si="8"/>
        <v>-0.83296181339087783</v>
      </c>
      <c r="D202" s="11">
        <f t="shared" si="8"/>
        <v>1.9903134859458531</v>
      </c>
      <c r="E202" s="11">
        <f t="shared" si="8"/>
        <v>0.25948118351567112</v>
      </c>
      <c r="F202" s="11">
        <f t="shared" si="8"/>
        <v>0.65230513961190162</v>
      </c>
      <c r="G202" s="11">
        <f t="shared" si="8"/>
        <v>7.8848811496908575E-2</v>
      </c>
      <c r="H202" s="11">
        <f t="shared" si="8"/>
        <v>-2.2443583066852355</v>
      </c>
      <c r="I202" s="11">
        <f t="shared" si="8"/>
        <v>1.7922158997751638</v>
      </c>
      <c r="J202" s="11">
        <f t="shared" si="8"/>
        <v>-0.25641039689377587</v>
      </c>
      <c r="K202" s="11">
        <f t="shared" si="8"/>
        <v>0.56455357195332589</v>
      </c>
      <c r="L202" s="11">
        <f t="shared" si="8"/>
        <v>0.43750691244394507</v>
      </c>
    </row>
    <row r="203" spans="1:12" x14ac:dyDescent="0.3">
      <c r="A203" s="13" t="str">
        <f t="shared" si="6"/>
        <v>2017 Q1</v>
      </c>
      <c r="B203" s="11">
        <f t="shared" si="8"/>
        <v>0.55912647501662349</v>
      </c>
      <c r="C203" s="11">
        <f t="shared" si="8"/>
        <v>0.53269134456309397</v>
      </c>
      <c r="D203" s="11">
        <f t="shared" si="8"/>
        <v>1.3894548387273489</v>
      </c>
      <c r="E203" s="11">
        <f t="shared" si="8"/>
        <v>0.71506909121085183</v>
      </c>
      <c r="F203" s="11">
        <f t="shared" si="8"/>
        <v>-1.7590515678363308</v>
      </c>
      <c r="G203" s="11">
        <f t="shared" si="8"/>
        <v>2.3081318757877987</v>
      </c>
      <c r="H203" s="11">
        <f t="shared" si="8"/>
        <v>-1.4287415196579401</v>
      </c>
      <c r="I203" s="11">
        <f t="shared" si="8"/>
        <v>-0.38346244323394296</v>
      </c>
      <c r="J203" s="11">
        <f t="shared" si="8"/>
        <v>2.2554043651551785</v>
      </c>
      <c r="K203" s="11">
        <f t="shared" si="8"/>
        <v>2.3716526617316065</v>
      </c>
      <c r="L203" s="11">
        <f t="shared" si="8"/>
        <v>0.38619644970034428</v>
      </c>
    </row>
    <row r="204" spans="1:12" x14ac:dyDescent="0.3">
      <c r="A204" s="13" t="str">
        <f t="shared" si="6"/>
        <v>2017 Q2</v>
      </c>
      <c r="B204" s="11">
        <f t="shared" si="8"/>
        <v>-0.37240340961079987</v>
      </c>
      <c r="C204" s="11">
        <f t="shared" si="8"/>
        <v>1.4825404614867528</v>
      </c>
      <c r="D204" s="11">
        <f t="shared" si="8"/>
        <v>2.2293610904720658</v>
      </c>
      <c r="E204" s="11">
        <f t="shared" si="8"/>
        <v>0.49358441767636452</v>
      </c>
      <c r="F204" s="11">
        <f t="shared" si="8"/>
        <v>0.18030656993457164</v>
      </c>
      <c r="G204" s="11">
        <f t="shared" si="8"/>
        <v>1.4242940195305582</v>
      </c>
      <c r="H204" s="11">
        <f t="shared" si="8"/>
        <v>-6.1690316577056654E-2</v>
      </c>
      <c r="I204" s="11">
        <f t="shared" si="8"/>
        <v>-0.49377939552469041</v>
      </c>
      <c r="J204" s="11">
        <f t="shared" si="8"/>
        <v>1.027718789626348</v>
      </c>
      <c r="K204" s="11">
        <f t="shared" si="8"/>
        <v>0.95033112628279248</v>
      </c>
      <c r="L204" s="11">
        <f t="shared" si="8"/>
        <v>0.38471070876196334</v>
      </c>
    </row>
    <row r="205" spans="1:12" x14ac:dyDescent="0.3">
      <c r="A205" s="13" t="str">
        <f t="shared" si="6"/>
        <v>2017 Q3</v>
      </c>
      <c r="B205" s="11">
        <f t="shared" ref="B205:L205" si="9">LN(B100/B99)*100</f>
        <v>-1.9231361927887534</v>
      </c>
      <c r="C205" s="11">
        <f t="shared" si="9"/>
        <v>0.59084366861662685</v>
      </c>
      <c r="D205" s="11">
        <f t="shared" si="9"/>
        <v>0.12346266823046663</v>
      </c>
      <c r="E205" s="11">
        <f t="shared" si="9"/>
        <v>-0.55297859879281119</v>
      </c>
      <c r="F205" s="11">
        <f t="shared" si="9"/>
        <v>-1.3298604208732565</v>
      </c>
      <c r="G205" s="11">
        <f t="shared" si="9"/>
        <v>-1.2031081814102473</v>
      </c>
      <c r="H205" s="11">
        <f t="shared" si="9"/>
        <v>5.1411239629115077E-2</v>
      </c>
      <c r="I205" s="11">
        <f t="shared" si="9"/>
        <v>-1.5162385239824532</v>
      </c>
      <c r="J205" s="11">
        <f t="shared" si="9"/>
        <v>-1.008411906662616</v>
      </c>
      <c r="K205" s="11">
        <f t="shared" si="9"/>
        <v>4.3192355821789681</v>
      </c>
      <c r="L205" s="11">
        <f t="shared" si="9"/>
        <v>-0.43413980373307309</v>
      </c>
    </row>
    <row r="206" spans="1:12" x14ac:dyDescent="0.3">
      <c r="A206" s="13" t="str">
        <f t="shared" si="6"/>
        <v>2017 Q4</v>
      </c>
      <c r="B206" s="11">
        <f t="shared" ref="B206:L206" si="10">LN(B101/B100)*100</f>
        <v>0.77767091825963242</v>
      </c>
      <c r="C206" s="11">
        <f t="shared" si="10"/>
        <v>8.8326223908082799E-2</v>
      </c>
      <c r="D206" s="11">
        <f t="shared" si="10"/>
        <v>-0.80046167826139125</v>
      </c>
      <c r="E206" s="11">
        <f t="shared" si="10"/>
        <v>1.2692648384520429</v>
      </c>
      <c r="F206" s="11">
        <f t="shared" si="10"/>
        <v>0.50581797273525253</v>
      </c>
      <c r="G206" s="11">
        <f t="shared" si="10"/>
        <v>-0.9555596091070937</v>
      </c>
      <c r="H206" s="11">
        <f t="shared" si="10"/>
        <v>-0.51530568526844178</v>
      </c>
      <c r="I206" s="11">
        <f t="shared" si="10"/>
        <v>0.98020388729546382</v>
      </c>
      <c r="J206" s="11">
        <f t="shared" si="10"/>
        <v>-0.49349367170891933</v>
      </c>
      <c r="K206" s="11">
        <f t="shared" si="10"/>
        <v>-1.2707353312939942</v>
      </c>
      <c r="L206" s="11">
        <f t="shared" si="10"/>
        <v>0.15808717846267922</v>
      </c>
    </row>
    <row r="207" spans="1:12" x14ac:dyDescent="0.3">
      <c r="A207" s="13" t="str">
        <f t="shared" si="6"/>
        <v>2018 Q1</v>
      </c>
      <c r="B207" s="11">
        <f t="shared" ref="B207:L207" si="11">LN(B102/B101)*100</f>
        <v>0.62373352059508647</v>
      </c>
      <c r="C207" s="11">
        <f t="shared" si="11"/>
        <v>0.53808279315757912</v>
      </c>
      <c r="D207" s="11">
        <f t="shared" si="11"/>
        <v>0.27707465296743061</v>
      </c>
      <c r="E207" s="11">
        <f t="shared" si="11"/>
        <v>-1.1702941257019643</v>
      </c>
      <c r="F207" s="11">
        <f t="shared" si="11"/>
        <v>1.9980684690483463</v>
      </c>
      <c r="G207" s="11">
        <f t="shared" si="11"/>
        <v>1.214589830210812</v>
      </c>
      <c r="H207" s="11">
        <f t="shared" si="11"/>
        <v>1.0995332476912631</v>
      </c>
      <c r="I207" s="11">
        <f t="shared" si="11"/>
        <v>1.4819476901911424</v>
      </c>
      <c r="J207" s="11">
        <f t="shared" si="11"/>
        <v>3.2260862218221478</v>
      </c>
      <c r="K207" s="11">
        <f t="shared" si="11"/>
        <v>0.75701986340159799</v>
      </c>
      <c r="L207" s="11">
        <f t="shared" si="11"/>
        <v>0.6592889809208714</v>
      </c>
    </row>
    <row r="208" spans="1:12" x14ac:dyDescent="0.3">
      <c r="A208" s="13" t="str">
        <f t="shared" si="6"/>
        <v>2018 Q2</v>
      </c>
      <c r="B208" s="11">
        <f t="shared" ref="B208:L214" si="12">LN(B103/B102)*100</f>
        <v>1.7900414383786576</v>
      </c>
      <c r="C208" s="11">
        <f t="shared" si="12"/>
        <v>0.17547284674018399</v>
      </c>
      <c r="D208" s="11">
        <f t="shared" si="12"/>
        <v>1.279820284186606</v>
      </c>
      <c r="E208" s="11">
        <f t="shared" si="12"/>
        <v>0.38505255651148307</v>
      </c>
      <c r="F208" s="11">
        <f t="shared" si="12"/>
        <v>-1.2641386678091842</v>
      </c>
      <c r="G208" s="11">
        <f t="shared" si="12"/>
        <v>-9.5858903045864155E-2</v>
      </c>
      <c r="H208" s="11">
        <f t="shared" si="12"/>
        <v>1.5313924343083429</v>
      </c>
      <c r="I208" s="11">
        <f t="shared" si="12"/>
        <v>0.75228726629874143</v>
      </c>
      <c r="J208" s="11">
        <f t="shared" si="12"/>
        <v>0.6926272541633447</v>
      </c>
      <c r="K208" s="11">
        <f t="shared" si="12"/>
        <v>0.55030864367352994</v>
      </c>
      <c r="L208" s="11">
        <f t="shared" si="12"/>
        <v>0.45014265264896453</v>
      </c>
    </row>
    <row r="209" spans="1:12" x14ac:dyDescent="0.3">
      <c r="A209" s="13" t="str">
        <f t="shared" si="6"/>
        <v>2018 Q3</v>
      </c>
      <c r="B209" s="11">
        <f t="shared" si="12"/>
        <v>-1.6913929150387867</v>
      </c>
      <c r="C209" s="11">
        <f t="shared" si="12"/>
        <v>0.24320261026701409</v>
      </c>
      <c r="D209" s="11">
        <f t="shared" si="12"/>
        <v>1.6998634766188969</v>
      </c>
      <c r="E209" s="11">
        <f t="shared" si="12"/>
        <v>0.97083380805453712</v>
      </c>
      <c r="F209" s="11">
        <f t="shared" si="12"/>
        <v>2.0032051349044247E-2</v>
      </c>
      <c r="G209" s="11">
        <f t="shared" si="12"/>
        <v>0.71671194082113843</v>
      </c>
      <c r="H209" s="11">
        <f t="shared" si="12"/>
        <v>-0.27210901143606131</v>
      </c>
      <c r="I209" s="11">
        <f t="shared" si="12"/>
        <v>1.7368248245654077</v>
      </c>
      <c r="J209" s="11">
        <f t="shared" si="12"/>
        <v>2.2595142107754014</v>
      </c>
      <c r="K209" s="11">
        <f t="shared" si="12"/>
        <v>-1.827630712160341</v>
      </c>
      <c r="L209" s="11">
        <f t="shared" si="12"/>
        <v>0.80712258067379261</v>
      </c>
    </row>
    <row r="210" spans="1:12" x14ac:dyDescent="0.3">
      <c r="A210" s="13" t="str">
        <f t="shared" si="6"/>
        <v>2018 Q4</v>
      </c>
      <c r="B210" s="11">
        <f t="shared" si="12"/>
        <v>-0.48431031161048371</v>
      </c>
      <c r="C210" s="11">
        <f t="shared" si="12"/>
        <v>8.7408348205860312E-2</v>
      </c>
      <c r="D210" s="11">
        <f t="shared" si="12"/>
        <v>0.8851247165387407</v>
      </c>
      <c r="E210" s="11">
        <f t="shared" si="12"/>
        <v>-0.46953035491998613</v>
      </c>
      <c r="F210" s="11">
        <f t="shared" si="12"/>
        <v>1.3330877879844383</v>
      </c>
      <c r="G210" s="11">
        <f t="shared" si="12"/>
        <v>0.89108561941556053</v>
      </c>
      <c r="H210" s="11">
        <f t="shared" si="12"/>
        <v>-0.36396764474496596</v>
      </c>
      <c r="I210" s="11">
        <f t="shared" si="12"/>
        <v>0.55327814515246521</v>
      </c>
      <c r="J210" s="11">
        <f t="shared" si="12"/>
        <v>-0.52114403662369635</v>
      </c>
      <c r="K210" s="11">
        <f t="shared" si="12"/>
        <v>-1.7004496347268139</v>
      </c>
      <c r="L210" s="11">
        <f t="shared" si="12"/>
        <v>-9.685699072903493E-3</v>
      </c>
    </row>
    <row r="211" spans="1:12" x14ac:dyDescent="0.3">
      <c r="A211" s="13" t="str">
        <f t="shared" si="6"/>
        <v>2019 Q1</v>
      </c>
      <c r="B211" s="11">
        <f t="shared" si="12"/>
        <v>1.1035682005085576</v>
      </c>
      <c r="C211" s="11">
        <f t="shared" si="12"/>
        <v>1.3307814524604986</v>
      </c>
      <c r="D211" s="11">
        <f t="shared" si="12"/>
        <v>2.0623033875222245</v>
      </c>
      <c r="E211" s="11">
        <f t="shared" si="12"/>
        <v>0.88828735775773193</v>
      </c>
      <c r="F211" s="11">
        <f t="shared" si="12"/>
        <v>2.0637438383924396</v>
      </c>
      <c r="G211" s="11">
        <f t="shared" si="12"/>
        <v>-0.2740633950929493</v>
      </c>
      <c r="H211" s="11">
        <f t="shared" si="12"/>
        <v>-0.75234189756312042</v>
      </c>
      <c r="I211" s="11">
        <f t="shared" si="12"/>
        <v>0.86195182014063876</v>
      </c>
      <c r="J211" s="11">
        <f t="shared" si="12"/>
        <v>0.31118458206862343</v>
      </c>
      <c r="K211" s="11">
        <f t="shared" si="12"/>
        <v>4.9448690987602646</v>
      </c>
      <c r="L211" s="11">
        <f t="shared" si="12"/>
        <v>0.93517191539229438</v>
      </c>
    </row>
    <row r="212" spans="1:12" x14ac:dyDescent="0.3">
      <c r="A212" s="13" t="str">
        <f t="shared" si="6"/>
        <v>2019 Q2</v>
      </c>
      <c r="B212" s="11">
        <f t="shared" si="12"/>
        <v>-1.0738490462950847</v>
      </c>
      <c r="C212" s="11">
        <f t="shared" si="12"/>
        <v>-0.75965555948243957</v>
      </c>
      <c r="D212" s="11">
        <f t="shared" si="12"/>
        <v>-1.5861120114978522</v>
      </c>
      <c r="E212" s="11">
        <f t="shared" si="12"/>
        <v>0.20387366898483089</v>
      </c>
      <c r="F212" s="11">
        <f t="shared" si="12"/>
        <v>1.4130095239280771</v>
      </c>
      <c r="G212" s="11">
        <f t="shared" si="12"/>
        <v>4.7305928314896474E-2</v>
      </c>
      <c r="H212" s="11">
        <f t="shared" si="12"/>
        <v>-9.1888311126228611E-2</v>
      </c>
      <c r="I212" s="11">
        <f t="shared" si="12"/>
        <v>0.86393625907078608</v>
      </c>
      <c r="J212" s="11">
        <f t="shared" si="12"/>
        <v>2.8201337375782018</v>
      </c>
      <c r="K212" s="11">
        <f t="shared" si="12"/>
        <v>1.6900299413911686</v>
      </c>
      <c r="L212" s="11">
        <f t="shared" si="12"/>
        <v>3.8376667457473521E-2</v>
      </c>
    </row>
    <row r="213" spans="1:12" x14ac:dyDescent="0.3">
      <c r="A213" s="13" t="str">
        <f t="shared" si="6"/>
        <v>2019 Q3</v>
      </c>
      <c r="B213" s="11">
        <f t="shared" si="12"/>
        <v>1.3576204584042777</v>
      </c>
      <c r="C213" s="11">
        <f t="shared" si="12"/>
        <v>0.70216226544953553</v>
      </c>
      <c r="D213" s="11">
        <f t="shared" si="12"/>
        <v>-0.42113034866283483</v>
      </c>
      <c r="E213" s="11">
        <f t="shared" si="12"/>
        <v>-6.791171738086596E-2</v>
      </c>
      <c r="F213" s="11">
        <f t="shared" si="12"/>
        <v>-0.6223391238508863</v>
      </c>
      <c r="G213" s="11">
        <f t="shared" si="12"/>
        <v>1.3528954940319429</v>
      </c>
      <c r="H213" s="11">
        <f t="shared" si="12"/>
        <v>-0.15333506709896511</v>
      </c>
      <c r="I213" s="11">
        <f t="shared" si="12"/>
        <v>1.0787791776265372</v>
      </c>
      <c r="J213" s="11">
        <f t="shared" si="12"/>
        <v>2.3356931498103419</v>
      </c>
      <c r="K213" s="11">
        <f t="shared" si="12"/>
        <v>-1.024918735239525</v>
      </c>
      <c r="L213" s="11">
        <f t="shared" si="12"/>
        <v>0.61203212946016061</v>
      </c>
    </row>
    <row r="214" spans="1:12" x14ac:dyDescent="0.3">
      <c r="A214" s="13" t="str">
        <f t="shared" si="6"/>
        <v>2019 Q4</v>
      </c>
      <c r="B214" s="11">
        <f t="shared" si="12"/>
        <v>-1.5559151892536316</v>
      </c>
      <c r="C214" s="11">
        <f t="shared" si="12"/>
        <v>-0.85672180162759715</v>
      </c>
      <c r="D214" s="11">
        <f t="shared" si="12"/>
        <v>-0.76438185869454478</v>
      </c>
      <c r="E214" s="11">
        <f t="shared" si="12"/>
        <v>-0.57423876711347144</v>
      </c>
      <c r="F214" s="11">
        <f t="shared" si="12"/>
        <v>0.96535994613748</v>
      </c>
      <c r="G214" s="11">
        <f t="shared" si="12"/>
        <v>0.67891448868408766</v>
      </c>
      <c r="H214" s="11">
        <f t="shared" si="12"/>
        <v>1.5228720701824683</v>
      </c>
      <c r="I214" s="11">
        <f t="shared" si="12"/>
        <v>-0.32426952025714095</v>
      </c>
      <c r="J214" s="11">
        <f t="shared" si="12"/>
        <v>-2.0961083153882334</v>
      </c>
      <c r="K214" s="11">
        <f t="shared" si="12"/>
        <v>3.5032626660589483</v>
      </c>
      <c r="L214" s="11">
        <f t="shared" si="12"/>
        <v>-0.76562724461354781</v>
      </c>
    </row>
    <row r="216" spans="1:12" x14ac:dyDescent="0.3">
      <c r="A216" s="9" t="s">
        <v>170</v>
      </c>
    </row>
    <row r="217" spans="1:12" x14ac:dyDescent="0.3">
      <c r="A217" s="13" t="str">
        <f>A10</f>
        <v>1995 Q1</v>
      </c>
      <c r="B217" s="15">
        <f>LN(B10/B6)*100</f>
        <v>0</v>
      </c>
      <c r="C217" s="15">
        <f t="shared" ref="C217:L217" si="13">LN(C10/C6)*100</f>
        <v>2.4868605311467236</v>
      </c>
      <c r="D217" s="15">
        <f t="shared" si="13"/>
        <v>1.3791419807219032</v>
      </c>
      <c r="E217" s="15">
        <f t="shared" si="13"/>
        <v>2.8454283515284464</v>
      </c>
      <c r="F217" s="15">
        <f t="shared" si="13"/>
        <v>0.40225837671279147</v>
      </c>
      <c r="G217" s="15">
        <f t="shared" si="13"/>
        <v>4.5932978139360339</v>
      </c>
      <c r="H217" s="15">
        <f t="shared" si="13"/>
        <v>1.6200101634760304</v>
      </c>
      <c r="I217" s="15">
        <f t="shared" si="13"/>
        <v>2.617751904946672</v>
      </c>
      <c r="J217" s="15">
        <f t="shared" si="13"/>
        <v>5.9412262433945564</v>
      </c>
      <c r="K217" s="15">
        <f t="shared" si="13"/>
        <v>8.8124033571734923</v>
      </c>
      <c r="L217" s="15">
        <f t="shared" si="13"/>
        <v>2.5496739343540522</v>
      </c>
    </row>
    <row r="218" spans="1:12" x14ac:dyDescent="0.3">
      <c r="A218" s="13" t="str">
        <f t="shared" ref="A218:A281" si="14">A11</f>
        <v>1995 Q2</v>
      </c>
      <c r="B218" s="15">
        <f t="shared" ref="B218:L233" si="15">LN(B11/B7)*100</f>
        <v>-0.18759217614359233</v>
      </c>
      <c r="C218" s="15">
        <f t="shared" si="15"/>
        <v>2.65399180463378</v>
      </c>
      <c r="D218" s="15">
        <f t="shared" si="15"/>
        <v>0.89501458040756177</v>
      </c>
      <c r="E218" s="15">
        <f t="shared" si="15"/>
        <v>2.2360111740805677</v>
      </c>
      <c r="F218" s="15">
        <f t="shared" si="15"/>
        <v>0.6993035490970384</v>
      </c>
      <c r="G218" s="15">
        <f t="shared" si="15"/>
        <v>5.1853361610255471</v>
      </c>
      <c r="H218" s="15">
        <f t="shared" si="15"/>
        <v>3.1541816678348988</v>
      </c>
      <c r="I218" s="15">
        <f t="shared" si="15"/>
        <v>2.9672402734804479</v>
      </c>
      <c r="J218" s="15">
        <f t="shared" si="15"/>
        <v>4.174228703369689</v>
      </c>
      <c r="K218" s="15">
        <f t="shared" si="15"/>
        <v>5.4826213053563118</v>
      </c>
      <c r="L218" s="15">
        <f t="shared" si="15"/>
        <v>2.465859493520516</v>
      </c>
    </row>
    <row r="219" spans="1:12" x14ac:dyDescent="0.3">
      <c r="A219" s="13" t="str">
        <f t="shared" si="14"/>
        <v>1995 Q3</v>
      </c>
      <c r="B219" s="15">
        <f t="shared" si="15"/>
        <v>-0.76515575669255376</v>
      </c>
      <c r="C219" s="15">
        <f t="shared" si="15"/>
        <v>2.3702384112725143</v>
      </c>
      <c r="D219" s="15">
        <f t="shared" si="15"/>
        <v>1.2959733938705744</v>
      </c>
      <c r="E219" s="15">
        <f t="shared" si="15"/>
        <v>1.8534890459862088</v>
      </c>
      <c r="F219" s="15">
        <f t="shared" si="15"/>
        <v>-0.52770571008438927</v>
      </c>
      <c r="G219" s="15">
        <f t="shared" si="15"/>
        <v>4.560177057725963</v>
      </c>
      <c r="H219" s="15">
        <f t="shared" si="15"/>
        <v>3.4712886365679165</v>
      </c>
      <c r="I219" s="15">
        <f t="shared" si="15"/>
        <v>2.6028994985320395</v>
      </c>
      <c r="J219" s="15">
        <f t="shared" si="15"/>
        <v>3.1868751481126703</v>
      </c>
      <c r="K219" s="15">
        <f t="shared" si="15"/>
        <v>3.0384056341881456</v>
      </c>
      <c r="L219" s="15">
        <f t="shared" si="15"/>
        <v>2.0346165091521611</v>
      </c>
    </row>
    <row r="220" spans="1:12" x14ac:dyDescent="0.3">
      <c r="A220" s="13" t="str">
        <f t="shared" si="14"/>
        <v>1995 Q4</v>
      </c>
      <c r="B220" s="15">
        <f t="shared" si="15"/>
        <v>-0.13372561500683119</v>
      </c>
      <c r="C220" s="15">
        <f t="shared" si="15"/>
        <v>3.006912166088179</v>
      </c>
      <c r="D220" s="15">
        <f t="shared" si="15"/>
        <v>0.85895953849007745</v>
      </c>
      <c r="E220" s="15">
        <f t="shared" si="15"/>
        <v>0.90588022169645688</v>
      </c>
      <c r="F220" s="15">
        <f t="shared" si="15"/>
        <v>-0.79948846219960279</v>
      </c>
      <c r="G220" s="15">
        <f t="shared" si="15"/>
        <v>5.9542512395020406</v>
      </c>
      <c r="H220" s="15">
        <f t="shared" si="15"/>
        <v>1.6543694685758332</v>
      </c>
      <c r="I220" s="15">
        <f t="shared" si="15"/>
        <v>2.117857347611082</v>
      </c>
      <c r="J220" s="15">
        <f t="shared" si="15"/>
        <v>2.2601370498315343</v>
      </c>
      <c r="K220" s="15">
        <f t="shared" si="15"/>
        <v>3.2718013632650824</v>
      </c>
      <c r="L220" s="15">
        <f t="shared" si="15"/>
        <v>1.8045398428495725</v>
      </c>
    </row>
    <row r="221" spans="1:12" x14ac:dyDescent="0.3">
      <c r="A221" s="13" t="str">
        <f t="shared" si="14"/>
        <v>1996 Q1</v>
      </c>
      <c r="B221" s="15">
        <f t="shared" si="15"/>
        <v>0.2813695163735308</v>
      </c>
      <c r="C221" s="15">
        <f t="shared" si="15"/>
        <v>3.1474866457330783</v>
      </c>
      <c r="D221" s="15">
        <f t="shared" si="15"/>
        <v>0.16422612148653074</v>
      </c>
      <c r="E221" s="15">
        <f t="shared" si="15"/>
        <v>0.81840445505102655</v>
      </c>
      <c r="F221" s="15">
        <f t="shared" si="15"/>
        <v>0.82538513462194385</v>
      </c>
      <c r="G221" s="15">
        <f t="shared" si="15"/>
        <v>6.9224058633975902</v>
      </c>
      <c r="H221" s="15">
        <f t="shared" si="15"/>
        <v>1.7536617757396109</v>
      </c>
      <c r="I221" s="15">
        <f t="shared" si="15"/>
        <v>2.020270731751947</v>
      </c>
      <c r="J221" s="15">
        <f t="shared" si="15"/>
        <v>4.411890474560165</v>
      </c>
      <c r="K221" s="15">
        <f t="shared" si="15"/>
        <v>2.764689782890335</v>
      </c>
      <c r="L221" s="15">
        <f t="shared" si="15"/>
        <v>2.018081625837441</v>
      </c>
    </row>
    <row r="222" spans="1:12" x14ac:dyDescent="0.3">
      <c r="A222" s="13" t="str">
        <f t="shared" si="14"/>
        <v>1996 Q2</v>
      </c>
      <c r="B222" s="15">
        <f t="shared" si="15"/>
        <v>0.8812982664854504</v>
      </c>
      <c r="C222" s="15">
        <f t="shared" si="15"/>
        <v>1.9179777417785804</v>
      </c>
      <c r="D222" s="15">
        <f t="shared" si="15"/>
        <v>0.80552009043312545</v>
      </c>
      <c r="E222" s="15">
        <f t="shared" si="15"/>
        <v>1.5471475975357947</v>
      </c>
      <c r="F222" s="15">
        <f t="shared" si="15"/>
        <v>-2.5813113204760988E-2</v>
      </c>
      <c r="G222" s="15">
        <f t="shared" si="15"/>
        <v>8.360194940394905</v>
      </c>
      <c r="H222" s="15">
        <f t="shared" si="15"/>
        <v>-1.3649584487705322</v>
      </c>
      <c r="I222" s="15">
        <f t="shared" si="15"/>
        <v>1.9912162320112967</v>
      </c>
      <c r="J222" s="15">
        <f t="shared" si="15"/>
        <v>4.5813603990622669</v>
      </c>
      <c r="K222" s="15">
        <f t="shared" si="15"/>
        <v>3.8803366246024491</v>
      </c>
      <c r="L222" s="15">
        <f t="shared" si="15"/>
        <v>1.7935886379220289</v>
      </c>
    </row>
    <row r="223" spans="1:12" x14ac:dyDescent="0.3">
      <c r="A223" s="13" t="str">
        <f t="shared" si="14"/>
        <v>1996 Q3</v>
      </c>
      <c r="B223" s="15">
        <f t="shared" si="15"/>
        <v>1.8028130651266807</v>
      </c>
      <c r="C223" s="15">
        <f t="shared" si="15"/>
        <v>1.0040760085791804</v>
      </c>
      <c r="D223" s="15">
        <f t="shared" si="15"/>
        <v>-0.32582162954035843</v>
      </c>
      <c r="E223" s="15">
        <f t="shared" si="15"/>
        <v>1.5975676093167079</v>
      </c>
      <c r="F223" s="15">
        <f t="shared" si="15"/>
        <v>-0.67331602296327575</v>
      </c>
      <c r="G223" s="15">
        <f t="shared" si="15"/>
        <v>8.8321625188307884</v>
      </c>
      <c r="H223" s="15">
        <f t="shared" si="15"/>
        <v>-1.8314188532626767</v>
      </c>
      <c r="I223" s="15">
        <f t="shared" si="15"/>
        <v>2.0853142688655533</v>
      </c>
      <c r="J223" s="15">
        <f t="shared" si="15"/>
        <v>6.508661651988648</v>
      </c>
      <c r="K223" s="15">
        <f t="shared" si="15"/>
        <v>6.7977733908359985</v>
      </c>
      <c r="L223" s="15">
        <f t="shared" si="15"/>
        <v>1.6888218028521578</v>
      </c>
    </row>
    <row r="224" spans="1:12" x14ac:dyDescent="0.3">
      <c r="A224" s="13" t="str">
        <f t="shared" si="14"/>
        <v>1996 Q4</v>
      </c>
      <c r="B224" s="15">
        <f t="shared" si="15"/>
        <v>1.5798536359473598</v>
      </c>
      <c r="C224" s="15">
        <f t="shared" si="15"/>
        <v>0.63842352651747314</v>
      </c>
      <c r="D224" s="15">
        <f t="shared" si="15"/>
        <v>-0.20384596309229003</v>
      </c>
      <c r="E224" s="15">
        <f t="shared" si="15"/>
        <v>1.981091576815859</v>
      </c>
      <c r="F224" s="15">
        <f t="shared" si="15"/>
        <v>1.3885540661941314</v>
      </c>
      <c r="G224" s="15">
        <f t="shared" si="15"/>
        <v>7.2269772289266276</v>
      </c>
      <c r="H224" s="15">
        <f t="shared" si="15"/>
        <v>-2.8763206319124999</v>
      </c>
      <c r="I224" s="15">
        <f t="shared" si="15"/>
        <v>3.0771658666753687</v>
      </c>
      <c r="J224" s="15">
        <f t="shared" si="15"/>
        <v>2.7879145312865115</v>
      </c>
      <c r="K224" s="15">
        <f t="shared" si="15"/>
        <v>4.2791919626645107</v>
      </c>
      <c r="L224" s="15">
        <f t="shared" si="15"/>
        <v>1.4550079820955322</v>
      </c>
    </row>
    <row r="225" spans="1:12" x14ac:dyDescent="0.3">
      <c r="A225" s="13" t="str">
        <f t="shared" si="14"/>
        <v>1997 Q1</v>
      </c>
      <c r="B225" s="15">
        <f t="shared" si="15"/>
        <v>2.5495073513465365</v>
      </c>
      <c r="C225" s="15">
        <f t="shared" si="15"/>
        <v>-5.8067795781319216E-2</v>
      </c>
      <c r="D225" s="15">
        <f t="shared" si="15"/>
        <v>0.50467269359312339</v>
      </c>
      <c r="E225" s="15">
        <f t="shared" si="15"/>
        <v>3.642786880879243</v>
      </c>
      <c r="F225" s="15">
        <f t="shared" si="15"/>
        <v>1.2761786267171453</v>
      </c>
      <c r="G225" s="15">
        <f t="shared" si="15"/>
        <v>9.4459895234815345</v>
      </c>
      <c r="H225" s="15">
        <f t="shared" si="15"/>
        <v>-1.4004605255524212</v>
      </c>
      <c r="I225" s="15">
        <f t="shared" si="15"/>
        <v>4.0454954692313745</v>
      </c>
      <c r="J225" s="15">
        <f t="shared" si="15"/>
        <v>4.300637135232102</v>
      </c>
      <c r="K225" s="15">
        <f t="shared" si="15"/>
        <v>1.8421250369252733</v>
      </c>
      <c r="L225" s="15">
        <f t="shared" si="15"/>
        <v>2.1882711249507807</v>
      </c>
    </row>
    <row r="226" spans="1:12" x14ac:dyDescent="0.3">
      <c r="A226" s="13" t="str">
        <f t="shared" si="14"/>
        <v>1997 Q2</v>
      </c>
      <c r="B226" s="15">
        <f t="shared" si="15"/>
        <v>1.9745277532992354</v>
      </c>
      <c r="C226" s="15">
        <f t="shared" si="15"/>
        <v>0.85520161747670043</v>
      </c>
      <c r="D226" s="15">
        <f t="shared" si="15"/>
        <v>0.29871033752124682</v>
      </c>
      <c r="E226" s="15">
        <f t="shared" si="15"/>
        <v>4.9554169587849977</v>
      </c>
      <c r="F226" s="15">
        <f t="shared" si="15"/>
        <v>2.4607603609278934</v>
      </c>
      <c r="G226" s="15">
        <f t="shared" si="15"/>
        <v>7.8764992860460943</v>
      </c>
      <c r="H226" s="15">
        <f t="shared" si="15"/>
        <v>2.52439172686248</v>
      </c>
      <c r="I226" s="15">
        <f t="shared" si="15"/>
        <v>4.27041214409478</v>
      </c>
      <c r="J226" s="15">
        <f t="shared" si="15"/>
        <v>4.6792161506759102</v>
      </c>
      <c r="K226" s="15">
        <f t="shared" si="15"/>
        <v>3.4866913270359601</v>
      </c>
      <c r="L226" s="15">
        <f t="shared" si="15"/>
        <v>2.8979899466762831</v>
      </c>
    </row>
    <row r="227" spans="1:12" x14ac:dyDescent="0.3">
      <c r="A227" s="13" t="str">
        <f t="shared" si="14"/>
        <v>1997 Q3</v>
      </c>
      <c r="B227" s="15">
        <f t="shared" si="15"/>
        <v>2.0305931211560444</v>
      </c>
      <c r="C227" s="15">
        <f t="shared" si="15"/>
        <v>0.32761850861055103</v>
      </c>
      <c r="D227" s="15">
        <f t="shared" si="15"/>
        <v>0.81257218494601779</v>
      </c>
      <c r="E227" s="15">
        <f t="shared" si="15"/>
        <v>5.9503623437818804</v>
      </c>
      <c r="F227" s="15">
        <f t="shared" si="15"/>
        <v>2.830800613175871</v>
      </c>
      <c r="G227" s="15">
        <f t="shared" si="15"/>
        <v>7.1139628197856934</v>
      </c>
      <c r="H227" s="15">
        <f t="shared" si="15"/>
        <v>2.8281768348701415</v>
      </c>
      <c r="I227" s="15">
        <f t="shared" si="15"/>
        <v>4.4782281252082896</v>
      </c>
      <c r="J227" s="15">
        <f t="shared" si="15"/>
        <v>3.9077010904093745</v>
      </c>
      <c r="K227" s="15">
        <f t="shared" si="15"/>
        <v>0.5243725517939527</v>
      </c>
      <c r="L227" s="15">
        <f t="shared" si="15"/>
        <v>2.8691297965802707</v>
      </c>
    </row>
    <row r="228" spans="1:12" x14ac:dyDescent="0.3">
      <c r="A228" s="13" t="str">
        <f t="shared" si="14"/>
        <v>1997 Q4</v>
      </c>
      <c r="B228" s="15">
        <f t="shared" si="15"/>
        <v>2.0726805991747725</v>
      </c>
      <c r="C228" s="15">
        <f t="shared" si="15"/>
        <v>-0.60931568174786088</v>
      </c>
      <c r="D228" s="15">
        <f t="shared" si="15"/>
        <v>2.4589750877898795</v>
      </c>
      <c r="E228" s="15">
        <f t="shared" si="15"/>
        <v>5.7572749872393745</v>
      </c>
      <c r="F228" s="15">
        <f t="shared" si="15"/>
        <v>0.48401572011027277</v>
      </c>
      <c r="G228" s="15">
        <f t="shared" si="15"/>
        <v>8.4846184779044034</v>
      </c>
      <c r="H228" s="15">
        <f t="shared" si="15"/>
        <v>4.2911352285152002</v>
      </c>
      <c r="I228" s="15">
        <f t="shared" si="15"/>
        <v>3.5718082602079244</v>
      </c>
      <c r="J228" s="15">
        <f t="shared" si="15"/>
        <v>5.2287824554059039</v>
      </c>
      <c r="K228" s="15">
        <f t="shared" si="15"/>
        <v>0.82225372579898282</v>
      </c>
      <c r="L228" s="15">
        <f t="shared" si="15"/>
        <v>2.8351235881424572</v>
      </c>
    </row>
    <row r="229" spans="1:12" x14ac:dyDescent="0.3">
      <c r="A229" s="13" t="str">
        <f t="shared" si="14"/>
        <v>1998 Q1</v>
      </c>
      <c r="B229" s="15">
        <f t="shared" si="15"/>
        <v>1.2056929618369856</v>
      </c>
      <c r="C229" s="15">
        <f t="shared" si="15"/>
        <v>0.52140026877304368</v>
      </c>
      <c r="D229" s="15">
        <f t="shared" si="15"/>
        <v>4.2746671752413814</v>
      </c>
      <c r="E229" s="15">
        <f t="shared" si="15"/>
        <v>4.5299759229663525</v>
      </c>
      <c r="F229" s="15">
        <f t="shared" si="15"/>
        <v>1.9713112466496554</v>
      </c>
      <c r="G229" s="15">
        <f t="shared" si="15"/>
        <v>4.9934609647078307</v>
      </c>
      <c r="H229" s="15">
        <f t="shared" si="15"/>
        <v>5.2511884644276519</v>
      </c>
      <c r="I229" s="15">
        <f t="shared" si="15"/>
        <v>4.2096952341121661</v>
      </c>
      <c r="J229" s="15">
        <f t="shared" si="15"/>
        <v>4.2914516772183315</v>
      </c>
      <c r="K229" s="15">
        <f t="shared" si="15"/>
        <v>1.4376568967258303</v>
      </c>
      <c r="L229" s="15">
        <f t="shared" si="15"/>
        <v>2.7813706771302833</v>
      </c>
    </row>
    <row r="230" spans="1:12" x14ac:dyDescent="0.3">
      <c r="A230" s="13" t="str">
        <f t="shared" si="14"/>
        <v>1998 Q2</v>
      </c>
      <c r="B230" s="15">
        <f t="shared" si="15"/>
        <v>2.0768240803964435</v>
      </c>
      <c r="C230" s="15">
        <f t="shared" si="15"/>
        <v>0.47516288105703902</v>
      </c>
      <c r="D230" s="15">
        <f t="shared" si="15"/>
        <v>3.2282381802119673</v>
      </c>
      <c r="E230" s="15">
        <f t="shared" si="15"/>
        <v>3.1507933511570765</v>
      </c>
      <c r="F230" s="15">
        <f t="shared" si="15"/>
        <v>3.8057471455614467</v>
      </c>
      <c r="G230" s="15">
        <f t="shared" si="15"/>
        <v>4.499930391335397</v>
      </c>
      <c r="H230" s="15">
        <f t="shared" si="15"/>
        <v>4.0107041595970996</v>
      </c>
      <c r="I230" s="15">
        <f t="shared" si="15"/>
        <v>3.9947027275704103</v>
      </c>
      <c r="J230" s="15">
        <f t="shared" si="15"/>
        <v>6.0960699789687274</v>
      </c>
      <c r="K230" s="15">
        <f t="shared" si="15"/>
        <v>-2.9723624930057029</v>
      </c>
      <c r="L230" s="15">
        <f t="shared" si="15"/>
        <v>2.3862581907617226</v>
      </c>
    </row>
    <row r="231" spans="1:12" x14ac:dyDescent="0.3">
      <c r="A231" s="13" t="str">
        <f t="shared" si="14"/>
        <v>1998 Q3</v>
      </c>
      <c r="B231" s="15">
        <f t="shared" si="15"/>
        <v>1.1219409709582038</v>
      </c>
      <c r="C231" s="15">
        <f t="shared" si="15"/>
        <v>1.285494700632468</v>
      </c>
      <c r="D231" s="15">
        <f t="shared" si="15"/>
        <v>2.8324478453561048</v>
      </c>
      <c r="E231" s="15">
        <f t="shared" si="15"/>
        <v>3.1589037940513132</v>
      </c>
      <c r="F231" s="15">
        <f t="shared" si="15"/>
        <v>5.1564790744537463</v>
      </c>
      <c r="G231" s="15">
        <f t="shared" si="15"/>
        <v>4.2060448016306191</v>
      </c>
      <c r="H231" s="15">
        <f t="shared" si="15"/>
        <v>4.3732803592420657</v>
      </c>
      <c r="I231" s="15">
        <f t="shared" si="15"/>
        <v>3.9207397662705068</v>
      </c>
      <c r="J231" s="15">
        <f t="shared" si="15"/>
        <v>6.513714432216414</v>
      </c>
      <c r="K231" s="15">
        <f t="shared" si="15"/>
        <v>-2.2843022579917953</v>
      </c>
      <c r="L231" s="15">
        <f t="shared" si="15"/>
        <v>2.713715158713923</v>
      </c>
    </row>
    <row r="232" spans="1:12" x14ac:dyDescent="0.3">
      <c r="A232" s="13" t="str">
        <f t="shared" si="14"/>
        <v>1998 Q4</v>
      </c>
      <c r="B232" s="15">
        <f t="shared" si="15"/>
        <v>0.65582437850902708</v>
      </c>
      <c r="C232" s="15">
        <f t="shared" si="15"/>
        <v>0.11634672632980494</v>
      </c>
      <c r="D232" s="15">
        <f t="shared" si="15"/>
        <v>2.2183754100979347</v>
      </c>
      <c r="E232" s="15">
        <f t="shared" si="15"/>
        <v>2.8160009232455812</v>
      </c>
      <c r="F232" s="15">
        <f t="shared" si="15"/>
        <v>6.2073605167639556</v>
      </c>
      <c r="G232" s="15">
        <f t="shared" si="15"/>
        <v>2.0361647467538231</v>
      </c>
      <c r="H232" s="15">
        <f t="shared" si="15"/>
        <v>3.7461736183733794</v>
      </c>
      <c r="I232" s="15">
        <f t="shared" si="15"/>
        <v>3.7472738768918212</v>
      </c>
      <c r="J232" s="15">
        <f t="shared" si="15"/>
        <v>11.778303565638346</v>
      </c>
      <c r="K232" s="15">
        <f t="shared" si="15"/>
        <v>1.1494379425734991</v>
      </c>
      <c r="L232" s="15">
        <f t="shared" si="15"/>
        <v>2.4934506400169023</v>
      </c>
    </row>
    <row r="233" spans="1:12" x14ac:dyDescent="0.3">
      <c r="A233" s="13" t="str">
        <f t="shared" si="14"/>
        <v>1999 Q1</v>
      </c>
      <c r="B233" s="15">
        <f t="shared" si="15"/>
        <v>-0.2322282039670901</v>
      </c>
      <c r="C233" s="15">
        <f t="shared" si="15"/>
        <v>-1.7266301529364352</v>
      </c>
      <c r="D233" s="15">
        <f t="shared" si="15"/>
        <v>0.90838932454170873</v>
      </c>
      <c r="E233" s="15">
        <f t="shared" si="15"/>
        <v>3.3992197657860221</v>
      </c>
      <c r="F233" s="15">
        <f t="shared" si="15"/>
        <v>4.6520015634892911</v>
      </c>
      <c r="G233" s="15">
        <f t="shared" si="15"/>
        <v>2.883635386593415</v>
      </c>
      <c r="H233" s="15">
        <f t="shared" si="15"/>
        <v>3.6273052099113605</v>
      </c>
      <c r="I233" s="15">
        <f t="shared" si="15"/>
        <v>4.0558401749281456</v>
      </c>
      <c r="J233" s="15">
        <f t="shared" si="15"/>
        <v>9.4087418832724925</v>
      </c>
      <c r="K233" s="15">
        <f t="shared" si="15"/>
        <v>1.0974701586868854</v>
      </c>
      <c r="L233" s="15">
        <f t="shared" si="15"/>
        <v>2.0457841902396225</v>
      </c>
    </row>
    <row r="234" spans="1:12" x14ac:dyDescent="0.3">
      <c r="A234" s="13" t="str">
        <f t="shared" si="14"/>
        <v>1999 Q2</v>
      </c>
      <c r="B234" s="15">
        <f t="shared" ref="B234:L249" si="16">LN(B27/B23)*100</f>
        <v>-1.284869275820312</v>
      </c>
      <c r="C234" s="15">
        <f t="shared" si="16"/>
        <v>-2.9741969198737417</v>
      </c>
      <c r="D234" s="15">
        <f t="shared" si="16"/>
        <v>1.9112588544238147</v>
      </c>
      <c r="E234" s="15">
        <f t="shared" si="16"/>
        <v>3.4904909148040204</v>
      </c>
      <c r="F234" s="15">
        <f t="shared" si="16"/>
        <v>3.0213056920562931</v>
      </c>
      <c r="G234" s="15">
        <f t="shared" si="16"/>
        <v>2.6359414466982796</v>
      </c>
      <c r="H234" s="15">
        <f t="shared" si="16"/>
        <v>4.9422775292854499</v>
      </c>
      <c r="I234" s="15">
        <f t="shared" si="16"/>
        <v>4.309168572890214</v>
      </c>
      <c r="J234" s="15">
        <f t="shared" si="16"/>
        <v>6.5589861693495219</v>
      </c>
      <c r="K234" s="15">
        <f t="shared" si="16"/>
        <v>2.9367858546227352</v>
      </c>
      <c r="L234" s="15">
        <f t="shared" si="16"/>
        <v>1.7592813633757465</v>
      </c>
    </row>
    <row r="235" spans="1:12" x14ac:dyDescent="0.3">
      <c r="A235" s="13" t="str">
        <f t="shared" si="14"/>
        <v>1999 Q3</v>
      </c>
      <c r="B235" s="15">
        <f t="shared" si="16"/>
        <v>-0.25680548268500658</v>
      </c>
      <c r="C235" s="15">
        <f t="shared" si="16"/>
        <v>-3.2600881622604549</v>
      </c>
      <c r="D235" s="15">
        <f t="shared" si="16"/>
        <v>2.4606266056092023</v>
      </c>
      <c r="E235" s="15">
        <f t="shared" si="16"/>
        <v>2.6304121772264524</v>
      </c>
      <c r="F235" s="15">
        <f t="shared" si="16"/>
        <v>3.9972407382876232</v>
      </c>
      <c r="G235" s="15">
        <f t="shared" si="16"/>
        <v>1.9709552510522241</v>
      </c>
      <c r="H235" s="15">
        <f t="shared" si="16"/>
        <v>5.8647856261931226</v>
      </c>
      <c r="I235" s="15">
        <f t="shared" si="16"/>
        <v>3.9329536485111123</v>
      </c>
      <c r="J235" s="15">
        <f t="shared" si="16"/>
        <v>4.8832909259096269</v>
      </c>
      <c r="K235" s="15">
        <f t="shared" si="16"/>
        <v>5.4086422683500279</v>
      </c>
      <c r="L235" s="15">
        <f t="shared" si="16"/>
        <v>1.6949558313773205</v>
      </c>
    </row>
    <row r="236" spans="1:12" x14ac:dyDescent="0.3">
      <c r="A236" s="13" t="str">
        <f t="shared" si="14"/>
        <v>1999 Q4</v>
      </c>
      <c r="B236" s="15">
        <f t="shared" si="16"/>
        <v>-0.50112536609214564</v>
      </c>
      <c r="C236" s="15">
        <f t="shared" si="16"/>
        <v>-1.8187652999698527</v>
      </c>
      <c r="D236" s="15">
        <f t="shared" si="16"/>
        <v>1.5713873055388183</v>
      </c>
      <c r="E236" s="15">
        <f t="shared" si="16"/>
        <v>3.0468082809846671</v>
      </c>
      <c r="F236" s="15">
        <f t="shared" si="16"/>
        <v>5.1890202421748484</v>
      </c>
      <c r="G236" s="15">
        <f t="shared" si="16"/>
        <v>2.5329260048810931</v>
      </c>
      <c r="H236" s="15">
        <f t="shared" si="16"/>
        <v>5.0896824332935289</v>
      </c>
      <c r="I236" s="15">
        <f t="shared" si="16"/>
        <v>4.328416962537057</v>
      </c>
      <c r="J236" s="15">
        <f t="shared" si="16"/>
        <v>3.643864420640472</v>
      </c>
      <c r="K236" s="15">
        <f t="shared" si="16"/>
        <v>4.2192483542438772</v>
      </c>
      <c r="L236" s="15">
        <f t="shared" si="16"/>
        <v>2.0149935476561316</v>
      </c>
    </row>
    <row r="237" spans="1:12" x14ac:dyDescent="0.3">
      <c r="A237" s="13" t="str">
        <f t="shared" si="14"/>
        <v>2000 Q1</v>
      </c>
      <c r="B237" s="15">
        <f t="shared" si="16"/>
        <v>-2.5836455382050896E-2</v>
      </c>
      <c r="C237" s="15">
        <f t="shared" si="16"/>
        <v>-1.8841889657883766</v>
      </c>
      <c r="D237" s="15">
        <f t="shared" si="16"/>
        <v>0.79773969120477739</v>
      </c>
      <c r="E237" s="15">
        <f t="shared" si="16"/>
        <v>1.2810323805594237</v>
      </c>
      <c r="F237" s="15">
        <f t="shared" si="16"/>
        <v>2.1718292157203307</v>
      </c>
      <c r="G237" s="15">
        <f t="shared" si="16"/>
        <v>2.3903139835978906</v>
      </c>
      <c r="H237" s="15">
        <f t="shared" si="16"/>
        <v>2.9928081114573306</v>
      </c>
      <c r="I237" s="15">
        <f t="shared" si="16"/>
        <v>2.9728895446730976</v>
      </c>
      <c r="J237" s="15">
        <f t="shared" si="16"/>
        <v>3.3092834977505903</v>
      </c>
      <c r="K237" s="15">
        <f t="shared" si="16"/>
        <v>2.0084062244116936</v>
      </c>
      <c r="L237" s="15">
        <f t="shared" si="16"/>
        <v>0.97027754613851214</v>
      </c>
    </row>
    <row r="238" spans="1:12" x14ac:dyDescent="0.3">
      <c r="A238" s="13" t="str">
        <f t="shared" si="14"/>
        <v>2000 Q2</v>
      </c>
      <c r="B238" s="15">
        <f t="shared" si="16"/>
        <v>1.0292127387708789</v>
      </c>
      <c r="C238" s="15">
        <f t="shared" si="16"/>
        <v>-1.1759587733442691</v>
      </c>
      <c r="D238" s="15">
        <f t="shared" si="16"/>
        <v>2.9940077267336469</v>
      </c>
      <c r="E238" s="15">
        <f t="shared" si="16"/>
        <v>1.8715148554549577</v>
      </c>
      <c r="F238" s="15">
        <f t="shared" si="16"/>
        <v>1.0764114695864144</v>
      </c>
      <c r="G238" s="15">
        <f t="shared" si="16"/>
        <v>4.4700178917906985</v>
      </c>
      <c r="H238" s="15">
        <f t="shared" si="16"/>
        <v>0.17113148387608765</v>
      </c>
      <c r="I238" s="15">
        <f t="shared" si="16"/>
        <v>3.620090227831311</v>
      </c>
      <c r="J238" s="15">
        <f t="shared" si="16"/>
        <v>4.4946576549908626</v>
      </c>
      <c r="K238" s="15">
        <f t="shared" si="16"/>
        <v>5.177354910965124</v>
      </c>
      <c r="L238" s="15">
        <f t="shared" si="16"/>
        <v>1.6553806049522219</v>
      </c>
    </row>
    <row r="239" spans="1:12" x14ac:dyDescent="0.3">
      <c r="A239" s="13" t="str">
        <f t="shared" si="14"/>
        <v>2000 Q3</v>
      </c>
      <c r="B239" s="15">
        <f t="shared" si="16"/>
        <v>1.3789799721879976</v>
      </c>
      <c r="C239" s="15">
        <f t="shared" si="16"/>
        <v>-1.9236400206207069</v>
      </c>
      <c r="D239" s="15">
        <f t="shared" si="16"/>
        <v>2.9992167390744164</v>
      </c>
      <c r="E239" s="15">
        <f t="shared" si="16"/>
        <v>1.9465632678843345</v>
      </c>
      <c r="F239" s="15">
        <f t="shared" si="16"/>
        <v>-1.3926185375434914</v>
      </c>
      <c r="G239" s="15">
        <f t="shared" si="16"/>
        <v>5.9590856477438985</v>
      </c>
      <c r="H239" s="15">
        <f t="shared" si="16"/>
        <v>-2.1376461464699759</v>
      </c>
      <c r="I239" s="15">
        <f t="shared" si="16"/>
        <v>4.8264227475511721</v>
      </c>
      <c r="J239" s="15">
        <f t="shared" si="16"/>
        <v>7.1142017281818317</v>
      </c>
      <c r="K239" s="15">
        <f t="shared" si="16"/>
        <v>1.4298213275910694</v>
      </c>
      <c r="L239" s="15">
        <f t="shared" si="16"/>
        <v>1.5815936864497311</v>
      </c>
    </row>
    <row r="240" spans="1:12" x14ac:dyDescent="0.3">
      <c r="A240" s="13" t="str">
        <f t="shared" si="14"/>
        <v>2000 Q4</v>
      </c>
      <c r="B240" s="15">
        <f t="shared" si="16"/>
        <v>1.4070326778786901</v>
      </c>
      <c r="C240" s="15">
        <f t="shared" si="16"/>
        <v>-3.6016851595310309</v>
      </c>
      <c r="D240" s="15">
        <f t="shared" si="16"/>
        <v>2.4739365958570563</v>
      </c>
      <c r="E240" s="15">
        <f t="shared" si="16"/>
        <v>2.6697374945391856</v>
      </c>
      <c r="F240" s="15">
        <f t="shared" si="16"/>
        <v>0</v>
      </c>
      <c r="G240" s="15">
        <f t="shared" si="16"/>
        <v>7.3044006440721105</v>
      </c>
      <c r="H240" s="15">
        <f t="shared" si="16"/>
        <v>2.0953269950065012</v>
      </c>
      <c r="I240" s="15">
        <f t="shared" si="16"/>
        <v>5.6444213119196194</v>
      </c>
      <c r="J240" s="15">
        <f t="shared" si="16"/>
        <v>5.3495340945874297</v>
      </c>
      <c r="K240" s="15">
        <f t="shared" si="16"/>
        <v>1.6188727349918102</v>
      </c>
      <c r="L240" s="15">
        <f t="shared" si="16"/>
        <v>1.8664768738945896</v>
      </c>
    </row>
    <row r="241" spans="1:12" x14ac:dyDescent="0.3">
      <c r="A241" s="13" t="str">
        <f t="shared" si="14"/>
        <v>2001 Q1</v>
      </c>
      <c r="B241" s="15">
        <f t="shared" si="16"/>
        <v>1.3857034661426282</v>
      </c>
      <c r="C241" s="15">
        <f t="shared" si="16"/>
        <v>-2.6635865366494147</v>
      </c>
      <c r="D241" s="15">
        <f t="shared" si="16"/>
        <v>3.0791076029371607</v>
      </c>
      <c r="E241" s="15">
        <f t="shared" si="16"/>
        <v>3.5568475969673115</v>
      </c>
      <c r="F241" s="15">
        <f t="shared" si="16"/>
        <v>2.8732017063269675</v>
      </c>
      <c r="G241" s="15">
        <f t="shared" si="16"/>
        <v>7.190173574054108</v>
      </c>
      <c r="H241" s="15">
        <f t="shared" si="16"/>
        <v>1.7843762810846757</v>
      </c>
      <c r="I241" s="15">
        <f t="shared" si="16"/>
        <v>6.019840779495401</v>
      </c>
      <c r="J241" s="15">
        <f t="shared" si="16"/>
        <v>6.7822596338761088</v>
      </c>
      <c r="K241" s="15">
        <f t="shared" si="16"/>
        <v>4.7682130815070369</v>
      </c>
      <c r="L241" s="15">
        <f t="shared" si="16"/>
        <v>2.687020476945515</v>
      </c>
    </row>
    <row r="242" spans="1:12" x14ac:dyDescent="0.3">
      <c r="A242" s="13" t="str">
        <f t="shared" si="14"/>
        <v>2001 Q2</v>
      </c>
      <c r="B242" s="15">
        <f t="shared" si="16"/>
        <v>-0.50041805845758391</v>
      </c>
      <c r="C242" s="15">
        <f t="shared" si="16"/>
        <v>-3.1562755359894004</v>
      </c>
      <c r="D242" s="15">
        <f t="shared" si="16"/>
        <v>2.0290192554441528</v>
      </c>
      <c r="E242" s="15">
        <f t="shared" si="16"/>
        <v>2.1599633089526566</v>
      </c>
      <c r="F242" s="15">
        <f t="shared" si="16"/>
        <v>2.9243526448892965</v>
      </c>
      <c r="G242" s="15">
        <f t="shared" si="16"/>
        <v>6.7016036273527844</v>
      </c>
      <c r="H242" s="15">
        <f t="shared" si="16"/>
        <v>2.8653026486216486</v>
      </c>
      <c r="I242" s="15">
        <f t="shared" si="16"/>
        <v>6.3460856361743865</v>
      </c>
      <c r="J242" s="15">
        <f t="shared" si="16"/>
        <v>6.2272980596905425</v>
      </c>
      <c r="K242" s="15">
        <f t="shared" si="16"/>
        <v>0.63991237167098314</v>
      </c>
      <c r="L242" s="15">
        <f t="shared" si="16"/>
        <v>2.145406812123424</v>
      </c>
    </row>
    <row r="243" spans="1:12" x14ac:dyDescent="0.3">
      <c r="A243" s="13" t="str">
        <f t="shared" si="14"/>
        <v>2001 Q3</v>
      </c>
      <c r="B243" s="15">
        <f t="shared" si="16"/>
        <v>-1.5591370148671626</v>
      </c>
      <c r="C243" s="15">
        <f t="shared" si="16"/>
        <v>-3.8833847245849697</v>
      </c>
      <c r="D243" s="15">
        <f t="shared" si="16"/>
        <v>2.2100347000665921</v>
      </c>
      <c r="E243" s="15">
        <f t="shared" si="16"/>
        <v>1.8737036268095297</v>
      </c>
      <c r="F243" s="15">
        <f t="shared" si="16"/>
        <v>4.5908952179523759</v>
      </c>
      <c r="G243" s="15">
        <f t="shared" si="16"/>
        <v>4.8857515575417949</v>
      </c>
      <c r="H243" s="15">
        <f t="shared" si="16"/>
        <v>5.8063800954761335</v>
      </c>
      <c r="I243" s="15">
        <f t="shared" si="16"/>
        <v>3.3438905279248541</v>
      </c>
      <c r="J243" s="15">
        <f t="shared" si="16"/>
        <v>2.3410137626881613</v>
      </c>
      <c r="K243" s="15">
        <f t="shared" si="16"/>
        <v>2.733451242082662</v>
      </c>
      <c r="L243" s="15">
        <f t="shared" si="16"/>
        <v>1.4131523288608809</v>
      </c>
    </row>
    <row r="244" spans="1:12" x14ac:dyDescent="0.3">
      <c r="A244" s="13" t="str">
        <f t="shared" si="14"/>
        <v>2001 Q4</v>
      </c>
      <c r="B244" s="15">
        <f t="shared" si="16"/>
        <v>-0.94436638539692175</v>
      </c>
      <c r="C244" s="15">
        <f t="shared" si="16"/>
        <v>-3.5691578845170184</v>
      </c>
      <c r="D244" s="15">
        <f t="shared" si="16"/>
        <v>3.7800353793963835</v>
      </c>
      <c r="E244" s="15">
        <f t="shared" si="16"/>
        <v>0.68023414035574548</v>
      </c>
      <c r="F244" s="15">
        <f t="shared" si="16"/>
        <v>-0.94549887027423996</v>
      </c>
      <c r="G244" s="15">
        <f t="shared" si="16"/>
        <v>4.690365740623708</v>
      </c>
      <c r="H244" s="15">
        <f t="shared" si="16"/>
        <v>1.6902521474298109</v>
      </c>
      <c r="I244" s="15">
        <f t="shared" si="16"/>
        <v>1.7981017920435747</v>
      </c>
      <c r="J244" s="15">
        <f t="shared" si="16"/>
        <v>4.4039103592498723</v>
      </c>
      <c r="K244" s="15">
        <f t="shared" si="16"/>
        <v>3.2155690159310164</v>
      </c>
      <c r="L244" s="15">
        <f t="shared" si="16"/>
        <v>0.57845425215298574</v>
      </c>
    </row>
    <row r="245" spans="1:12" x14ac:dyDescent="0.3">
      <c r="A245" s="13" t="str">
        <f t="shared" si="14"/>
        <v>2002 Q1</v>
      </c>
      <c r="B245" s="15">
        <f t="shared" si="16"/>
        <v>-1.2742911772582884E-2</v>
      </c>
      <c r="C245" s="15">
        <f t="shared" si="16"/>
        <v>-4.1934536054733726</v>
      </c>
      <c r="D245" s="15">
        <f t="shared" si="16"/>
        <v>3.348308875429693</v>
      </c>
      <c r="E245" s="15">
        <f t="shared" si="16"/>
        <v>0.44029344645640112</v>
      </c>
      <c r="F245" s="15">
        <f t="shared" si="16"/>
        <v>2.2565722763025289E-2</v>
      </c>
      <c r="G245" s="15">
        <f t="shared" si="16"/>
        <v>4.6832197602051657</v>
      </c>
      <c r="H245" s="15">
        <f t="shared" si="16"/>
        <v>2.0799735263604844</v>
      </c>
      <c r="I245" s="15">
        <f t="shared" si="16"/>
        <v>0.5323881252749797</v>
      </c>
      <c r="J245" s="15">
        <f t="shared" si="16"/>
        <v>2.3810648693718606</v>
      </c>
      <c r="K245" s="15">
        <f t="shared" si="16"/>
        <v>2.6151717391377853</v>
      </c>
      <c r="L245" s="15">
        <f t="shared" si="16"/>
        <v>0.26477329224410434</v>
      </c>
    </row>
    <row r="246" spans="1:12" x14ac:dyDescent="0.3">
      <c r="A246" s="13" t="str">
        <f t="shared" si="14"/>
        <v>2002 Q2</v>
      </c>
      <c r="B246" s="15">
        <f t="shared" si="16"/>
        <v>-0.10296011205558422</v>
      </c>
      <c r="C246" s="15">
        <f t="shared" si="16"/>
        <v>-5.2261644078116909</v>
      </c>
      <c r="D246" s="15">
        <f t="shared" si="16"/>
        <v>1.47106172327815</v>
      </c>
      <c r="E246" s="15">
        <f t="shared" si="16"/>
        <v>0.41694026687809188</v>
      </c>
      <c r="F246" s="15">
        <f t="shared" si="16"/>
        <v>0.54102927282474789</v>
      </c>
      <c r="G246" s="15">
        <f t="shared" si="16"/>
        <v>2.1157066188538658</v>
      </c>
      <c r="H246" s="15">
        <f t="shared" si="16"/>
        <v>2.5988595226154034</v>
      </c>
      <c r="I246" s="15">
        <f t="shared" si="16"/>
        <v>-1.3052909530917656</v>
      </c>
      <c r="J246" s="15">
        <f t="shared" si="16"/>
        <v>2.3900875405744721</v>
      </c>
      <c r="K246" s="15">
        <f t="shared" si="16"/>
        <v>3.7450156904234859</v>
      </c>
      <c r="L246" s="15">
        <f t="shared" si="16"/>
        <v>-0.5049301422700031</v>
      </c>
    </row>
    <row r="247" spans="1:12" x14ac:dyDescent="0.3">
      <c r="A247" s="13" t="str">
        <f t="shared" si="14"/>
        <v>2002 Q3</v>
      </c>
      <c r="B247" s="15">
        <f t="shared" si="16"/>
        <v>0.28295838815001584</v>
      </c>
      <c r="C247" s="15">
        <f t="shared" si="16"/>
        <v>-3.7870274055409854</v>
      </c>
      <c r="D247" s="15">
        <f t="shared" si="16"/>
        <v>1.6977109938632118</v>
      </c>
      <c r="E247" s="15">
        <f t="shared" si="16"/>
        <v>0.49851735289977311</v>
      </c>
      <c r="F247" s="15">
        <f t="shared" si="16"/>
        <v>1.6055263768533854</v>
      </c>
      <c r="G247" s="15">
        <f t="shared" si="16"/>
        <v>2.4219414022168486</v>
      </c>
      <c r="H247" s="15">
        <f t="shared" si="16"/>
        <v>1.67445772738017</v>
      </c>
      <c r="I247" s="15">
        <f t="shared" si="16"/>
        <v>1.3330600980249161</v>
      </c>
      <c r="J247" s="15">
        <f t="shared" si="16"/>
        <v>3.9833756033148213</v>
      </c>
      <c r="K247" s="15">
        <f t="shared" si="16"/>
        <v>1.8286849584539233</v>
      </c>
      <c r="L247" s="15">
        <f t="shared" si="16"/>
        <v>0.34720178548564268</v>
      </c>
    </row>
    <row r="248" spans="1:12" x14ac:dyDescent="0.3">
      <c r="A248" s="13" t="str">
        <f t="shared" si="14"/>
        <v>2002 Q4</v>
      </c>
      <c r="B248" s="15">
        <f t="shared" si="16"/>
        <v>-0.29534531902229127</v>
      </c>
      <c r="C248" s="15">
        <f t="shared" si="16"/>
        <v>-3.3471192428719174</v>
      </c>
      <c r="D248" s="15">
        <f t="shared" si="16"/>
        <v>1.6194685919980607</v>
      </c>
      <c r="E248" s="15">
        <f t="shared" si="16"/>
        <v>1.3232707266574339</v>
      </c>
      <c r="F248" s="15">
        <f t="shared" si="16"/>
        <v>5.5650276294515395</v>
      </c>
      <c r="G248" s="15">
        <f t="shared" si="16"/>
        <v>1.0639096871824887</v>
      </c>
      <c r="H248" s="15">
        <f t="shared" si="16"/>
        <v>1.2430240843680882</v>
      </c>
      <c r="I248" s="15">
        <f t="shared" si="16"/>
        <v>2.0553161365242811</v>
      </c>
      <c r="J248" s="15">
        <f t="shared" si="16"/>
        <v>3.3998146701112733</v>
      </c>
      <c r="K248" s="15">
        <f t="shared" si="16"/>
        <v>-1.534108544010786</v>
      </c>
      <c r="L248" s="15">
        <f t="shared" si="16"/>
        <v>0.73032350949707014</v>
      </c>
    </row>
    <row r="249" spans="1:12" x14ac:dyDescent="0.3">
      <c r="A249" s="13" t="str">
        <f t="shared" si="14"/>
        <v>2003 Q1</v>
      </c>
      <c r="B249" s="15">
        <f t="shared" si="16"/>
        <v>-0.16580579016965777</v>
      </c>
      <c r="C249" s="15">
        <f t="shared" si="16"/>
        <v>-4.2597971146832254</v>
      </c>
      <c r="D249" s="15">
        <f t="shared" si="16"/>
        <v>2.3164307112940192</v>
      </c>
      <c r="E249" s="15">
        <f t="shared" si="16"/>
        <v>1.2507537683752801</v>
      </c>
      <c r="F249" s="15">
        <f t="shared" si="16"/>
        <v>4.6617442788943295</v>
      </c>
      <c r="G249" s="15">
        <f t="shared" si="16"/>
        <v>0.44473585402846877</v>
      </c>
      <c r="H249" s="15">
        <f t="shared" si="16"/>
        <v>2.4058700088876885</v>
      </c>
      <c r="I249" s="15">
        <f t="shared" si="16"/>
        <v>3.4358674317847635</v>
      </c>
      <c r="J249" s="15">
        <f t="shared" si="16"/>
        <v>3.3007548831222491</v>
      </c>
      <c r="K249" s="15">
        <f t="shared" si="16"/>
        <v>-2.0623787338864839</v>
      </c>
      <c r="L249" s="15">
        <f t="shared" si="16"/>
        <v>0.9569451016150673</v>
      </c>
    </row>
    <row r="250" spans="1:12" x14ac:dyDescent="0.3">
      <c r="A250" s="13" t="str">
        <f t="shared" si="14"/>
        <v>2003 Q2</v>
      </c>
      <c r="B250" s="15">
        <f t="shared" ref="B250:L265" si="17">LN(B43/B39)*100</f>
        <v>1.8878111653756933</v>
      </c>
      <c r="C250" s="15">
        <f t="shared" si="17"/>
        <v>-3.159376235665448</v>
      </c>
      <c r="D250" s="15">
        <f t="shared" si="17"/>
        <v>3.5914971128877684</v>
      </c>
      <c r="E250" s="15">
        <f t="shared" si="17"/>
        <v>1.8725154076292165</v>
      </c>
      <c r="F250" s="15">
        <f t="shared" si="17"/>
        <v>3.4362326797482292</v>
      </c>
      <c r="G250" s="15">
        <f t="shared" si="17"/>
        <v>1.3860054509376984</v>
      </c>
      <c r="H250" s="15">
        <f t="shared" si="17"/>
        <v>2.7513403371719836</v>
      </c>
      <c r="I250" s="15">
        <f t="shared" si="17"/>
        <v>4.7847743203255453</v>
      </c>
      <c r="J250" s="15">
        <f t="shared" si="17"/>
        <v>6.2159541534518654</v>
      </c>
      <c r="K250" s="15">
        <f t="shared" si="17"/>
        <v>-1.46590387615818</v>
      </c>
      <c r="L250" s="15">
        <f t="shared" si="17"/>
        <v>1.9809717005820577</v>
      </c>
    </row>
    <row r="251" spans="1:12" x14ac:dyDescent="0.3">
      <c r="A251" s="13" t="str">
        <f t="shared" si="14"/>
        <v>2003 Q3</v>
      </c>
      <c r="B251" s="15">
        <f t="shared" si="17"/>
        <v>1.8199675101998041</v>
      </c>
      <c r="C251" s="15">
        <f t="shared" si="17"/>
        <v>-4.4381292890384616</v>
      </c>
      <c r="D251" s="15">
        <f t="shared" si="17"/>
        <v>3.461365082678749</v>
      </c>
      <c r="E251" s="15">
        <f t="shared" si="17"/>
        <v>2.3981964686485622</v>
      </c>
      <c r="F251" s="15">
        <f t="shared" si="17"/>
        <v>2.1965952861513666E-2</v>
      </c>
      <c r="G251" s="15">
        <f t="shared" si="17"/>
        <v>1.306183669789784</v>
      </c>
      <c r="H251" s="15">
        <f t="shared" si="17"/>
        <v>1.9489045587484557</v>
      </c>
      <c r="I251" s="15">
        <f t="shared" si="17"/>
        <v>3.7136515318939747</v>
      </c>
      <c r="J251" s="15">
        <f t="shared" si="17"/>
        <v>7.3293525698608084</v>
      </c>
      <c r="K251" s="15">
        <f t="shared" si="17"/>
        <v>-0.78431774610258931</v>
      </c>
      <c r="L251" s="15">
        <f t="shared" si="17"/>
        <v>1.4711381703764816</v>
      </c>
    </row>
    <row r="252" spans="1:12" x14ac:dyDescent="0.3">
      <c r="A252" s="13" t="str">
        <f t="shared" si="14"/>
        <v>2003 Q4</v>
      </c>
      <c r="B252" s="15">
        <f t="shared" si="17"/>
        <v>1.3158925105413046</v>
      </c>
      <c r="C252" s="15">
        <f t="shared" si="17"/>
        <v>-4.1805651162905937</v>
      </c>
      <c r="D252" s="15">
        <f t="shared" si="17"/>
        <v>3.1966457499618905</v>
      </c>
      <c r="E252" s="15">
        <f t="shared" si="17"/>
        <v>1.4449097803415012</v>
      </c>
      <c r="F252" s="15">
        <f t="shared" si="17"/>
        <v>-2.0231429839182193</v>
      </c>
      <c r="G252" s="15">
        <f t="shared" si="17"/>
        <v>0.1305653665048879</v>
      </c>
      <c r="H252" s="15">
        <f t="shared" si="17"/>
        <v>2.4165198339468295</v>
      </c>
      <c r="I252" s="15">
        <f t="shared" si="17"/>
        <v>2.5919992815530444</v>
      </c>
      <c r="J252" s="15">
        <f t="shared" si="17"/>
        <v>3.6127519304791376</v>
      </c>
      <c r="K252" s="15">
        <f t="shared" si="17"/>
        <v>3.3121722632362509E-2</v>
      </c>
      <c r="L252" s="15">
        <f t="shared" si="17"/>
        <v>0.64209495277693351</v>
      </c>
    </row>
    <row r="253" spans="1:12" x14ac:dyDescent="0.3">
      <c r="A253" s="13" t="str">
        <f t="shared" si="14"/>
        <v>2004 Q1</v>
      </c>
      <c r="B253" s="15">
        <f t="shared" si="17"/>
        <v>-0.29402386154793986</v>
      </c>
      <c r="C253" s="15">
        <f t="shared" si="17"/>
        <v>-3.2232051662031571</v>
      </c>
      <c r="D253" s="15">
        <f t="shared" si="17"/>
        <v>4.0276989291628738</v>
      </c>
      <c r="E253" s="15">
        <f t="shared" si="17"/>
        <v>1.2816207115020655</v>
      </c>
      <c r="F253" s="15">
        <f t="shared" si="17"/>
        <v>-5.6594849820942166</v>
      </c>
      <c r="G253" s="15">
        <f t="shared" si="17"/>
        <v>-0.90462760473605675</v>
      </c>
      <c r="H253" s="15">
        <f t="shared" si="17"/>
        <v>2.0856824912963909</v>
      </c>
      <c r="I253" s="15">
        <f t="shared" si="17"/>
        <v>2.0732707928313574</v>
      </c>
      <c r="J253" s="15">
        <f t="shared" si="17"/>
        <v>5.4646501702378298</v>
      </c>
      <c r="K253" s="15">
        <f t="shared" si="17"/>
        <v>-0.13239189930231604</v>
      </c>
      <c r="L253" s="15">
        <f t="shared" si="17"/>
        <v>0.48690791523149179</v>
      </c>
    </row>
    <row r="254" spans="1:12" x14ac:dyDescent="0.3">
      <c r="A254" s="13" t="str">
        <f t="shared" si="14"/>
        <v>2004 Q2</v>
      </c>
      <c r="B254" s="15">
        <f t="shared" si="17"/>
        <v>-0.57023534103863027</v>
      </c>
      <c r="C254" s="15">
        <f t="shared" si="17"/>
        <v>-3.3753791759201084</v>
      </c>
      <c r="D254" s="15">
        <f t="shared" si="17"/>
        <v>3.6018299189156124</v>
      </c>
      <c r="E254" s="15">
        <f t="shared" si="17"/>
        <v>1.6890730112693282</v>
      </c>
      <c r="F254" s="15">
        <f t="shared" si="17"/>
        <v>-4.7601558361636975</v>
      </c>
      <c r="G254" s="15">
        <f t="shared" si="17"/>
        <v>-1.5968925727220991</v>
      </c>
      <c r="H254" s="15">
        <f t="shared" si="17"/>
        <v>-0.81504009360789409</v>
      </c>
      <c r="I254" s="15">
        <f t="shared" si="17"/>
        <v>0.88266772718997</v>
      </c>
      <c r="J254" s="15">
        <f t="shared" si="17"/>
        <v>3.7887342584334771</v>
      </c>
      <c r="K254" s="15">
        <f t="shared" si="17"/>
        <v>-1.8213429135001253</v>
      </c>
      <c r="L254" s="15">
        <f t="shared" si="17"/>
        <v>-0.26029356863860248</v>
      </c>
    </row>
    <row r="255" spans="1:12" x14ac:dyDescent="0.3">
      <c r="A255" s="13" t="str">
        <f t="shared" si="14"/>
        <v>2004 Q3</v>
      </c>
      <c r="B255" s="15">
        <f t="shared" si="17"/>
        <v>-0.73418051299489173</v>
      </c>
      <c r="C255" s="15">
        <f t="shared" si="17"/>
        <v>-2.2951827178202522</v>
      </c>
      <c r="D255" s="15">
        <f t="shared" si="17"/>
        <v>1.9415868028644052</v>
      </c>
      <c r="E255" s="15">
        <f t="shared" si="17"/>
        <v>0.33466074740214946</v>
      </c>
      <c r="F255" s="15">
        <f t="shared" si="17"/>
        <v>-3.281910797249358</v>
      </c>
      <c r="G255" s="15">
        <f t="shared" si="17"/>
        <v>-2.2705877360408255</v>
      </c>
      <c r="H255" s="15">
        <f t="shared" si="17"/>
        <v>-1.8505519567705571</v>
      </c>
      <c r="I255" s="15">
        <f t="shared" si="17"/>
        <v>1.6685592891710659</v>
      </c>
      <c r="J255" s="15">
        <f t="shared" si="17"/>
        <v>0.31206682745932501</v>
      </c>
      <c r="K255" s="15">
        <f t="shared" si="17"/>
        <v>-1.5651151621768604</v>
      </c>
      <c r="L255" s="15">
        <f t="shared" si="17"/>
        <v>-0.55506490311522383</v>
      </c>
    </row>
    <row r="256" spans="1:12" x14ac:dyDescent="0.3">
      <c r="A256" s="13" t="str">
        <f t="shared" si="14"/>
        <v>2004 Q4</v>
      </c>
      <c r="B256" s="15">
        <f t="shared" si="17"/>
        <v>0.29148997256478298</v>
      </c>
      <c r="C256" s="15">
        <f t="shared" si="17"/>
        <v>-2.1051585230722232</v>
      </c>
      <c r="D256" s="15">
        <f t="shared" si="17"/>
        <v>2.5972552978795624</v>
      </c>
      <c r="E256" s="15">
        <f t="shared" si="17"/>
        <v>1.5952596290340886</v>
      </c>
      <c r="F256" s="15">
        <f t="shared" si="17"/>
        <v>-1.8396193014952715</v>
      </c>
      <c r="G256" s="15">
        <f t="shared" si="17"/>
        <v>0.40367266222831505</v>
      </c>
      <c r="H256" s="15">
        <f t="shared" si="17"/>
        <v>-0.84766794803083445</v>
      </c>
      <c r="I256" s="15">
        <f t="shared" si="17"/>
        <v>3.2367970886762363</v>
      </c>
      <c r="J256" s="15">
        <f t="shared" si="17"/>
        <v>6.3333274225846559</v>
      </c>
      <c r="K256" s="15">
        <f t="shared" si="17"/>
        <v>-3.0371584164787029</v>
      </c>
      <c r="L256" s="15">
        <f t="shared" si="17"/>
        <v>0.86151474017928664</v>
      </c>
    </row>
    <row r="257" spans="1:12" x14ac:dyDescent="0.3">
      <c r="A257" s="13" t="str">
        <f t="shared" si="14"/>
        <v>2005 Q1</v>
      </c>
      <c r="B257" s="15">
        <f t="shared" si="17"/>
        <v>1.7890472726112661</v>
      </c>
      <c r="C257" s="15">
        <f t="shared" si="17"/>
        <v>-2.246303426125547</v>
      </c>
      <c r="D257" s="15">
        <f t="shared" si="17"/>
        <v>0.88709806378208778</v>
      </c>
      <c r="E257" s="15">
        <f t="shared" si="17"/>
        <v>1.5051700258709169</v>
      </c>
      <c r="F257" s="15">
        <f t="shared" si="17"/>
        <v>1.0992234880271585</v>
      </c>
      <c r="G257" s="15">
        <f t="shared" si="17"/>
        <v>2.4329567959203402</v>
      </c>
      <c r="H257" s="15">
        <f t="shared" si="17"/>
        <v>0.45498162778495888</v>
      </c>
      <c r="I257" s="15">
        <f t="shared" si="17"/>
        <v>3.5649511285433961</v>
      </c>
      <c r="J257" s="15">
        <f t="shared" si="17"/>
        <v>5.5999517215415633</v>
      </c>
      <c r="K257" s="15">
        <f t="shared" si="17"/>
        <v>-3.368077675481556</v>
      </c>
      <c r="L257" s="15">
        <f t="shared" si="17"/>
        <v>0.99022381679976845</v>
      </c>
    </row>
    <row r="258" spans="1:12" x14ac:dyDescent="0.3">
      <c r="A258" s="13" t="str">
        <f t="shared" si="14"/>
        <v>2005 Q2</v>
      </c>
      <c r="B258" s="15">
        <f t="shared" si="17"/>
        <v>1.3631411376146187</v>
      </c>
      <c r="C258" s="15">
        <f t="shared" si="17"/>
        <v>-2.561647046893003</v>
      </c>
      <c r="D258" s="15">
        <f t="shared" si="17"/>
        <v>1.0835068301704391</v>
      </c>
      <c r="E258" s="15">
        <f t="shared" si="17"/>
        <v>-0.37928900133935917</v>
      </c>
      <c r="F258" s="15">
        <f t="shared" si="17"/>
        <v>1.1776831843492213</v>
      </c>
      <c r="G258" s="15">
        <f t="shared" si="17"/>
        <v>3.7803854330420896</v>
      </c>
      <c r="H258" s="15">
        <f t="shared" si="17"/>
        <v>4.6536671613973164</v>
      </c>
      <c r="I258" s="15">
        <f t="shared" si="17"/>
        <v>5.0986370460421231</v>
      </c>
      <c r="J258" s="15">
        <f t="shared" si="17"/>
        <v>7.2853835511973637</v>
      </c>
      <c r="K258" s="15">
        <f t="shared" si="17"/>
        <v>-1.3457643947105473</v>
      </c>
      <c r="L258" s="15">
        <f t="shared" si="17"/>
        <v>1.5866819326863264</v>
      </c>
    </row>
    <row r="259" spans="1:12" x14ac:dyDescent="0.3">
      <c r="A259" s="13" t="str">
        <f t="shared" si="14"/>
        <v>2005 Q3</v>
      </c>
      <c r="B259" s="15">
        <f t="shared" si="17"/>
        <v>1.5005640617870395</v>
      </c>
      <c r="C259" s="15">
        <f t="shared" si="17"/>
        <v>-2.6982042893320712</v>
      </c>
      <c r="D259" s="15">
        <f t="shared" si="17"/>
        <v>2.5792754561728981</v>
      </c>
      <c r="E259" s="15">
        <f t="shared" si="17"/>
        <v>0.86034370655563486</v>
      </c>
      <c r="F259" s="15">
        <f t="shared" si="17"/>
        <v>0.59965105860744372</v>
      </c>
      <c r="G259" s="15">
        <f t="shared" si="17"/>
        <v>4.6936278864047773</v>
      </c>
      <c r="H259" s="15">
        <f t="shared" si="17"/>
        <v>5.3821430437036346</v>
      </c>
      <c r="I259" s="15">
        <f t="shared" si="17"/>
        <v>5.225119177282501</v>
      </c>
      <c r="J259" s="15">
        <f t="shared" si="17"/>
        <v>8.6506373840663446</v>
      </c>
      <c r="K259" s="15">
        <f t="shared" si="17"/>
        <v>-2.0424904852040893</v>
      </c>
      <c r="L259" s="15">
        <f t="shared" si="17"/>
        <v>2.1208832931349284</v>
      </c>
    </row>
    <row r="260" spans="1:12" x14ac:dyDescent="0.3">
      <c r="A260" s="13" t="str">
        <f t="shared" si="14"/>
        <v>2005 Q4</v>
      </c>
      <c r="B260" s="15">
        <f t="shared" si="17"/>
        <v>1.9921726312264836</v>
      </c>
      <c r="C260" s="15">
        <f t="shared" si="17"/>
        <v>-3.7464245789404895</v>
      </c>
      <c r="D260" s="15">
        <f t="shared" si="17"/>
        <v>1.1636414340449022</v>
      </c>
      <c r="E260" s="15">
        <f t="shared" si="17"/>
        <v>-6.8337132499986852E-2</v>
      </c>
      <c r="F260" s="15">
        <f t="shared" si="17"/>
        <v>0.60579049968426946</v>
      </c>
      <c r="G260" s="15">
        <f t="shared" si="17"/>
        <v>3.3606944713894227</v>
      </c>
      <c r="H260" s="15">
        <f t="shared" si="17"/>
        <v>3.747455203941088</v>
      </c>
      <c r="I260" s="15">
        <f t="shared" si="17"/>
        <v>5.1851189640180779</v>
      </c>
      <c r="J260" s="15">
        <f t="shared" si="17"/>
        <v>5.7965827063424387</v>
      </c>
      <c r="K260" s="15">
        <f t="shared" si="17"/>
        <v>2.0275531247495198</v>
      </c>
      <c r="L260" s="15">
        <f t="shared" si="17"/>
        <v>1.4350126668102801</v>
      </c>
    </row>
    <row r="261" spans="1:12" x14ac:dyDescent="0.3">
      <c r="A261" s="13" t="str">
        <f t="shared" si="14"/>
        <v>2006 Q1</v>
      </c>
      <c r="B261" s="15">
        <f t="shared" si="17"/>
        <v>2.398077269973562</v>
      </c>
      <c r="C261" s="15">
        <f t="shared" si="17"/>
        <v>-3.1152929962473066</v>
      </c>
      <c r="D261" s="15">
        <f t="shared" si="17"/>
        <v>1.9375087125557626</v>
      </c>
      <c r="E261" s="15">
        <f t="shared" si="17"/>
        <v>0.13675215806400257</v>
      </c>
      <c r="F261" s="15">
        <f t="shared" si="17"/>
        <v>0.76344818999801201</v>
      </c>
      <c r="G261" s="15">
        <f t="shared" si="17"/>
        <v>2.3123886387825245</v>
      </c>
      <c r="H261" s="15">
        <f t="shared" si="17"/>
        <v>1.4586680213160155</v>
      </c>
      <c r="I261" s="15">
        <f t="shared" si="17"/>
        <v>5.2094428135574873</v>
      </c>
      <c r="J261" s="15">
        <f t="shared" si="17"/>
        <v>8.5910983383451853</v>
      </c>
      <c r="K261" s="15">
        <f t="shared" si="17"/>
        <v>3.8636461143945131</v>
      </c>
      <c r="L261" s="15">
        <f t="shared" si="17"/>
        <v>1.7096421527709986</v>
      </c>
    </row>
    <row r="262" spans="1:12" x14ac:dyDescent="0.3">
      <c r="A262" s="13" t="str">
        <f t="shared" si="14"/>
        <v>2006 Q2</v>
      </c>
      <c r="B262" s="15">
        <f t="shared" si="17"/>
        <v>2.4395984213093205</v>
      </c>
      <c r="C262" s="15">
        <f t="shared" si="17"/>
        <v>-2.2817421348247025</v>
      </c>
      <c r="D262" s="15">
        <f t="shared" si="17"/>
        <v>1.4558545434593573</v>
      </c>
      <c r="E262" s="15">
        <f t="shared" si="17"/>
        <v>1.4859114403749905</v>
      </c>
      <c r="F262" s="15">
        <f t="shared" si="17"/>
        <v>1.2974122264247492</v>
      </c>
      <c r="G262" s="15">
        <f t="shared" si="17"/>
        <v>2.7814371353251892</v>
      </c>
      <c r="H262" s="15">
        <f t="shared" si="17"/>
        <v>-1.9187216839955248</v>
      </c>
      <c r="I262" s="15">
        <f t="shared" si="17"/>
        <v>3.5420369409325247</v>
      </c>
      <c r="J262" s="15">
        <f t="shared" si="17"/>
        <v>8.0651346639007269</v>
      </c>
      <c r="K262" s="15">
        <f t="shared" si="17"/>
        <v>3.5492247009430122</v>
      </c>
      <c r="L262" s="15">
        <f t="shared" si="17"/>
        <v>1.4355421332091787</v>
      </c>
    </row>
    <row r="263" spans="1:12" x14ac:dyDescent="0.3">
      <c r="A263" s="13" t="str">
        <f t="shared" si="14"/>
        <v>2006 Q3</v>
      </c>
      <c r="B263" s="15">
        <f t="shared" si="17"/>
        <v>3.0324029387359603</v>
      </c>
      <c r="C263" s="15">
        <f t="shared" si="17"/>
        <v>-1.855340789574772</v>
      </c>
      <c r="D263" s="15">
        <f t="shared" si="17"/>
        <v>1.8781945426737996</v>
      </c>
      <c r="E263" s="15">
        <f t="shared" si="17"/>
        <v>0.819024030028071</v>
      </c>
      <c r="F263" s="15">
        <f t="shared" si="17"/>
        <v>1.0882476837780057</v>
      </c>
      <c r="G263" s="15">
        <f t="shared" si="17"/>
        <v>2.8223651592668402</v>
      </c>
      <c r="H263" s="15">
        <f t="shared" si="17"/>
        <v>0.62681574932068462</v>
      </c>
      <c r="I263" s="15">
        <f t="shared" si="17"/>
        <v>2.596541920471036</v>
      </c>
      <c r="J263" s="15">
        <f t="shared" si="17"/>
        <v>7.6384651904530534</v>
      </c>
      <c r="K263" s="15">
        <f t="shared" si="17"/>
        <v>4.6303541989713644</v>
      </c>
      <c r="L263" s="15">
        <f t="shared" si="17"/>
        <v>1.5074216743193058</v>
      </c>
    </row>
    <row r="264" spans="1:12" x14ac:dyDescent="0.3">
      <c r="A264" s="13" t="str">
        <f t="shared" si="14"/>
        <v>2006 Q4</v>
      </c>
      <c r="B264" s="15">
        <f t="shared" si="17"/>
        <v>2.9579276978429609</v>
      </c>
      <c r="C264" s="15">
        <f t="shared" si="17"/>
        <v>-0.39160379720110966</v>
      </c>
      <c r="D264" s="15">
        <f t="shared" si="17"/>
        <v>2.4380833241614841</v>
      </c>
      <c r="E264" s="15">
        <f t="shared" si="17"/>
        <v>1.0652865928469268</v>
      </c>
      <c r="F264" s="15">
        <f t="shared" si="17"/>
        <v>-1.118505677581442E-2</v>
      </c>
      <c r="G264" s="15">
        <f t="shared" si="17"/>
        <v>3.9061209258389638</v>
      </c>
      <c r="H264" s="15">
        <f t="shared" si="17"/>
        <v>2.8749887525418463</v>
      </c>
      <c r="I264" s="15">
        <f t="shared" si="17"/>
        <v>3.1671963656930786</v>
      </c>
      <c r="J264" s="15">
        <f t="shared" si="17"/>
        <v>7.3640637151513877</v>
      </c>
      <c r="K264" s="15">
        <f t="shared" si="17"/>
        <v>1.252163293783253</v>
      </c>
      <c r="L264" s="15">
        <f t="shared" si="17"/>
        <v>1.9614094410829637</v>
      </c>
    </row>
    <row r="265" spans="1:12" x14ac:dyDescent="0.3">
      <c r="A265" s="13" t="str">
        <f t="shared" si="14"/>
        <v>2007 Q1</v>
      </c>
      <c r="B265" s="15">
        <f t="shared" si="17"/>
        <v>0.91659670140801819</v>
      </c>
      <c r="C265" s="15">
        <f t="shared" si="17"/>
        <v>-0.2465191844202875</v>
      </c>
      <c r="D265" s="15">
        <f t="shared" si="17"/>
        <v>2.6189138791638813</v>
      </c>
      <c r="E265" s="15">
        <f t="shared" si="17"/>
        <v>1.7273926552068484</v>
      </c>
      <c r="F265" s="15">
        <f t="shared" si="17"/>
        <v>-1.1699987217313548</v>
      </c>
      <c r="G265" s="15">
        <f t="shared" si="17"/>
        <v>3.1768322588237465</v>
      </c>
      <c r="H265" s="15">
        <f t="shared" si="17"/>
        <v>4.7140582082164348</v>
      </c>
      <c r="I265" s="15">
        <f t="shared" si="17"/>
        <v>3.4434163510124223</v>
      </c>
      <c r="J265" s="15">
        <f t="shared" si="17"/>
        <v>4.1735267379542726</v>
      </c>
      <c r="K265" s="15">
        <f t="shared" si="17"/>
        <v>0.92942553036999309</v>
      </c>
      <c r="L265" s="15">
        <f t="shared" si="17"/>
        <v>2.0543977491512746</v>
      </c>
    </row>
    <row r="266" spans="1:12" x14ac:dyDescent="0.3">
      <c r="A266" s="13" t="str">
        <f t="shared" si="14"/>
        <v>2007 Q2</v>
      </c>
      <c r="B266" s="15">
        <f t="shared" ref="B266:L281" si="18">LN(B59/B55)*100</f>
        <v>2.6320485951910553</v>
      </c>
      <c r="C266" s="15">
        <f t="shared" si="18"/>
        <v>-1.5351682657153964</v>
      </c>
      <c r="D266" s="15">
        <f t="shared" si="18"/>
        <v>3.28498655946539</v>
      </c>
      <c r="E266" s="15">
        <f t="shared" si="18"/>
        <v>2.077209363201626</v>
      </c>
      <c r="F266" s="15">
        <f t="shared" si="18"/>
        <v>-1.8279174493940655</v>
      </c>
      <c r="G266" s="15">
        <f t="shared" si="18"/>
        <v>2.4412294955501963</v>
      </c>
      <c r="H266" s="15">
        <f t="shared" si="18"/>
        <v>7.1098252064083312</v>
      </c>
      <c r="I266" s="15">
        <f t="shared" si="18"/>
        <v>4.3561330207116704</v>
      </c>
      <c r="J266" s="15">
        <f t="shared" si="18"/>
        <v>3.1101230519786189</v>
      </c>
      <c r="K266" s="15">
        <f t="shared" si="18"/>
        <v>0.99751450568195243</v>
      </c>
      <c r="L266" s="15">
        <f t="shared" si="18"/>
        <v>2.4524389863084353</v>
      </c>
    </row>
    <row r="267" spans="1:12" x14ac:dyDescent="0.3">
      <c r="A267" s="13" t="str">
        <f t="shared" si="14"/>
        <v>2007 Q3</v>
      </c>
      <c r="B267" s="15">
        <f t="shared" si="18"/>
        <v>2.517816734620876</v>
      </c>
      <c r="C267" s="15">
        <f t="shared" si="18"/>
        <v>-1.1761598416983907</v>
      </c>
      <c r="D267" s="15">
        <f t="shared" si="18"/>
        <v>1.7691985612494359</v>
      </c>
      <c r="E267" s="15">
        <f t="shared" si="18"/>
        <v>2.0963718230360864</v>
      </c>
      <c r="F267" s="15">
        <f t="shared" si="18"/>
        <v>-1.3706539714399251</v>
      </c>
      <c r="G267" s="15">
        <f t="shared" si="18"/>
        <v>2.3848313586276664</v>
      </c>
      <c r="H267" s="15">
        <f t="shared" si="18"/>
        <v>4.1479033887593149</v>
      </c>
      <c r="I267" s="15">
        <f t="shared" si="18"/>
        <v>5.6761610932412294</v>
      </c>
      <c r="J267" s="15">
        <f t="shared" si="18"/>
        <v>4.4445367748082383</v>
      </c>
      <c r="K267" s="15">
        <f t="shared" si="18"/>
        <v>0.59360165667888498</v>
      </c>
      <c r="L267" s="15">
        <f t="shared" si="18"/>
        <v>2.4146496410088174</v>
      </c>
    </row>
    <row r="268" spans="1:12" x14ac:dyDescent="0.3">
      <c r="A268" s="13" t="str">
        <f t="shared" si="14"/>
        <v>2007 Q4</v>
      </c>
      <c r="B268" s="15">
        <f t="shared" si="18"/>
        <v>1.8968657017982165</v>
      </c>
      <c r="C268" s="15">
        <f t="shared" si="18"/>
        <v>-2.0185947400536532</v>
      </c>
      <c r="D268" s="15">
        <f t="shared" si="18"/>
        <v>2.3485485144344</v>
      </c>
      <c r="E268" s="15">
        <f t="shared" si="18"/>
        <v>2.240521744694651</v>
      </c>
      <c r="F268" s="15">
        <f t="shared" si="18"/>
        <v>-1.1186307970732013E-2</v>
      </c>
      <c r="G268" s="15">
        <f t="shared" si="18"/>
        <v>0.80640745116269741</v>
      </c>
      <c r="H268" s="15">
        <f t="shared" si="18"/>
        <v>5.0382340100005099</v>
      </c>
      <c r="I268" s="15">
        <f t="shared" si="18"/>
        <v>4.0486392951298482</v>
      </c>
      <c r="J268" s="15">
        <f t="shared" si="18"/>
        <v>2.2713263030523252</v>
      </c>
      <c r="K268" s="15">
        <f t="shared" si="18"/>
        <v>3.4312581972932743</v>
      </c>
      <c r="L268" s="15">
        <f t="shared" si="18"/>
        <v>1.957097669552504</v>
      </c>
    </row>
    <row r="269" spans="1:12" x14ac:dyDescent="0.3">
      <c r="A269" s="13" t="str">
        <f t="shared" si="14"/>
        <v>2008 Q1</v>
      </c>
      <c r="B269" s="15">
        <f t="shared" si="18"/>
        <v>3.6315505168281983</v>
      </c>
      <c r="C269" s="15">
        <f t="shared" si="18"/>
        <v>-1.2417949207284611</v>
      </c>
      <c r="D269" s="15">
        <f t="shared" si="18"/>
        <v>0.84029638725006561</v>
      </c>
      <c r="E269" s="15">
        <f t="shared" si="18"/>
        <v>3.1619268627077126</v>
      </c>
      <c r="F269" s="15">
        <f t="shared" si="18"/>
        <v>4.0690719637252108</v>
      </c>
      <c r="G269" s="15">
        <f t="shared" si="18"/>
        <v>1.9638002336516678</v>
      </c>
      <c r="H269" s="15">
        <f t="shared" si="18"/>
        <v>4.7484387528545025</v>
      </c>
      <c r="I269" s="15">
        <f t="shared" si="18"/>
        <v>3.4004490581531752</v>
      </c>
      <c r="J269" s="15">
        <f t="shared" si="18"/>
        <v>3.0125377324685991</v>
      </c>
      <c r="K269" s="15">
        <f t="shared" si="18"/>
        <v>2.6845808477343986</v>
      </c>
      <c r="L269" s="15">
        <f t="shared" si="18"/>
        <v>2.3115316498347571</v>
      </c>
    </row>
    <row r="270" spans="1:12" x14ac:dyDescent="0.3">
      <c r="A270" s="13" t="str">
        <f t="shared" si="14"/>
        <v>2008 Q2</v>
      </c>
      <c r="B270" s="15">
        <f t="shared" si="18"/>
        <v>2.692221613379187</v>
      </c>
      <c r="C270" s="15">
        <f t="shared" si="18"/>
        <v>-1.0991168770605388</v>
      </c>
      <c r="D270" s="15">
        <f t="shared" si="18"/>
        <v>0.1905367359546758</v>
      </c>
      <c r="E270" s="15">
        <f t="shared" si="18"/>
        <v>1.6968234350830775</v>
      </c>
      <c r="F270" s="15">
        <f t="shared" si="18"/>
        <v>3.6121057475200766</v>
      </c>
      <c r="G270" s="15">
        <f t="shared" si="18"/>
        <v>-0.47138541386766758</v>
      </c>
      <c r="H270" s="15">
        <f t="shared" si="18"/>
        <v>1.9728829281312747</v>
      </c>
      <c r="I270" s="15">
        <f t="shared" si="18"/>
        <v>2.1928312166199988</v>
      </c>
      <c r="J270" s="15">
        <f t="shared" si="18"/>
        <v>1.4341275480994988</v>
      </c>
      <c r="K270" s="15">
        <f t="shared" si="18"/>
        <v>3.0912228169614187</v>
      </c>
      <c r="L270" s="15">
        <f t="shared" si="18"/>
        <v>1.0931508744834126</v>
      </c>
    </row>
    <row r="271" spans="1:12" x14ac:dyDescent="0.3">
      <c r="A271" s="13" t="str">
        <f t="shared" si="14"/>
        <v>2008 Q3</v>
      </c>
      <c r="B271" s="15">
        <f t="shared" si="18"/>
        <v>2.6752369321171159</v>
      </c>
      <c r="C271" s="15">
        <f t="shared" si="18"/>
        <v>-2.4135876941098906</v>
      </c>
      <c r="D271" s="15">
        <f t="shared" si="18"/>
        <v>1.0782345475619708</v>
      </c>
      <c r="E271" s="15">
        <f t="shared" si="18"/>
        <v>1.1032768573234253</v>
      </c>
      <c r="F271" s="15">
        <f t="shared" si="18"/>
        <v>1.849310197836727</v>
      </c>
      <c r="G271" s="15">
        <f t="shared" si="18"/>
        <v>6.009976741990699E-2</v>
      </c>
      <c r="H271" s="15">
        <f t="shared" si="18"/>
        <v>2.8022849433304957</v>
      </c>
      <c r="I271" s="15">
        <f t="shared" si="18"/>
        <v>0.99503308531680923</v>
      </c>
      <c r="J271" s="15">
        <f t="shared" si="18"/>
        <v>0.96605581555299602</v>
      </c>
      <c r="K271" s="15">
        <f t="shared" si="18"/>
        <v>2.4238456728351947</v>
      </c>
      <c r="L271" s="15">
        <f t="shared" si="18"/>
        <v>0.63344102453130413</v>
      </c>
    </row>
    <row r="272" spans="1:12" x14ac:dyDescent="0.3">
      <c r="A272" s="13" t="str">
        <f t="shared" si="14"/>
        <v>2008 Q4</v>
      </c>
      <c r="B272" s="15">
        <f t="shared" si="18"/>
        <v>3.2896556172689535</v>
      </c>
      <c r="C272" s="15">
        <f t="shared" si="18"/>
        <v>-3.8148662306871106</v>
      </c>
      <c r="D272" s="15">
        <f t="shared" si="18"/>
        <v>-0.30505467300370787</v>
      </c>
      <c r="E272" s="15">
        <f t="shared" si="18"/>
        <v>-9.9255591275162799E-2</v>
      </c>
      <c r="F272" s="15">
        <f t="shared" si="18"/>
        <v>-0.369851920620485</v>
      </c>
      <c r="G272" s="15">
        <f t="shared" si="18"/>
        <v>-1.7168841504546128</v>
      </c>
      <c r="H272" s="15">
        <f t="shared" si="18"/>
        <v>0.99074685055905098</v>
      </c>
      <c r="I272" s="15">
        <f t="shared" si="18"/>
        <v>-0.88159498583378804</v>
      </c>
      <c r="J272" s="15">
        <f t="shared" si="18"/>
        <v>3.2640252370355007</v>
      </c>
      <c r="K272" s="15">
        <f t="shared" si="18"/>
        <v>3.0907074829846994</v>
      </c>
      <c r="L272" s="15">
        <f t="shared" si="18"/>
        <v>-0.42415511743176071</v>
      </c>
    </row>
    <row r="273" spans="1:12" x14ac:dyDescent="0.3">
      <c r="A273" s="13" t="str">
        <f t="shared" si="14"/>
        <v>2009 Q1</v>
      </c>
      <c r="B273" s="15">
        <f t="shared" si="18"/>
        <v>4.7090434375020731</v>
      </c>
      <c r="C273" s="15">
        <f t="shared" si="18"/>
        <v>-7.9233150225919839</v>
      </c>
      <c r="D273" s="15">
        <f t="shared" si="18"/>
        <v>-9.5374351530977952E-2</v>
      </c>
      <c r="E273" s="15">
        <f t="shared" si="18"/>
        <v>-2.8936503771895805</v>
      </c>
      <c r="F273" s="15">
        <f t="shared" si="18"/>
        <v>-4.5454793983597952</v>
      </c>
      <c r="G273" s="15">
        <f t="shared" si="18"/>
        <v>0.81982280594655388</v>
      </c>
      <c r="H273" s="15">
        <f t="shared" si="18"/>
        <v>-0.54771119040588923</v>
      </c>
      <c r="I273" s="15">
        <f t="shared" si="18"/>
        <v>-4.206654975245983</v>
      </c>
      <c r="J273" s="15">
        <f t="shared" si="18"/>
        <v>-1.7123952492620462</v>
      </c>
      <c r="K273" s="15">
        <f t="shared" si="18"/>
        <v>0.72842760726975109</v>
      </c>
      <c r="L273" s="15">
        <f t="shared" si="18"/>
        <v>-2.4584990608339909</v>
      </c>
    </row>
    <row r="274" spans="1:12" x14ac:dyDescent="0.3">
      <c r="A274" s="13" t="str">
        <f t="shared" si="14"/>
        <v>2009 Q2</v>
      </c>
      <c r="B274" s="15">
        <f t="shared" si="18"/>
        <v>2.7909852298383293</v>
      </c>
      <c r="C274" s="15">
        <f t="shared" si="18"/>
        <v>-6.991651069081974</v>
      </c>
      <c r="D274" s="15">
        <f t="shared" si="18"/>
        <v>-1.2129098583826072</v>
      </c>
      <c r="E274" s="15">
        <f t="shared" si="18"/>
        <v>-2.5113328195564022</v>
      </c>
      <c r="F274" s="15">
        <f t="shared" si="18"/>
        <v>-2.1181155897205537</v>
      </c>
      <c r="G274" s="15">
        <f t="shared" si="18"/>
        <v>2.5242084254708601</v>
      </c>
      <c r="H274" s="15">
        <f t="shared" si="18"/>
        <v>0.7891506280146019</v>
      </c>
      <c r="I274" s="15">
        <f t="shared" si="18"/>
        <v>-3.4004860662622058</v>
      </c>
      <c r="J274" s="15">
        <f t="shared" si="18"/>
        <v>1.2593021034719984</v>
      </c>
      <c r="K274" s="15">
        <f t="shared" si="18"/>
        <v>-1.9114579536508316</v>
      </c>
      <c r="L274" s="15">
        <f t="shared" si="18"/>
        <v>-1.8587479488477454</v>
      </c>
    </row>
    <row r="275" spans="1:12" x14ac:dyDescent="0.3">
      <c r="A275" s="13" t="str">
        <f t="shared" si="14"/>
        <v>2009 Q3</v>
      </c>
      <c r="B275" s="15">
        <f t="shared" si="18"/>
        <v>2.5268815429707421</v>
      </c>
      <c r="C275" s="15">
        <f t="shared" si="18"/>
        <v>-7.2237813009012459</v>
      </c>
      <c r="D275" s="15">
        <f t="shared" si="18"/>
        <v>-2.8582515217607836</v>
      </c>
      <c r="E275" s="15">
        <f t="shared" si="18"/>
        <v>-2.4322371723892289</v>
      </c>
      <c r="F275" s="15">
        <f t="shared" si="18"/>
        <v>2.0553561918535181</v>
      </c>
      <c r="G275" s="15">
        <f t="shared" si="18"/>
        <v>1.1825975487105453</v>
      </c>
      <c r="H275" s="15">
        <f t="shared" si="18"/>
        <v>-0.89997896690764378</v>
      </c>
      <c r="I275" s="15">
        <f t="shared" si="18"/>
        <v>-3.9168227354256402</v>
      </c>
      <c r="J275" s="15">
        <f t="shared" si="18"/>
        <v>3.6661197688037603</v>
      </c>
      <c r="K275" s="15">
        <f t="shared" si="18"/>
        <v>-0.70619529325096142</v>
      </c>
      <c r="L275" s="15">
        <f t="shared" si="18"/>
        <v>-1.9350752006068437</v>
      </c>
    </row>
    <row r="276" spans="1:12" x14ac:dyDescent="0.3">
      <c r="A276" s="13" t="str">
        <f t="shared" si="14"/>
        <v>2009 Q4</v>
      </c>
      <c r="B276" s="15">
        <f t="shared" si="18"/>
        <v>2.3953241022492797</v>
      </c>
      <c r="C276" s="15">
        <f t="shared" si="18"/>
        <v>-4.9777302419901384</v>
      </c>
      <c r="D276" s="15">
        <f t="shared" si="18"/>
        <v>-3.9760260284008511</v>
      </c>
      <c r="E276" s="15">
        <f t="shared" si="18"/>
        <v>-1.7250441677523436</v>
      </c>
      <c r="F276" s="15">
        <f t="shared" si="18"/>
        <v>3.5733841615249999</v>
      </c>
      <c r="G276" s="15">
        <f t="shared" si="18"/>
        <v>3.6755199723539778</v>
      </c>
      <c r="H276" s="15">
        <f t="shared" si="18"/>
        <v>-2.9690615472032675</v>
      </c>
      <c r="I276" s="15">
        <f t="shared" si="18"/>
        <v>-1.3432855543179769</v>
      </c>
      <c r="J276" s="15">
        <f t="shared" si="18"/>
        <v>4.2956861733837757</v>
      </c>
      <c r="K276" s="15">
        <f t="shared" si="18"/>
        <v>-3.6027632209875344</v>
      </c>
      <c r="L276" s="15">
        <f t="shared" si="18"/>
        <v>-1.0683261573674225</v>
      </c>
    </row>
    <row r="277" spans="1:12" x14ac:dyDescent="0.3">
      <c r="A277" s="13" t="str">
        <f t="shared" si="14"/>
        <v>2010 Q1</v>
      </c>
      <c r="B277" s="15">
        <f t="shared" si="18"/>
        <v>1.1019088621021067</v>
      </c>
      <c r="C277" s="15">
        <f t="shared" si="18"/>
        <v>-1.2501423021147506</v>
      </c>
      <c r="D277" s="15">
        <f t="shared" si="18"/>
        <v>-4.8662945798927613</v>
      </c>
      <c r="E277" s="15">
        <f t="shared" si="18"/>
        <v>-1.9159833262744574</v>
      </c>
      <c r="F277" s="15">
        <f t="shared" si="18"/>
        <v>2.3263396681219342</v>
      </c>
      <c r="G277" s="15">
        <f t="shared" si="18"/>
        <v>0.13007747355303839</v>
      </c>
      <c r="H277" s="15">
        <f t="shared" si="18"/>
        <v>-2.3315142612333766</v>
      </c>
      <c r="I277" s="15">
        <f t="shared" si="18"/>
        <v>2.2533736799384942</v>
      </c>
      <c r="J277" s="15">
        <f t="shared" si="18"/>
        <v>6.2858954706290078</v>
      </c>
      <c r="K277" s="15">
        <f t="shared" si="18"/>
        <v>-1.9222170990764134</v>
      </c>
      <c r="L277" s="15">
        <f t="shared" si="18"/>
        <v>-0.15851452594504051</v>
      </c>
    </row>
    <row r="278" spans="1:12" x14ac:dyDescent="0.3">
      <c r="A278" s="13" t="str">
        <f t="shared" si="14"/>
        <v>2010 Q2</v>
      </c>
      <c r="B278" s="15">
        <f t="shared" si="18"/>
        <v>4.0348108988589546</v>
      </c>
      <c r="C278" s="15">
        <f t="shared" si="18"/>
        <v>-1.6813927962926534</v>
      </c>
      <c r="D278" s="15">
        <f t="shared" si="18"/>
        <v>-3.7073587209175418</v>
      </c>
      <c r="E278" s="15">
        <f t="shared" si="18"/>
        <v>-0.31418338232280907</v>
      </c>
      <c r="F278" s="15">
        <f t="shared" si="18"/>
        <v>-0.14504883993575704</v>
      </c>
      <c r="G278" s="15">
        <f t="shared" si="18"/>
        <v>-0.37874349925941697</v>
      </c>
      <c r="H278" s="15">
        <f t="shared" si="18"/>
        <v>-0.95207902988511728</v>
      </c>
      <c r="I278" s="15">
        <f t="shared" si="18"/>
        <v>2.2555503895413218</v>
      </c>
      <c r="J278" s="15">
        <f t="shared" si="18"/>
        <v>5.1785299317524567</v>
      </c>
      <c r="K278" s="15">
        <f t="shared" si="18"/>
        <v>0.58470373352684801</v>
      </c>
      <c r="L278" s="15">
        <f t="shared" si="18"/>
        <v>0.38353120899314369</v>
      </c>
    </row>
    <row r="279" spans="1:12" x14ac:dyDescent="0.3">
      <c r="A279" s="13" t="str">
        <f t="shared" si="14"/>
        <v>2010 Q3</v>
      </c>
      <c r="B279" s="15">
        <f t="shared" si="18"/>
        <v>3.7503016347842784</v>
      </c>
      <c r="C279" s="15">
        <f t="shared" si="18"/>
        <v>0.10172940856973582</v>
      </c>
      <c r="D279" s="15">
        <f t="shared" si="18"/>
        <v>-3.4786116085415655</v>
      </c>
      <c r="E279" s="15">
        <f t="shared" si="18"/>
        <v>0.99558963183435478</v>
      </c>
      <c r="F279" s="15">
        <f t="shared" si="18"/>
        <v>-2.0997858271506331</v>
      </c>
      <c r="G279" s="15">
        <f t="shared" si="18"/>
        <v>2.0452052786957555</v>
      </c>
      <c r="H279" s="15">
        <f t="shared" si="18"/>
        <v>-0.86419615671128724</v>
      </c>
      <c r="I279" s="15">
        <f t="shared" si="18"/>
        <v>1.8558880855223323</v>
      </c>
      <c r="J279" s="15">
        <f t="shared" si="18"/>
        <v>1.6386165613604822</v>
      </c>
      <c r="K279" s="15">
        <f t="shared" si="18"/>
        <v>1.6470343470102604</v>
      </c>
      <c r="L279" s="15">
        <f t="shared" si="18"/>
        <v>0.75387136216969408</v>
      </c>
    </row>
    <row r="280" spans="1:12" x14ac:dyDescent="0.3">
      <c r="A280" s="13" t="str">
        <f t="shared" si="14"/>
        <v>2010 Q4</v>
      </c>
      <c r="B280" s="15">
        <f t="shared" si="18"/>
        <v>3.9512663901546849</v>
      </c>
      <c r="C280" s="15">
        <f t="shared" si="18"/>
        <v>1.1020787951989468</v>
      </c>
      <c r="D280" s="15">
        <f t="shared" si="18"/>
        <v>-2.733807321916117</v>
      </c>
      <c r="E280" s="15">
        <f t="shared" si="18"/>
        <v>1.1496303857779084</v>
      </c>
      <c r="F280" s="15">
        <f t="shared" si="18"/>
        <v>-3.8094586908146217</v>
      </c>
      <c r="G280" s="15">
        <f t="shared" si="18"/>
        <v>2.0016960668360499</v>
      </c>
      <c r="H280" s="15">
        <f t="shared" si="18"/>
        <v>2.4964505708439488</v>
      </c>
      <c r="I280" s="15">
        <f t="shared" si="18"/>
        <v>1.6097908604507802</v>
      </c>
      <c r="J280" s="15">
        <f t="shared" si="18"/>
        <v>2.6774296494216574</v>
      </c>
      <c r="K280" s="15">
        <f t="shared" si="18"/>
        <v>-0.47169898781387981</v>
      </c>
      <c r="L280" s="15">
        <f t="shared" si="18"/>
        <v>1.26946601733597</v>
      </c>
    </row>
    <row r="281" spans="1:12" x14ac:dyDescent="0.3">
      <c r="A281" s="13" t="str">
        <f t="shared" si="14"/>
        <v>2011 Q1</v>
      </c>
      <c r="B281" s="15">
        <f t="shared" si="18"/>
        <v>3.8863025853328139</v>
      </c>
      <c r="C281" s="15">
        <f t="shared" si="18"/>
        <v>0.29377522014657442</v>
      </c>
      <c r="D281" s="15">
        <f t="shared" si="18"/>
        <v>-2.2854921058283626</v>
      </c>
      <c r="E281" s="15">
        <f t="shared" si="18"/>
        <v>2.6611349696580797</v>
      </c>
      <c r="F281" s="15">
        <f t="shared" si="18"/>
        <v>-1.5223038547879135</v>
      </c>
      <c r="G281" s="15">
        <f t="shared" si="18"/>
        <v>2.4052531376236823</v>
      </c>
      <c r="H281" s="15">
        <f t="shared" si="18"/>
        <v>3.31737736819984</v>
      </c>
      <c r="I281" s="15">
        <f t="shared" si="18"/>
        <v>0.95729298154779774</v>
      </c>
      <c r="J281" s="15">
        <f t="shared" si="18"/>
        <v>6.5160176036943405</v>
      </c>
      <c r="K281" s="15">
        <f t="shared" si="18"/>
        <v>-0.94807863777155743</v>
      </c>
      <c r="L281" s="15">
        <f t="shared" si="18"/>
        <v>1.6297073251344287</v>
      </c>
    </row>
    <row r="282" spans="1:12" x14ac:dyDescent="0.3">
      <c r="A282" s="13" t="str">
        <f t="shared" ref="A282:A316" si="19">A75</f>
        <v>2011 Q2</v>
      </c>
      <c r="B282" s="15">
        <f t="shared" ref="B282:L297" si="20">LN(B75/B71)*100</f>
        <v>-0.35817045942002518</v>
      </c>
      <c r="C282" s="15">
        <f t="shared" si="20"/>
        <v>-0.57365451311564819</v>
      </c>
      <c r="D282" s="15">
        <f t="shared" si="20"/>
        <v>-2.9765444341496829</v>
      </c>
      <c r="E282" s="15">
        <f t="shared" si="20"/>
        <v>1.1398044952369317</v>
      </c>
      <c r="F282" s="15">
        <f t="shared" si="20"/>
        <v>-1.4735095917147902</v>
      </c>
      <c r="G282" s="15">
        <f t="shared" si="20"/>
        <v>3.4612789259006327</v>
      </c>
      <c r="H282" s="15">
        <f t="shared" si="20"/>
        <v>2.2571895529608521</v>
      </c>
      <c r="I282" s="15">
        <f t="shared" si="20"/>
        <v>9.6922711730874883E-2</v>
      </c>
      <c r="J282" s="15">
        <f t="shared" si="20"/>
        <v>5.240749319713724</v>
      </c>
      <c r="K282" s="15">
        <f t="shared" si="20"/>
        <v>0.67610652648602132</v>
      </c>
      <c r="L282" s="15">
        <f t="shared" si="20"/>
        <v>0.51656487690445818</v>
      </c>
    </row>
    <row r="283" spans="1:12" x14ac:dyDescent="0.3">
      <c r="A283" s="13" t="str">
        <f t="shared" si="19"/>
        <v>2011 Q3</v>
      </c>
      <c r="B283" s="15">
        <f t="shared" si="20"/>
        <v>-0.57543180332624611</v>
      </c>
      <c r="C283" s="15">
        <f t="shared" si="20"/>
        <v>-1.474983208860942</v>
      </c>
      <c r="D283" s="15">
        <f t="shared" si="20"/>
        <v>-0.25797782239812289</v>
      </c>
      <c r="E283" s="15">
        <f t="shared" si="20"/>
        <v>-0.45741140720979023</v>
      </c>
      <c r="F283" s="15">
        <f t="shared" si="20"/>
        <v>-2.3152304085426687</v>
      </c>
      <c r="G283" s="15">
        <f t="shared" si="20"/>
        <v>2.4025524829402736</v>
      </c>
      <c r="H283" s="15">
        <f t="shared" si="20"/>
        <v>3.9740328649514121</v>
      </c>
      <c r="I283" s="15">
        <f t="shared" si="20"/>
        <v>3.3528044684322431</v>
      </c>
      <c r="J283" s="15">
        <f t="shared" si="20"/>
        <v>6.1619028362019534</v>
      </c>
      <c r="K283" s="15">
        <f t="shared" si="20"/>
        <v>-0.66813068252512253</v>
      </c>
      <c r="L283" s="15">
        <f t="shared" si="20"/>
        <v>0.95940048699594394</v>
      </c>
    </row>
    <row r="284" spans="1:12" x14ac:dyDescent="0.3">
      <c r="A284" s="13" t="str">
        <f t="shared" si="19"/>
        <v>2011 Q4</v>
      </c>
      <c r="B284" s="15">
        <f t="shared" si="20"/>
        <v>0.34283299059905242</v>
      </c>
      <c r="C284" s="15">
        <f t="shared" si="20"/>
        <v>-2.6388368324898148</v>
      </c>
      <c r="D284" s="15">
        <f t="shared" si="20"/>
        <v>-1.1330282097418389</v>
      </c>
      <c r="E284" s="15">
        <f t="shared" si="20"/>
        <v>0.49814682079268557</v>
      </c>
      <c r="F284" s="15">
        <f t="shared" si="20"/>
        <v>0.47159305906103766</v>
      </c>
      <c r="G284" s="15">
        <f t="shared" si="20"/>
        <v>3.1640673123000509</v>
      </c>
      <c r="H284" s="15">
        <f t="shared" si="20"/>
        <v>2.771319257247514</v>
      </c>
      <c r="I284" s="15">
        <f t="shared" si="20"/>
        <v>3.0148246971162735</v>
      </c>
      <c r="J284" s="15">
        <f t="shared" si="20"/>
        <v>1.1184926071863321</v>
      </c>
      <c r="K284" s="15">
        <f t="shared" si="20"/>
        <v>0.27900007367266177</v>
      </c>
      <c r="L284" s="15">
        <f t="shared" si="20"/>
        <v>0.74515164338363127</v>
      </c>
    </row>
    <row r="285" spans="1:12" x14ac:dyDescent="0.3">
      <c r="A285" s="13" t="str">
        <f t="shared" si="19"/>
        <v>2012 Q1</v>
      </c>
      <c r="B285" s="15">
        <f t="shared" si="20"/>
        <v>-1.0166495612019799</v>
      </c>
      <c r="C285" s="15">
        <f t="shared" si="20"/>
        <v>-1.3237134531093702</v>
      </c>
      <c r="D285" s="15">
        <f t="shared" si="20"/>
        <v>0.81660882510535804</v>
      </c>
      <c r="E285" s="15">
        <f t="shared" si="20"/>
        <v>1.0580942979076584</v>
      </c>
      <c r="F285" s="15">
        <f t="shared" si="20"/>
        <v>1.7109726860709413</v>
      </c>
      <c r="G285" s="15">
        <f t="shared" si="20"/>
        <v>3.1456633286569833</v>
      </c>
      <c r="H285" s="15">
        <f t="shared" si="20"/>
        <v>1.6602718384987816</v>
      </c>
      <c r="I285" s="15">
        <f t="shared" si="20"/>
        <v>3.9837428952637257</v>
      </c>
      <c r="J285" s="15">
        <f t="shared" si="20"/>
        <v>-1.0397372403544995</v>
      </c>
      <c r="K285" s="15">
        <f t="shared" si="20"/>
        <v>0.92663091650971152</v>
      </c>
      <c r="L285" s="15">
        <f t="shared" si="20"/>
        <v>1.1858065473785295</v>
      </c>
    </row>
    <row r="286" spans="1:12" x14ac:dyDescent="0.3">
      <c r="A286" s="13" t="str">
        <f t="shared" si="19"/>
        <v>2012 Q2</v>
      </c>
      <c r="B286" s="15">
        <f t="shared" si="20"/>
        <v>2.2045088681378235</v>
      </c>
      <c r="C286" s="15">
        <f t="shared" si="20"/>
        <v>1.3165470560593826</v>
      </c>
      <c r="D286" s="15">
        <f t="shared" si="20"/>
        <v>0.76384114189252994</v>
      </c>
      <c r="E286" s="15">
        <f t="shared" si="20"/>
        <v>1.061017911201547</v>
      </c>
      <c r="F286" s="15">
        <f t="shared" si="20"/>
        <v>2.5286646025673312</v>
      </c>
      <c r="G286" s="15">
        <f t="shared" si="20"/>
        <v>1.827415928749103</v>
      </c>
      <c r="H286" s="15">
        <f t="shared" si="20"/>
        <v>1.8115292644107723</v>
      </c>
      <c r="I286" s="15">
        <f t="shared" si="20"/>
        <v>5.4551482780949945</v>
      </c>
      <c r="J286" s="15">
        <f t="shared" si="20"/>
        <v>2.6628237479851475</v>
      </c>
      <c r="K286" s="15">
        <f t="shared" si="20"/>
        <v>-3.1334435441888977</v>
      </c>
      <c r="L286" s="15">
        <f t="shared" si="20"/>
        <v>2.1277398447284881</v>
      </c>
    </row>
    <row r="287" spans="1:12" x14ac:dyDescent="0.3">
      <c r="A287" s="13" t="str">
        <f t="shared" si="19"/>
        <v>2012 Q3</v>
      </c>
      <c r="B287" s="15">
        <f t="shared" si="20"/>
        <v>2.6857345284859311</v>
      </c>
      <c r="C287" s="15">
        <f t="shared" si="20"/>
        <v>1.8707420084258044</v>
      </c>
      <c r="D287" s="15">
        <f t="shared" si="20"/>
        <v>0.13468015503785732</v>
      </c>
      <c r="E287" s="15">
        <f t="shared" si="20"/>
        <v>3.5480683630412346</v>
      </c>
      <c r="F287" s="15">
        <f t="shared" si="20"/>
        <v>3.8914548302988088</v>
      </c>
      <c r="G287" s="15">
        <f t="shared" si="20"/>
        <v>0.88205932056952385</v>
      </c>
      <c r="H287" s="15">
        <f t="shared" si="20"/>
        <v>2.4509752739060171</v>
      </c>
      <c r="I287" s="15">
        <f t="shared" si="20"/>
        <v>3.4490167856076108</v>
      </c>
      <c r="J287" s="15">
        <f t="shared" si="20"/>
        <v>1.6510971433647839</v>
      </c>
      <c r="K287" s="15">
        <f t="shared" si="20"/>
        <v>-3.3334644931098896</v>
      </c>
      <c r="L287" s="15">
        <f t="shared" si="20"/>
        <v>2.1744761883435451</v>
      </c>
    </row>
    <row r="288" spans="1:12" x14ac:dyDescent="0.3">
      <c r="A288" s="13" t="str">
        <f t="shared" si="19"/>
        <v>2012 Q4</v>
      </c>
      <c r="B288" s="15">
        <f t="shared" si="20"/>
        <v>-1.4869361342156764</v>
      </c>
      <c r="C288" s="15">
        <f t="shared" si="20"/>
        <v>0.92488584482021929</v>
      </c>
      <c r="D288" s="15">
        <f t="shared" si="20"/>
        <v>3.3282247214562779</v>
      </c>
      <c r="E288" s="15">
        <f t="shared" si="20"/>
        <v>3.1413919446699046</v>
      </c>
      <c r="F288" s="15">
        <f t="shared" si="20"/>
        <v>2.4236233038638444</v>
      </c>
      <c r="G288" s="15">
        <f t="shared" si="20"/>
        <v>-1.8363609595586754</v>
      </c>
      <c r="H288" s="15">
        <f t="shared" si="20"/>
        <v>0.9692119015365146</v>
      </c>
      <c r="I288" s="15">
        <f t="shared" si="20"/>
        <v>2.8125226331003335</v>
      </c>
      <c r="J288" s="15">
        <f t="shared" si="20"/>
        <v>8.5479768393651732</v>
      </c>
      <c r="K288" s="15">
        <f t="shared" si="20"/>
        <v>0.73667124372304116</v>
      </c>
      <c r="L288" s="15">
        <f t="shared" si="20"/>
        <v>1.7899780607907256</v>
      </c>
    </row>
    <row r="289" spans="1:12" x14ac:dyDescent="0.3">
      <c r="A289" s="13" t="str">
        <f t="shared" si="19"/>
        <v>2013 Q1</v>
      </c>
      <c r="B289" s="15">
        <f t="shared" si="20"/>
        <v>0.57915219795888251</v>
      </c>
      <c r="C289" s="15">
        <f t="shared" si="20"/>
        <v>0.26614817634914495</v>
      </c>
      <c r="D289" s="15">
        <f t="shared" si="20"/>
        <v>2.6198477349883387</v>
      </c>
      <c r="E289" s="15">
        <f t="shared" si="20"/>
        <v>3.151226536706178</v>
      </c>
      <c r="F289" s="15">
        <f t="shared" si="20"/>
        <v>0.97098854021104353</v>
      </c>
      <c r="G289" s="15">
        <f t="shared" si="20"/>
        <v>1.3326127246131871</v>
      </c>
      <c r="H289" s="15">
        <f t="shared" si="20"/>
        <v>0.77309202427484902</v>
      </c>
      <c r="I289" s="15">
        <f t="shared" si="20"/>
        <v>2.1099280591352936</v>
      </c>
      <c r="J289" s="15">
        <f t="shared" si="20"/>
        <v>7.8990044637018864</v>
      </c>
      <c r="K289" s="15">
        <f t="shared" si="20"/>
        <v>-0.39761483796392944</v>
      </c>
      <c r="L289" s="15">
        <f t="shared" si="20"/>
        <v>1.7256872106712975</v>
      </c>
    </row>
    <row r="290" spans="1:12" x14ac:dyDescent="0.3">
      <c r="A290" s="13" t="str">
        <f t="shared" si="19"/>
        <v>2013 Q2</v>
      </c>
      <c r="B290" s="15">
        <f t="shared" si="20"/>
        <v>-6.3836580527244183E-2</v>
      </c>
      <c r="C290" s="15">
        <f t="shared" si="20"/>
        <v>-1.070292057821105</v>
      </c>
      <c r="D290" s="15">
        <f t="shared" si="20"/>
        <v>4.1707462684229553</v>
      </c>
      <c r="E290" s="15">
        <f t="shared" si="20"/>
        <v>3.6379423219481315</v>
      </c>
      <c r="F290" s="15">
        <f t="shared" si="20"/>
        <v>-0.2987554089330739</v>
      </c>
      <c r="G290" s="15">
        <f t="shared" si="20"/>
        <v>2.2795227309232926</v>
      </c>
      <c r="H290" s="15">
        <f t="shared" si="20"/>
        <v>-0.26127412051731669</v>
      </c>
      <c r="I290" s="15">
        <f t="shared" si="20"/>
        <v>2.2898302673165949</v>
      </c>
      <c r="J290" s="15">
        <f t="shared" si="20"/>
        <v>7.1407914923988969</v>
      </c>
      <c r="K290" s="15">
        <f t="shared" si="20"/>
        <v>0.90840897203425286</v>
      </c>
      <c r="L290" s="15">
        <f t="shared" si="20"/>
        <v>1.760723673274402</v>
      </c>
    </row>
    <row r="291" spans="1:12" x14ac:dyDescent="0.3">
      <c r="A291" s="13" t="str">
        <f t="shared" si="19"/>
        <v>2013 Q3</v>
      </c>
      <c r="B291" s="15">
        <f t="shared" si="20"/>
        <v>1.6400704033276856</v>
      </c>
      <c r="C291" s="15">
        <f t="shared" si="20"/>
        <v>-0.5891332428060807</v>
      </c>
      <c r="D291" s="15">
        <f t="shared" si="20"/>
        <v>4.710102875461188</v>
      </c>
      <c r="E291" s="15">
        <f t="shared" si="20"/>
        <v>2.6307497229863235</v>
      </c>
      <c r="F291" s="15">
        <f t="shared" si="20"/>
        <v>-0.18608729577693045</v>
      </c>
      <c r="G291" s="15">
        <f t="shared" si="20"/>
        <v>2.7538937736966655</v>
      </c>
      <c r="H291" s="15">
        <f t="shared" si="20"/>
        <v>-1.1814833257811324</v>
      </c>
      <c r="I291" s="15">
        <f t="shared" si="20"/>
        <v>1.8597323815589417</v>
      </c>
      <c r="J291" s="15">
        <f t="shared" si="20"/>
        <v>6.9391993423999789</v>
      </c>
      <c r="K291" s="15">
        <f t="shared" si="20"/>
        <v>3.761999248734059</v>
      </c>
      <c r="L291" s="15">
        <f t="shared" si="20"/>
        <v>1.7552811610375161</v>
      </c>
    </row>
    <row r="292" spans="1:12" x14ac:dyDescent="0.3">
      <c r="A292" s="13" t="str">
        <f t="shared" si="19"/>
        <v>2013 Q4</v>
      </c>
      <c r="B292" s="15">
        <f t="shared" si="20"/>
        <v>4.2713387513330128</v>
      </c>
      <c r="C292" s="15">
        <f t="shared" si="20"/>
        <v>0.11245720144428616</v>
      </c>
      <c r="D292" s="15">
        <f t="shared" si="20"/>
        <v>3.0287253982275262</v>
      </c>
      <c r="E292" s="15">
        <f t="shared" si="20"/>
        <v>1.6555615317086374</v>
      </c>
      <c r="F292" s="15">
        <f t="shared" si="20"/>
        <v>-0.26275469463546908</v>
      </c>
      <c r="G292" s="15">
        <f t="shared" si="20"/>
        <v>4.4041366186450901</v>
      </c>
      <c r="H292" s="15">
        <f t="shared" si="20"/>
        <v>-0.85408289201206677</v>
      </c>
      <c r="I292" s="15">
        <f t="shared" si="20"/>
        <v>2.6466999043274959</v>
      </c>
      <c r="J292" s="15">
        <f t="shared" si="20"/>
        <v>5.4754407768490454</v>
      </c>
      <c r="K292" s="15">
        <f t="shared" si="20"/>
        <v>7.4389057753734109</v>
      </c>
      <c r="L292" s="15">
        <f t="shared" si="20"/>
        <v>2.20664461855266</v>
      </c>
    </row>
    <row r="293" spans="1:12" x14ac:dyDescent="0.3">
      <c r="A293" s="13" t="str">
        <f t="shared" si="19"/>
        <v>2014 Q1</v>
      </c>
      <c r="B293" s="15">
        <f t="shared" si="20"/>
        <v>3.6745683525836652</v>
      </c>
      <c r="C293" s="15">
        <f t="shared" si="20"/>
        <v>-0.13298554463599244</v>
      </c>
      <c r="D293" s="15">
        <f t="shared" si="20"/>
        <v>4.7804601532645554</v>
      </c>
      <c r="E293" s="15">
        <f t="shared" si="20"/>
        <v>1.3611394528832246</v>
      </c>
      <c r="F293" s="15">
        <f t="shared" si="20"/>
        <v>0.65667303939571631</v>
      </c>
      <c r="G293" s="15">
        <f t="shared" si="20"/>
        <v>2.8492575537911948</v>
      </c>
      <c r="H293" s="15">
        <f t="shared" si="20"/>
        <v>0.98380123466181768</v>
      </c>
      <c r="I293" s="15">
        <f t="shared" si="20"/>
        <v>2.8192940089291065</v>
      </c>
      <c r="J293" s="15">
        <f t="shared" si="20"/>
        <v>7.2096036266182013</v>
      </c>
      <c r="K293" s="15">
        <f t="shared" si="20"/>
        <v>8.9252143731331302</v>
      </c>
      <c r="L293" s="15">
        <f t="shared" si="20"/>
        <v>2.5761672645335922</v>
      </c>
    </row>
    <row r="294" spans="1:12" x14ac:dyDescent="0.3">
      <c r="A294" s="13" t="str">
        <f t="shared" si="19"/>
        <v>2014 Q2</v>
      </c>
      <c r="B294" s="15">
        <f t="shared" si="20"/>
        <v>3.8930039874139108</v>
      </c>
      <c r="C294" s="15">
        <f t="shared" si="20"/>
        <v>9.2189507169451942E-2</v>
      </c>
      <c r="D294" s="15">
        <f t="shared" si="20"/>
        <v>4.9205058895848381</v>
      </c>
      <c r="E294" s="15">
        <f t="shared" si="20"/>
        <v>2.1499438550424905</v>
      </c>
      <c r="F294" s="15">
        <f t="shared" si="20"/>
        <v>2.2354645555804269</v>
      </c>
      <c r="G294" s="15">
        <f t="shared" si="20"/>
        <v>3.9660370227850859</v>
      </c>
      <c r="H294" s="15">
        <f t="shared" si="20"/>
        <v>2.0713250890110646</v>
      </c>
      <c r="I294" s="15">
        <f t="shared" si="20"/>
        <v>2.86128329090158</v>
      </c>
      <c r="J294" s="15">
        <f t="shared" si="20"/>
        <v>6.0070421708982318</v>
      </c>
      <c r="K294" s="15">
        <f t="shared" si="20"/>
        <v>11.008611783605224</v>
      </c>
      <c r="L294" s="15">
        <f t="shared" si="20"/>
        <v>3.0242635877046298</v>
      </c>
    </row>
    <row r="295" spans="1:12" x14ac:dyDescent="0.3">
      <c r="A295" s="13" t="str">
        <f t="shared" si="19"/>
        <v>2014 Q3</v>
      </c>
      <c r="B295" s="15">
        <f t="shared" si="20"/>
        <v>2.2579442686831701</v>
      </c>
      <c r="C295" s="15">
        <f t="shared" si="20"/>
        <v>-0.36742233618843356</v>
      </c>
      <c r="D295" s="15">
        <f t="shared" si="20"/>
        <v>3.2527471602243465</v>
      </c>
      <c r="E295" s="15">
        <f t="shared" si="20"/>
        <v>2.7373404299214168</v>
      </c>
      <c r="F295" s="15">
        <f t="shared" si="20"/>
        <v>0.22982226257946226</v>
      </c>
      <c r="G295" s="15">
        <f t="shared" si="20"/>
        <v>4.0988464781603788</v>
      </c>
      <c r="H295" s="15">
        <f t="shared" si="20"/>
        <v>1.7158043668432248</v>
      </c>
      <c r="I295" s="15">
        <f t="shared" si="20"/>
        <v>3.4679213112170295</v>
      </c>
      <c r="J295" s="15">
        <f t="shared" si="20"/>
        <v>7.0853337139871364</v>
      </c>
      <c r="K295" s="15">
        <f t="shared" si="20"/>
        <v>6.0992661274418731</v>
      </c>
      <c r="L295" s="15">
        <f t="shared" si="20"/>
        <v>2.6856440078847479</v>
      </c>
    </row>
    <row r="296" spans="1:12" x14ac:dyDescent="0.3">
      <c r="A296" s="13" t="str">
        <f t="shared" si="19"/>
        <v>2014 Q4</v>
      </c>
      <c r="B296" s="15">
        <f t="shared" si="20"/>
        <v>2.8910265618417763</v>
      </c>
      <c r="C296" s="15">
        <f t="shared" si="20"/>
        <v>0.62134144384700318</v>
      </c>
      <c r="D296" s="15">
        <f t="shared" si="20"/>
        <v>3.3127799312701165</v>
      </c>
      <c r="E296" s="15">
        <f t="shared" si="20"/>
        <v>2.4330582599550521</v>
      </c>
      <c r="F296" s="15">
        <f t="shared" si="20"/>
        <v>-0.21949086950584923</v>
      </c>
      <c r="G296" s="15">
        <f t="shared" si="20"/>
        <v>4.6658481434061647</v>
      </c>
      <c r="H296" s="15">
        <f t="shared" si="20"/>
        <v>1.9782116789672086</v>
      </c>
      <c r="I296" s="15">
        <f t="shared" si="20"/>
        <v>4.5731563386381149</v>
      </c>
      <c r="J296" s="15">
        <f t="shared" si="20"/>
        <v>5.7445642769622953</v>
      </c>
      <c r="K296" s="15">
        <f t="shared" si="20"/>
        <v>-1.4521838645698473</v>
      </c>
      <c r="L296" s="15">
        <f t="shared" si="20"/>
        <v>2.7925392184780566</v>
      </c>
    </row>
    <row r="297" spans="1:12" x14ac:dyDescent="0.3">
      <c r="A297" s="13" t="str">
        <f t="shared" si="19"/>
        <v>2015 Q1</v>
      </c>
      <c r="B297" s="15">
        <f t="shared" si="20"/>
        <v>0.32932004652099356</v>
      </c>
      <c r="C297" s="15">
        <f t="shared" si="20"/>
        <v>1.4834655300953838</v>
      </c>
      <c r="D297" s="15">
        <f t="shared" si="20"/>
        <v>1.757258631158374</v>
      </c>
      <c r="E297" s="15">
        <f t="shared" si="20"/>
        <v>2.8514328541945484</v>
      </c>
      <c r="F297" s="15">
        <f t="shared" si="20"/>
        <v>0.17438696517464977</v>
      </c>
      <c r="G297" s="15">
        <f t="shared" si="20"/>
        <v>3.5597692915567904</v>
      </c>
      <c r="H297" s="15">
        <f t="shared" si="20"/>
        <v>-1.0462621985913363</v>
      </c>
      <c r="I297" s="15">
        <f t="shared" si="20"/>
        <v>4.8974004596459473</v>
      </c>
      <c r="J297" s="15">
        <f t="shared" si="20"/>
        <v>6.8904116716324157</v>
      </c>
      <c r="K297" s="15">
        <f t="shared" si="20"/>
        <v>-1.8086550863891215</v>
      </c>
      <c r="L297" s="15">
        <f t="shared" si="20"/>
        <v>2.4188001567815918</v>
      </c>
    </row>
    <row r="298" spans="1:12" x14ac:dyDescent="0.3">
      <c r="A298" s="13" t="str">
        <f t="shared" si="19"/>
        <v>2015 Q2</v>
      </c>
      <c r="B298" s="15">
        <f t="shared" ref="B298:L306" si="21">LN(B91/B87)*100</f>
        <v>0.63265517139817695</v>
      </c>
      <c r="C298" s="15">
        <f t="shared" si="21"/>
        <v>1.4333155161773201</v>
      </c>
      <c r="D298" s="15">
        <f t="shared" si="21"/>
        <v>-0.51985976924368849</v>
      </c>
      <c r="E298" s="15">
        <f t="shared" si="21"/>
        <v>2.084371369870758</v>
      </c>
      <c r="F298" s="15">
        <f t="shared" si="21"/>
        <v>1.5484180334041948</v>
      </c>
      <c r="G298" s="15">
        <f t="shared" si="21"/>
        <v>2.2773364841416899</v>
      </c>
      <c r="H298" s="15">
        <f t="shared" si="21"/>
        <v>-1.5806930697838217</v>
      </c>
      <c r="I298" s="15">
        <f t="shared" si="21"/>
        <v>3.8562855608086575</v>
      </c>
      <c r="J298" s="15">
        <f t="shared" si="21"/>
        <v>6.2067921691532701</v>
      </c>
      <c r="K298" s="15">
        <f t="shared" si="21"/>
        <v>-4.8404510481659608</v>
      </c>
      <c r="L298" s="15">
        <f t="shared" si="21"/>
        <v>1.5454334443895679</v>
      </c>
    </row>
    <row r="299" spans="1:12" x14ac:dyDescent="0.3">
      <c r="A299" s="13" t="str">
        <f t="shared" si="19"/>
        <v>2015 Q3</v>
      </c>
      <c r="B299" s="15">
        <f t="shared" si="21"/>
        <v>0.17316021642778939</v>
      </c>
      <c r="C299" s="15">
        <f t="shared" si="21"/>
        <v>1.3003027580387156</v>
      </c>
      <c r="D299" s="15">
        <f t="shared" si="21"/>
        <v>0.36185100221972227</v>
      </c>
      <c r="E299" s="15">
        <f t="shared" si="21"/>
        <v>0.22476511301471369</v>
      </c>
      <c r="F299" s="15">
        <f t="shared" si="21"/>
        <v>4.7394141564678343</v>
      </c>
      <c r="G299" s="15">
        <f t="shared" si="21"/>
        <v>0.77495413489588083</v>
      </c>
      <c r="H299" s="15">
        <f t="shared" si="21"/>
        <v>-1.7158043668432237</v>
      </c>
      <c r="I299" s="15">
        <f t="shared" si="21"/>
        <v>3.4976011090641594</v>
      </c>
      <c r="J299" s="15">
        <f t="shared" si="21"/>
        <v>6.0880750956897494</v>
      </c>
      <c r="K299" s="15">
        <f t="shared" si="21"/>
        <v>-3.779694062220003</v>
      </c>
      <c r="L299" s="15">
        <f t="shared" si="21"/>
        <v>1.2393012068940441</v>
      </c>
    </row>
    <row r="300" spans="1:12" x14ac:dyDescent="0.3">
      <c r="A300" s="13" t="str">
        <f t="shared" si="19"/>
        <v>2015 Q4</v>
      </c>
      <c r="B300" s="15">
        <f t="shared" si="21"/>
        <v>0.22206529767555247</v>
      </c>
      <c r="C300" s="15">
        <f t="shared" si="21"/>
        <v>2.3384075189652123</v>
      </c>
      <c r="D300" s="15">
        <f t="shared" si="21"/>
        <v>2.6137271449636139</v>
      </c>
      <c r="E300" s="15">
        <f t="shared" si="21"/>
        <v>2.104056884831782</v>
      </c>
      <c r="F300" s="15">
        <f t="shared" si="21"/>
        <v>8.2018342165326192</v>
      </c>
      <c r="G300" s="15">
        <f t="shared" si="21"/>
        <v>1.2076319545038678</v>
      </c>
      <c r="H300" s="15">
        <f t="shared" si="21"/>
        <v>1.1116324761562051</v>
      </c>
      <c r="I300" s="15">
        <f t="shared" si="21"/>
        <v>3.7103047026600215</v>
      </c>
      <c r="J300" s="15">
        <f t="shared" si="21"/>
        <v>5.52284411280979</v>
      </c>
      <c r="K300" s="15">
        <f t="shared" si="21"/>
        <v>-0.76436055539351755</v>
      </c>
      <c r="L300" s="15">
        <f t="shared" si="21"/>
        <v>2.5149556953355336</v>
      </c>
    </row>
    <row r="301" spans="1:12" x14ac:dyDescent="0.3">
      <c r="A301" s="13" t="str">
        <f t="shared" si="19"/>
        <v>2016 Q1</v>
      </c>
      <c r="B301" s="15">
        <f t="shared" si="21"/>
        <v>2.606241921610557</v>
      </c>
      <c r="C301" s="15">
        <f t="shared" si="21"/>
        <v>1.0234887657867742</v>
      </c>
      <c r="D301" s="15">
        <f t="shared" si="21"/>
        <v>1.4733231512984086</v>
      </c>
      <c r="E301" s="15">
        <f t="shared" si="21"/>
        <v>1.7367157024601496</v>
      </c>
      <c r="F301" s="15">
        <f t="shared" si="21"/>
        <v>6.0426025443689335</v>
      </c>
      <c r="G301" s="15">
        <f t="shared" si="21"/>
        <v>1.6011837515342953</v>
      </c>
      <c r="H301" s="15">
        <f t="shared" si="21"/>
        <v>4.659101365407798</v>
      </c>
      <c r="I301" s="15">
        <f t="shared" si="21"/>
        <v>2.9599594425767459</v>
      </c>
      <c r="J301" s="15">
        <f t="shared" si="21"/>
        <v>3.6001447452565962</v>
      </c>
      <c r="K301" s="15">
        <f t="shared" si="21"/>
        <v>-1.1700758870147405</v>
      </c>
      <c r="L301" s="15">
        <f t="shared" si="21"/>
        <v>2.130016833963305</v>
      </c>
    </row>
    <row r="302" spans="1:12" x14ac:dyDescent="0.3">
      <c r="A302" s="13" t="str">
        <f t="shared" si="19"/>
        <v>2016 Q2</v>
      </c>
      <c r="B302" s="15">
        <f t="shared" si="21"/>
        <v>1.1931385222435344</v>
      </c>
      <c r="C302" s="15">
        <f t="shared" si="21"/>
        <v>1.4727511597502245</v>
      </c>
      <c r="D302" s="15">
        <f t="shared" si="21"/>
        <v>4.7434090316390565</v>
      </c>
      <c r="E302" s="15">
        <f t="shared" si="21"/>
        <v>1.3023252056898542</v>
      </c>
      <c r="F302" s="15">
        <f t="shared" si="21"/>
        <v>6.6257593262203835</v>
      </c>
      <c r="G302" s="15">
        <f t="shared" si="21"/>
        <v>2.1457858141667208</v>
      </c>
      <c r="H302" s="15">
        <f t="shared" si="21"/>
        <v>3.840733524633976</v>
      </c>
      <c r="I302" s="15">
        <f t="shared" si="21"/>
        <v>4.6577171556261776</v>
      </c>
      <c r="J302" s="15">
        <f t="shared" si="21"/>
        <v>-1.2376775390694916</v>
      </c>
      <c r="K302" s="15">
        <f t="shared" si="21"/>
        <v>0.7361501504150002</v>
      </c>
      <c r="L302" s="15">
        <f t="shared" si="21"/>
        <v>2.5806572833820898</v>
      </c>
    </row>
    <row r="303" spans="1:12" x14ac:dyDescent="0.3">
      <c r="A303" s="13" t="str">
        <f t="shared" si="19"/>
        <v>2016 Q3</v>
      </c>
      <c r="B303" s="15">
        <f t="shared" si="21"/>
        <v>0.7199747168097409</v>
      </c>
      <c r="C303" s="15">
        <f t="shared" si="21"/>
        <v>0.98424014389002479</v>
      </c>
      <c r="D303" s="15">
        <f t="shared" si="21"/>
        <v>2.6377617704547638</v>
      </c>
      <c r="E303" s="15">
        <f t="shared" si="21"/>
        <v>2.1004508454637643</v>
      </c>
      <c r="F303" s="15">
        <f t="shared" si="21"/>
        <v>5.0119753680961976</v>
      </c>
      <c r="G303" s="15">
        <f t="shared" si="21"/>
        <v>5.6381516635387836</v>
      </c>
      <c r="H303" s="15">
        <f t="shared" si="21"/>
        <v>5.0912696531509303</v>
      </c>
      <c r="I303" s="15">
        <f t="shared" si="21"/>
        <v>4.1617428521395103</v>
      </c>
      <c r="J303" s="15">
        <f t="shared" si="21"/>
        <v>1.4584315253072382</v>
      </c>
      <c r="K303" s="15">
        <f t="shared" si="21"/>
        <v>2.5654040048712989</v>
      </c>
      <c r="L303" s="15">
        <f t="shared" si="21"/>
        <v>2.9529903805097102</v>
      </c>
    </row>
    <row r="304" spans="1:12" x14ac:dyDescent="0.3">
      <c r="A304" s="13" t="str">
        <f t="shared" si="19"/>
        <v>2016 Q4</v>
      </c>
      <c r="B304" s="15">
        <f t="shared" si="21"/>
        <v>2.4697530957768521</v>
      </c>
      <c r="C304" s="15">
        <f t="shared" si="21"/>
        <v>-1.5797169139700025</v>
      </c>
      <c r="D304" s="15">
        <f t="shared" si="21"/>
        <v>2.2519883534576466</v>
      </c>
      <c r="E304" s="15">
        <f t="shared" si="21"/>
        <v>0.91114522709949097</v>
      </c>
      <c r="F304" s="15">
        <f t="shared" si="21"/>
        <v>2.7059711042517671</v>
      </c>
      <c r="G304" s="15">
        <f t="shared" si="21"/>
        <v>4.0514160132723305</v>
      </c>
      <c r="H304" s="15">
        <f t="shared" si="21"/>
        <v>9.1236257532621975E-2</v>
      </c>
      <c r="I304" s="15">
        <f t="shared" si="21"/>
        <v>4.1681048386670403</v>
      </c>
      <c r="J304" s="15">
        <f t="shared" si="21"/>
        <v>1.6929302944200764</v>
      </c>
      <c r="K304" s="15">
        <f t="shared" si="21"/>
        <v>2.1967932842088618</v>
      </c>
      <c r="L304" s="15">
        <f t="shared" si="21"/>
        <v>1.7414371222226614</v>
      </c>
    </row>
    <row r="305" spans="1:12" x14ac:dyDescent="0.3">
      <c r="A305" s="13" t="str">
        <f t="shared" si="19"/>
        <v>2017 Q1</v>
      </c>
      <c r="B305" s="15">
        <f t="shared" si="21"/>
        <v>2.3055491114414748</v>
      </c>
      <c r="C305" s="15">
        <f t="shared" si="21"/>
        <v>-0.41014412518917576</v>
      </c>
      <c r="D305" s="15">
        <f t="shared" si="21"/>
        <v>4.4204445517945796</v>
      </c>
      <c r="E305" s="15">
        <f t="shared" si="21"/>
        <v>1.1445758195122091</v>
      </c>
      <c r="F305" s="15">
        <f t="shared" si="21"/>
        <v>2.2201733048856145</v>
      </c>
      <c r="G305" s="15">
        <f t="shared" si="21"/>
        <v>5.6032074070037234</v>
      </c>
      <c r="H305" s="15">
        <f t="shared" si="21"/>
        <v>-3.3555447316622908</v>
      </c>
      <c r="I305" s="15">
        <f t="shared" si="21"/>
        <v>3.4577779573252485</v>
      </c>
      <c r="J305" s="15">
        <f t="shared" si="21"/>
        <v>3.4074679564353136</v>
      </c>
      <c r="K305" s="15">
        <f t="shared" si="21"/>
        <v>5.0643732818754934</v>
      </c>
      <c r="L305" s="15">
        <f t="shared" si="21"/>
        <v>2.0065559665756445</v>
      </c>
    </row>
    <row r="306" spans="1:12" x14ac:dyDescent="0.3">
      <c r="A306" s="13" t="str">
        <f t="shared" si="19"/>
        <v>2017 Q2</v>
      </c>
      <c r="B306" s="15">
        <f t="shared" si="21"/>
        <v>2.3444006071546384</v>
      </c>
      <c r="C306" s="15">
        <f t="shared" si="21"/>
        <v>0.69375897679875076</v>
      </c>
      <c r="D306" s="15">
        <f t="shared" si="21"/>
        <v>4.5095581606473925</v>
      </c>
      <c r="E306" s="15">
        <f t="shared" si="21"/>
        <v>1.838561105860101</v>
      </c>
      <c r="F306" s="15">
        <f t="shared" si="21"/>
        <v>-0.21993410844764594</v>
      </c>
      <c r="G306" s="15">
        <f t="shared" si="21"/>
        <v>6.307161478181003</v>
      </c>
      <c r="H306" s="15">
        <f t="shared" si="21"/>
        <v>-2.5988672074655526</v>
      </c>
      <c r="I306" s="15">
        <f t="shared" si="21"/>
        <v>1.0249355855668572</v>
      </c>
      <c r="J306" s="15">
        <f t="shared" si="21"/>
        <v>7.4262344758037058</v>
      </c>
      <c r="K306" s="15">
        <f t="shared" si="21"/>
        <v>5.0353437608820215</v>
      </c>
      <c r="L306" s="15">
        <f t="shared" si="21"/>
        <v>1.8582538983616999</v>
      </c>
    </row>
    <row r="307" spans="1:12" x14ac:dyDescent="0.3">
      <c r="A307" s="13" t="str">
        <f t="shared" si="19"/>
        <v>2017 Q3</v>
      </c>
      <c r="B307" s="15">
        <f t="shared" ref="B307:L307" si="22">LN(B100/B96)*100</f>
        <v>0.94530068363275643</v>
      </c>
      <c r="C307" s="15">
        <f t="shared" si="22"/>
        <v>1.7731136612755702</v>
      </c>
      <c r="D307" s="15">
        <f t="shared" si="22"/>
        <v>5.7325920833757387</v>
      </c>
      <c r="E307" s="15">
        <f t="shared" si="22"/>
        <v>0.91515609361008854</v>
      </c>
      <c r="F307" s="15">
        <f t="shared" si="22"/>
        <v>-2.2563002791631055</v>
      </c>
      <c r="G307" s="15">
        <f t="shared" si="22"/>
        <v>2.608166525405021</v>
      </c>
      <c r="H307" s="15">
        <f t="shared" si="22"/>
        <v>-3.6833789032911293</v>
      </c>
      <c r="I307" s="15">
        <f t="shared" si="22"/>
        <v>-0.60126446296591518</v>
      </c>
      <c r="J307" s="15">
        <f t="shared" si="22"/>
        <v>2.0183008512251357</v>
      </c>
      <c r="K307" s="15">
        <f t="shared" si="22"/>
        <v>8.205772942146691</v>
      </c>
      <c r="L307" s="15">
        <f t="shared" si="22"/>
        <v>0.77427426717319525</v>
      </c>
    </row>
    <row r="308" spans="1:12" x14ac:dyDescent="0.3">
      <c r="A308" s="13" t="str">
        <f t="shared" si="19"/>
        <v>2017 Q4</v>
      </c>
      <c r="B308" s="15">
        <f t="shared" ref="B308:L308" si="23">LN(B101/B97)*100</f>
        <v>-0.95874220912329033</v>
      </c>
      <c r="C308" s="15">
        <f t="shared" si="23"/>
        <v>2.6944016985745503</v>
      </c>
      <c r="D308" s="15">
        <f t="shared" si="23"/>
        <v>2.9418169191684931</v>
      </c>
      <c r="E308" s="15">
        <f t="shared" si="23"/>
        <v>1.9249397485464577</v>
      </c>
      <c r="F308" s="15">
        <f t="shared" si="23"/>
        <v>-2.4027874460397491</v>
      </c>
      <c r="G308" s="15">
        <f t="shared" si="23"/>
        <v>1.5737581048010281</v>
      </c>
      <c r="H308" s="15">
        <f t="shared" si="23"/>
        <v>-1.9543262818743332</v>
      </c>
      <c r="I308" s="15">
        <f t="shared" si="23"/>
        <v>-1.4132764754456306</v>
      </c>
      <c r="J308" s="15">
        <f t="shared" si="23"/>
        <v>1.7812175764099689</v>
      </c>
      <c r="K308" s="15">
        <f t="shared" si="23"/>
        <v>6.3704840388993684</v>
      </c>
      <c r="L308" s="15">
        <f t="shared" si="23"/>
        <v>0.4948545331919228</v>
      </c>
    </row>
    <row r="309" spans="1:12" x14ac:dyDescent="0.3">
      <c r="A309" s="13" t="str">
        <f t="shared" si="19"/>
        <v>2018 Q1</v>
      </c>
      <c r="B309" s="15">
        <f t="shared" ref="B309:L309" si="24">LN(B102/B98)*100</f>
        <v>-0.89413516354483036</v>
      </c>
      <c r="C309" s="15">
        <f t="shared" si="24"/>
        <v>2.6997931471690375</v>
      </c>
      <c r="D309" s="15">
        <f t="shared" si="24"/>
        <v>1.829436733408573</v>
      </c>
      <c r="E309" s="15">
        <f t="shared" si="24"/>
        <v>3.9576531633618864E-2</v>
      </c>
      <c r="F309" s="15">
        <f t="shared" si="24"/>
        <v>1.3543325908449297</v>
      </c>
      <c r="G309" s="15">
        <f t="shared" si="24"/>
        <v>0.48021605922403826</v>
      </c>
      <c r="H309" s="15">
        <f t="shared" si="24"/>
        <v>0.57394848547488764</v>
      </c>
      <c r="I309" s="15">
        <f t="shared" si="24"/>
        <v>0.45213365797944571</v>
      </c>
      <c r="J309" s="15">
        <f t="shared" si="24"/>
        <v>2.7518994330769364</v>
      </c>
      <c r="K309" s="15">
        <f t="shared" si="24"/>
        <v>4.7558512405693438</v>
      </c>
      <c r="L309" s="15">
        <f t="shared" si="24"/>
        <v>0.76794706441244287</v>
      </c>
    </row>
    <row r="310" spans="1:12" x14ac:dyDescent="0.3">
      <c r="A310" s="13" t="str">
        <f t="shared" si="19"/>
        <v>2018 Q2</v>
      </c>
      <c r="B310" s="15">
        <f t="shared" ref="B310:L316" si="25">LN(B103/B99)*100</f>
        <v>1.268309684444618</v>
      </c>
      <c r="C310" s="15">
        <f t="shared" si="25"/>
        <v>1.3927255324224816</v>
      </c>
      <c r="D310" s="15">
        <f t="shared" si="25"/>
        <v>0.8798959271231277</v>
      </c>
      <c r="E310" s="15">
        <f t="shared" si="25"/>
        <v>-6.8955329531245169E-2</v>
      </c>
      <c r="F310" s="15">
        <f t="shared" si="25"/>
        <v>-9.0112646898841242E-2</v>
      </c>
      <c r="G310" s="15">
        <f t="shared" si="25"/>
        <v>-1.0399368633523924</v>
      </c>
      <c r="H310" s="15">
        <f t="shared" si="25"/>
        <v>2.1670312363602826</v>
      </c>
      <c r="I310" s="15">
        <f t="shared" si="25"/>
        <v>1.6982003198028894</v>
      </c>
      <c r="J310" s="15">
        <f t="shared" si="25"/>
        <v>2.4168078976139618</v>
      </c>
      <c r="K310" s="15">
        <f t="shared" si="25"/>
        <v>4.3558287579601007</v>
      </c>
      <c r="L310" s="15">
        <f t="shared" si="25"/>
        <v>0.83337900829945455</v>
      </c>
    </row>
    <row r="311" spans="1:12" x14ac:dyDescent="0.3">
      <c r="A311" s="13" t="str">
        <f t="shared" si="19"/>
        <v>2018 Q3</v>
      </c>
      <c r="B311" s="15">
        <f t="shared" si="25"/>
        <v>1.5000529621945926</v>
      </c>
      <c r="C311" s="15">
        <f t="shared" si="25"/>
        <v>1.0450844740728558</v>
      </c>
      <c r="D311" s="15">
        <f t="shared" si="25"/>
        <v>2.4562967355115339</v>
      </c>
      <c r="E311" s="15">
        <f t="shared" si="25"/>
        <v>1.4548570773161014</v>
      </c>
      <c r="F311" s="15">
        <f t="shared" si="25"/>
        <v>1.2597798253234589</v>
      </c>
      <c r="G311" s="15">
        <f t="shared" si="25"/>
        <v>0.87988325887900376</v>
      </c>
      <c r="H311" s="15">
        <f t="shared" si="25"/>
        <v>1.8435109852951022</v>
      </c>
      <c r="I311" s="15">
        <f t="shared" si="25"/>
        <v>4.9512636683507445</v>
      </c>
      <c r="J311" s="15">
        <f t="shared" si="25"/>
        <v>5.6847340150519825</v>
      </c>
      <c r="K311" s="15">
        <f t="shared" si="25"/>
        <v>-1.791037536379219</v>
      </c>
      <c r="L311" s="15">
        <f t="shared" si="25"/>
        <v>2.0746413927063054</v>
      </c>
    </row>
    <row r="312" spans="1:12" x14ac:dyDescent="0.3">
      <c r="A312" s="13" t="str">
        <f t="shared" si="19"/>
        <v>2018 Q4</v>
      </c>
      <c r="B312" s="15">
        <f t="shared" si="25"/>
        <v>0.23807173232446699</v>
      </c>
      <c r="C312" s="15">
        <f t="shared" si="25"/>
        <v>1.0441665983706483</v>
      </c>
      <c r="D312" s="15">
        <f t="shared" si="25"/>
        <v>4.1418831303116752</v>
      </c>
      <c r="E312" s="15">
        <f t="shared" si="25"/>
        <v>-0.28393811605591801</v>
      </c>
      <c r="F312" s="15">
        <f t="shared" si="25"/>
        <v>2.0870496405726406</v>
      </c>
      <c r="G312" s="15">
        <f t="shared" si="25"/>
        <v>2.7265284874016635</v>
      </c>
      <c r="H312" s="15">
        <f t="shared" si="25"/>
        <v>1.9948490258185871</v>
      </c>
      <c r="I312" s="15">
        <f t="shared" si="25"/>
        <v>4.5243379262077577</v>
      </c>
      <c r="J312" s="15">
        <f t="shared" si="25"/>
        <v>5.6570836501371975</v>
      </c>
      <c r="K312" s="15">
        <f t="shared" si="25"/>
        <v>-2.2207518398120345</v>
      </c>
      <c r="L312" s="15">
        <f t="shared" si="25"/>
        <v>1.9068685151707252</v>
      </c>
    </row>
    <row r="313" spans="1:12" x14ac:dyDescent="0.3">
      <c r="A313" s="13" t="str">
        <f t="shared" si="19"/>
        <v>2019 Q1</v>
      </c>
      <c r="B313" s="15">
        <f t="shared" si="25"/>
        <v>0.71790641223792806</v>
      </c>
      <c r="C313" s="15">
        <f t="shared" si="25"/>
        <v>1.8368652576735447</v>
      </c>
      <c r="D313" s="15">
        <f t="shared" si="25"/>
        <v>5.9271118648664576</v>
      </c>
      <c r="E313" s="15">
        <f t="shared" si="25"/>
        <v>1.7746433674037707</v>
      </c>
      <c r="F313" s="15">
        <f t="shared" si="25"/>
        <v>2.1527250099167068</v>
      </c>
      <c r="G313" s="15">
        <f t="shared" si="25"/>
        <v>1.2378752620979063</v>
      </c>
      <c r="H313" s="15">
        <f t="shared" si="25"/>
        <v>0.14297388056419302</v>
      </c>
      <c r="I313" s="15">
        <f t="shared" si="25"/>
        <v>3.9043420561572555</v>
      </c>
      <c r="J313" s="15">
        <f t="shared" si="25"/>
        <v>2.742182010383694</v>
      </c>
      <c r="K313" s="15">
        <f t="shared" si="25"/>
        <v>1.9670973955466391</v>
      </c>
      <c r="L313" s="15">
        <f t="shared" si="25"/>
        <v>2.1827514496421356</v>
      </c>
    </row>
    <row r="314" spans="1:12" x14ac:dyDescent="0.3">
      <c r="A314" s="13" t="s">
        <v>275</v>
      </c>
      <c r="B314" s="15">
        <f t="shared" si="25"/>
        <v>-2.1459840724357875</v>
      </c>
      <c r="C314" s="15">
        <f t="shared" si="25"/>
        <v>0.90173685145092752</v>
      </c>
      <c r="D314" s="15">
        <f t="shared" si="25"/>
        <v>3.061179569181999</v>
      </c>
      <c r="E314" s="15">
        <f t="shared" si="25"/>
        <v>1.593464479877112</v>
      </c>
      <c r="F314" s="15">
        <f t="shared" si="25"/>
        <v>4.8298732016539647</v>
      </c>
      <c r="G314" s="15">
        <f t="shared" si="25"/>
        <v>1.3810400934586655</v>
      </c>
      <c r="H314" s="15">
        <f t="shared" si="25"/>
        <v>-1.480306864870389</v>
      </c>
      <c r="I314" s="15">
        <f t="shared" si="25"/>
        <v>4.0159910489293003</v>
      </c>
      <c r="J314" s="15">
        <f t="shared" si="25"/>
        <v>4.869688493798523</v>
      </c>
      <c r="K314" s="15">
        <f t="shared" si="25"/>
        <v>3.1068186932642692</v>
      </c>
      <c r="L314" s="15">
        <f t="shared" si="25"/>
        <v>1.7709854644506622</v>
      </c>
    </row>
    <row r="315" spans="1:12" x14ac:dyDescent="0.3">
      <c r="A315" s="13" t="str">
        <f t="shared" si="19"/>
        <v>2019 Q3</v>
      </c>
      <c r="B315" s="15">
        <f t="shared" si="25"/>
        <v>0.90302930100728473</v>
      </c>
      <c r="C315" s="15">
        <f t="shared" si="25"/>
        <v>1.3606965066334593</v>
      </c>
      <c r="D315" s="15">
        <f t="shared" si="25"/>
        <v>0.94018574390027065</v>
      </c>
      <c r="E315" s="15">
        <f t="shared" si="25"/>
        <v>0.5547189544417116</v>
      </c>
      <c r="F315" s="15">
        <f t="shared" si="25"/>
        <v>4.1875020264540517</v>
      </c>
      <c r="G315" s="15">
        <f t="shared" si="25"/>
        <v>2.0172236466694713</v>
      </c>
      <c r="H315" s="15">
        <f t="shared" si="25"/>
        <v>-1.3615329205332891</v>
      </c>
      <c r="I315" s="15">
        <f t="shared" si="25"/>
        <v>3.3579454019904071</v>
      </c>
      <c r="J315" s="15">
        <f t="shared" si="25"/>
        <v>4.9458674328334773</v>
      </c>
      <c r="K315" s="15">
        <f t="shared" si="25"/>
        <v>3.9095306701850818</v>
      </c>
      <c r="L315" s="15">
        <f t="shared" si="25"/>
        <v>1.57589501323703</v>
      </c>
    </row>
    <row r="316" spans="1:12" x14ac:dyDescent="0.3">
      <c r="A316" s="13" t="str">
        <f t="shared" si="19"/>
        <v>2019 Q4</v>
      </c>
      <c r="B316" s="15">
        <f t="shared" si="25"/>
        <v>-0.16857557663586975</v>
      </c>
      <c r="C316" s="15">
        <f t="shared" si="25"/>
        <v>0.41656635680000359</v>
      </c>
      <c r="D316" s="15">
        <f t="shared" si="25"/>
        <v>-0.70932083133302226</v>
      </c>
      <c r="E316" s="15">
        <f t="shared" si="25"/>
        <v>0.45001054224821507</v>
      </c>
      <c r="F316" s="15">
        <f t="shared" si="25"/>
        <v>3.8197741846071045</v>
      </c>
      <c r="G316" s="15">
        <f t="shared" si="25"/>
        <v>1.805052515937992</v>
      </c>
      <c r="H316" s="15">
        <f t="shared" si="25"/>
        <v>0.52530679439414352</v>
      </c>
      <c r="I316" s="15">
        <f t="shared" si="25"/>
        <v>2.480397736580819</v>
      </c>
      <c r="J316" s="15">
        <f t="shared" si="25"/>
        <v>3.370903154068928</v>
      </c>
      <c r="K316" s="15">
        <f t="shared" si="25"/>
        <v>9.1132429709708482</v>
      </c>
      <c r="L316" s="15">
        <f t="shared" si="25"/>
        <v>0.81995346769640831</v>
      </c>
    </row>
  </sheetData>
  <phoneticPr fontId="22" type="noConversion"/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16"/>
  <sheetViews>
    <sheetView workbookViewId="0">
      <pane xSplit="1" ySplit="4" topLeftCell="O104" activePane="bottomRight" state="frozen"/>
      <selection pane="topRight" activeCell="B1" sqref="B1"/>
      <selection pane="bottomLeft" activeCell="A5" sqref="A5"/>
      <selection pane="bottomRight" activeCell="X104" sqref="X104"/>
    </sheetView>
  </sheetViews>
  <sheetFormatPr defaultColWidth="8.90625" defaultRowHeight="12" x14ac:dyDescent="0.3"/>
  <cols>
    <col min="1" max="1" width="20.6328125" style="13" customWidth="1"/>
    <col min="2" max="13" width="9.08984375" style="13" customWidth="1"/>
    <col min="14" max="16384" width="8.90625" style="13"/>
  </cols>
  <sheetData>
    <row r="1" spans="1:33" ht="13" x14ac:dyDescent="0.3">
      <c r="A1" s="61" t="s">
        <v>186</v>
      </c>
      <c r="B1" s="9" t="s">
        <v>218</v>
      </c>
      <c r="N1" s="9" t="s">
        <v>219</v>
      </c>
      <c r="Z1" s="9"/>
    </row>
    <row r="2" spans="1:33" x14ac:dyDescent="0.3">
      <c r="B2" s="9" t="s">
        <v>160</v>
      </c>
      <c r="N2" s="9" t="s">
        <v>268</v>
      </c>
      <c r="Z2" s="9"/>
    </row>
    <row r="3" spans="1:33" ht="13" x14ac:dyDescent="0.3">
      <c r="A3" s="16"/>
      <c r="B3" s="9"/>
      <c r="N3" s="54" t="s">
        <v>220</v>
      </c>
    </row>
    <row r="4" spans="1:33" x14ac:dyDescent="0.3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17" t="str">
        <f>Base_year</f>
        <v>2016=100</v>
      </c>
      <c r="B5" s="13" t="s">
        <v>248</v>
      </c>
    </row>
    <row r="6" spans="1:33" x14ac:dyDescent="0.3">
      <c r="A6" s="48" t="s">
        <v>52</v>
      </c>
      <c r="B6" s="15">
        <f>'Table Q1'!B6/'Table Q5'!B6*100</f>
        <v>148.11485307929692</v>
      </c>
      <c r="C6" s="15">
        <f>'Table Q1'!C6/'Table Q5'!C6*100</f>
        <v>73.146015660985725</v>
      </c>
      <c r="D6" s="15">
        <f>'Table Q1'!D6/'Table Q5'!D6*100</f>
        <v>104.8465490904041</v>
      </c>
      <c r="E6" s="15">
        <f>'Table Q1'!E6/'Table Q5'!E6*100</f>
        <v>95.626822157434404</v>
      </c>
      <c r="F6" s="15">
        <f>'Table Q1'!F6/'Table Q5'!F6*100</f>
        <v>80.262644649590428</v>
      </c>
      <c r="G6" s="15">
        <f>'Table Q1'!G6/'Table Q5'!G6*100</f>
        <v>59.955618317530757</v>
      </c>
      <c r="H6" s="15">
        <f>'Table Q1'!H6/'Table Q5'!H6*100</f>
        <v>68.624513035660769</v>
      </c>
      <c r="I6" s="15">
        <f>'Table Q1'!I6/'Table Q5'!I6*100</f>
        <v>65.385354603113583</v>
      </c>
      <c r="J6" s="15">
        <f>'Table Q1'!J6/'Table Q5'!J6*100</f>
        <v>271.56948070786189</v>
      </c>
      <c r="K6" s="15">
        <f>'Table Q1'!K6/'Table Q5'!K6*100</f>
        <v>105.28806011689396</v>
      </c>
      <c r="L6" s="15">
        <f>'Table Q1'!L6/'Table Q5'!L6*100</f>
        <v>83.649122807017548</v>
      </c>
      <c r="M6" s="15"/>
    </row>
    <row r="7" spans="1:33" x14ac:dyDescent="0.3">
      <c r="A7" s="48" t="s">
        <v>53</v>
      </c>
      <c r="B7" s="15">
        <f>'Table Q1'!B7/'Table Q5'!B7*100</f>
        <v>151.82061579651941</v>
      </c>
      <c r="C7" s="15">
        <f>'Table Q1'!C7/'Table Q5'!C7*100</f>
        <v>73.912380952380957</v>
      </c>
      <c r="D7" s="15">
        <f>'Table Q1'!D7/'Table Q5'!D7*100</f>
        <v>104.68879668049793</v>
      </c>
      <c r="E7" s="15">
        <f>'Table Q1'!E7/'Table Q5'!E7*100</f>
        <v>95.289172343817938</v>
      </c>
      <c r="F7" s="15">
        <f>'Table Q1'!F7/'Table Q5'!F7*100</f>
        <v>82.949967511371014</v>
      </c>
      <c r="G7" s="15">
        <f>'Table Q1'!G7/'Table Q5'!G7*100</f>
        <v>60.544217687074841</v>
      </c>
      <c r="H7" s="15">
        <f>'Table Q1'!H7/'Table Q5'!H7*100</f>
        <v>68.376711298330079</v>
      </c>
      <c r="I7" s="15">
        <f>'Table Q1'!I7/'Table Q5'!I7*100</f>
        <v>66.583541147132166</v>
      </c>
      <c r="J7" s="15">
        <f>'Table Q1'!J7/'Table Q5'!J7*100</f>
        <v>267.09292412617225</v>
      </c>
      <c r="K7" s="15">
        <f>'Table Q1'!K7/'Table Q5'!K7*100</f>
        <v>103.26277470675475</v>
      </c>
      <c r="L7" s="15">
        <f>'Table Q1'!L7/'Table Q5'!L7*100</f>
        <v>84.170153417015342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15">
        <f>'Table Q1'!B8/'Table Q5'!B8*100</f>
        <v>152.17972719978604</v>
      </c>
      <c r="C8" s="15">
        <f>'Table Q1'!C8/'Table Q5'!C8*100</f>
        <v>74.008146025041484</v>
      </c>
      <c r="D8" s="15">
        <f>'Table Q1'!D8/'Table Q5'!D8*100</f>
        <v>103.55622682960319</v>
      </c>
      <c r="E8" s="15">
        <f>'Table Q1'!E8/'Table Q5'!E8*100</f>
        <v>95.438192545690029</v>
      </c>
      <c r="F8" s="15">
        <f>'Table Q1'!F8/'Table Q5'!F8*100</f>
        <v>82.836970474967913</v>
      </c>
      <c r="G8" s="15">
        <f>'Table Q1'!G8/'Table Q5'!G8*100</f>
        <v>59.909821603607142</v>
      </c>
      <c r="H8" s="15">
        <f>'Table Q1'!H8/'Table Q5'!H8*100</f>
        <v>69.006463249661792</v>
      </c>
      <c r="I8" s="15">
        <f>'Table Q1'!I8/'Table Q5'!I8*100</f>
        <v>67.330677290836661</v>
      </c>
      <c r="J8" s="15">
        <f>'Table Q1'!J8/'Table Q5'!J8*100</f>
        <v>259.85181119648735</v>
      </c>
      <c r="K8" s="15">
        <f>'Table Q1'!K8/'Table Q5'!K8*100</f>
        <v>101.19973632168755</v>
      </c>
      <c r="L8" s="15">
        <f>'Table Q1'!L8/'Table Q5'!L8*100</f>
        <v>84.066767830045535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15">
        <f>'Table Q1'!B9/'Table Q5'!B9*100</f>
        <v>151.87758920219164</v>
      </c>
      <c r="C9" s="15">
        <f>'Table Q1'!C9/'Table Q5'!C9*100</f>
        <v>74.731868296707418</v>
      </c>
      <c r="D9" s="15">
        <f>'Table Q1'!D9/'Table Q5'!D9*100</f>
        <v>103.25893468437629</v>
      </c>
      <c r="E9" s="15">
        <f>'Table Q1'!E9/'Table Q5'!E9*100</f>
        <v>94.426276126830658</v>
      </c>
      <c r="F9" s="15">
        <f>'Table Q1'!F9/'Table Q5'!F9*100</f>
        <v>84.163883894169018</v>
      </c>
      <c r="G9" s="15">
        <f>'Table Q1'!G9/'Table Q5'!G9*100</f>
        <v>60.189665182891424</v>
      </c>
      <c r="H9" s="15">
        <f>'Table Q1'!H9/'Table Q5'!H9*100</f>
        <v>67.515364354697098</v>
      </c>
      <c r="I9" s="15">
        <f>'Table Q1'!I9/'Table Q5'!I9*100</f>
        <v>67.423957942170475</v>
      </c>
      <c r="J9" s="15">
        <f>'Table Q1'!J9/'Table Q5'!J9*100</f>
        <v>262.37950977692094</v>
      </c>
      <c r="K9" s="15">
        <f>'Table Q1'!K9/'Table Q5'!K9*100</f>
        <v>102.77595914626161</v>
      </c>
      <c r="L9" s="15">
        <f>'Table Q1'!L9/'Table Q5'!L9*100</f>
        <v>83.981380065717417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15">
        <f>'Table Q1'!B10/'Table Q5'!B10*100</f>
        <v>152.04615591037165</v>
      </c>
      <c r="C10" s="15">
        <f>'Table Q1'!C10/'Table Q5'!C10*100</f>
        <v>73.506065598322607</v>
      </c>
      <c r="D10" s="15">
        <f>'Table Q1'!D10/'Table Q5'!D10*100</f>
        <v>102.10930009587726</v>
      </c>
      <c r="E10" s="15">
        <f>'Table Q1'!E10/'Table Q5'!E10*100</f>
        <v>94.75772173420232</v>
      </c>
      <c r="F10" s="15">
        <f>'Table Q1'!F10/'Table Q5'!F10*100</f>
        <v>85.44418544418545</v>
      </c>
      <c r="G10" s="15">
        <f>'Table Q1'!G10/'Table Q5'!G10*100</f>
        <v>60.057803468208093</v>
      </c>
      <c r="H10" s="15">
        <f>'Table Q1'!H10/'Table Q5'!H10*100</f>
        <v>68.848592068406305</v>
      </c>
      <c r="I10" s="15">
        <f>'Table Q1'!I10/'Table Q5'!I10*100</f>
        <v>67.646508144542224</v>
      </c>
      <c r="J10" s="15">
        <f>'Table Q1'!J10/'Table Q5'!J10*100</f>
        <v>261.48168398031714</v>
      </c>
      <c r="K10" s="15">
        <f>'Table Q1'!K10/'Table Q5'!K10*100</f>
        <v>99.197247706422004</v>
      </c>
      <c r="L10" s="15">
        <f>'Table Q1'!L10/'Table Q5'!L10*100</f>
        <v>84.156519359693533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15">
        <f>'Table Q1'!B11/'Table Q5'!B11*100</f>
        <v>152.61534334763948</v>
      </c>
      <c r="C11" s="15">
        <f>'Table Q1'!C11/'Table Q5'!C11*100</f>
        <v>73.504971063956077</v>
      </c>
      <c r="D11" s="15">
        <f>'Table Q1'!D11/'Table Q5'!D11*100</f>
        <v>103.09801233721726</v>
      </c>
      <c r="E11" s="15">
        <f>'Table Q1'!E11/'Table Q5'!E11*100</f>
        <v>94.287739192062375</v>
      </c>
      <c r="F11" s="15">
        <f>'Table Q1'!F11/'Table Q5'!F11*100</f>
        <v>86.617628081042724</v>
      </c>
      <c r="G11" s="15">
        <f>'Table Q1'!G11/'Table Q5'!G11*100</f>
        <v>60.04939209726443</v>
      </c>
      <c r="H11" s="15">
        <f>'Table Q1'!H11/'Table Q5'!H11*100</f>
        <v>66.603498542274053</v>
      </c>
      <c r="I11" s="15">
        <f>'Table Q1'!I11/'Table Q5'!I11*100</f>
        <v>67.243947858472993</v>
      </c>
      <c r="J11" s="15">
        <f>'Table Q1'!J11/'Table Q5'!J11*100</f>
        <v>260.61597165440179</v>
      </c>
      <c r="K11" s="15">
        <f>'Table Q1'!K11/'Table Q5'!K11*100</f>
        <v>103.34396936821952</v>
      </c>
      <c r="L11" s="15">
        <f>'Table Q1'!L11/'Table Q5'!L11*100</f>
        <v>83.957000952510555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15">
        <f>'Table Q1'!B12/'Table Q5'!B12*100</f>
        <v>154.84436059830213</v>
      </c>
      <c r="C12" s="15">
        <f>'Table Q1'!C12/'Table Q5'!C12*100</f>
        <v>73.195344725987042</v>
      </c>
      <c r="D12" s="15">
        <f>'Table Q1'!D12/'Table Q5'!D12*100</f>
        <v>102.11439414475467</v>
      </c>
      <c r="E12" s="15">
        <f>'Table Q1'!E12/'Table Q5'!E12*100</f>
        <v>95.536092668455979</v>
      </c>
      <c r="F12" s="15">
        <f>'Table Q1'!F12/'Table Q5'!F12*100</f>
        <v>89.043747580332962</v>
      </c>
      <c r="G12" s="15">
        <f>'Table Q1'!G12/'Table Q5'!G12*100</f>
        <v>59.842667166135975</v>
      </c>
      <c r="H12" s="15">
        <f>'Table Q1'!H12/'Table Q5'!H12*100</f>
        <v>68.539488966318245</v>
      </c>
      <c r="I12" s="15">
        <f>'Table Q1'!I12/'Table Q5'!I12*100</f>
        <v>67.005545286506461</v>
      </c>
      <c r="J12" s="15">
        <f>'Table Q1'!J12/'Table Q5'!J12*100</f>
        <v>255.98086124401914</v>
      </c>
      <c r="K12" s="15">
        <f>'Table Q1'!K12/'Table Q5'!K12*100</f>
        <v>104.02864816472695</v>
      </c>
      <c r="L12" s="15">
        <f>'Table Q1'!L12/'Table Q5'!L12*100</f>
        <v>84.238983509056496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15">
        <f>'Table Q1'!B13/'Table Q5'!B13*100</f>
        <v>155.51987153753512</v>
      </c>
      <c r="C13" s="15">
        <f>'Table Q1'!C13/'Table Q5'!C13*100</f>
        <v>72.467248908296938</v>
      </c>
      <c r="D13" s="15">
        <f>'Table Q1'!D13/'Table Q5'!D13*100</f>
        <v>102.4979636166169</v>
      </c>
      <c r="E13" s="15">
        <f>'Table Q1'!E13/'Table Q5'!E13*100</f>
        <v>94.406087079047481</v>
      </c>
      <c r="F13" s="15">
        <f>'Table Q1'!F13/'Table Q5'!F13*100</f>
        <v>89.215432418436052</v>
      </c>
      <c r="G13" s="15">
        <f>'Table Q1'!G13/'Table Q5'!G13*100</f>
        <v>58.041575492341344</v>
      </c>
      <c r="H13" s="15">
        <f>'Table Q1'!H13/'Table Q5'!H13*100</f>
        <v>67.947610823258486</v>
      </c>
      <c r="I13" s="15">
        <f>'Table Q1'!I13/'Table Q5'!I13*100</f>
        <v>67.389705882352928</v>
      </c>
      <c r="J13" s="15">
        <f>'Table Q1'!J13/'Table Q5'!J13*100</f>
        <v>259.34302638664508</v>
      </c>
      <c r="K13" s="15">
        <f>'Table Q1'!K13/'Table Q5'!K13*100</f>
        <v>101.43201115194526</v>
      </c>
      <c r="L13" s="15">
        <f>'Table Q1'!L13/'Table Q5'!L13*100</f>
        <v>83.568643270135794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15">
        <f>'Table Q1'!B14/'Table Q5'!B14*100</f>
        <v>156.82365533850682</v>
      </c>
      <c r="C14" s="15">
        <f>'Table Q1'!C14/'Table Q5'!C14*100</f>
        <v>72.469341847471156</v>
      </c>
      <c r="D14" s="15">
        <f>'Table Q1'!D14/'Table Q5'!D14*100</f>
        <v>103.14508409681392</v>
      </c>
      <c r="E14" s="15">
        <f>'Table Q1'!E14/'Table Q5'!E14*100</f>
        <v>95.109612141652633</v>
      </c>
      <c r="F14" s="15">
        <f>'Table Q1'!F14/'Table Q5'!F14*100</f>
        <v>89.558181351143091</v>
      </c>
      <c r="G14" s="15">
        <f>'Table Q1'!G14/'Table Q5'!G14*100</f>
        <v>57.641136281912985</v>
      </c>
      <c r="H14" s="15">
        <f>'Table Q1'!H14/'Table Q5'!H14*100</f>
        <v>69.230769230769226</v>
      </c>
      <c r="I14" s="15">
        <f>'Table Q1'!I14/'Table Q5'!I14*100</f>
        <v>67.871559633027516</v>
      </c>
      <c r="J14" s="15">
        <f>'Table Q1'!J14/'Table Q5'!J14*100</f>
        <v>252.91655767721687</v>
      </c>
      <c r="K14" s="15">
        <f>'Table Q1'!K14/'Table Q5'!K14*100</f>
        <v>99.640555280118974</v>
      </c>
      <c r="L14" s="15">
        <f>'Table Q1'!L14/'Table Q5'!L14*100</f>
        <v>84.164655403593457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15">
        <f>'Table Q1'!B15/'Table Q5'!B15*100</f>
        <v>154.49348577505981</v>
      </c>
      <c r="C15" s="15">
        <f>'Table Q1'!C15/'Table Q5'!C15*100</f>
        <v>72.115874517796058</v>
      </c>
      <c r="D15" s="15">
        <f>'Table Q1'!D15/'Table Q5'!D15*100</f>
        <v>103.03236333967907</v>
      </c>
      <c r="E15" s="15">
        <f>'Table Q1'!E15/'Table Q5'!E15*100</f>
        <v>95.366364270760627</v>
      </c>
      <c r="F15" s="15">
        <f>'Table Q1'!F15/'Table Q5'!F15*100</f>
        <v>91.080418226410231</v>
      </c>
      <c r="G15" s="15">
        <f>'Table Q1'!G15/'Table Q5'!G15*100</f>
        <v>56.299143805696318</v>
      </c>
      <c r="H15" s="15">
        <f>'Table Q1'!H15/'Table Q5'!H15*100</f>
        <v>69.898034579577356</v>
      </c>
      <c r="I15" s="15">
        <f>'Table Q1'!I15/'Table Q5'!I15*100</f>
        <v>69.112814895947423</v>
      </c>
      <c r="J15" s="15">
        <f>'Table Q1'!J15/'Table Q5'!J15*100</f>
        <v>250.55975006508723</v>
      </c>
      <c r="K15" s="15">
        <f>'Table Q1'!K15/'Table Q5'!K15*100</f>
        <v>99.791282995702886</v>
      </c>
      <c r="L15" s="15">
        <f>'Table Q1'!L15/'Table Q5'!L15*100</f>
        <v>84.14862336273724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15">
        <f>'Table Q1'!B16/'Table Q5'!B16*100</f>
        <v>155.55849655902594</v>
      </c>
      <c r="C16" s="15">
        <f>'Table Q1'!C16/'Table Q5'!C16*100</f>
        <v>72.690148034711598</v>
      </c>
      <c r="D16" s="15">
        <f>'Table Q1'!D16/'Table Q5'!D16*100</f>
        <v>104.92249116127277</v>
      </c>
      <c r="E16" s="15">
        <f>'Table Q1'!E16/'Table Q5'!E16*100</f>
        <v>95.10635339913803</v>
      </c>
      <c r="F16" s="15">
        <f>'Table Q1'!F16/'Table Q5'!F16*100</f>
        <v>93.179160711965707</v>
      </c>
      <c r="G16" s="15">
        <f>'Table Q1'!G16/'Table Q5'!G16*100</f>
        <v>55.77846364883402</v>
      </c>
      <c r="H16" s="15">
        <f>'Table Q1'!H16/'Table Q5'!H16*100</f>
        <v>73.56202868549461</v>
      </c>
      <c r="I16" s="15">
        <f>'Table Q1'!I16/'Table Q5'!I16*100</f>
        <v>68.573497465604632</v>
      </c>
      <c r="J16" s="15">
        <f>'Table Q1'!J16/'Table Q5'!J16*100</f>
        <v>241.0958904109589</v>
      </c>
      <c r="K16" s="15">
        <f>'Table Q1'!K16/'Table Q5'!K16*100</f>
        <v>97.299557892221301</v>
      </c>
      <c r="L16" s="15">
        <f>'Table Q1'!L16/'Table Q5'!L16*100</f>
        <v>84.609250398724086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Q5'!B17*100</f>
        <v>155.82191780821915</v>
      </c>
      <c r="C17" s="15">
        <f>'Table Q1'!C17/'Table Q5'!C17*100</f>
        <v>72.888342493491479</v>
      </c>
      <c r="D17" s="15">
        <f>'Table Q1'!D17/'Table Q5'!D17*100</f>
        <v>104.77486056318868</v>
      </c>
      <c r="E17" s="15">
        <f>'Table Q1'!E17/'Table Q5'!E17*100</f>
        <v>94.377676474651182</v>
      </c>
      <c r="F17" s="15">
        <f>'Table Q1'!F17/'Table Q5'!F17*100</f>
        <v>93.769152196118483</v>
      </c>
      <c r="G17" s="15">
        <f>'Table Q1'!G17/'Table Q5'!G17*100</f>
        <v>55.962680237489401</v>
      </c>
      <c r="H17" s="15">
        <f>'Table Q1'!H17/'Table Q5'!H17*100</f>
        <v>74.10753962375945</v>
      </c>
      <c r="I17" s="15">
        <f>'Table Q1'!I17/'Table Q5'!I17*100</f>
        <v>68.573975044563269</v>
      </c>
      <c r="J17" s="15">
        <f>'Table Q1'!J17/'Table Q5'!J17*100</f>
        <v>256.71641791044777</v>
      </c>
      <c r="K17" s="15">
        <f>'Table Q1'!K17/'Table Q5'!K17*100</f>
        <v>99.222923749392905</v>
      </c>
      <c r="L17" s="15">
        <f>'Table Q1'!L17/'Table Q5'!L17*100</f>
        <v>84.799893983567472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Q5'!B18*100</f>
        <v>153.33246380592146</v>
      </c>
      <c r="C18" s="15">
        <f>'Table Q1'!C18/'Table Q5'!C18*100</f>
        <v>73.796558483990424</v>
      </c>
      <c r="D18" s="15">
        <f>'Table Q1'!D18/'Table Q5'!D18*100</f>
        <v>104.27210884353741</v>
      </c>
      <c r="E18" s="15">
        <f>'Table Q1'!E18/'Table Q5'!E18*100</f>
        <v>92.533875338753404</v>
      </c>
      <c r="F18" s="15">
        <f>'Table Q1'!F18/'Table Q5'!F18*100</f>
        <v>96.905909206188184</v>
      </c>
      <c r="G18" s="15">
        <f>'Table Q1'!G18/'Table Q5'!G18*100</f>
        <v>54.719450351709476</v>
      </c>
      <c r="H18" s="15">
        <f>'Table Q1'!H18/'Table Q5'!H18*100</f>
        <v>76.333186425738219</v>
      </c>
      <c r="I18" s="15">
        <f>'Table Q1'!I18/'Table Q5'!I18*100</f>
        <v>69.726872246696033</v>
      </c>
      <c r="J18" s="15">
        <f>'Table Q1'!J18/'Table Q5'!J18*100</f>
        <v>248.15835630167879</v>
      </c>
      <c r="K18" s="15">
        <f>'Table Q1'!K18/'Table Q5'!K18*100</f>
        <v>100.51107325383303</v>
      </c>
      <c r="L18" s="15">
        <f>'Table Q1'!L18/'Table Q5'!L18*100</f>
        <v>85.005903187721373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Q5'!B19*100</f>
        <v>152.91970802919707</v>
      </c>
      <c r="C19" s="15">
        <f>'Table Q1'!C19/'Table Q5'!C19*100</f>
        <v>72.966731615789854</v>
      </c>
      <c r="D19" s="15">
        <f>'Table Q1'!D19/'Table Q5'!D19*100</f>
        <v>105.70770065075921</v>
      </c>
      <c r="E19" s="15">
        <f>'Table Q1'!E19/'Table Q5'!E19*100</f>
        <v>93.584805419046333</v>
      </c>
      <c r="F19" s="15">
        <f>'Table Q1'!F19/'Table Q5'!F19*100</f>
        <v>98.37531486146095</v>
      </c>
      <c r="G19" s="15">
        <f>'Table Q1'!G19/'Table Q5'!G19*100</f>
        <v>55.200258397932814</v>
      </c>
      <c r="H19" s="15">
        <f>'Table Q1'!H19/'Table Q5'!H19*100</f>
        <v>74.35158501440921</v>
      </c>
      <c r="I19" s="15">
        <f>'Table Q1'!I19/'Table Q5'!I19*100</f>
        <v>69.844323946125584</v>
      </c>
      <c r="J19" s="15">
        <f>'Table Q1'!J19/'Table Q5'!J19*100</f>
        <v>237.49068322981367</v>
      </c>
      <c r="K19" s="15">
        <f>'Table Q1'!K19/'Table Q5'!K19*100</f>
        <v>100.85368745553711</v>
      </c>
      <c r="L19" s="15">
        <f>'Table Q1'!L19/'Table Q5'!L19*100</f>
        <v>84.783173201765777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Q5'!B20*100</f>
        <v>154.54545454545453</v>
      </c>
      <c r="C20" s="15">
        <f>'Table Q1'!C20/'Table Q5'!C20*100</f>
        <v>73.658962058438732</v>
      </c>
      <c r="D20" s="15">
        <f>'Table Q1'!D20/'Table Q5'!D20*100</f>
        <v>103.81710277852711</v>
      </c>
      <c r="E20" s="15">
        <f>'Table Q1'!E20/'Table Q5'!E20*100</f>
        <v>93.633743777836003</v>
      </c>
      <c r="F20" s="15">
        <f>'Table Q1'!F20/'Table Q5'!F20*100</f>
        <v>99.974741096236414</v>
      </c>
      <c r="G20" s="15">
        <f>'Table Q1'!G20/'Table Q5'!G20*100</f>
        <v>53.976365378473332</v>
      </c>
      <c r="H20" s="15">
        <f>'Table Q1'!H20/'Table Q5'!H20*100</f>
        <v>75.578553974414262</v>
      </c>
      <c r="I20" s="15">
        <f>'Table Q1'!I20/'Table Q5'!I20*100</f>
        <v>71.109572442444176</v>
      </c>
      <c r="J20" s="15">
        <f>'Table Q1'!J20/'Table Q5'!J20*100</f>
        <v>233.26946107784431</v>
      </c>
      <c r="K20" s="15">
        <f>'Table Q1'!K20/'Table Q5'!K20*100</f>
        <v>98.240817782004058</v>
      </c>
      <c r="L20" s="15">
        <f>'Table Q1'!L20/'Table Q5'!L20*100</f>
        <v>85.10913082784451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Q5'!B21*100</f>
        <v>152.93510514772288</v>
      </c>
      <c r="C21" s="15">
        <f>'Table Q1'!C21/'Table Q5'!C21*100</f>
        <v>74.257857974388827</v>
      </c>
      <c r="D21" s="15">
        <f>'Table Q1'!D21/'Table Q5'!D21*100</f>
        <v>104.55269445181841</v>
      </c>
      <c r="E21" s="15">
        <f>'Table Q1'!E21/'Table Q5'!E21*100</f>
        <v>93.661971830985905</v>
      </c>
      <c r="F21" s="15">
        <f>'Table Q1'!F21/'Table Q5'!F21*100</f>
        <v>105.47649301143585</v>
      </c>
      <c r="G21" s="15">
        <f>'Table Q1'!G21/'Table Q5'!G21*100</f>
        <v>56.848994857409998</v>
      </c>
      <c r="H21" s="15">
        <f>'Table Q1'!H21/'Table Q5'!H21*100</f>
        <v>74.230168866184201</v>
      </c>
      <c r="I21" s="15">
        <f>'Table Q1'!I21/'Table Q5'!I21*100</f>
        <v>70.915032679738559</v>
      </c>
      <c r="J21" s="15">
        <f>'Table Q1'!J21/'Table Q5'!J21*100</f>
        <v>244.38369781312127</v>
      </c>
      <c r="K21" s="15">
        <f>'Table Q1'!K21/'Table Q5'!K21*100</f>
        <v>103.51637764932562</v>
      </c>
      <c r="L21" s="15">
        <f>'Table Q1'!L21/'Table Q5'!L21*100</f>
        <v>85.920391601185116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Q5'!B22*100</f>
        <v>155.88917525773195</v>
      </c>
      <c r="C22" s="15">
        <f>'Table Q1'!C22/'Table Q5'!C22*100</f>
        <v>74.062838569880824</v>
      </c>
      <c r="D22" s="15">
        <f>'Table Q1'!D22/'Table Q5'!D22*100</f>
        <v>104.60174683874332</v>
      </c>
      <c r="E22" s="15">
        <f>'Table Q1'!E22/'Table Q5'!E22*100</f>
        <v>90.727790727790733</v>
      </c>
      <c r="F22" s="15">
        <f>'Table Q1'!F22/'Table Q5'!F22*100</f>
        <v>102.1385055327614</v>
      </c>
      <c r="G22" s="15">
        <f>'Table Q1'!G22/'Table Q5'!G22*100</f>
        <v>54.808590102707747</v>
      </c>
      <c r="H22" s="15">
        <f>'Table Q1'!H22/'Table Q5'!H22*100</f>
        <v>88.277111792584336</v>
      </c>
      <c r="I22" s="15">
        <f>'Table Q1'!I22/'Table Q5'!I22*100</f>
        <v>70.163879033620546</v>
      </c>
      <c r="J22" s="15">
        <f>'Table Q1'!J22/'Table Q5'!J22*100</f>
        <v>223.09169467114737</v>
      </c>
      <c r="K22" s="15">
        <f>'Table Q1'!K22/'Table Q5'!K22*100</f>
        <v>99.364279716924557</v>
      </c>
      <c r="L22" s="15">
        <f>'Table Q1'!L22/'Table Q5'!L22*100</f>
        <v>85.991324317427924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Q5'!B23*100</f>
        <v>155.96833907825865</v>
      </c>
      <c r="C23" s="15">
        <f>'Table Q1'!C23/'Table Q5'!C23*100</f>
        <v>73.267255620196806</v>
      </c>
      <c r="D23" s="15">
        <f>'Table Q1'!D23/'Table Q5'!D23*100</f>
        <v>102.42845891310056</v>
      </c>
      <c r="E23" s="15">
        <f>'Table Q1'!E23/'Table Q5'!E23*100</f>
        <v>91.364221364221351</v>
      </c>
      <c r="F23" s="15">
        <f>'Table Q1'!F23/'Table Q5'!F23*100</f>
        <v>100.69107662463628</v>
      </c>
      <c r="G23" s="15">
        <f>'Table Q1'!G23/'Table Q5'!G23*100</f>
        <v>57.43399722093563</v>
      </c>
      <c r="H23" s="15">
        <f>'Table Q1'!H23/'Table Q5'!H23*100</f>
        <v>88.870431893687723</v>
      </c>
      <c r="I23" s="15">
        <f>'Table Q1'!I23/'Table Q5'!I23*100</f>
        <v>72.890756302521012</v>
      </c>
      <c r="J23" s="15">
        <f>'Table Q1'!J23/'Table Q5'!J23*100</f>
        <v>224.87143525011689</v>
      </c>
      <c r="K23" s="15">
        <f>'Table Q1'!K23/'Table Q5'!K23*100</f>
        <v>102.6139000855014</v>
      </c>
      <c r="L23" s="15">
        <f>'Table Q1'!L23/'Table Q5'!L23*100</f>
        <v>86.840770791075045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Q5'!B24*100</f>
        <v>156.98897153116184</v>
      </c>
      <c r="C24" s="15">
        <f>'Table Q1'!C24/'Table Q5'!C24*100</f>
        <v>72.897531572904711</v>
      </c>
      <c r="D24" s="15">
        <f>'Table Q1'!D24/'Table Q5'!D24*100</f>
        <v>102.17647830077358</v>
      </c>
      <c r="E24" s="15">
        <f>'Table Q1'!E24/'Table Q5'!E24*100</f>
        <v>91.851757837289</v>
      </c>
      <c r="F24" s="15">
        <f>'Table Q1'!F24/'Table Q5'!F24*100</f>
        <v>100.13194194554396</v>
      </c>
      <c r="G24" s="15">
        <f>'Table Q1'!G24/'Table Q5'!G24*100</f>
        <v>58.980248047772164</v>
      </c>
      <c r="H24" s="15">
        <f>'Table Q1'!H24/'Table Q5'!H24*100</f>
        <v>90.148596587782052</v>
      </c>
      <c r="I24" s="15">
        <f>'Table Q1'!I24/'Table Q5'!I24*100</f>
        <v>72.619840213049272</v>
      </c>
      <c r="J24" s="15">
        <f>'Table Q1'!J24/'Table Q5'!J24*100</f>
        <v>213.84649910233392</v>
      </c>
      <c r="K24" s="15">
        <f>'Table Q1'!K24/'Table Q5'!K24*100</f>
        <v>107.30876808950502</v>
      </c>
      <c r="L24" s="15">
        <f>'Table Q1'!L24/'Table Q5'!L24*100</f>
        <v>86.978381096028158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Q5'!B25*100</f>
        <v>158.69007946680341</v>
      </c>
      <c r="C25" s="15">
        <f>'Table Q1'!C25/'Table Q5'!C25*100</f>
        <v>73.393895348837219</v>
      </c>
      <c r="D25" s="15">
        <f>'Table Q1'!D25/'Table Q5'!D25*100</f>
        <v>102.24587822926132</v>
      </c>
      <c r="E25" s="15">
        <f>'Table Q1'!E25/'Table Q5'!E25*100</f>
        <v>93.280081146189914</v>
      </c>
      <c r="F25" s="15">
        <f>'Table Q1'!F25/'Table Q5'!F25*100</f>
        <v>100.9911631239551</v>
      </c>
      <c r="G25" s="15">
        <f>'Table Q1'!G25/'Table Q5'!G25*100</f>
        <v>62.925637501908696</v>
      </c>
      <c r="H25" s="15">
        <f>'Table Q1'!H25/'Table Q5'!H25*100</f>
        <v>86.878075451066167</v>
      </c>
      <c r="I25" s="15">
        <f>'Table Q1'!I25/'Table Q5'!I25*100</f>
        <v>74.155069582504964</v>
      </c>
      <c r="J25" s="15">
        <f>'Table Q1'!J25/'Table Q5'!J25*100</f>
        <v>208.88005301524188</v>
      </c>
      <c r="K25" s="15">
        <f>'Table Q1'!K25/'Table Q5'!K25*100</f>
        <v>103.85714285714285</v>
      </c>
      <c r="L25" s="15">
        <f>'Table Q1'!L25/'Table Q5'!L25*100</f>
        <v>87.825103656238227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Q5'!B26*100</f>
        <v>161.83156807026609</v>
      </c>
      <c r="C26" s="15">
        <f>'Table Q1'!C26/'Table Q5'!C26*100</f>
        <v>74.118165784832442</v>
      </c>
      <c r="D26" s="15">
        <f>'Table Q1'!D26/'Table Q5'!D26*100</f>
        <v>102.13150755716316</v>
      </c>
      <c r="E26" s="15">
        <f>'Table Q1'!E26/'Table Q5'!E26*100</f>
        <v>91.500813618725743</v>
      </c>
      <c r="F26" s="15">
        <f>'Table Q1'!F26/'Table Q5'!F26*100</f>
        <v>102.10064087348682</v>
      </c>
      <c r="G26" s="15">
        <f>'Table Q1'!G26/'Table Q5'!G26*100</f>
        <v>63.199274266706986</v>
      </c>
      <c r="H26" s="15">
        <f>'Table Q1'!H26/'Table Q5'!H26*100</f>
        <v>86.530447640811943</v>
      </c>
      <c r="I26" s="15">
        <f>'Table Q1'!I26/'Table Q5'!I26*100</f>
        <v>72.647631408176508</v>
      </c>
      <c r="J26" s="15">
        <f>'Table Q1'!J26/'Table Q5'!J26*100</f>
        <v>206.72929866724928</v>
      </c>
      <c r="K26" s="15">
        <f>'Table Q1'!K26/'Table Q5'!K26*100</f>
        <v>100.55759876616443</v>
      </c>
      <c r="L26" s="15">
        <f>'Table Q1'!L26/'Table Q5'!L26*100</f>
        <v>87.625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Q5'!B27*100</f>
        <v>162.79581016423123</v>
      </c>
      <c r="C27" s="15">
        <f>'Table Q1'!C27/'Table Q5'!C27*100</f>
        <v>74.768775434702178</v>
      </c>
      <c r="D27" s="15">
        <f>'Table Q1'!D27/'Table Q5'!D27*100</f>
        <v>101.84159690920798</v>
      </c>
      <c r="E27" s="15">
        <f>'Table Q1'!E27/'Table Q5'!E27*100</f>
        <v>89.83345761869252</v>
      </c>
      <c r="F27" s="15">
        <f>'Table Q1'!F27/'Table Q5'!F27*100</f>
        <v>102.91730384660627</v>
      </c>
      <c r="G27" s="15">
        <f>'Table Q1'!G27/'Table Q5'!G27*100</f>
        <v>64.541353383458642</v>
      </c>
      <c r="H27" s="15">
        <f>'Table Q1'!H27/'Table Q5'!H27*100</f>
        <v>84.242424242424235</v>
      </c>
      <c r="I27" s="15">
        <f>'Table Q1'!I27/'Table Q5'!I27*100</f>
        <v>72.279459111397287</v>
      </c>
      <c r="J27" s="15">
        <f>'Table Q1'!J27/'Table Q5'!J27*100</f>
        <v>206.89579684763575</v>
      </c>
      <c r="K27" s="15">
        <f>'Table Q1'!K27/'Table Q5'!K27*100</f>
        <v>101.68426046732297</v>
      </c>
      <c r="L27" s="15">
        <f>'Table Q1'!L27/'Table Q5'!L27*100</f>
        <v>87.443946188340803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Q5'!B28*100</f>
        <v>164.9395731550527</v>
      </c>
      <c r="C28" s="15">
        <f>'Table Q1'!C28/'Table Q5'!C28*100</f>
        <v>76.440062272963161</v>
      </c>
      <c r="D28" s="15">
        <f>'Table Q1'!D28/'Table Q5'!D28*100</f>
        <v>102.86554944352054</v>
      </c>
      <c r="E28" s="15">
        <f>'Table Q1'!E28/'Table Q5'!E28*100</f>
        <v>89.158115959945604</v>
      </c>
      <c r="F28" s="15">
        <f>'Table Q1'!F28/'Table Q5'!F28*100</f>
        <v>103.34216895240291</v>
      </c>
      <c r="G28" s="15">
        <f>'Table Q1'!G28/'Table Q5'!G28*100</f>
        <v>69.839363458940113</v>
      </c>
      <c r="H28" s="15">
        <f>'Table Q1'!H28/'Table Q5'!H28*100</f>
        <v>82.561307901907369</v>
      </c>
      <c r="I28" s="15">
        <f>'Table Q1'!I28/'Table Q5'!I28*100</f>
        <v>73.403744599135862</v>
      </c>
      <c r="J28" s="15">
        <f>'Table Q1'!J28/'Table Q5'!J28*100</f>
        <v>207.92904466766404</v>
      </c>
      <c r="K28" s="15">
        <f>'Table Q1'!K28/'Table Q5'!K28*100</f>
        <v>96.843317972350235</v>
      </c>
      <c r="L28" s="15">
        <f>'Table Q1'!L28/'Table Q5'!L28*100</f>
        <v>88.358872960949085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Q5'!B29*100</f>
        <v>165.85083086435657</v>
      </c>
      <c r="C29" s="15">
        <f>'Table Q1'!C29/'Table Q5'!C29*100</f>
        <v>76.509769094138534</v>
      </c>
      <c r="D29" s="15">
        <f>'Table Q1'!D29/'Table Q5'!D29*100</f>
        <v>102.7220447284345</v>
      </c>
      <c r="E29" s="15">
        <f>'Table Q1'!E29/'Table Q5'!E29*100</f>
        <v>89.644570163571515</v>
      </c>
      <c r="F29" s="15">
        <f>'Table Q1'!F29/'Table Q5'!F29*100</f>
        <v>101.91609977324264</v>
      </c>
      <c r="G29" s="15">
        <f>'Table Q1'!G29/'Table Q5'!G29*100</f>
        <v>71.445585827006113</v>
      </c>
      <c r="H29" s="15">
        <f>'Table Q1'!H29/'Table Q5'!H29*100</f>
        <v>86.347103143673678</v>
      </c>
      <c r="I29" s="15">
        <f>'Table Q1'!I29/'Table Q5'!I29*100</f>
        <v>75.916230366492144</v>
      </c>
      <c r="J29" s="15">
        <f>'Table Q1'!J29/'Table Q5'!J29*100</f>
        <v>211.71458998935034</v>
      </c>
      <c r="K29" s="15">
        <f>'Table Q1'!K29/'Table Q5'!K29*100</f>
        <v>96.41634330061629</v>
      </c>
      <c r="L29" s="15">
        <f>'Table Q1'!L29/'Table Q5'!L29*100</f>
        <v>89.644132495998036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Q5'!B30*100</f>
        <v>165.90439276485787</v>
      </c>
      <c r="C30" s="15">
        <f>'Table Q1'!C30/'Table Q5'!C30*100</f>
        <v>77.572262992361857</v>
      </c>
      <c r="D30" s="15">
        <f>'Table Q1'!D30/'Table Q5'!D30*100</f>
        <v>104.71613481994105</v>
      </c>
      <c r="E30" s="15">
        <f>'Table Q1'!E30/'Table Q5'!E30*100</f>
        <v>90.051903114186857</v>
      </c>
      <c r="F30" s="15">
        <f>'Table Q1'!F30/'Table Q5'!F30*100</f>
        <v>108.09429799094181</v>
      </c>
      <c r="G30" s="15">
        <f>'Table Q1'!G30/'Table Q5'!G30*100</f>
        <v>74.77118393858872</v>
      </c>
      <c r="H30" s="15">
        <f>'Table Q1'!H30/'Table Q5'!H30*100</f>
        <v>87.697325505544683</v>
      </c>
      <c r="I30" s="15">
        <f>'Table Q1'!I30/'Table Q5'!I30*100</f>
        <v>74.188976377952756</v>
      </c>
      <c r="J30" s="15">
        <f>'Table Q1'!J30/'Table Q5'!J30*100</f>
        <v>206.89072077784823</v>
      </c>
      <c r="K30" s="15">
        <f>'Table Q1'!K30/'Table Q5'!K30*100</f>
        <v>101.61627906976744</v>
      </c>
      <c r="L30" s="15">
        <f>'Table Q1'!L30/'Table Q5'!L30*100</f>
        <v>90.740282248081201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Q5'!B31*100</f>
        <v>164.63586330474851</v>
      </c>
      <c r="C31" s="15">
        <f>'Table Q1'!C31/'Table Q5'!C31*100</f>
        <v>77.719547802650297</v>
      </c>
      <c r="D31" s="15">
        <f>'Table Q1'!D31/'Table Q5'!D31*100</f>
        <v>100.91238595175602</v>
      </c>
      <c r="E31" s="15">
        <f>'Table Q1'!E31/'Table Q5'!E31*100</f>
        <v>88.131251524762135</v>
      </c>
      <c r="F31" s="15">
        <f>'Table Q1'!F31/'Table Q5'!F31*100</f>
        <v>107.098801349936</v>
      </c>
      <c r="G31" s="15">
        <f>'Table Q1'!G31/'Table Q5'!G31*100</f>
        <v>78.343399482312321</v>
      </c>
      <c r="H31" s="15">
        <f>'Table Q1'!H31/'Table Q5'!H31*100</f>
        <v>88.228330922004474</v>
      </c>
      <c r="I31" s="15">
        <f>'Table Q1'!I31/'Table Q5'!I31*100</f>
        <v>74.864151529265641</v>
      </c>
      <c r="J31" s="15">
        <f>'Table Q1'!J31/'Table Q5'!J31*100</f>
        <v>205.2113855169527</v>
      </c>
      <c r="K31" s="15">
        <f>'Table Q1'!K31/'Table Q5'!K31*100</f>
        <v>98.029057326275478</v>
      </c>
      <c r="L31" s="15">
        <f>'Table Q1'!L31/'Table Q5'!L31*100</f>
        <v>90.541533937760349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Q5'!B32*100</f>
        <v>162.9216332741567</v>
      </c>
      <c r="C32" s="15">
        <f>'Table Q1'!C32/'Table Q5'!C32*100</f>
        <v>78.287484885126972</v>
      </c>
      <c r="D32" s="15">
        <f>'Table Q1'!D32/'Table Q5'!D32*100</f>
        <v>97.939168218497827</v>
      </c>
      <c r="E32" s="15">
        <f>'Table Q1'!E32/'Table Q5'!E32*100</f>
        <v>86.808923375363705</v>
      </c>
      <c r="F32" s="15">
        <f>'Table Q1'!F32/'Table Q5'!F32*100</f>
        <v>111.30068949398154</v>
      </c>
      <c r="G32" s="15">
        <f>'Table Q1'!G32/'Table Q5'!G32*100</f>
        <v>79.123055162659114</v>
      </c>
      <c r="H32" s="15">
        <f>'Table Q1'!H32/'Table Q5'!H32*100</f>
        <v>89.395546129374338</v>
      </c>
      <c r="I32" s="15">
        <f>'Table Q1'!I32/'Table Q5'!I32*100</f>
        <v>75.007624275693814</v>
      </c>
      <c r="J32" s="15">
        <f>'Table Q1'!J32/'Table Q5'!J32*100</f>
        <v>195.40207006369425</v>
      </c>
      <c r="K32" s="15">
        <f>'Table Q1'!K32/'Table Q5'!K32*100</f>
        <v>97.467348097671774</v>
      </c>
      <c r="L32" s="15">
        <f>'Table Q1'!L32/'Table Q5'!L32*100</f>
        <v>90.256659773750158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Q5'!B33*100</f>
        <v>159.83741902705449</v>
      </c>
      <c r="C33" s="15">
        <f>'Table Q1'!C33/'Table Q5'!C33*100</f>
        <v>80.328371950283866</v>
      </c>
      <c r="D33" s="15">
        <f>'Table Q1'!D33/'Table Q5'!D33*100</f>
        <v>100.24934546814612</v>
      </c>
      <c r="E33" s="15">
        <f>'Table Q1'!E33/'Table Q5'!E33*100</f>
        <v>85.510717279367725</v>
      </c>
      <c r="F33" s="15">
        <f>'Table Q1'!F33/'Table Q5'!F33*100</f>
        <v>106.04308390022676</v>
      </c>
      <c r="G33" s="15">
        <f>'Table Q1'!G33/'Table Q5'!G33*100</f>
        <v>78.646554110157751</v>
      </c>
      <c r="H33" s="15">
        <f>'Table Q1'!H33/'Table Q5'!H33*100</f>
        <v>84.276809566212947</v>
      </c>
      <c r="I33" s="15">
        <f>'Table Q1'!I33/'Table Q5'!I33*100</f>
        <v>74.343979607137499</v>
      </c>
      <c r="J33" s="15">
        <f>'Table Q1'!J33/'Table Q5'!J33*100</f>
        <v>199.61639410458309</v>
      </c>
      <c r="K33" s="15">
        <f>'Table Q1'!K33/'Table Q5'!K33*100</f>
        <v>96.193149915777653</v>
      </c>
      <c r="L33" s="15">
        <f>'Table Q1'!L33/'Table Q5'!L33*100</f>
        <v>89.920232052211759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Q5'!B34*100</f>
        <v>157.47961264016311</v>
      </c>
      <c r="C34" s="15">
        <f>'Table Q1'!C34/'Table Q5'!C34*100</f>
        <v>80.158424978851045</v>
      </c>
      <c r="D34" s="15">
        <f>'Table Q1'!D34/'Table Q5'!D34*100</f>
        <v>99.614763265813338</v>
      </c>
      <c r="E34" s="15">
        <f>'Table Q1'!E34/'Table Q5'!E34*100</f>
        <v>87.489564698867028</v>
      </c>
      <c r="F34" s="15">
        <f>'Table Q1'!F34/'Table Q5'!F34*100</f>
        <v>103.50936583164072</v>
      </c>
      <c r="G34" s="15">
        <f>'Table Q1'!G34/'Table Q5'!G34*100</f>
        <v>80.725374364610516</v>
      </c>
      <c r="H34" s="15">
        <f>'Table Q1'!H34/'Table Q5'!H34*100</f>
        <v>87.735486351403296</v>
      </c>
      <c r="I34" s="15">
        <f>'Table Q1'!I34/'Table Q5'!I34*100</f>
        <v>75.548635824436545</v>
      </c>
      <c r="J34" s="15">
        <f>'Table Q1'!J34/'Table Q5'!J34*100</f>
        <v>196.58305352557772</v>
      </c>
      <c r="K34" s="15">
        <f>'Table Q1'!K34/'Table Q5'!K34*100</f>
        <v>96.784922394678489</v>
      </c>
      <c r="L34" s="15">
        <f>'Table Q1'!L34/'Table Q5'!L34*100</f>
        <v>90.744757772957328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Q5'!B35*100</f>
        <v>160.61229740159507</v>
      </c>
      <c r="C35" s="15">
        <f>'Table Q1'!C35/'Table Q5'!C35*100</f>
        <v>79.145418018853363</v>
      </c>
      <c r="D35" s="15">
        <f>'Table Q1'!D35/'Table Q5'!D35*100</f>
        <v>100.48989589712185</v>
      </c>
      <c r="E35" s="15">
        <f>'Table Q1'!E35/'Table Q5'!E35*100</f>
        <v>88.396800763996666</v>
      </c>
      <c r="F35" s="15">
        <f>'Table Q1'!F35/'Table Q5'!F35*100</f>
        <v>105.58318264014466</v>
      </c>
      <c r="G35" s="15">
        <f>'Table Q1'!G35/'Table Q5'!G35*100</f>
        <v>79.774072081764388</v>
      </c>
      <c r="H35" s="15">
        <f>'Table Q1'!H35/'Table Q5'!H35*100</f>
        <v>89.097648261758692</v>
      </c>
      <c r="I35" s="15">
        <f>'Table Q1'!I35/'Table Q5'!I35*100</f>
        <v>75.797756083345476</v>
      </c>
      <c r="J35" s="15">
        <f>'Table Q1'!J35/'Table Q5'!J35*100</f>
        <v>183.32350049164208</v>
      </c>
      <c r="K35" s="15">
        <f>'Table Q1'!K35/'Table Q5'!K35*100</f>
        <v>103.34601611459264</v>
      </c>
      <c r="L35" s="15">
        <f>'Table Q1'!L35/'Table Q5'!L35*100</f>
        <v>90.7782707758724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Q5'!B36*100</f>
        <v>162.10716125708399</v>
      </c>
      <c r="C36" s="15">
        <f>'Table Q1'!C36/'Table Q5'!C36*100</f>
        <v>80.483972344437461</v>
      </c>
      <c r="D36" s="15">
        <f>'Table Q1'!D36/'Table Q5'!D36*100</f>
        <v>99.356405585913777</v>
      </c>
      <c r="E36" s="15">
        <f>'Table Q1'!E36/'Table Q5'!E36*100</f>
        <v>90.040456925273674</v>
      </c>
      <c r="F36" s="15">
        <f>'Table Q1'!F36/'Table Q5'!F36*100</f>
        <v>106.35115526286415</v>
      </c>
      <c r="G36" s="15">
        <f>'Table Q1'!G36/'Table Q5'!G36*100</f>
        <v>79.512392241379317</v>
      </c>
      <c r="H36" s="15">
        <f>'Table Q1'!H36/'Table Q5'!H36*100</f>
        <v>88.91807379612257</v>
      </c>
      <c r="I36" s="15">
        <f>'Table Q1'!I36/'Table Q5'!I36*100</f>
        <v>77.304232414098223</v>
      </c>
      <c r="J36" s="15">
        <f>'Table Q1'!J36/'Table Q5'!J36*100</f>
        <v>182.34493486292047</v>
      </c>
      <c r="K36" s="15">
        <f>'Table Q1'!K36/'Table Q5'!K36*100</f>
        <v>100.09945850370208</v>
      </c>
      <c r="L36" s="15">
        <f>'Table Q1'!L36/'Table Q5'!L36*100</f>
        <v>91.388822259534678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Q5'!B37*100</f>
        <v>161.18733170919347</v>
      </c>
      <c r="C37" s="15">
        <f>'Table Q1'!C37/'Table Q5'!C37*100</f>
        <v>80.07473960403911</v>
      </c>
      <c r="D37" s="15">
        <f>'Table Q1'!D37/'Table Q5'!D37*100</f>
        <v>100.15606242496999</v>
      </c>
      <c r="E37" s="15">
        <f>'Table Q1'!E37/'Table Q5'!E37*100</f>
        <v>92.102759276879169</v>
      </c>
      <c r="F37" s="15">
        <f>'Table Q1'!F37/'Table Q5'!F37*100</f>
        <v>106.68421655030329</v>
      </c>
      <c r="G37" s="15">
        <f>'Table Q1'!G37/'Table Q5'!G37*100</f>
        <v>79.743826752938062</v>
      </c>
      <c r="H37" s="15">
        <f>'Table Q1'!H37/'Table Q5'!H37*100</f>
        <v>90.444027517198251</v>
      </c>
      <c r="I37" s="15">
        <f>'Table Q1'!I37/'Table Q5'!I37*100</f>
        <v>75.405007363770252</v>
      </c>
      <c r="J37" s="15">
        <f>'Table Q1'!J37/'Table Q5'!J37*100</f>
        <v>183.38485316846987</v>
      </c>
      <c r="K37" s="15">
        <f>'Table Q1'!K37/'Table Q5'!K37*100</f>
        <v>98.695084819486738</v>
      </c>
      <c r="L37" s="15">
        <f>'Table Q1'!L37/'Table Q5'!L37*100</f>
        <v>91.804854602259084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Q5'!B38*100</f>
        <v>162.45698993245827</v>
      </c>
      <c r="C38" s="15">
        <f>'Table Q1'!C38/'Table Q5'!C38*100</f>
        <v>81.008902077151347</v>
      </c>
      <c r="D38" s="15">
        <f>'Table Q1'!D38/'Table Q5'!D38*100</f>
        <v>101.32195649561351</v>
      </c>
      <c r="E38" s="15">
        <f>'Table Q1'!E38/'Table Q5'!E38*100</f>
        <v>92.163381619567815</v>
      </c>
      <c r="F38" s="15">
        <f>'Table Q1'!F38/'Table Q5'!F38*100</f>
        <v>105.71976534296029</v>
      </c>
      <c r="G38" s="15">
        <f>'Table Q1'!G38/'Table Q5'!G38*100</f>
        <v>80.886208704771903</v>
      </c>
      <c r="H38" s="15">
        <f>'Table Q1'!H38/'Table Q5'!H38*100</f>
        <v>88.665746203087735</v>
      </c>
      <c r="I38" s="15">
        <f>'Table Q1'!I38/'Table Q5'!I38*100</f>
        <v>74.203539823008853</v>
      </c>
      <c r="J38" s="15">
        <f>'Table Q1'!J38/'Table Q5'!J38*100</f>
        <v>184.30086788813887</v>
      </c>
      <c r="K38" s="15">
        <f>'Table Q1'!K38/'Table Q5'!K38*100</f>
        <v>96.597904741332755</v>
      </c>
      <c r="L38" s="15">
        <f>'Table Q1'!L38/'Table Q5'!L38*100</f>
        <v>92.067307692307693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Q5'!B39*100</f>
        <v>167.31908318310585</v>
      </c>
      <c r="C39" s="15">
        <f>'Table Q1'!C39/'Table Q5'!C39*100</f>
        <v>81.014410160384273</v>
      </c>
      <c r="D39" s="15">
        <f>'Table Q1'!D39/'Table Q5'!D39*100</f>
        <v>102.41370987207337</v>
      </c>
      <c r="E39" s="15">
        <f>'Table Q1'!E39/'Table Q5'!E39*100</f>
        <v>92.986210175939135</v>
      </c>
      <c r="F39" s="15">
        <f>'Table Q1'!F39/'Table Q5'!F39*100</f>
        <v>106.21627697841727</v>
      </c>
      <c r="G39" s="15">
        <f>'Table Q1'!G39/'Table Q5'!G39*100</f>
        <v>80.645161290322577</v>
      </c>
      <c r="H39" s="15">
        <f>'Table Q1'!H39/'Table Q5'!H39*100</f>
        <v>88.816936488169361</v>
      </c>
      <c r="I39" s="15">
        <f>'Table Q1'!I39/'Table Q5'!I39*100</f>
        <v>76.29170357248303</v>
      </c>
      <c r="J39" s="15">
        <f>'Table Q1'!J39/'Table Q5'!J39*100</f>
        <v>186.34792626728111</v>
      </c>
      <c r="K39" s="15">
        <f>'Table Q1'!K39/'Table Q5'!K39*100</f>
        <v>96.917106823326506</v>
      </c>
      <c r="L39" s="15">
        <f>'Table Q1'!L39/'Table Q5'!L39*100</f>
        <v>92.684102687718465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Q5'!B40*100</f>
        <v>163.57564860005138</v>
      </c>
      <c r="C40" s="15">
        <f>'Table Q1'!C40/'Table Q5'!C40*100</f>
        <v>82.015503875969003</v>
      </c>
      <c r="D40" s="15">
        <f>'Table Q1'!D40/'Table Q5'!D40*100</f>
        <v>104.88299904489016</v>
      </c>
      <c r="E40" s="15">
        <f>'Table Q1'!E40/'Table Q5'!E40*100</f>
        <v>93.949798721288175</v>
      </c>
      <c r="F40" s="15">
        <f>'Table Q1'!F40/'Table Q5'!F40*100</f>
        <v>105.98637961335675</v>
      </c>
      <c r="G40" s="15">
        <f>'Table Q1'!G40/'Table Q5'!G40*100</f>
        <v>80.594267683407821</v>
      </c>
      <c r="H40" s="15">
        <f>'Table Q1'!H40/'Table Q5'!H40*100</f>
        <v>89.311193111931118</v>
      </c>
      <c r="I40" s="15">
        <f>'Table Q1'!I40/'Table Q5'!I40*100</f>
        <v>75.509313154831204</v>
      </c>
      <c r="J40" s="15">
        <f>'Table Q1'!J40/'Table Q5'!J40*100</f>
        <v>181.50224215246635</v>
      </c>
      <c r="K40" s="15">
        <f>'Table Q1'!K40/'Table Q5'!K40*100</f>
        <v>98.904079861111114</v>
      </c>
      <c r="L40" s="15">
        <f>'Table Q1'!L40/'Table Q5'!L40*100</f>
        <v>92.86482610254572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Q5'!B41*100</f>
        <v>167.34825102880657</v>
      </c>
      <c r="C41" s="15">
        <f>'Table Q1'!C41/'Table Q5'!C41*100</f>
        <v>81.303954616459762</v>
      </c>
      <c r="D41" s="15">
        <f>'Table Q1'!D41/'Table Q5'!D41*100</f>
        <v>105.38625088589653</v>
      </c>
      <c r="E41" s="15">
        <f>'Table Q1'!E41/'Table Q5'!E41*100</f>
        <v>94.002347417840383</v>
      </c>
      <c r="F41" s="15">
        <f>'Table Q1'!F41/'Table Q5'!F41*100</f>
        <v>103.19367760095268</v>
      </c>
      <c r="G41" s="15">
        <f>'Table Q1'!G41/'Table Q5'!G41*100</f>
        <v>82.19231774235692</v>
      </c>
      <c r="H41" s="15">
        <f>'Table Q1'!H41/'Table Q5'!H41*100</f>
        <v>92.946263125386025</v>
      </c>
      <c r="I41" s="15">
        <f>'Table Q1'!I41/'Table Q5'!I41*100</f>
        <v>75.299379598903471</v>
      </c>
      <c r="J41" s="15">
        <f>'Table Q1'!J41/'Table Q5'!J41*100</f>
        <v>181.41923436041085</v>
      </c>
      <c r="K41" s="15">
        <f>'Table Q1'!K41/'Table Q5'!K41*100</f>
        <v>100.44169611307419</v>
      </c>
      <c r="L41" s="15">
        <f>'Table Q1'!L41/'Table Q5'!L41*100</f>
        <v>93.40331623523798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Q5'!B42*100</f>
        <v>162.22874648966047</v>
      </c>
      <c r="C42" s="15">
        <f>'Table Q1'!C42/'Table Q5'!C42*100</f>
        <v>82.575947778056744</v>
      </c>
      <c r="D42" s="15">
        <f>'Table Q1'!D42/'Table Q5'!D42*100</f>
        <v>102.4189760450916</v>
      </c>
      <c r="E42" s="15">
        <f>'Table Q1'!E42/'Table Q5'!E42*100</f>
        <v>92.940900562851795</v>
      </c>
      <c r="F42" s="15">
        <f>'Table Q1'!F42/'Table Q5'!F42*100</f>
        <v>104.9854635512006</v>
      </c>
      <c r="G42" s="15">
        <f>'Table Q1'!G42/'Table Q5'!G42*100</f>
        <v>85.082223962411902</v>
      </c>
      <c r="H42" s="15">
        <f>'Table Q1'!H42/'Table Q5'!H42*100</f>
        <v>94.044847445166042</v>
      </c>
      <c r="I42" s="15">
        <f>'Table Q1'!I42/'Table Q5'!I42*100</f>
        <v>76.54268205785948</v>
      </c>
      <c r="J42" s="15">
        <f>'Table Q1'!J42/'Table Q5'!J42*100</f>
        <v>179.82832618025751</v>
      </c>
      <c r="K42" s="15">
        <f>'Table Q1'!K42/'Table Q5'!K42*100</f>
        <v>101.74200661521499</v>
      </c>
      <c r="L42" s="15">
        <f>'Table Q1'!L42/'Table Q5'!L42*100</f>
        <v>93.928571428571445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Q5'!B43*100</f>
        <v>159.0978013646702</v>
      </c>
      <c r="C43" s="15">
        <f>'Table Q1'!C43/'Table Q5'!C43*100</f>
        <v>83.152676245693641</v>
      </c>
      <c r="D43" s="15">
        <f>'Table Q1'!D43/'Table Q5'!D43*100</f>
        <v>104.24962160903482</v>
      </c>
      <c r="E43" s="15">
        <f>'Table Q1'!E43/'Table Q5'!E43*100</f>
        <v>94.213043985532622</v>
      </c>
      <c r="F43" s="15">
        <f>'Table Q1'!F43/'Table Q5'!F43*100</f>
        <v>107.99391767133703</v>
      </c>
      <c r="G43" s="15">
        <f>'Table Q1'!G43/'Table Q5'!G43*100</f>
        <v>86.040773925464237</v>
      </c>
      <c r="H43" s="15">
        <f>'Table Q1'!H43/'Table Q5'!H43*100</f>
        <v>95.00848073661254</v>
      </c>
      <c r="I43" s="15">
        <f>'Table Q1'!I43/'Table Q5'!I43*100</f>
        <v>75.921756262313551</v>
      </c>
      <c r="J43" s="15">
        <f>'Table Q1'!J43/'Table Q5'!J43*100</f>
        <v>175.74882713821725</v>
      </c>
      <c r="K43" s="15">
        <f>'Table Q1'!K43/'Table Q5'!K43*100</f>
        <v>101.62984029752789</v>
      </c>
      <c r="L43" s="15">
        <f>'Table Q1'!L43/'Table Q5'!L43*100</f>
        <v>94.174642561739347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Q5'!B44*100</f>
        <v>160.22196998360448</v>
      </c>
      <c r="C44" s="15">
        <f>'Table Q1'!C44/'Table Q5'!C44*100</f>
        <v>85.114731723961441</v>
      </c>
      <c r="D44" s="15">
        <f>'Table Q1'!D44/'Table Q5'!D44*100</f>
        <v>105.89320724253257</v>
      </c>
      <c r="E44" s="15">
        <f>'Table Q1'!E44/'Table Q5'!E44*100</f>
        <v>94.335914923130275</v>
      </c>
      <c r="F44" s="15">
        <f>'Table Q1'!F44/'Table Q5'!F44*100</f>
        <v>108.68658027674061</v>
      </c>
      <c r="G44" s="15">
        <f>'Table Q1'!G44/'Table Q5'!G44*100</f>
        <v>84.817025694264203</v>
      </c>
      <c r="H44" s="15">
        <f>'Table Q1'!H44/'Table Q5'!H44*100</f>
        <v>97.12907117008443</v>
      </c>
      <c r="I44" s="15">
        <f>'Table Q1'!I44/'Table Q5'!I44*100</f>
        <v>77.467750981491875</v>
      </c>
      <c r="J44" s="15">
        <f>'Table Q1'!J44/'Table Q5'!J44*100</f>
        <v>170.60253516235457</v>
      </c>
      <c r="K44" s="15">
        <f>'Table Q1'!K44/'Table Q5'!K44*100</f>
        <v>102.05599300087489</v>
      </c>
      <c r="L44" s="15">
        <f>'Table Q1'!L44/'Table Q5'!L44*100</f>
        <v>95.041808974207996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Q5'!B45*100</f>
        <v>160.1726107374032</v>
      </c>
      <c r="C45" s="15">
        <f>'Table Q1'!C45/'Table Q5'!C45*100</f>
        <v>86.403771967423921</v>
      </c>
      <c r="D45" s="15">
        <f>'Table Q1'!D45/'Table Q5'!D45*100</f>
        <v>107.87095298020823</v>
      </c>
      <c r="E45" s="15">
        <f>'Table Q1'!E45/'Table Q5'!E45*100</f>
        <v>94.342896807033782</v>
      </c>
      <c r="F45" s="15">
        <f>'Table Q1'!F45/'Table Q5'!F45*100</f>
        <v>109.62218294299603</v>
      </c>
      <c r="G45" s="15">
        <f>'Table Q1'!G45/'Table Q5'!G45*100</f>
        <v>87.278183716075148</v>
      </c>
      <c r="H45" s="15">
        <f>'Table Q1'!H45/'Table Q5'!H45*100</f>
        <v>95.598697696852767</v>
      </c>
      <c r="I45" s="15">
        <f>'Table Q1'!I45/'Table Q5'!I45*100</f>
        <v>79.994376493743857</v>
      </c>
      <c r="J45" s="15">
        <f>'Table Q1'!J45/'Table Q5'!J45*100</f>
        <v>178.06195965417865</v>
      </c>
      <c r="K45" s="15">
        <f>'Table Q1'!K45/'Table Q5'!K45*100</f>
        <v>100.33116237995362</v>
      </c>
      <c r="L45" s="15">
        <f>'Table Q1'!L45/'Table Q5'!L45*100</f>
        <v>96.479791395045638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Q5'!B46*100</f>
        <v>159.09614646012034</v>
      </c>
      <c r="C46" s="15">
        <f>'Table Q1'!C46/'Table Q5'!C46*100</f>
        <v>87.804667242869499</v>
      </c>
      <c r="D46" s="15">
        <f>'Table Q1'!D46/'Table Q5'!D46*100</f>
        <v>109.84660500789533</v>
      </c>
      <c r="E46" s="15">
        <f>'Table Q1'!E46/'Table Q5'!E46*100</f>
        <v>96.087057189164156</v>
      </c>
      <c r="F46" s="15">
        <f>'Table Q1'!F46/'Table Q5'!F46*100</f>
        <v>114.66499544211484</v>
      </c>
      <c r="G46" s="15">
        <f>'Table Q1'!G46/'Table Q5'!G46*100</f>
        <v>87.422626102989582</v>
      </c>
      <c r="H46" s="15">
        <f>'Table Q1'!H46/'Table Q5'!H46*100</f>
        <v>97.179887195487822</v>
      </c>
      <c r="I46" s="15">
        <f>'Table Q1'!I46/'Table Q5'!I46*100</f>
        <v>78.001116694584042</v>
      </c>
      <c r="J46" s="15">
        <f>'Table Q1'!J46/'Table Q5'!J46*100</f>
        <v>172.06713780918727</v>
      </c>
      <c r="K46" s="15">
        <f>'Table Q1'!K46/'Table Q5'!K46*100</f>
        <v>102.91455067343784</v>
      </c>
      <c r="L46" s="15">
        <f>'Table Q1'!L46/'Table Q5'!L46*100</f>
        <v>97.026418670773623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Q5'!B47*100</f>
        <v>158.60973440081332</v>
      </c>
      <c r="C47" s="15">
        <f>'Table Q1'!C47/'Table Q5'!C47*100</f>
        <v>88.423431253259167</v>
      </c>
      <c r="D47" s="15">
        <f>'Table Q1'!D47/'Table Q5'!D47*100</f>
        <v>107.44609164420484</v>
      </c>
      <c r="E47" s="15">
        <f>'Table Q1'!E47/'Table Q5'!E47*100</f>
        <v>95.571871056556162</v>
      </c>
      <c r="F47" s="15">
        <f>'Table Q1'!F47/'Table Q5'!F47*100</f>
        <v>112.81467137487185</v>
      </c>
      <c r="G47" s="15">
        <f>'Table Q1'!G47/'Table Q5'!G47*100</f>
        <v>88.322997756960007</v>
      </c>
      <c r="H47" s="15">
        <f>'Table Q1'!H47/'Table Q5'!H47*100</f>
        <v>98.741907902772681</v>
      </c>
      <c r="I47" s="15">
        <f>'Table Q1'!I47/'Table Q5'!I47*100</f>
        <v>78.867345515413589</v>
      </c>
      <c r="J47" s="15">
        <f>'Table Q1'!J47/'Table Q5'!J47*100</f>
        <v>168.86726893676163</v>
      </c>
      <c r="K47" s="15">
        <f>'Table Q1'!K47/'Table Q5'!K47*100</f>
        <v>105.00167093683859</v>
      </c>
      <c r="L47" s="15">
        <f>'Table Q1'!L47/'Table Q5'!L47*100</f>
        <v>97.144888046440002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Q5'!B48*100</f>
        <v>155.69813238470337</v>
      </c>
      <c r="C48" s="15">
        <f>'Table Q1'!C48/'Table Q5'!C48*100</f>
        <v>87.632015361787566</v>
      </c>
      <c r="D48" s="15">
        <f>'Table Q1'!D48/'Table Q5'!D48*100</f>
        <v>107.49915167967426</v>
      </c>
      <c r="E48" s="15">
        <f>'Table Q1'!E48/'Table Q5'!E48*100</f>
        <v>95.806451612903217</v>
      </c>
      <c r="F48" s="15">
        <f>'Table Q1'!F48/'Table Q5'!F48*100</f>
        <v>112.26736268724467</v>
      </c>
      <c r="G48" s="15">
        <f>'Table Q1'!G48/'Table Q5'!G48*100</f>
        <v>91.928846409133143</v>
      </c>
      <c r="H48" s="15">
        <f>'Table Q1'!H48/'Table Q5'!H48*100</f>
        <v>103.55124109117719</v>
      </c>
      <c r="I48" s="15">
        <f>'Table Q1'!I48/'Table Q5'!I48*100</f>
        <v>79.233314947600661</v>
      </c>
      <c r="J48" s="15">
        <f>'Table Q1'!J48/'Table Q5'!J48*100</f>
        <v>170.74606196988057</v>
      </c>
      <c r="K48" s="15">
        <f>'Table Q1'!K48/'Table Q5'!K48*100</f>
        <v>97.833814707842706</v>
      </c>
      <c r="L48" s="15">
        <f>'Table Q1'!L48/'Table Q5'!L48*100</f>
        <v>97.584083372809104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Q5'!B49*100</f>
        <v>153.15110098709189</v>
      </c>
      <c r="C49" s="15">
        <f>'Table Q1'!C49/'Table Q5'!C49*100</f>
        <v>89.14375766065487</v>
      </c>
      <c r="D49" s="15">
        <f>'Table Q1'!D49/'Table Q5'!D49*100</f>
        <v>104.86010478207557</v>
      </c>
      <c r="E49" s="15">
        <f>'Table Q1'!E49/'Table Q5'!E49*100</f>
        <v>94.238870545371739</v>
      </c>
      <c r="F49" s="15">
        <f>'Table Q1'!F49/'Table Q5'!F49*100</f>
        <v>116.04590975582309</v>
      </c>
      <c r="G49" s="15">
        <f>'Table Q1'!G49/'Table Q5'!G49*100</f>
        <v>89.863547758284597</v>
      </c>
      <c r="H49" s="15">
        <f>'Table Q1'!H49/'Table Q5'!H49*100</f>
        <v>104.87656573026875</v>
      </c>
      <c r="I49" s="15">
        <f>'Table Q1'!I49/'Table Q5'!I49*100</f>
        <v>79.256839526337274</v>
      </c>
      <c r="J49" s="15">
        <f>'Table Q1'!J49/'Table Q5'!J49*100</f>
        <v>170.78613693998309</v>
      </c>
      <c r="K49" s="15">
        <f>'Table Q1'!K49/'Table Q5'!K49*100</f>
        <v>98.202093764223946</v>
      </c>
      <c r="L49" s="15">
        <f>'Table Q1'!L49/'Table Q5'!L49*100</f>
        <v>97.532314923619282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Q5'!B50*100</f>
        <v>154.70321931589538</v>
      </c>
      <c r="C50" s="15">
        <f>'Table Q1'!C50/'Table Q5'!C50*100</f>
        <v>89.277821974719345</v>
      </c>
      <c r="D50" s="15">
        <f>'Table Q1'!D50/'Table Q5'!D50*100</f>
        <v>105.89155953046394</v>
      </c>
      <c r="E50" s="15">
        <f>'Table Q1'!E50/'Table Q5'!E50*100</f>
        <v>94.013000342114267</v>
      </c>
      <c r="F50" s="15">
        <f>'Table Q1'!F50/'Table Q5'!F50*100</f>
        <v>117.34475374732334</v>
      </c>
      <c r="G50" s="15">
        <f>'Table Q1'!G50/'Table Q5'!G50*100</f>
        <v>89.652956298200507</v>
      </c>
      <c r="H50" s="15">
        <f>'Table Q1'!H50/'Table Q5'!H50*100</f>
        <v>103.4046111575678</v>
      </c>
      <c r="I50" s="15">
        <f>'Table Q1'!I50/'Table Q5'!I50*100</f>
        <v>80.28017241379311</v>
      </c>
      <c r="J50" s="15">
        <f>'Table Q1'!J50/'Table Q5'!J50*100</f>
        <v>175.15870364183093</v>
      </c>
      <c r="K50" s="15">
        <f>'Table Q1'!K50/'Table Q5'!K50*100</f>
        <v>103.19707695820964</v>
      </c>
      <c r="L50" s="15">
        <f>'Table Q1'!L50/'Table Q5'!L50*100</f>
        <v>98.299120234604104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Q5'!B51*100</f>
        <v>155.32154945468221</v>
      </c>
      <c r="C51" s="15">
        <f>'Table Q1'!C51/'Table Q5'!C51*100</f>
        <v>90.88720463664734</v>
      </c>
      <c r="D51" s="15">
        <f>'Table Q1'!D51/'Table Q5'!D51*100</f>
        <v>104.46617042550828</v>
      </c>
      <c r="E51" s="15">
        <f>'Table Q1'!E51/'Table Q5'!E51*100</f>
        <v>95.05988023952095</v>
      </c>
      <c r="F51" s="15">
        <f>'Table Q1'!F51/'Table Q5'!F51*100</f>
        <v>115.70415400202634</v>
      </c>
      <c r="G51" s="15">
        <f>'Table Q1'!G51/'Table Q5'!G51*100</f>
        <v>89.658239105577437</v>
      </c>
      <c r="H51" s="15">
        <f>'Table Q1'!H51/'Table Q5'!H51*100</f>
        <v>106.52908942520696</v>
      </c>
      <c r="I51" s="15">
        <f>'Table Q1'!I51/'Table Q5'!I51*100</f>
        <v>80.819194061505826</v>
      </c>
      <c r="J51" s="15">
        <f>'Table Q1'!J51/'Table Q5'!J51*100</f>
        <v>171.5877887255694</v>
      </c>
      <c r="K51" s="15">
        <f>'Table Q1'!K51/'Table Q5'!K51*100</f>
        <v>107.62109066275262</v>
      </c>
      <c r="L51" s="15">
        <f>'Table Q1'!L51/'Table Q5'!L51*100</f>
        <v>98.880597014925371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Q5'!B52*100</f>
        <v>150.71339173967456</v>
      </c>
      <c r="C52" s="15">
        <f>'Table Q1'!C52/'Table Q5'!C52*100</f>
        <v>91.006097560975604</v>
      </c>
      <c r="D52" s="15">
        <f>'Table Q1'!D52/'Table Q5'!D52*100</f>
        <v>101.59832451499118</v>
      </c>
      <c r="E52" s="15">
        <f>'Table Q1'!E52/'Table Q5'!E52*100</f>
        <v>94.51741861793262</v>
      </c>
      <c r="F52" s="15">
        <f>'Table Q1'!F52/'Table Q5'!F52*100</f>
        <v>116.02932882120697</v>
      </c>
      <c r="G52" s="15">
        <f>'Table Q1'!G52/'Table Q5'!G52*100</f>
        <v>93.147561747941737</v>
      </c>
      <c r="H52" s="15">
        <f>'Table Q1'!H52/'Table Q5'!H52*100</f>
        <v>110.39823008849558</v>
      </c>
      <c r="I52" s="15">
        <f>'Table Q1'!I52/'Table Q5'!I52*100</f>
        <v>82.423766522706458</v>
      </c>
      <c r="J52" s="15">
        <f>'Table Q1'!J52/'Table Q5'!J52*100</f>
        <v>174.24988093348151</v>
      </c>
      <c r="K52" s="15">
        <f>'Table Q1'!K52/'Table Q5'!K52*100</f>
        <v>102.97052154195011</v>
      </c>
      <c r="L52" s="15">
        <f>'Table Q1'!L52/'Table Q5'!L52*100</f>
        <v>99.362318840579718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Q5'!B53*100</f>
        <v>150.42798660215854</v>
      </c>
      <c r="C53" s="15">
        <f>'Table Q1'!C53/'Table Q5'!C53*100</f>
        <v>92.328667514997278</v>
      </c>
      <c r="D53" s="15">
        <f>'Table Q1'!D53/'Table Q5'!D53*100</f>
        <v>101.3111502864698</v>
      </c>
      <c r="E53" s="15">
        <f>'Table Q1'!E53/'Table Q5'!E53*100</f>
        <v>95.818616839466785</v>
      </c>
      <c r="F53" s="15">
        <f>'Table Q1'!F53/'Table Q5'!F53*100</f>
        <v>117.22402415837156</v>
      </c>
      <c r="G53" s="15">
        <f>'Table Q1'!G53/'Table Q5'!G53*100</f>
        <v>94.986177431515458</v>
      </c>
      <c r="H53" s="15">
        <f>'Table Q1'!H53/'Table Q5'!H53*100</f>
        <v>113.59962516106361</v>
      </c>
      <c r="I53" s="15">
        <f>'Table Q1'!I53/'Table Q5'!I53*100</f>
        <v>85.74567071594727</v>
      </c>
      <c r="J53" s="15">
        <f>'Table Q1'!J53/'Table Q5'!J53*100</f>
        <v>171.64964901084875</v>
      </c>
      <c r="K53" s="15">
        <f>'Table Q1'!K53/'Table Q5'!K53*100</f>
        <v>110.57091882247991</v>
      </c>
      <c r="L53" s="15">
        <f>'Table Q1'!L53/'Table Q5'!L53*100</f>
        <v>101.00776091740995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15">
        <f>'Table Q1'!B54/'Table Q5'!B54*100</f>
        <v>148.86433394720686</v>
      </c>
      <c r="C54" s="15">
        <f>'Table Q1'!C54/'Table Q5'!C54*100</f>
        <v>93.616633229983577</v>
      </c>
      <c r="D54" s="15">
        <f>'Table Q1'!D54/'Table Q5'!D54*100</f>
        <v>101.84210526315789</v>
      </c>
      <c r="E54" s="15">
        <f>'Table Q1'!E54/'Table Q5'!E54*100</f>
        <v>97.323767224689661</v>
      </c>
      <c r="F54" s="15">
        <f>'Table Q1'!F54/'Table Q5'!F54*100</f>
        <v>114.65160496588749</v>
      </c>
      <c r="G54" s="15">
        <f>'Table Q1'!G54/'Table Q5'!G54*100</f>
        <v>93.20522481788494</v>
      </c>
      <c r="H54" s="15">
        <f>'Table Q1'!H54/'Table Q5'!H54*100</f>
        <v>117.25924181775372</v>
      </c>
      <c r="I54" s="15">
        <f>'Table Q1'!I54/'Table Q5'!I54*100</f>
        <v>84.132463879299323</v>
      </c>
      <c r="J54" s="15">
        <f>'Table Q1'!J54/'Table Q5'!J54*100</f>
        <v>166.59512494251109</v>
      </c>
      <c r="K54" s="15">
        <f>'Table Q1'!K54/'Table Q5'!K54*100</f>
        <v>102.53762495880478</v>
      </c>
      <c r="L54" s="15">
        <f>'Table Q1'!L54/'Table Q5'!L54*100</f>
        <v>101.01476014760146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15">
        <f>'Table Q1'!B55/'Table Q5'!B55*100</f>
        <v>142.5617812576462</v>
      </c>
      <c r="C55" s="15">
        <f>'Table Q1'!C55/'Table Q5'!C55*100</f>
        <v>94.672505017332597</v>
      </c>
      <c r="D55" s="15">
        <f>'Table Q1'!D55/'Table Q5'!D55*100</f>
        <v>102.38694842877479</v>
      </c>
      <c r="E55" s="15">
        <f>'Table Q1'!E55/'Table Q5'!E55*100</f>
        <v>97.549353301565702</v>
      </c>
      <c r="F55" s="15">
        <f>'Table Q1'!F55/'Table Q5'!F55*100</f>
        <v>117.22413601511279</v>
      </c>
      <c r="G55" s="15">
        <f>'Table Q1'!G55/'Table Q5'!G55*100</f>
        <v>91.288768071172612</v>
      </c>
      <c r="H55" s="15">
        <f>'Table Q1'!H55/'Table Q5'!H55*100</f>
        <v>117.64915616829094</v>
      </c>
      <c r="I55" s="15">
        <f>'Table Q1'!I55/'Table Q5'!I55*100</f>
        <v>84.493346980552715</v>
      </c>
      <c r="J55" s="15">
        <f>'Table Q1'!J55/'Table Q5'!J55*100</f>
        <v>159.55893309491879</v>
      </c>
      <c r="K55" s="15">
        <f>'Table Q1'!K55/'Table Q5'!K55*100</f>
        <v>101.23133921760925</v>
      </c>
      <c r="L55" s="15">
        <f>'Table Q1'!L55/'Table Q5'!L55*100</f>
        <v>100.80459770114942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15">
        <f>'Table Q1'!B56/'Table Q5'!B56*100</f>
        <v>141.48858669256921</v>
      </c>
      <c r="C56" s="15">
        <f>'Table Q1'!C56/'Table Q5'!C56*100</f>
        <v>95.41426874942907</v>
      </c>
      <c r="D56" s="15">
        <f>'Table Q1'!D56/'Table Q5'!D56*100</f>
        <v>101.49286023366508</v>
      </c>
      <c r="E56" s="15">
        <f>'Table Q1'!E56/'Table Q5'!E56*100</f>
        <v>97.258411691401378</v>
      </c>
      <c r="F56" s="15">
        <f>'Table Q1'!F56/'Table Q5'!F56*100</f>
        <v>116.06784199955366</v>
      </c>
      <c r="G56" s="15">
        <f>'Table Q1'!G56/'Table Q5'!G56*100</f>
        <v>91.441940647703504</v>
      </c>
      <c r="H56" s="15">
        <f>'Table Q1'!H56/'Table Q5'!H56*100</f>
        <v>113.50381856051841</v>
      </c>
      <c r="I56" s="15">
        <f>'Table Q1'!I56/'Table Q5'!I56*100</f>
        <v>84.889058913542442</v>
      </c>
      <c r="J56" s="15">
        <f>'Table Q1'!J56/'Table Q5'!J56*100</f>
        <v>155.93469627886455</v>
      </c>
      <c r="K56" s="15">
        <f>'Table Q1'!K56/'Table Q5'!K56*100</f>
        <v>100.25979649274737</v>
      </c>
      <c r="L56" s="15">
        <f>'Table Q1'!L56/'Table Q5'!L56*100</f>
        <v>100.27409776153495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15">
        <f>'Table Q1'!B57/'Table Q5'!B57*100</f>
        <v>138.22714681440442</v>
      </c>
      <c r="C57" s="15">
        <f>'Table Q1'!C57/'Table Q5'!C57*100</f>
        <v>95.693037685920245</v>
      </c>
      <c r="D57" s="15">
        <f>'Table Q1'!D57/'Table Q5'!D57*100</f>
        <v>102.73118279569893</v>
      </c>
      <c r="E57" s="15">
        <f>'Table Q1'!E57/'Table Q5'!E57*100</f>
        <v>97.52000901814904</v>
      </c>
      <c r="F57" s="15">
        <f>'Table Q1'!F57/'Table Q5'!F57*100</f>
        <v>115.91722595078298</v>
      </c>
      <c r="G57" s="15">
        <f>'Table Q1'!G57/'Table Q5'!G57*100</f>
        <v>90.586102719033221</v>
      </c>
      <c r="H57" s="15">
        <f>'Table Q1'!H57/'Table Q5'!H57*100</f>
        <v>110.66469383109492</v>
      </c>
      <c r="I57" s="15">
        <f>'Table Q1'!I57/'Table Q5'!I57*100</f>
        <v>85.313634656316509</v>
      </c>
      <c r="J57" s="15">
        <f>'Table Q1'!J57/'Table Q5'!J57*100</f>
        <v>155.89150733659406</v>
      </c>
      <c r="K57" s="15">
        <f>'Table Q1'!K57/'Table Q5'!K57*100</f>
        <v>103.62294901442573</v>
      </c>
      <c r="L57" s="15">
        <f>'Table Q1'!L57/'Table Q5'!L57*100</f>
        <v>100.40890504316221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15">
        <f>'Table Q1'!B58/'Table Q5'!B58*100</f>
        <v>140.71776155717762</v>
      </c>
      <c r="C58" s="15">
        <f>'Table Q1'!C58/'Table Q5'!C58*100</f>
        <v>95.50233110887649</v>
      </c>
      <c r="D58" s="15">
        <f>'Table Q1'!D58/'Table Q5'!D58*100</f>
        <v>103.33262123477888</v>
      </c>
      <c r="E58" s="15">
        <f>'Table Q1'!E58/'Table Q5'!E58*100</f>
        <v>98.891873740765604</v>
      </c>
      <c r="F58" s="15">
        <f>'Table Q1'!F58/'Table Q5'!F58*100</f>
        <v>117.57383727509337</v>
      </c>
      <c r="G58" s="15">
        <f>'Table Q1'!G58/'Table Q5'!G58*100</f>
        <v>93.515026158900113</v>
      </c>
      <c r="H58" s="15">
        <f>'Table Q1'!H58/'Table Q5'!H58*100</f>
        <v>112.15184186882298</v>
      </c>
      <c r="I58" s="15">
        <f>'Table Q1'!I58/'Table Q5'!I58*100</f>
        <v>87.140210006176659</v>
      </c>
      <c r="J58" s="15">
        <f>'Table Q1'!J58/'Table Q5'!J58*100</f>
        <v>154.52139391265987</v>
      </c>
      <c r="K58" s="15">
        <f>'Table Q1'!K58/'Table Q5'!K58*100</f>
        <v>98.781018720069667</v>
      </c>
      <c r="L58" s="15">
        <f>'Table Q1'!L58/'Table Q5'!L58*100</f>
        <v>101.5589697243561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15">
        <f>'Table Q1'!B59/'Table Q5'!B59*100</f>
        <v>137.85748331744517</v>
      </c>
      <c r="C59" s="15">
        <f>'Table Q1'!C59/'Table Q5'!C59*100</f>
        <v>96.841130152848535</v>
      </c>
      <c r="D59" s="15">
        <f>'Table Q1'!D59/'Table Q5'!D59*100</f>
        <v>102.01313837677475</v>
      </c>
      <c r="E59" s="15">
        <f>'Table Q1'!E59/'Table Q5'!E59*100</f>
        <v>98.822091343482626</v>
      </c>
      <c r="F59" s="15">
        <f>'Table Q1'!F59/'Table Q5'!F59*100</f>
        <v>119.57899502037121</v>
      </c>
      <c r="G59" s="15">
        <f>'Table Q1'!G59/'Table Q5'!G59*100</f>
        <v>96.032798745930293</v>
      </c>
      <c r="H59" s="15">
        <f>'Table Q1'!H59/'Table Q5'!H59*100</f>
        <v>114.03586451184412</v>
      </c>
      <c r="I59" s="15">
        <f>'Table Q1'!I59/'Table Q5'!I59*100</f>
        <v>88.155316021558065</v>
      </c>
      <c r="J59" s="15">
        <f>'Table Q1'!J59/'Table Q5'!J59*100</f>
        <v>151.39390437671528</v>
      </c>
      <c r="K59" s="15">
        <f>'Table Q1'!K59/'Table Q5'!K59*100</f>
        <v>98.23066134426584</v>
      </c>
      <c r="L59" s="15">
        <f>'Table Q1'!L59/'Table Q5'!L59*100</f>
        <v>102.06370569762227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15">
        <f>'Table Q1'!B60/'Table Q5'!B60*100</f>
        <v>136.79848448969929</v>
      </c>
      <c r="C60" s="15">
        <f>'Table Q1'!C60/'Table Q5'!C60*100</f>
        <v>96.487660597097701</v>
      </c>
      <c r="D60" s="15">
        <f>'Table Q1'!D60/'Table Q5'!D60*100</f>
        <v>100.81836539483473</v>
      </c>
      <c r="E60" s="15">
        <f>'Table Q1'!E60/'Table Q5'!E60*100</f>
        <v>99.689372087863319</v>
      </c>
      <c r="F60" s="15">
        <f>'Table Q1'!F60/'Table Q5'!F60*100</f>
        <v>120.90497737556561</v>
      </c>
      <c r="G60" s="15">
        <f>'Table Q1'!G60/'Table Q5'!G60*100</f>
        <v>96.789707827341587</v>
      </c>
      <c r="H60" s="15">
        <f>'Table Q1'!H60/'Table Q5'!H60*100</f>
        <v>119.20515097690941</v>
      </c>
      <c r="I60" s="15">
        <f>'Table Q1'!I60/'Table Q5'!I60*100</f>
        <v>89.132530120481931</v>
      </c>
      <c r="J60" s="15">
        <f>'Table Q1'!J60/'Table Q5'!J60*100</f>
        <v>145.63871693866065</v>
      </c>
      <c r="K60" s="15">
        <f>'Table Q1'!K60/'Table Q5'!K60*100</f>
        <v>101.99074572258688</v>
      </c>
      <c r="L60" s="15">
        <f>'Table Q1'!L60/'Table Q5'!L60*100</f>
        <v>102.67558528428094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15">
        <f>'Table Q1'!B61/'Table Q5'!B61*100</f>
        <v>137.78066650909949</v>
      </c>
      <c r="C61" s="15">
        <f>'Table Q1'!C61/'Table Q5'!C61*100</f>
        <v>97.281191806331464</v>
      </c>
      <c r="D61" s="15">
        <f>'Table Q1'!D61/'Table Q5'!D61*100</f>
        <v>100.80873857788049</v>
      </c>
      <c r="E61" s="15">
        <f>'Table Q1'!E61/'Table Q5'!E61*100</f>
        <v>99.085097001763671</v>
      </c>
      <c r="F61" s="15">
        <f>'Table Q1'!F61/'Table Q5'!F61*100</f>
        <v>120.08054592236267</v>
      </c>
      <c r="G61" s="15">
        <f>'Table Q1'!G61/'Table Q5'!G61*100</f>
        <v>94.881323423639415</v>
      </c>
      <c r="H61" s="15">
        <f>'Table Q1'!H61/'Table Q5'!H61*100</f>
        <v>120.04329004329004</v>
      </c>
      <c r="I61" s="15">
        <f>'Table Q1'!I61/'Table Q5'!I61*100</f>
        <v>90.224840687747985</v>
      </c>
      <c r="J61" s="15">
        <f>'Table Q1'!J61/'Table Q5'!J61*100</f>
        <v>151.30396986380759</v>
      </c>
      <c r="K61" s="15">
        <f>'Table Q1'!K61/'Table Q5'!K61*100</f>
        <v>104.88401787614386</v>
      </c>
      <c r="L61" s="15">
        <f>'Table Q1'!L61/'Table Q5'!L61*100</f>
        <v>103.36377812430383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15">
        <f>'Table Q1'!B62/'Table Q5'!B62*100</f>
        <v>135.05396527451902</v>
      </c>
      <c r="C62" s="15">
        <f>'Table Q1'!C62/'Table Q5'!C62*100</f>
        <v>96.741947426878923</v>
      </c>
      <c r="D62" s="15">
        <f>'Table Q1'!D62/'Table Q5'!D62*100</f>
        <v>102.74335345832012</v>
      </c>
      <c r="E62" s="15">
        <f>'Table Q1'!E62/'Table Q5'!E62*100</f>
        <v>97.299642121244986</v>
      </c>
      <c r="F62" s="15">
        <f>'Table Q1'!F62/'Table Q5'!F62*100</f>
        <v>116.19947848761407</v>
      </c>
      <c r="G62" s="15">
        <f>'Table Q1'!G62/'Table Q5'!G62*100</f>
        <v>95.717012646146514</v>
      </c>
      <c r="H62" s="15">
        <f>'Table Q1'!H62/'Table Q5'!H62*100</f>
        <v>113.80529077862269</v>
      </c>
      <c r="I62" s="15">
        <f>'Table Q1'!I62/'Table Q5'!I62*100</f>
        <v>91.701492537313428</v>
      </c>
      <c r="J62" s="15">
        <f>'Table Q1'!J62/'Table Q5'!J62*100</f>
        <v>152.56099300898845</v>
      </c>
      <c r="K62" s="15">
        <f>'Table Q1'!K62/'Table Q5'!K62*100</f>
        <v>102.7442254714982</v>
      </c>
      <c r="L62" s="15">
        <f>'Table Q1'!L62/'Table Q5'!L62*100</f>
        <v>102.77072524561208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15">
        <f>'Table Q1'!B63/'Table Q5'!B63*100</f>
        <v>134.1723697946874</v>
      </c>
      <c r="C63" s="15">
        <f>'Table Q1'!C63/'Table Q5'!C63*100</f>
        <v>96.33792263744499</v>
      </c>
      <c r="D63" s="15">
        <f>'Table Q1'!D63/'Table Q5'!D63*100</f>
        <v>101.45939086294416</v>
      </c>
      <c r="E63" s="15">
        <f>'Table Q1'!E63/'Table Q5'!E63*100</f>
        <v>97.017371353654539</v>
      </c>
      <c r="F63" s="15">
        <f>'Table Q1'!F63/'Table Q5'!F63*100</f>
        <v>116.55932758432486</v>
      </c>
      <c r="G63" s="15">
        <f>'Table Q1'!G63/'Table Q5'!G63*100</f>
        <v>98.219045311364169</v>
      </c>
      <c r="H63" s="15">
        <f>'Table Q1'!H63/'Table Q5'!H63*100</f>
        <v>113.58801823312351</v>
      </c>
      <c r="I63" s="15">
        <f>'Table Q1'!I63/'Table Q5'!I63*100</f>
        <v>90.593169562612331</v>
      </c>
      <c r="J63" s="15">
        <f>'Table Q1'!J63/'Table Q5'!J63*100</f>
        <v>148.62594332906164</v>
      </c>
      <c r="K63" s="15">
        <f>'Table Q1'!K63/'Table Q5'!K63*100</f>
        <v>103.24267782426779</v>
      </c>
      <c r="L63" s="15">
        <f>'Table Q1'!L63/'Table Q5'!L63*100</f>
        <v>102.28533392500555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15">
        <f>'Table Q1'!B64/'Table Q5'!B64*100</f>
        <v>132.47262247838617</v>
      </c>
      <c r="C64" s="15">
        <f>'Table Q1'!C64/'Table Q5'!C64*100</f>
        <v>96.042041473345336</v>
      </c>
      <c r="D64" s="15">
        <f>'Table Q1'!D64/'Table Q5'!D64*100</f>
        <v>98.00231311113447</v>
      </c>
      <c r="E64" s="15">
        <f>'Table Q1'!E64/'Table Q5'!E64*100</f>
        <v>93.943383805134957</v>
      </c>
      <c r="F64" s="15">
        <f>'Table Q1'!F64/'Table Q5'!F64*100</f>
        <v>113.82565241532483</v>
      </c>
      <c r="G64" s="15">
        <f>'Table Q1'!G64/'Table Q5'!G64*100</f>
        <v>96.034607065609237</v>
      </c>
      <c r="H64" s="15">
        <f>'Table Q1'!H64/'Table Q5'!H64*100</f>
        <v>113.71977547495682</v>
      </c>
      <c r="I64" s="15">
        <f>'Table Q1'!I64/'Table Q5'!I64*100</f>
        <v>88.32160324466183</v>
      </c>
      <c r="J64" s="15">
        <f>'Table Q1'!J64/'Table Q5'!J64*100</f>
        <v>144.4475407551902</v>
      </c>
      <c r="K64" s="15">
        <f>'Table Q1'!K64/'Table Q5'!K64*100</f>
        <v>100</v>
      </c>
      <c r="L64" s="15">
        <f>'Table Q1'!L64/'Table Q5'!L64*100</f>
        <v>100.14401240722279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15">
        <f>'Table Q1'!B65/'Table Q5'!B65*100</f>
        <v>126.87249857061178</v>
      </c>
      <c r="C65" s="15">
        <f>'Table Q1'!C65/'Table Q5'!C65*100</f>
        <v>94.118785064809444</v>
      </c>
      <c r="D65" s="15">
        <f>'Table Q1'!D65/'Table Q5'!D65*100</f>
        <v>92.351453855878631</v>
      </c>
      <c r="E65" s="15">
        <f>'Table Q1'!E65/'Table Q5'!E65*100</f>
        <v>90.952223325609637</v>
      </c>
      <c r="F65" s="15">
        <f>'Table Q1'!F65/'Table Q5'!F65*100</f>
        <v>109.33078823265214</v>
      </c>
      <c r="G65" s="15">
        <f>'Table Q1'!G65/'Table Q5'!G65*100</f>
        <v>97.841463414634148</v>
      </c>
      <c r="H65" s="15">
        <f>'Table Q1'!H65/'Table Q5'!H65*100</f>
        <v>116.79168452636091</v>
      </c>
      <c r="I65" s="15">
        <f>'Table Q1'!I65/'Table Q5'!I65*100</f>
        <v>87.979136341581764</v>
      </c>
      <c r="J65" s="15">
        <f>'Table Q1'!J65/'Table Q5'!J65*100</f>
        <v>142.70088346655447</v>
      </c>
      <c r="K65" s="15">
        <f>'Table Q1'!K65/'Table Q5'!K65*100</f>
        <v>94.851955019085935</v>
      </c>
      <c r="L65" s="15">
        <f>'Table Q1'!L65/'Table Q5'!L65*100</f>
        <v>98.545861297539133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15">
        <f>'Table Q1'!B66/'Table Q5'!B66*100</f>
        <v>119.42921096810298</v>
      </c>
      <c r="C66" s="15">
        <f>'Table Q1'!C66/'Table Q5'!C66*100</f>
        <v>92.545837090471892</v>
      </c>
      <c r="D66" s="15">
        <f>'Table Q1'!D66/'Table Q5'!D66*100</f>
        <v>86.333757421543694</v>
      </c>
      <c r="E66" s="15">
        <f>'Table Q1'!E66/'Table Q5'!E66*100</f>
        <v>90.913150256753738</v>
      </c>
      <c r="F66" s="15">
        <f>'Table Q1'!F66/'Table Q5'!F66*100</f>
        <v>106.41273450824332</v>
      </c>
      <c r="G66" s="15">
        <f>'Table Q1'!G66/'Table Q5'!G66*100</f>
        <v>92.190273340433066</v>
      </c>
      <c r="H66" s="15">
        <f>'Table Q1'!H66/'Table Q5'!H66*100</f>
        <v>119.24402326082276</v>
      </c>
      <c r="I66" s="15">
        <f>'Table Q1'!I66/'Table Q5'!I66*100</f>
        <v>87.247820672478213</v>
      </c>
      <c r="J66" s="15">
        <f>'Table Q1'!J66/'Table Q5'!J66*100</f>
        <v>148.50507982583451</v>
      </c>
      <c r="K66" s="15">
        <f>'Table Q1'!K66/'Table Q5'!K66*100</f>
        <v>95.413905543283889</v>
      </c>
      <c r="L66" s="15">
        <f>'Table Q1'!L66/'Table Q5'!L66*100</f>
        <v>97.182939246521101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15">
        <f>'Table Q1'!B67/'Table Q5'!B67*100</f>
        <v>120.75578116187251</v>
      </c>
      <c r="C67" s="15">
        <f>'Table Q1'!C67/'Table Q5'!C67*100</f>
        <v>93.079550020088391</v>
      </c>
      <c r="D67" s="15">
        <f>'Table Q1'!D67/'Table Q5'!D67*100</f>
        <v>86.062941554271049</v>
      </c>
      <c r="E67" s="15">
        <f>'Table Q1'!E67/'Table Q5'!E67*100</f>
        <v>91.071028456195393</v>
      </c>
      <c r="F67" s="15">
        <f>'Table Q1'!F67/'Table Q5'!F67*100</f>
        <v>99.275281525253661</v>
      </c>
      <c r="G67" s="15">
        <f>'Table Q1'!G67/'Table Q5'!G67*100</f>
        <v>90.478440637920855</v>
      </c>
      <c r="H67" s="15">
        <f>'Table Q1'!H67/'Table Q5'!H67*100</f>
        <v>116.36696457413586</v>
      </c>
      <c r="I67" s="15">
        <f>'Table Q1'!I67/'Table Q5'!I67*100</f>
        <v>86.833622613439147</v>
      </c>
      <c r="J67" s="15">
        <f>'Table Q1'!J67/'Table Q5'!J67*100</f>
        <v>143.79921259842519</v>
      </c>
      <c r="K67" s="15">
        <f>'Table Q1'!K67/'Table Q5'!K67*100</f>
        <v>94.594306429256847</v>
      </c>
      <c r="L67" s="15">
        <f>'Table Q1'!L67/'Table Q5'!L67*100</f>
        <v>96.292947558770351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15">
        <f>'Table Q1'!B68/'Table Q5'!B68*100</f>
        <v>118.60177587950996</v>
      </c>
      <c r="C68" s="15">
        <f>'Table Q1'!C68/'Table Q5'!C68*100</f>
        <v>93.994910941475823</v>
      </c>
      <c r="D68" s="15">
        <f>'Table Q1'!D68/'Table Q5'!D68*100</f>
        <v>88.531861949583458</v>
      </c>
      <c r="E68" s="15">
        <f>'Table Q1'!E68/'Table Q5'!E68*100</f>
        <v>91.500843170320394</v>
      </c>
      <c r="F68" s="15">
        <f>'Table Q1'!F68/'Table Q5'!F68*100</f>
        <v>99.129677980852918</v>
      </c>
      <c r="G68" s="15">
        <f>'Table Q1'!G68/'Table Q5'!G68*100</f>
        <v>91.164944780904875</v>
      </c>
      <c r="H68" s="15">
        <f>'Table Q1'!H68/'Table Q5'!H68*100</f>
        <v>115.40137239952075</v>
      </c>
      <c r="I68" s="15">
        <f>'Table Q1'!I68/'Table Q5'!I68*100</f>
        <v>86.515320679816398</v>
      </c>
      <c r="J68" s="15">
        <f>'Table Q1'!J68/'Table Q5'!J68*100</f>
        <v>138.67024848891873</v>
      </c>
      <c r="K68" s="15">
        <f>'Table Q1'!K68/'Table Q5'!K68*100</f>
        <v>92.394753543473655</v>
      </c>
      <c r="L68" s="15">
        <f>'Table Q1'!L68/'Table Q5'!L68*100</f>
        <v>96.114750395301542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15">
        <f>'Table Q1'!B69/'Table Q5'!B69*100</f>
        <v>116.67969186111422</v>
      </c>
      <c r="C69" s="15">
        <f>'Table Q1'!C69/'Table Q5'!C69*100</f>
        <v>95.384302562017069</v>
      </c>
      <c r="D69" s="15">
        <f>'Table Q1'!D69/'Table Q5'!D69*100</f>
        <v>88.609953957465464</v>
      </c>
      <c r="E69" s="15">
        <f>'Table Q1'!E69/'Table Q5'!E69*100</f>
        <v>92.86035024696902</v>
      </c>
      <c r="F69" s="15">
        <f>'Table Q1'!F69/'Table Q5'!F69*100</f>
        <v>100.28169014084507</v>
      </c>
      <c r="G69" s="15">
        <f>'Table Q1'!G69/'Table Q5'!G69*100</f>
        <v>93.170330316210197</v>
      </c>
      <c r="H69" s="15">
        <f>'Table Q1'!H69/'Table Q5'!H69*100</f>
        <v>114.42764101998013</v>
      </c>
      <c r="I69" s="15">
        <f>'Table Q1'!I69/'Table Q5'!I69*100</f>
        <v>85.837226456847787</v>
      </c>
      <c r="J69" s="15">
        <f>'Table Q1'!J69/'Table Q5'!J69*100</f>
        <v>137.47984954325631</v>
      </c>
      <c r="K69" s="15">
        <f>'Table Q1'!K69/'Table Q5'!K69*100</f>
        <v>90.866310160427801</v>
      </c>
      <c r="L69" s="15">
        <f>'Table Q1'!L69/'Table Q5'!L69*100</f>
        <v>96.551724137931032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15">
        <f>'Table Q1'!B70/'Table Q5'!B70*100</f>
        <v>118.286473323002</v>
      </c>
      <c r="C70" s="15">
        <f>'Table Q1'!C70/'Table Q5'!C70*100</f>
        <v>96.29704778330121</v>
      </c>
      <c r="D70" s="15">
        <f>'Table Q1'!D70/'Table Q5'!D70*100</f>
        <v>94.278717720391796</v>
      </c>
      <c r="E70" s="15">
        <f>'Table Q1'!E70/'Table Q5'!E70*100</f>
        <v>93.331816112881199</v>
      </c>
      <c r="F70" s="15">
        <f>'Table Q1'!F70/'Table Q5'!F70*100</f>
        <v>99.722283936902912</v>
      </c>
      <c r="G70" s="15">
        <f>'Table Q1'!G70/'Table Q5'!G70*100</f>
        <v>95.816591822264229</v>
      </c>
      <c r="H70" s="15">
        <f>'Table Q1'!H70/'Table Q5'!H70*100</f>
        <v>110.18518518518519</v>
      </c>
      <c r="I70" s="15">
        <f>'Table Q1'!I70/'Table Q5'!I70*100</f>
        <v>87.933763545598438</v>
      </c>
      <c r="J70" s="15">
        <f>'Table Q1'!J70/'Table Q5'!J70*100</f>
        <v>139.19858252691836</v>
      </c>
      <c r="K70" s="15">
        <f>'Table Q1'!K70/'Table Q5'!K70*100</f>
        <v>94.434913146043314</v>
      </c>
      <c r="L70" s="15">
        <f>'Table Q1'!L70/'Table Q5'!L70*100</f>
        <v>97.677053824362616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15">
        <f>'Table Q1'!B71/'Table Q5'!B71*100</f>
        <v>115.46045503791981</v>
      </c>
      <c r="C71" s="15">
        <f>'Table Q1'!C71/'Table Q5'!C71*100</f>
        <v>98.774259448416743</v>
      </c>
      <c r="D71" s="15">
        <f>'Table Q1'!D71/'Table Q5'!D71*100</f>
        <v>98.711397467229517</v>
      </c>
      <c r="E71" s="15">
        <f>'Table Q1'!E71/'Table Q5'!E71*100</f>
        <v>92.796133962688231</v>
      </c>
      <c r="F71" s="15">
        <f>'Table Q1'!F71/'Table Q5'!F71*100</f>
        <v>102.36712818222422</v>
      </c>
      <c r="G71" s="15">
        <f>'Table Q1'!G71/'Table Q5'!G71*100</f>
        <v>96.169809083362978</v>
      </c>
      <c r="H71" s="15">
        <f>'Table Q1'!H71/'Table Q5'!H71*100</f>
        <v>107.53342754647247</v>
      </c>
      <c r="I71" s="15">
        <f>'Table Q1'!I71/'Table Q5'!I71*100</f>
        <v>89.333333333333329</v>
      </c>
      <c r="J71" s="15">
        <f>'Table Q1'!J71/'Table Q5'!J71*100</f>
        <v>139.3591455273698</v>
      </c>
      <c r="K71" s="15">
        <f>'Table Q1'!K71/'Table Q5'!K71*100</f>
        <v>94.233623065507743</v>
      </c>
      <c r="L71" s="15">
        <f>'Table Q1'!L71/'Table Q5'!L71*100</f>
        <v>98.176086467011942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15">
        <f>'Table Q1'!B72/'Table Q5'!B72*100</f>
        <v>113.66244451661794</v>
      </c>
      <c r="C72" s="15">
        <f>'Table Q1'!C72/'Table Q5'!C72*100</f>
        <v>99.491611591255719</v>
      </c>
      <c r="D72" s="15">
        <f>'Table Q1'!D72/'Table Q5'!D72*100</f>
        <v>101.40024644337404</v>
      </c>
      <c r="E72" s="15">
        <f>'Table Q1'!E72/'Table Q5'!E72*100</f>
        <v>92.553428317008013</v>
      </c>
      <c r="F72" s="15">
        <f>'Table Q1'!F72/'Table Q5'!F72*100</f>
        <v>103.24408399066772</v>
      </c>
      <c r="G72" s="15">
        <f>'Table Q1'!G72/'Table Q5'!G72*100</f>
        <v>95.997673065735896</v>
      </c>
      <c r="H72" s="15">
        <f>'Table Q1'!H72/'Table Q5'!H72*100</f>
        <v>109.76708415732806</v>
      </c>
      <c r="I72" s="15">
        <f>'Table Q1'!I72/'Table Q5'!I72*100</f>
        <v>90.903555772040917</v>
      </c>
      <c r="J72" s="15">
        <f>'Table Q1'!J72/'Table Q5'!J72*100</f>
        <v>137.23572938689216</v>
      </c>
      <c r="K72" s="15">
        <f>'Table Q1'!K72/'Table Q5'!K72*100</f>
        <v>91.280824055769443</v>
      </c>
      <c r="L72" s="15">
        <f>'Table Q1'!L72/'Table Q5'!L72*100</f>
        <v>98.643649815043162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15">
        <f>'Table Q1'!B73/'Table Q5'!B73*100</f>
        <v>113.39343206696715</v>
      </c>
      <c r="C73" s="15">
        <f>'Table Q1'!C73/'Table Q5'!C73*100</f>
        <v>99.205630970336841</v>
      </c>
      <c r="D73" s="15">
        <f>'Table Q1'!D73/'Table Q5'!D73*100</f>
        <v>99.256421811626851</v>
      </c>
      <c r="E73" s="15">
        <f>'Table Q1'!E73/'Table Q5'!E73*100</f>
        <v>92.043058484075019</v>
      </c>
      <c r="F73" s="15">
        <f>'Table Q1'!F73/'Table Q5'!F73*100</f>
        <v>104.27687113111988</v>
      </c>
      <c r="G73" s="15">
        <f>'Table Q1'!G73/'Table Q5'!G73*100</f>
        <v>95.817490494296564</v>
      </c>
      <c r="H73" s="15">
        <f>'Table Q1'!H73/'Table Q5'!H73*100</f>
        <v>105.3294573643411</v>
      </c>
      <c r="I73" s="15">
        <f>'Table Q1'!I73/'Table Q5'!I73*100</f>
        <v>91.313815630292765</v>
      </c>
      <c r="J73" s="15">
        <f>'Table Q1'!J73/'Table Q5'!J73*100</f>
        <v>134.77635364896679</v>
      </c>
      <c r="K73" s="15">
        <f>'Table Q1'!K73/'Table Q5'!K73*100</f>
        <v>93.03675048355899</v>
      </c>
      <c r="L73" s="15">
        <f>'Table Q1'!L73/'Table Q5'!L73*100</f>
        <v>97.901317258316595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15">
        <f>'Table Q1'!B74/'Table Q5'!B74*100</f>
        <v>111.10519591141397</v>
      </c>
      <c r="C74" s="15">
        <f>'Table Q1'!C74/'Table Q5'!C74*100</f>
        <v>100.44507384179649</v>
      </c>
      <c r="D74" s="15">
        <f>'Table Q1'!D74/'Table Q5'!D74*100</f>
        <v>102.07265687279352</v>
      </c>
      <c r="E74" s="15">
        <f>'Table Q1'!E74/'Table Q5'!E74*100</f>
        <v>92.653739612188375</v>
      </c>
      <c r="F74" s="15">
        <f>'Table Q1'!F74/'Table Q5'!F74*100</f>
        <v>106.58696142567111</v>
      </c>
      <c r="G74" s="15">
        <f>'Table Q1'!G74/'Table Q5'!G74*100</f>
        <v>95.050761421319791</v>
      </c>
      <c r="H74" s="15">
        <f>'Table Q1'!H74/'Table Q5'!H74*100</f>
        <v>103.67882277671146</v>
      </c>
      <c r="I74" s="15">
        <f>'Table Q1'!I74/'Table Q5'!I74*100</f>
        <v>93.246502653159652</v>
      </c>
      <c r="J74" s="15">
        <f>'Table Q1'!J74/'Table Q5'!J74*100</f>
        <v>127.49329587536712</v>
      </c>
      <c r="K74" s="15">
        <f>'Table Q1'!K74/'Table Q5'!K74*100</f>
        <v>99.783502922710554</v>
      </c>
      <c r="L74" s="15">
        <f>'Table Q1'!L74/'Table Q5'!L74*100</f>
        <v>98.662207357859529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15">
        <f>'Table Q1'!B75/'Table Q5'!B75*100</f>
        <v>109.74230727411114</v>
      </c>
      <c r="C75" s="15">
        <f>'Table Q1'!C75/'Table Q5'!C75*100</f>
        <v>102.35257859050748</v>
      </c>
      <c r="D75" s="15">
        <f>'Table Q1'!D75/'Table Q5'!D75*100</f>
        <v>102.79240100709544</v>
      </c>
      <c r="E75" s="15">
        <f>'Table Q1'!E75/'Table Q5'!E75*100</f>
        <v>93.4</v>
      </c>
      <c r="F75" s="15">
        <f>'Table Q1'!F75/'Table Q5'!F75*100</f>
        <v>108.27195467422095</v>
      </c>
      <c r="G75" s="15">
        <f>'Table Q1'!G75/'Table Q5'!G75*100</f>
        <v>94.856815578465074</v>
      </c>
      <c r="H75" s="15">
        <f>'Table Q1'!H75/'Table Q5'!H75*100</f>
        <v>103.5285365075991</v>
      </c>
      <c r="I75" s="15">
        <f>'Table Q1'!I75/'Table Q5'!I75*100</f>
        <v>94.647614434487764</v>
      </c>
      <c r="J75" s="15">
        <f>'Table Q1'!J75/'Table Q5'!J75*100</f>
        <v>125.31356898517672</v>
      </c>
      <c r="K75" s="15">
        <f>'Table Q1'!K75/'Table Q5'!K75*100</f>
        <v>94.640977047799538</v>
      </c>
      <c r="L75" s="15">
        <f>'Table Q1'!L75/'Table Q5'!L75*100</f>
        <v>99.350358422939067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15">
        <f>'Table Q1'!B76/'Table Q5'!B76*100</f>
        <v>109.10278745644599</v>
      </c>
      <c r="C76" s="15">
        <f>'Table Q1'!C76/'Table Q5'!C76*100</f>
        <v>102.44556805283254</v>
      </c>
      <c r="D76" s="15">
        <f>'Table Q1'!D76/'Table Q5'!D76*100</f>
        <v>99.764150943396217</v>
      </c>
      <c r="E76" s="15">
        <f>'Table Q1'!E76/'Table Q5'!E76*100</f>
        <v>94.230124119422996</v>
      </c>
      <c r="F76" s="15">
        <f>'Table Q1'!F76/'Table Q5'!F76*100</f>
        <v>107.66344513928368</v>
      </c>
      <c r="G76" s="15">
        <f>'Table Q1'!G76/'Table Q5'!G76*100</f>
        <v>96.160835983643793</v>
      </c>
      <c r="H76" s="15">
        <f>'Table Q1'!H76/'Table Q5'!H76*100</f>
        <v>105.04698553479042</v>
      </c>
      <c r="I76" s="15">
        <f>'Table Q1'!I76/'Table Q5'!I76*100</f>
        <v>92.687235044747979</v>
      </c>
      <c r="J76" s="15">
        <f>'Table Q1'!J76/'Table Q5'!J76*100</f>
        <v>125.941110696981</v>
      </c>
      <c r="K76" s="15">
        <f>'Table Q1'!K76/'Table Q5'!K76*100</f>
        <v>92.730700743689127</v>
      </c>
      <c r="L76" s="15">
        <f>'Table Q1'!L76/'Table Q5'!L76*100</f>
        <v>98.923059842344841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15">
        <f>'Table Q1'!B77/'Table Q5'!B77*100</f>
        <v>106.41711229946524</v>
      </c>
      <c r="C77" s="15">
        <f>'Table Q1'!C77/'Table Q5'!C77*100</f>
        <v>102.21969853396655</v>
      </c>
      <c r="D77" s="15">
        <f>'Table Q1'!D77/'Table Q5'!D77*100</f>
        <v>101.25341841385595</v>
      </c>
      <c r="E77" s="15">
        <f>'Table Q1'!E77/'Table Q5'!E77*100</f>
        <v>92.656802120141336</v>
      </c>
      <c r="F77" s="15">
        <f>'Table Q1'!F77/'Table Q5'!F77*100</f>
        <v>106.1162764646578</v>
      </c>
      <c r="G77" s="15">
        <f>'Table Q1'!G77/'Table Q5'!G77*100</f>
        <v>93.79325742353204</v>
      </c>
      <c r="H77" s="15">
        <f>'Table Q1'!H77/'Table Q5'!H77*100</f>
        <v>105.55031940517333</v>
      </c>
      <c r="I77" s="15">
        <f>'Table Q1'!I77/'Table Q5'!I77*100</f>
        <v>92.898227491489621</v>
      </c>
      <c r="J77" s="15">
        <f>'Table Q1'!J77/'Table Q5'!J77*100</f>
        <v>132.91515778582516</v>
      </c>
      <c r="K77" s="15">
        <f>'Table Q1'!K77/'Table Q5'!K77*100</f>
        <v>94.181311615945134</v>
      </c>
      <c r="L77" s="15">
        <f>'Table Q1'!L77/'Table Q5'!L77*100</f>
        <v>98.83656509695291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15">
        <f>'Table Q1'!B78/'Table Q5'!B78*100</f>
        <v>103.45272668602776</v>
      </c>
      <c r="C78" s="15">
        <f>'Table Q1'!C78/'Table Q5'!C78*100</f>
        <v>101.82451824518246</v>
      </c>
      <c r="D78" s="15">
        <f>'Table Q1'!D78/'Table Q5'!D78*100</f>
        <v>96.103015926804474</v>
      </c>
      <c r="E78" s="15">
        <f>'Table Q1'!E78/'Table Q5'!E78*100</f>
        <v>92.577568249095492</v>
      </c>
      <c r="F78" s="15">
        <f>'Table Q1'!F78/'Table Q5'!F78*100</f>
        <v>103.91395941900431</v>
      </c>
      <c r="G78" s="15">
        <f>'Table Q1'!G78/'Table Q5'!G78*100</f>
        <v>97.685858021240918</v>
      </c>
      <c r="H78" s="15">
        <f>'Table Q1'!H78/'Table Q5'!H78*100</f>
        <v>103.91190351337178</v>
      </c>
      <c r="I78" s="15">
        <f>'Table Q1'!I78/'Table Q5'!I78*100</f>
        <v>94.761849577007752</v>
      </c>
      <c r="J78" s="15">
        <f>'Table Q1'!J78/'Table Q5'!J78*100</f>
        <v>133.57419354838709</v>
      </c>
      <c r="K78" s="15">
        <f>'Table Q1'!K78/'Table Q5'!K78*100</f>
        <v>96.589446589446595</v>
      </c>
      <c r="L78" s="15">
        <f>'Table Q1'!L78/'Table Q5'!L78*100</f>
        <v>98.711027872645147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15">
        <f>'Table Q1'!B79/'Table Q5'!B79*100</f>
        <v>102.1378430121251</v>
      </c>
      <c r="C79" s="15">
        <f>'Table Q1'!C79/'Table Q5'!C79*100</f>
        <v>99.280137889080407</v>
      </c>
      <c r="D79" s="15">
        <f>'Table Q1'!D79/'Table Q5'!D79*100</f>
        <v>93.798977853492332</v>
      </c>
      <c r="E79" s="15">
        <f>'Table Q1'!E79/'Table Q5'!E79*100</f>
        <v>93.007915567282311</v>
      </c>
      <c r="F79" s="15">
        <f>'Table Q1'!F79/'Table Q5'!F79*100</f>
        <v>103.7564909954701</v>
      </c>
      <c r="G79" s="15">
        <f>'Table Q1'!G79/'Table Q5'!G79*100</f>
        <v>95.51231582499156</v>
      </c>
      <c r="H79" s="15">
        <f>'Table Q1'!H79/'Table Q5'!H79*100</f>
        <v>107.3791879762029</v>
      </c>
      <c r="I79" s="15">
        <f>'Table Q1'!I79/'Table Q5'!I79*100</f>
        <v>93.269120513702561</v>
      </c>
      <c r="J79" s="15">
        <f>'Table Q1'!J79/'Table Q5'!J79*100</f>
        <v>127.38712065136937</v>
      </c>
      <c r="K79" s="15">
        <f>'Table Q1'!K79/'Table Q5'!K79*100</f>
        <v>97.284084736556224</v>
      </c>
      <c r="L79" s="15">
        <f>'Table Q1'!L79/'Table Q5'!L79*100</f>
        <v>97.807017543859658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15">
        <f>'Table Q1'!B80/'Table Q5'!B80*100</f>
        <v>100.7313970744117</v>
      </c>
      <c r="C80" s="15">
        <f>'Table Q1'!C80/'Table Q5'!C80*100</f>
        <v>99.706299372088324</v>
      </c>
      <c r="D80" s="15">
        <f>'Table Q1'!D80/'Table Q5'!D80*100</f>
        <v>91.195603409600722</v>
      </c>
      <c r="E80" s="15">
        <f>'Table Q1'!E80/'Table Q5'!E80*100</f>
        <v>93.168573278653142</v>
      </c>
      <c r="F80" s="15">
        <f>'Table Q1'!F80/'Table Q5'!F80*100</f>
        <v>103.08398950131235</v>
      </c>
      <c r="G80" s="15">
        <f>'Table Q1'!G80/'Table Q5'!G80*100</f>
        <v>96.10448097275389</v>
      </c>
      <c r="H80" s="15">
        <f>'Table Q1'!H80/'Table Q5'!H80*100</f>
        <v>106.44961879249948</v>
      </c>
      <c r="I80" s="15">
        <f>'Table Q1'!I80/'Table Q5'!I80*100</f>
        <v>94.789533560864598</v>
      </c>
      <c r="J80" s="15">
        <f>'Table Q1'!J80/'Table Q5'!J80*100</f>
        <v>128.62031039960894</v>
      </c>
      <c r="K80" s="15">
        <f>'Table Q1'!K80/'Table Q5'!K80*100</f>
        <v>103.15139701104611</v>
      </c>
      <c r="L80" s="15">
        <f>'Table Q1'!L80/'Table Q5'!L80*100</f>
        <v>98.207495926127109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15">
        <f>'Table Q1'!B81/'Table Q5'!B81*100</f>
        <v>100.11940946591402</v>
      </c>
      <c r="C81" s="15">
        <f>'Table Q1'!C81/'Table Q5'!C81*100</f>
        <v>99.191898527004909</v>
      </c>
      <c r="D81" s="15">
        <f>'Table Q1'!D81/'Table Q5'!D81*100</f>
        <v>90.322936184283037</v>
      </c>
      <c r="E81" s="15">
        <f>'Table Q1'!E81/'Table Q5'!E81*100</f>
        <v>92.038523274478337</v>
      </c>
      <c r="F81" s="15">
        <f>'Table Q1'!F81/'Table Q5'!F81*100</f>
        <v>103.89241198338071</v>
      </c>
      <c r="G81" s="15">
        <f>'Table Q1'!G81/'Table Q5'!G81*100</f>
        <v>98.067083570210343</v>
      </c>
      <c r="H81" s="15">
        <f>'Table Q1'!H81/'Table Q5'!H81*100</f>
        <v>105.22713130056005</v>
      </c>
      <c r="I81" s="15">
        <f>'Table Q1'!I81/'Table Q5'!I81*100</f>
        <v>96.63318876968728</v>
      </c>
      <c r="J81" s="15">
        <f>'Table Q1'!J81/'Table Q5'!J81*100</f>
        <v>126.27641890287342</v>
      </c>
      <c r="K81" s="15">
        <f>'Table Q1'!K81/'Table Q5'!K81*100</f>
        <v>97.0428677800234</v>
      </c>
      <c r="L81" s="15">
        <f>'Table Q1'!L81/'Table Q5'!L81*100</f>
        <v>98.062690465824986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15">
        <f>'Table Q1'!B82/'Table Q5'!B82*100</f>
        <v>100.51331408405517</v>
      </c>
      <c r="C82" s="15">
        <f>'Table Q1'!C82/'Table Q5'!C82*100</f>
        <v>98.415456961766509</v>
      </c>
      <c r="D82" s="15">
        <f>'Table Q1'!D82/'Table Q5'!D82*100</f>
        <v>89.458626760563391</v>
      </c>
      <c r="E82" s="15">
        <f>'Table Q1'!E82/'Table Q5'!E82*100</f>
        <v>92.499734409858704</v>
      </c>
      <c r="F82" s="15">
        <f>'Table Q1'!F82/'Table Q5'!F82*100</f>
        <v>104.7216426924344</v>
      </c>
      <c r="G82" s="15">
        <f>'Table Q1'!G82/'Table Q5'!G82*100</f>
        <v>97.109762824048531</v>
      </c>
      <c r="H82" s="15">
        <f>'Table Q1'!H82/'Table Q5'!H82*100</f>
        <v>107.54500988656469</v>
      </c>
      <c r="I82" s="15">
        <f>'Table Q1'!I82/'Table Q5'!I82*100</f>
        <v>96.709406558493143</v>
      </c>
      <c r="J82" s="15">
        <f>'Table Q1'!J82/'Table Q5'!J82*100</f>
        <v>126.1356861809944</v>
      </c>
      <c r="K82" s="15">
        <f>'Table Q1'!K82/'Table Q5'!K82*100</f>
        <v>98.072574566598476</v>
      </c>
      <c r="L82" s="15">
        <f>'Table Q1'!L82/'Table Q5'!L82*100</f>
        <v>98.105035192203573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15">
        <f>'Table Q1'!B83/'Table Q5'!B83*100</f>
        <v>100.41507024265645</v>
      </c>
      <c r="C83" s="15">
        <f>'Table Q1'!C83/'Table Q5'!C83*100</f>
        <v>99.036687845870048</v>
      </c>
      <c r="D83" s="15">
        <f>'Table Q1'!D83/'Table Q5'!D83*100</f>
        <v>90.119825708061001</v>
      </c>
      <c r="E83" s="15">
        <f>'Table Q1'!E83/'Table Q5'!E83*100</f>
        <v>93.321318774515007</v>
      </c>
      <c r="F83" s="15">
        <f>'Table Q1'!F83/'Table Q5'!F83*100</f>
        <v>105.18617021276597</v>
      </c>
      <c r="G83" s="15">
        <f>'Table Q1'!G83/'Table Q5'!G83*100</f>
        <v>96.185136323658753</v>
      </c>
      <c r="H83" s="15">
        <f>'Table Q1'!H83/'Table Q5'!H83*100</f>
        <v>106.21598995395563</v>
      </c>
      <c r="I83" s="15">
        <f>'Table Q1'!I83/'Table Q5'!I83*100</f>
        <v>96.615488064552267</v>
      </c>
      <c r="J83" s="15">
        <f>'Table Q1'!J83/'Table Q5'!J83*100</f>
        <v>120.51458764070755</v>
      </c>
      <c r="K83" s="15">
        <f>'Table Q1'!K83/'Table Q5'!K83*100</f>
        <v>98.417483044461193</v>
      </c>
      <c r="L83" s="15">
        <f>'Table Q1'!L83/'Table Q5'!L83*100</f>
        <v>98.039215686274517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15">
        <f>'Table Q1'!B84/'Table Q5'!B84*100</f>
        <v>98.925964546402497</v>
      </c>
      <c r="C84" s="15">
        <f>'Table Q1'!C84/'Table Q5'!C84*100</f>
        <v>99.358190709046454</v>
      </c>
      <c r="D84" s="15">
        <f>'Table Q1'!D84/'Table Q5'!D84*100</f>
        <v>91.696982666381345</v>
      </c>
      <c r="E84" s="15">
        <f>'Table Q1'!E84/'Table Q5'!E84*100</f>
        <v>93.409019236833814</v>
      </c>
      <c r="F84" s="15">
        <f>'Table Q1'!F84/'Table Q5'!F84*100</f>
        <v>103.74712391804538</v>
      </c>
      <c r="G84" s="15">
        <f>'Table Q1'!G84/'Table Q5'!G84*100</f>
        <v>91.916757940854339</v>
      </c>
      <c r="H84" s="15">
        <f>'Table Q1'!H84/'Table Q5'!H84*100</f>
        <v>105.01459549624687</v>
      </c>
      <c r="I84" s="15">
        <f>'Table Q1'!I84/'Table Q5'!I84*100</f>
        <v>98.213288665549982</v>
      </c>
      <c r="J84" s="15">
        <f>'Table Q1'!J84/'Table Q5'!J84*100</f>
        <v>116.0871052331547</v>
      </c>
      <c r="K84" s="15">
        <f>'Table Q1'!K84/'Table Q5'!K84*100</f>
        <v>94.451397580308722</v>
      </c>
      <c r="L84" s="15">
        <f>'Table Q1'!L84/'Table Q5'!L84*100</f>
        <v>97.566182749786506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15">
        <f>'Table Q1'!B85/'Table Q5'!B85*100</f>
        <v>99.115872685666744</v>
      </c>
      <c r="C85" s="15">
        <f>'Table Q1'!C85/'Table Q5'!C85*100</f>
        <v>100.01021763563911</v>
      </c>
      <c r="D85" s="15">
        <f>'Table Q1'!D85/'Table Q5'!D85*100</f>
        <v>92.78229255774167</v>
      </c>
      <c r="E85" s="15">
        <f>'Table Q1'!E85/'Table Q5'!E85*100</f>
        <v>93.716450899905283</v>
      </c>
      <c r="F85" s="15">
        <f>'Table Q1'!F85/'Table Q5'!F85*100</f>
        <v>104.5932909449682</v>
      </c>
      <c r="G85" s="15">
        <f>'Table Q1'!G85/'Table Q5'!G85*100</f>
        <v>95.85464040909585</v>
      </c>
      <c r="H85" s="15">
        <f>'Table Q1'!H85/'Table Q5'!H85*100</f>
        <v>103.39958158995816</v>
      </c>
      <c r="I85" s="15">
        <f>'Table Q1'!I85/'Table Q5'!I85*100</f>
        <v>98.499499833277767</v>
      </c>
      <c r="J85" s="15">
        <f>'Table Q1'!J85/'Table Q5'!J85*100</f>
        <v>115.86106115107914</v>
      </c>
      <c r="K85" s="15">
        <f>'Table Q1'!K85/'Table Q5'!K85*100</f>
        <v>91.695467561963071</v>
      </c>
      <c r="L85" s="15">
        <f>'Table Q1'!L85/'Table Q5'!L85*100</f>
        <v>98.158202917065893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15">
        <f>'Table Q1'!B86/'Table Q5'!B86*100</f>
        <v>97.917740439129972</v>
      </c>
      <c r="C86" s="15">
        <f>'Table Q1'!C86/'Table Q5'!C86*100</f>
        <v>101.40239533217321</v>
      </c>
      <c r="D86" s="15">
        <f>'Table Q1'!D86/'Table Q5'!D86*100</f>
        <v>93.989300325186193</v>
      </c>
      <c r="E86" s="15">
        <f>'Table Q1'!E86/'Table Q5'!E86*100</f>
        <v>94.791448333682666</v>
      </c>
      <c r="F86" s="15">
        <f>'Table Q1'!F86/'Table Q5'!F86*100</f>
        <v>106.09796007417913</v>
      </c>
      <c r="G86" s="15">
        <f>'Table Q1'!G86/'Table Q5'!G86*100</f>
        <v>93.202530288410003</v>
      </c>
      <c r="H86" s="15">
        <f>'Table Q1'!H86/'Table Q5'!H86*100</f>
        <v>101.8136850783182</v>
      </c>
      <c r="I86" s="15">
        <f>'Table Q1'!I86/'Table Q5'!I86*100</f>
        <v>99.92277992277991</v>
      </c>
      <c r="J86" s="15">
        <f>'Table Q1'!J86/'Table Q5'!J86*100</f>
        <v>115.60905258486798</v>
      </c>
      <c r="K86" s="15">
        <f>'Table Q1'!K86/'Table Q5'!K86*100</f>
        <v>94.475083710852871</v>
      </c>
      <c r="L86" s="15">
        <f>'Table Q1'!L86/'Table Q5'!L86*100</f>
        <v>98.459265512874623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15">
        <f>'Table Q1'!B87/'Table Q5'!B87*100</f>
        <v>96.724332070836311</v>
      </c>
      <c r="C87" s="15">
        <f>'Table Q1'!C87/'Table Q5'!C87*100</f>
        <v>102.04771168219516</v>
      </c>
      <c r="D87" s="15">
        <f>'Table Q1'!D87/'Table Q5'!D87*100</f>
        <v>95.468215285699472</v>
      </c>
      <c r="E87" s="15">
        <f>'Table Q1'!E87/'Table Q5'!E87*100</f>
        <v>95.113094002905171</v>
      </c>
      <c r="F87" s="15">
        <f>'Table Q1'!F87/'Table Q5'!F87*100</f>
        <v>107.05461638491549</v>
      </c>
      <c r="G87" s="15">
        <f>'Table Q1'!G87/'Table Q5'!G87*100</f>
        <v>93.998309382924759</v>
      </c>
      <c r="H87" s="15">
        <f>'Table Q1'!H87/'Table Q5'!H87*100</f>
        <v>103.21853218532185</v>
      </c>
      <c r="I87" s="15">
        <f>'Table Q1'!I87/'Table Q5'!I87*100</f>
        <v>100.49008930516227</v>
      </c>
      <c r="J87" s="15">
        <f>'Table Q1'!J87/'Table Q5'!J87*100</f>
        <v>111.56300703082746</v>
      </c>
      <c r="K87" s="15">
        <f>'Table Q1'!K87/'Table Q5'!K87*100</f>
        <v>93.018322082931519</v>
      </c>
      <c r="L87" s="15">
        <f>'Table Q1'!L87/'Table Q5'!L87*100</f>
        <v>98.881572070659558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15">
        <f>'Table Q1'!B88/'Table Q5'!B88*100</f>
        <v>96.666326842695469</v>
      </c>
      <c r="C88" s="15">
        <f>'Table Q1'!C88/'Table Q5'!C88*100</f>
        <v>102.5766871165644</v>
      </c>
      <c r="D88" s="15">
        <f>'Table Q1'!D88/'Table Q5'!D88*100</f>
        <v>97.255308130502343</v>
      </c>
      <c r="E88" s="15">
        <f>'Table Q1'!E88/'Table Q5'!E88*100</f>
        <v>94.660938938324648</v>
      </c>
      <c r="F88" s="15">
        <f>'Table Q1'!F88/'Table Q5'!F88*100</f>
        <v>110.62527328377787</v>
      </c>
      <c r="G88" s="15">
        <f>'Table Q1'!G88/'Table Q5'!G88*100</f>
        <v>94.186291000841038</v>
      </c>
      <c r="H88" s="15">
        <f>'Table Q1'!H88/'Table Q5'!H88*100</f>
        <v>102.15208034433287</v>
      </c>
      <c r="I88" s="15">
        <f>'Table Q1'!I88/'Table Q5'!I88*100</f>
        <v>101.18649552367597</v>
      </c>
      <c r="J88" s="15">
        <f>'Table Q1'!J88/'Table Q5'!J88*100</f>
        <v>109.1449814126394</v>
      </c>
      <c r="K88" s="15">
        <f>'Table Q1'!K88/'Table Q5'!K88*100</f>
        <v>95.3193994701207</v>
      </c>
      <c r="L88" s="15">
        <f>'Table Q1'!L88/'Table Q5'!L88*100</f>
        <v>99.241400810558034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15">
        <f>'Table Q1'!B89/'Table Q5'!B89*100</f>
        <v>96.261115602263544</v>
      </c>
      <c r="C89" s="15">
        <f>'Table Q1'!C89/'Table Q5'!C89*100</f>
        <v>101.99025182778227</v>
      </c>
      <c r="D89" s="15">
        <f>'Table Q1'!D89/'Table Q5'!D89*100</f>
        <v>97.7862832316127</v>
      </c>
      <c r="E89" s="15">
        <f>'Table Q1'!E89/'Table Q5'!E89*100</f>
        <v>96.486902927580914</v>
      </c>
      <c r="F89" s="15">
        <f>'Table Q1'!F89/'Table Q5'!F89*100</f>
        <v>113.16194243023511</v>
      </c>
      <c r="G89" s="15">
        <f>'Table Q1'!G89/'Table Q5'!G89*100</f>
        <v>94.215991692627213</v>
      </c>
      <c r="H89" s="15">
        <f>'Table Q1'!H89/'Table Q5'!H89*100</f>
        <v>103.94831299353913</v>
      </c>
      <c r="I89" s="15">
        <f>'Table Q1'!I89/'Table Q5'!I89*100</f>
        <v>101.2104480781482</v>
      </c>
      <c r="J89" s="15">
        <f>'Table Q1'!J89/'Table Q5'!J89*100</f>
        <v>108.50137974952241</v>
      </c>
      <c r="K89" s="15">
        <f>'Table Q1'!K89/'Table Q5'!K89*100</f>
        <v>98.126440236449255</v>
      </c>
      <c r="L89" s="15">
        <f>'Table Q1'!L89/'Table Q5'!L89*100</f>
        <v>99.906822652448497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15">
        <f>'Table Q1'!B90/'Table Q5'!B90*100</f>
        <v>99.876708106441995</v>
      </c>
      <c r="C90" s="15">
        <f>'Table Q1'!C90/'Table Q5'!C90*100</f>
        <v>101.29097327281895</v>
      </c>
      <c r="D90" s="15">
        <f>'Table Q1'!D90/'Table Q5'!D90*100</f>
        <v>98.587920016491466</v>
      </c>
      <c r="E90" s="15">
        <f>'Table Q1'!E90/'Table Q5'!E90*100</f>
        <v>96.771236504379715</v>
      </c>
      <c r="F90" s="15">
        <f>'Table Q1'!F90/'Table Q5'!F90*100</f>
        <v>110.91146684090165</v>
      </c>
      <c r="G90" s="15">
        <f>'Table Q1'!G90/'Table Q5'!G90*100</f>
        <v>96.502845318158293</v>
      </c>
      <c r="H90" s="15">
        <f>'Table Q1'!H90/'Table Q5'!H90*100</f>
        <v>103.71758825367073</v>
      </c>
      <c r="I90" s="15">
        <f>'Table Q1'!I90/'Table Q5'!I90*100</f>
        <v>100.81932773109243</v>
      </c>
      <c r="J90" s="15">
        <f>'Table Q1'!J90/'Table Q5'!J90*100</f>
        <v>104.48379413896656</v>
      </c>
      <c r="K90" s="15">
        <f>'Table Q1'!K90/'Table Q5'!K90*100</f>
        <v>99.348174889691137</v>
      </c>
      <c r="L90" s="15">
        <f>'Table Q1'!L90/'Table Q5'!L90*100</f>
        <v>100.22661722290893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15">
        <f>'Table Q1'!B91/'Table Q5'!B91*100</f>
        <v>101.37320720170888</v>
      </c>
      <c r="C91" s="15">
        <f>'Table Q1'!C91/'Table Q5'!C91*100</f>
        <v>101.0294711344368</v>
      </c>
      <c r="D91" s="15">
        <f>'Table Q1'!D91/'Table Q5'!D91*100</f>
        <v>100.60460752632127</v>
      </c>
      <c r="E91" s="15">
        <f>'Table Q1'!E91/'Table Q5'!E91*100</f>
        <v>97.693323849202315</v>
      </c>
      <c r="F91" s="15">
        <f>'Table Q1'!F91/'Table Q5'!F91*100</f>
        <v>109.01621852326078</v>
      </c>
      <c r="G91" s="15">
        <f>'Table Q1'!G91/'Table Q5'!G91*100</f>
        <v>98.326791985127045</v>
      </c>
      <c r="H91" s="15">
        <f>'Table Q1'!H91/'Table Q5'!H91*100</f>
        <v>98.604602728314063</v>
      </c>
      <c r="I91" s="15">
        <f>'Table Q1'!I91/'Table Q5'!I91*100</f>
        <v>101.91763596353347</v>
      </c>
      <c r="J91" s="15">
        <f>'Table Q1'!J91/'Table Q5'!J91*100</f>
        <v>102.36860831554336</v>
      </c>
      <c r="K91" s="15">
        <f>'Table Q1'!K91/'Table Q5'!K91*100</f>
        <v>101.31578947368421</v>
      </c>
      <c r="L91" s="15">
        <f>'Table Q1'!L91/'Table Q5'!L91*100</f>
        <v>100.65870728694937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15">
        <f>'Table Q1'!B92/'Table Q5'!B92*100</f>
        <v>101.56727050681864</v>
      </c>
      <c r="C92" s="15">
        <f>'Table Q1'!C92/'Table Q5'!C92*100</f>
        <v>100.40371417036738</v>
      </c>
      <c r="D92" s="15">
        <f>'Table Q1'!D92/'Table Q5'!D92*100</f>
        <v>98.689370485036108</v>
      </c>
      <c r="E92" s="15">
        <f>'Table Q1'!E92/'Table Q5'!E92*100</f>
        <v>98.591693029901023</v>
      </c>
      <c r="F92" s="15">
        <f>'Table Q1'!F92/'Table Q5'!F92*100</f>
        <v>106.04670558798999</v>
      </c>
      <c r="G92" s="15">
        <f>'Table Q1'!G92/'Table Q5'!G92*100</f>
        <v>99.457542249113288</v>
      </c>
      <c r="H92" s="15">
        <f>'Table Q1'!H92/'Table Q5'!H92*100</f>
        <v>97.3206839032527</v>
      </c>
      <c r="I92" s="15">
        <f>'Table Q1'!I92/'Table Q5'!I92*100</f>
        <v>102.45807728361629</v>
      </c>
      <c r="J92" s="15">
        <f>'Table Q1'!J92/'Table Q5'!J92*100</f>
        <v>102.03877673395962</v>
      </c>
      <c r="K92" s="15">
        <f>'Table Q1'!K92/'Table Q5'!K92*100</f>
        <v>101.48782227657189</v>
      </c>
      <c r="L92" s="15">
        <f>'Table Q1'!L92/'Table Q5'!L92*100</f>
        <v>100.27712203633376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15">
        <f>'Table Q1'!B93/'Table Q5'!B93*100</f>
        <v>98.961484170195604</v>
      </c>
      <c r="C93" s="15">
        <f>'Table Q1'!C93/'Table Q5'!C93*100</f>
        <v>98.333498660847127</v>
      </c>
      <c r="D93" s="15">
        <f>'Table Q1'!D93/'Table Q5'!D93*100</f>
        <v>97.793006147334481</v>
      </c>
      <c r="E93" s="15">
        <f>'Table Q1'!E93/'Table Q5'!E93*100</f>
        <v>98.18949909474955</v>
      </c>
      <c r="F93" s="15">
        <f>'Table Q1'!F93/'Table Q5'!F93*100</f>
        <v>100.71862348178138</v>
      </c>
      <c r="G93" s="15">
        <f>'Table Q1'!G93/'Table Q5'!G93*100</f>
        <v>97.732635682774188</v>
      </c>
      <c r="H93" s="15">
        <f>'Table Q1'!H93/'Table Q5'!H93*100</f>
        <v>99.087221095334698</v>
      </c>
      <c r="I93" s="15">
        <f>'Table Q1'!I93/'Table Q5'!I93*100</f>
        <v>100.95150399017803</v>
      </c>
      <c r="J93" s="15">
        <f>'Table Q1'!J93/'Table Q5'!J93*100</f>
        <v>102.30993271065583</v>
      </c>
      <c r="K93" s="15">
        <f>'Table Q1'!K93/'Table Q5'!K93*100</f>
        <v>101.57496214033317</v>
      </c>
      <c r="L93" s="15">
        <f>'Table Q1'!L93/'Table Q5'!L93*100</f>
        <v>98.536092882382633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15">
        <f>'Table Q1'!B94/'Table Q5'!B94*100</f>
        <v>98.498498498498492</v>
      </c>
      <c r="C94" s="15">
        <f>'Table Q1'!C94/'Table Q5'!C94*100</f>
        <v>98.871917739842274</v>
      </c>
      <c r="D94" s="15">
        <f>'Table Q1'!D94/'Table Q5'!D94*100</f>
        <v>99.674994921795658</v>
      </c>
      <c r="E94" s="15">
        <f>'Table Q1'!E94/'Table Q5'!E94*100</f>
        <v>98.838838838838825</v>
      </c>
      <c r="F94" s="15">
        <f>'Table Q1'!F94/'Table Q5'!F94*100</f>
        <v>102.72680676576114</v>
      </c>
      <c r="G94" s="15">
        <f>'Table Q1'!G94/'Table Q5'!G94*100</f>
        <v>99.786172487526741</v>
      </c>
      <c r="H94" s="15">
        <f>'Table Q1'!H94/'Table Q5'!H94*100</f>
        <v>97.773581154954783</v>
      </c>
      <c r="I94" s="15">
        <f>'Table Q1'!I94/'Table Q5'!I94*100</f>
        <v>100.95859677748318</v>
      </c>
      <c r="J94" s="15">
        <f>'Table Q1'!J94/'Table Q5'!J94*100</f>
        <v>101.40845070422534</v>
      </c>
      <c r="K94" s="15">
        <f>'Table Q1'!K94/'Table Q5'!K94*100</f>
        <v>100.70008116883116</v>
      </c>
      <c r="L94" s="15">
        <f>'Table Q1'!L94/'Table Q5'!L94*100</f>
        <v>99.828577190682665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15">
        <f>'Table Q1'!B95/'Table Q5'!B95*100</f>
        <v>101.50768921499649</v>
      </c>
      <c r="C95" s="15">
        <f>'Table Q1'!C95/'Table Q5'!C95*100</f>
        <v>100.19890601690702</v>
      </c>
      <c r="D95" s="15">
        <f>'Table Q1'!D95/'Table Q5'!D95*100</f>
        <v>99.164926931106464</v>
      </c>
      <c r="E95" s="15">
        <f>'Table Q1'!E95/'Table Q5'!E95*100</f>
        <v>99.528585757271813</v>
      </c>
      <c r="F95" s="15">
        <f>'Table Q1'!F95/'Table Q5'!F95*100</f>
        <v>100.20970641102456</v>
      </c>
      <c r="G95" s="15">
        <f>'Table Q1'!G95/'Table Q5'!G95*100</f>
        <v>99.565305297209861</v>
      </c>
      <c r="H95" s="15">
        <f>'Table Q1'!H95/'Table Q5'!H95*100</f>
        <v>98.597053813007307</v>
      </c>
      <c r="I95" s="15">
        <f>'Table Q1'!I95/'Table Q5'!I95*100</f>
        <v>99.499899979996002</v>
      </c>
      <c r="J95" s="15">
        <f>'Table Q1'!J95/'Table Q5'!J95*100</f>
        <v>103.90078221490326</v>
      </c>
      <c r="K95" s="15">
        <f>'Table Q1'!K95/'Table Q5'!K95*100</f>
        <v>99.778961117251086</v>
      </c>
      <c r="L95" s="15">
        <f>'Table Q1'!L95/'Table Q5'!L95*100</f>
        <v>100.20060180541626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15">
        <f>'Table Q1'!B96/'Table Q5'!B96*100</f>
        <v>101.87935738102456</v>
      </c>
      <c r="C96" s="15">
        <f>'Table Q1'!C96/'Table Q5'!C96*100</f>
        <v>99.630221866879864</v>
      </c>
      <c r="D96" s="15">
        <f>'Table Q1'!D96/'Table Q5'!D96*100</f>
        <v>100.94481857473114</v>
      </c>
      <c r="E96" s="15">
        <f>'Table Q1'!E96/'Table Q5'!E96*100</f>
        <v>100.069951034276</v>
      </c>
      <c r="F96" s="15">
        <f>'Table Q1'!F96/'Table Q5'!F96*100</f>
        <v>98.73078829945463</v>
      </c>
      <c r="G96" s="15">
        <f>'Table Q1'!G96/'Table Q5'!G96*100</f>
        <v>99.792940248471695</v>
      </c>
      <c r="H96" s="15">
        <f>'Table Q1'!H96/'Table Q5'!H96*100</f>
        <v>101.24838997324879</v>
      </c>
      <c r="I96" s="15">
        <f>'Table Q1'!I96/'Table Q5'!I96*100</f>
        <v>99.960035967629125</v>
      </c>
      <c r="J96" s="15">
        <f>'Table Q1'!J96/'Table Q5'!J96*100</f>
        <v>97.951344430217674</v>
      </c>
      <c r="K96" s="15">
        <f>'Table Q1'!K96/'Table Q5'!K96*100</f>
        <v>99.125943583631297</v>
      </c>
      <c r="L96" s="15">
        <f>'Table Q1'!L96/'Table Q5'!L96*100</f>
        <v>99.75087194818137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15">
        <f>'Table Q1'!B97/'Table Q5'!B97*100</f>
        <v>98.140861695848898</v>
      </c>
      <c r="C97" s="15">
        <f>'Table Q1'!C97/'Table Q5'!C97*100</f>
        <v>101.30001007759751</v>
      </c>
      <c r="D97" s="15">
        <f>'Table Q1'!D97/'Table Q5'!D97*100</f>
        <v>100.18721056261701</v>
      </c>
      <c r="E97" s="15">
        <f>'Table Q1'!E97/'Table Q5'!E97*100</f>
        <v>101.54490182398087</v>
      </c>
      <c r="F97" s="15">
        <f>'Table Q1'!F97/'Table Q5'!F97*100</f>
        <v>98.384395626046697</v>
      </c>
      <c r="G97" s="15">
        <f>'Table Q1'!G97/'Table Q5'!G97*100</f>
        <v>100.78817733990148</v>
      </c>
      <c r="H97" s="15">
        <f>'Table Q1'!H97/'Table Q5'!H97*100</f>
        <v>102.39132637551931</v>
      </c>
      <c r="I97" s="15">
        <f>'Table Q1'!I97/'Table Q5'!I97*100</f>
        <v>99.578017664376844</v>
      </c>
      <c r="J97" s="15">
        <f>'Table Q1'!J97/'Table Q5'!J97*100</f>
        <v>96.840130344623276</v>
      </c>
      <c r="K97" s="15">
        <f>'Table Q1'!K97/'Table Q5'!K97*100</f>
        <v>100.37530864197531</v>
      </c>
      <c r="L97" s="15">
        <f>'Table Q1'!L97/'Table Q5'!L97*100</f>
        <v>100.20835400337333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15">
        <f>'Table Q1'!B98/'Table Q5'!B98*100</f>
        <v>99.197887117284552</v>
      </c>
      <c r="C98" s="15">
        <f>'Table Q1'!C98/'Table Q5'!C98*100</f>
        <v>101.70408981555732</v>
      </c>
      <c r="D98" s="15">
        <f>'Table Q1'!D98/'Table Q5'!D98*100</f>
        <v>102.96375473714896</v>
      </c>
      <c r="E98" s="15">
        <f>'Table Q1'!E98/'Table Q5'!E98*100</f>
        <v>100.50470064324593</v>
      </c>
      <c r="F98" s="15">
        <f>'Table Q1'!F98/'Table Q5'!F98*100</f>
        <v>102.91758572287949</v>
      </c>
      <c r="G98" s="15">
        <f>'Table Q1'!G98/'Table Q5'!G98*100</f>
        <v>97.727929142196984</v>
      </c>
      <c r="H98" s="15">
        <f>'Table Q1'!H98/'Table Q5'!H98*100</f>
        <v>102.66214410525232</v>
      </c>
      <c r="I98" s="15">
        <f>'Table Q1'!I98/'Table Q5'!I98*100</f>
        <v>100.39404984730567</v>
      </c>
      <c r="J98" s="15">
        <f>'Table Q1'!J98/'Table Q5'!J98*100</f>
        <v>99.362811353543151</v>
      </c>
      <c r="K98" s="15">
        <f>'Table Q1'!K98/'Table Q5'!K98*100</f>
        <v>98.283179012345684</v>
      </c>
      <c r="L98" s="15">
        <f>'Table Q1'!L98/'Table Q5'!L98*100</f>
        <v>101.00810436845227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15">
        <f>'Table Q1'!B99/'Table Q5'!B99*100</f>
        <v>99.224349533627887</v>
      </c>
      <c r="C99" s="15">
        <f>'Table Q1'!C99/'Table Q5'!C99*100</f>
        <v>100.06913580246912</v>
      </c>
      <c r="D99" s="15">
        <f>'Table Q1'!D99/'Table Q5'!D99*100</f>
        <v>100.95980233773638</v>
      </c>
      <c r="E99" s="15">
        <f>'Table Q1'!E99/'Table Q5'!E99*100</f>
        <v>100.43328409650418</v>
      </c>
      <c r="F99" s="15">
        <f>'Table Q1'!F99/'Table Q5'!F99*100</f>
        <v>101.73138510808649</v>
      </c>
      <c r="G99" s="15">
        <f>'Table Q1'!G99/'Table Q5'!G99*100</f>
        <v>99.477980258162489</v>
      </c>
      <c r="H99" s="15">
        <f>'Table Q1'!H99/'Table Q5'!H99*100</f>
        <v>102.46837395865474</v>
      </c>
      <c r="I99" s="15">
        <f>'Table Q1'!I99/'Table Q5'!I99*100</f>
        <v>101.17810117810117</v>
      </c>
      <c r="J99" s="15">
        <f>'Table Q1'!J99/'Table Q5'!J99*100</f>
        <v>98.633540372670808</v>
      </c>
      <c r="K99" s="15">
        <f>'Table Q1'!K99/'Table Q5'!K99*100</f>
        <v>98.691124486481314</v>
      </c>
      <c r="L99" s="15">
        <f>'Table Q1'!L99/'Table Q5'!L99*100</f>
        <v>100.91562469233043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230</v>
      </c>
      <c r="B100" s="15">
        <f>'Table Q1'!B100/'Table Q5'!B100*100</f>
        <v>102.17195475928335</v>
      </c>
      <c r="C100" s="15">
        <f>'Table Q1'!C100/'Table Q5'!C100*100</f>
        <v>100.42218949435444</v>
      </c>
      <c r="D100" s="15">
        <f>'Table Q1'!D100/'Table Q5'!D100*100</f>
        <v>100.95861807137435</v>
      </c>
      <c r="E100" s="15">
        <f>'Table Q1'!E100/'Table Q5'!E100*100</f>
        <v>101.99029606891771</v>
      </c>
      <c r="F100" s="15">
        <f>'Table Q1'!F100/'Table Q5'!F100*100</f>
        <v>103.20486815415823</v>
      </c>
      <c r="G100" s="15">
        <f>'Table Q1'!G100/'Table Q5'!G100*100</f>
        <v>101.60422670509126</v>
      </c>
      <c r="H100" s="15">
        <f>'Table Q1'!H100/'Table Q5'!H100*100</f>
        <v>101.6858552631579</v>
      </c>
      <c r="I100" s="15">
        <f>'Table Q1'!I100/'Table Q5'!I100*100</f>
        <v>104.7743491808222</v>
      </c>
      <c r="J100" s="15">
        <f>'Table Q1'!J100/'Table Q5'!J100*100</f>
        <v>98.503861003861005</v>
      </c>
      <c r="K100" s="15">
        <f>'Table Q1'!K100/'Table Q5'!K100*100</f>
        <v>94.519169182907845</v>
      </c>
      <c r="L100" s="15">
        <f>'Table Q1'!L100/'Table Q5'!L100*100</f>
        <v>101.84910511223177</v>
      </c>
    </row>
    <row r="101" spans="1:24" x14ac:dyDescent="0.3">
      <c r="A101" s="48" t="s">
        <v>231</v>
      </c>
      <c r="B101" s="15">
        <f>'Table Q1'!B101/'Table Q5'!B101*100</f>
        <v>98.72877147681001</v>
      </c>
      <c r="C101" s="15">
        <f>'Table Q1'!C101/'Table Q5'!C101*100</f>
        <v>101.85403178340199</v>
      </c>
      <c r="D101" s="15">
        <f>'Table Q1'!D101/'Table Q5'!D101*100</f>
        <v>102.53539992345964</v>
      </c>
      <c r="E101" s="15">
        <f>'Table Q1'!E101/'Table Q5'!E101*100</f>
        <v>100.8799374266719</v>
      </c>
      <c r="F101" s="15">
        <f>'Table Q1'!F101/'Table Q5'!F101*100</f>
        <v>103.40060544904136</v>
      </c>
      <c r="G101" s="15">
        <f>'Table Q1'!G101/'Table Q5'!G101*100</f>
        <v>103.99573271263701</v>
      </c>
      <c r="H101" s="15">
        <f>'Table Q1'!H101/'Table Q5'!H101*100</f>
        <v>101.38458359165116</v>
      </c>
      <c r="I101" s="15">
        <f>'Table Q1'!I101/'Table Q5'!I101*100</f>
        <v>105.20553399024585</v>
      </c>
      <c r="J101" s="15">
        <f>'Table Q1'!J101/'Table Q5'!J101*100</f>
        <v>96.86681540401591</v>
      </c>
      <c r="K101" s="15">
        <f>'Table Q1'!K101/'Table Q5'!K101*100</f>
        <v>98.424613103512186</v>
      </c>
      <c r="L101" s="15">
        <f>'Table Q1'!L101/'Table Q5'!L101*100</f>
        <v>102.37930694046796</v>
      </c>
    </row>
    <row r="102" spans="1:24" x14ac:dyDescent="0.3">
      <c r="A102" s="48" t="s">
        <v>232</v>
      </c>
      <c r="B102" s="15">
        <f>'Table Q1'!B102/'Table Q5'!B102*100</f>
        <v>99.634820371101469</v>
      </c>
      <c r="C102" s="15">
        <f>'Table Q1'!C102/'Table Q5'!C102*100</f>
        <v>101.06351839203825</v>
      </c>
      <c r="D102" s="15">
        <f>'Table Q1'!D102/'Table Q5'!D102*100</f>
        <v>100.43888941894856</v>
      </c>
      <c r="E102" s="15">
        <f>'Table Q1'!E102/'Table Q5'!E102*100</f>
        <v>101.91908200613315</v>
      </c>
      <c r="F102" s="15">
        <f>'Table Q1'!F102/'Table Q5'!F102*100</f>
        <v>100.80118694362019</v>
      </c>
      <c r="G102" s="15">
        <f>'Table Q1'!G102/'Table Q5'!G102*100</f>
        <v>102.87438919229663</v>
      </c>
      <c r="H102" s="15">
        <f>'Table Q1'!H102/'Table Q5'!H102*100</f>
        <v>101.34900357690344</v>
      </c>
      <c r="I102" s="15">
        <f>'Table Q1'!I102/'Table Q5'!I102*100</f>
        <v>103.61871138570167</v>
      </c>
      <c r="J102" s="15">
        <f>'Table Q1'!J102/'Table Q5'!J102*100</f>
        <v>96.59998121536583</v>
      </c>
      <c r="K102" s="15">
        <f>'Table Q1'!K102/'Table Q5'!K102*100</f>
        <v>95.944081670192205</v>
      </c>
      <c r="L102" s="15">
        <f>'Table Q1'!L102/'Table Q5'!L102*100</f>
        <v>101.90270694389957</v>
      </c>
    </row>
    <row r="103" spans="1:24" x14ac:dyDescent="0.3">
      <c r="A103" s="48" t="s">
        <v>233</v>
      </c>
      <c r="B103" s="15">
        <f>'Table Q1'!B103/'Table Q5'!B103*100</f>
        <v>97.78962675714979</v>
      </c>
      <c r="C103" s="15">
        <f>'Table Q1'!C103/'Table Q5'!C103*100</f>
        <v>100.47725723190806</v>
      </c>
      <c r="D103" s="15">
        <f>'Table Q1'!D103/'Table Q5'!D103*100</f>
        <v>99.93406179351922</v>
      </c>
      <c r="E103" s="15">
        <f>'Table Q1'!E103/'Table Q5'!E103*100</f>
        <v>103.41939298383917</v>
      </c>
      <c r="F103" s="15">
        <f>'Table Q1'!F103/'Table Q5'!F103*100</f>
        <v>103.75638585595513</v>
      </c>
      <c r="G103" s="15">
        <f>'Table Q1'!G103/'Table Q5'!G103*100</f>
        <v>104.56507144912248</v>
      </c>
      <c r="H103" s="15">
        <f>'Table Q1'!H103/'Table Q5'!H103*100</f>
        <v>99.255233494363935</v>
      </c>
      <c r="I103" s="15">
        <f>'Table Q1'!I103/'Table Q5'!I103*100</f>
        <v>103.69865680358188</v>
      </c>
      <c r="J103" s="15">
        <f>'Table Q1'!J103/'Table Q5'!J103*100</f>
        <v>95.886577744613376</v>
      </c>
      <c r="K103" s="15">
        <f>'Table Q1'!K103/'Table Q5'!K103*100</f>
        <v>95.975487057532249</v>
      </c>
      <c r="L103" s="15">
        <f>'Table Q1'!L103/'Table Q5'!L103*100</f>
        <v>102.1284905291935</v>
      </c>
    </row>
    <row r="104" spans="1:24" x14ac:dyDescent="0.3">
      <c r="A104" s="48" t="s">
        <v>266</v>
      </c>
      <c r="B104" s="15">
        <f>'Table Q1'!B104/'Table Q5'!B104*100</f>
        <v>101.30151843817788</v>
      </c>
      <c r="C104" s="15">
        <f>'Table Q1'!C104/'Table Q5'!C104*100</f>
        <v>100.33035367275554</v>
      </c>
      <c r="D104" s="15">
        <f>'Table Q1'!D104/'Table Q5'!D104*100</f>
        <v>99.296165956658626</v>
      </c>
      <c r="E104" s="15">
        <f>'Table Q1'!E104/'Table Q5'!E104*100</f>
        <v>104.24514492046453</v>
      </c>
      <c r="F104" s="15">
        <f>'Table Q1'!F104/'Table Q5'!F104*100</f>
        <v>105.41812719078618</v>
      </c>
      <c r="G104" s="15">
        <f>'Table Q1'!G104/'Table Q5'!G104*100</f>
        <v>106.36069320129499</v>
      </c>
      <c r="H104" s="15">
        <f>'Table Q1'!H104/'Table Q5'!H104*100</f>
        <v>98.506408315672616</v>
      </c>
      <c r="I104" s="15">
        <f>'Table Q1'!I104/'Table Q5'!I104*100</f>
        <v>103.22364645111919</v>
      </c>
      <c r="J104" s="15">
        <f>'Table Q1'!J104/'Table Q5'!J104*100</f>
        <v>93.242750319168337</v>
      </c>
      <c r="K104" s="15">
        <f>'Table Q1'!K104/'Table Q5'!K104*100</f>
        <v>96.432231020027942</v>
      </c>
      <c r="L104" s="15">
        <f>'Table Q1'!L104/'Table Q5'!L104*100</f>
        <v>101.98547215496367</v>
      </c>
    </row>
    <row r="105" spans="1:24" x14ac:dyDescent="0.3">
      <c r="A105" s="48" t="s">
        <v>271</v>
      </c>
      <c r="B105" s="15">
        <f>'Table Q1'!B105/'Table Q5'!B105*100</f>
        <v>98.761517883681762</v>
      </c>
      <c r="C105" s="15">
        <f>'Table Q1'!C105/'Table Q5'!C105*100</f>
        <v>99.417532278419557</v>
      </c>
      <c r="D105" s="15">
        <f>'Table Q1'!D105/'Table Q5'!D105*100</f>
        <v>98.421149256471452</v>
      </c>
      <c r="E105" s="15">
        <f>'Table Q1'!E105/'Table Q5'!E105*100</f>
        <v>105.26522208059615</v>
      </c>
      <c r="F105" s="15">
        <f>'Table Q1'!F105/'Table Q5'!F105*100</f>
        <v>104.92143492439965</v>
      </c>
      <c r="G105" s="15">
        <f>'Table Q1'!G105/'Table Q5'!G105*100</f>
        <v>106.76670441676104</v>
      </c>
      <c r="H105" s="15">
        <f>'Table Q1'!H105/'Table Q5'!H105*100</f>
        <v>98.085688240656339</v>
      </c>
      <c r="I105" s="15">
        <f>'Table Q1'!I105/'Table Q5'!I105*100</f>
        <v>103.93835616438356</v>
      </c>
      <c r="J105" s="15">
        <f>'Table Q1'!J105/'Table Q5'!J105*100</f>
        <v>90.769089742414508</v>
      </c>
      <c r="K105" s="15">
        <f>'Table Q1'!K105/'Table Q5'!K105*100</f>
        <v>100.47375402690923</v>
      </c>
      <c r="L105" s="15">
        <f>'Table Q1'!L105/'Table Q5'!L105*100</f>
        <v>102.28593568384348</v>
      </c>
    </row>
    <row r="106" spans="1:24" x14ac:dyDescent="0.3">
      <c r="A106" s="48" t="s">
        <v>272</v>
      </c>
      <c r="B106" s="15">
        <f>'Table Q1'!B106/'Table Q5'!B106*100</f>
        <v>97.452229299363054</v>
      </c>
      <c r="C106" s="15">
        <f>'Table Q1'!C106/'Table Q5'!C106*100</f>
        <v>99.770092920777856</v>
      </c>
      <c r="D106" s="15">
        <f>'Table Q1'!D106/'Table Q5'!D106*100</f>
        <v>98.44438449779696</v>
      </c>
      <c r="E106" s="15">
        <f>'Table Q1'!E106/'Table Q5'!E106*100</f>
        <v>104.86880466472302</v>
      </c>
      <c r="F106" s="15">
        <f>'Table Q1'!F106/'Table Q5'!F106*100</f>
        <v>102.86544046466604</v>
      </c>
      <c r="G106" s="15">
        <f>'Table Q1'!G106/'Table Q5'!G106*100</f>
        <v>108.99025267341725</v>
      </c>
      <c r="H106" s="15">
        <f>'Table Q1'!H106/'Table Q5'!H106*100</f>
        <v>97.214001428717225</v>
      </c>
      <c r="I106" s="15">
        <f>'Table Q1'!I106/'Table Q5'!I106*100</f>
        <v>102.16919739696313</v>
      </c>
      <c r="J106" s="15">
        <f>'Table Q1'!J106/'Table Q5'!J106*100</f>
        <v>92.323860001827654</v>
      </c>
      <c r="K106" s="15">
        <f>'Table Q1'!K106/'Table Q5'!K106*100</f>
        <v>91.775633510686262</v>
      </c>
      <c r="L106" s="15">
        <f>'Table Q1'!L106/'Table Q5'!L106*100</f>
        <v>101.81364552346224</v>
      </c>
    </row>
    <row r="107" spans="1:24" x14ac:dyDescent="0.3">
      <c r="A107" s="48" t="s">
        <v>275</v>
      </c>
      <c r="B107" s="15">
        <f>'Table Q1'!B107/'Table Q5'!B107*100</f>
        <v>99.742472266244064</v>
      </c>
      <c r="C107" s="15">
        <f>'Table Q1'!C107/'Table Q5'!C107*100</f>
        <v>97.47104247104248</v>
      </c>
      <c r="D107" s="15">
        <f>'Table Q1'!D107/'Table Q5'!D107*100</f>
        <v>98.784944271880136</v>
      </c>
      <c r="E107" s="15">
        <f>'Table Q1'!E107/'Table Q5'!E107*100</f>
        <v>104.88798370672099</v>
      </c>
      <c r="F107" s="15">
        <f>'Table Q1'!F107/'Table Q5'!F107*100</f>
        <v>101.59396773885653</v>
      </c>
      <c r="G107" s="15">
        <f>'Table Q1'!G107/'Table Q5'!G107*100</f>
        <v>110.10215664018162</v>
      </c>
      <c r="H107" s="15">
        <f>'Table Q1'!H107/'Table Q5'!H107*100</f>
        <v>96.690500510725215</v>
      </c>
      <c r="I107" s="15">
        <f>'Table Q1'!I107/'Table Q5'!I107*100</f>
        <v>101.50537634408603</v>
      </c>
      <c r="J107" s="15">
        <f>'Table Q1'!J107/'Table Q5'!J107*100</f>
        <v>89.570007107320535</v>
      </c>
      <c r="K107" s="15">
        <f>'Table Q1'!K107/'Table Q5'!K107*100</f>
        <v>89.404149671927641</v>
      </c>
      <c r="L107" s="15">
        <f>'Table Q1'!L107/'Table Q5'!L107*100</f>
        <v>101.48681055155875</v>
      </c>
    </row>
    <row r="108" spans="1:24" x14ac:dyDescent="0.3">
      <c r="A108" s="48" t="s">
        <v>277</v>
      </c>
      <c r="B108" s="15">
        <f>'Table Q1'!B108/'Table Q5'!B108*100</f>
        <v>98.866523353527455</v>
      </c>
      <c r="C108" s="15">
        <f>'Table Q1'!C108/'Table Q5'!C108*100</f>
        <v>96.520655612000382</v>
      </c>
      <c r="D108" s="15">
        <f>'Table Q1'!D108/'Table Q5'!D108*100</f>
        <v>100.06422018348624</v>
      </c>
      <c r="E108" s="15">
        <f>'Table Q1'!E108/'Table Q5'!E108*100</f>
        <v>105.70652173913042</v>
      </c>
      <c r="F108" s="15">
        <f>'Table Q1'!F108/'Table Q5'!F108*100</f>
        <v>102.32424126008452</v>
      </c>
      <c r="G108" s="15">
        <f>'Table Q1'!G108/'Table Q5'!G108*100</f>
        <v>109.44382232176186</v>
      </c>
      <c r="H108" s="15">
        <f>'Table Q1'!H108/'Table Q5'!H108*100</f>
        <v>97.61636828644501</v>
      </c>
      <c r="I108" s="15">
        <f>'Table Q1'!I108/'Table Q5'!I108*100</f>
        <v>101.94246600684487</v>
      </c>
      <c r="J108" s="15">
        <f>'Table Q1'!J108/'Table Q5'!J108*100</f>
        <v>87.823294566915465</v>
      </c>
      <c r="K108" s="15">
        <f>'Table Q1'!K108/'Table Q5'!K108*100</f>
        <v>91.740571530950461</v>
      </c>
      <c r="L108" s="15">
        <f>'Table Q1'!L108/'Table Q5'!L108*100</f>
        <v>101.34426542091714</v>
      </c>
    </row>
    <row r="109" spans="1:24" x14ac:dyDescent="0.3">
      <c r="A109" s="48" t="s">
        <v>282</v>
      </c>
      <c r="B109" s="15">
        <f>'Table Q1'!B109/'Table Q5'!B109*100</f>
        <v>98.92814608971814</v>
      </c>
      <c r="C109" s="15">
        <f>'Table Q1'!C109/'Table Q5'!C109*100</f>
        <v>96.278035576179434</v>
      </c>
      <c r="D109" s="15">
        <f>'Table Q1'!D109/'Table Q5'!D109*100</f>
        <v>100.76731071461589</v>
      </c>
      <c r="E109" s="15">
        <f>'Table Q1'!E109/'Table Q5'!E109*100</f>
        <v>104.79258174719375</v>
      </c>
      <c r="F109" s="15">
        <f>'Table Q1'!F109/'Table Q5'!F109*100</f>
        <v>101.24607628650242</v>
      </c>
      <c r="G109" s="15">
        <f>'Table Q1'!G109/'Table Q5'!G109*100</f>
        <v>108.10084345166374</v>
      </c>
      <c r="H109" s="15">
        <f>'Table Q1'!H109/'Table Q5'!H109*100</f>
        <v>95.677581863979839</v>
      </c>
      <c r="I109" s="15">
        <f>'Table Q1'!I109/'Table Q5'!I109*100</f>
        <v>101.39198218262806</v>
      </c>
      <c r="J109" s="15">
        <f>'Table Q1'!J109/'Table Q5'!J109*100</f>
        <v>87.760347425330139</v>
      </c>
      <c r="K109" s="15">
        <f>'Table Q1'!K109/'Table Q5'!K109*100</f>
        <v>91.722169362511892</v>
      </c>
      <c r="L109" s="15">
        <f>'Table Q1'!L109/'Table Q5'!L109*100</f>
        <v>102.02709193966759</v>
      </c>
    </row>
    <row r="111" spans="1:24" x14ac:dyDescent="0.3">
      <c r="A111" s="9" t="s">
        <v>169</v>
      </c>
    </row>
    <row r="112" spans="1:24" x14ac:dyDescent="0.3">
      <c r="A112" s="13" t="str">
        <f t="shared" ref="A112:A143" si="0">A7</f>
        <v>1994 Q2</v>
      </c>
      <c r="B112" s="11">
        <f t="shared" ref="B112:B143" si="1">LN(B7/B6)*100</f>
        <v>2.4711657551809627</v>
      </c>
      <c r="C112" s="11">
        <f t="shared" ref="C112:L112" si="2">LN(C7/C6)*100</f>
        <v>1.0422692572669825</v>
      </c>
      <c r="D112" s="11">
        <f t="shared" si="2"/>
        <v>-0.15057358378463567</v>
      </c>
      <c r="E112" s="11">
        <f t="shared" si="2"/>
        <v>-0.35371595401478739</v>
      </c>
      <c r="F112" s="11">
        <f t="shared" si="2"/>
        <v>3.2933309646235505</v>
      </c>
      <c r="G112" s="11">
        <f t="shared" si="2"/>
        <v>0.9769375136327989</v>
      </c>
      <c r="H112" s="11">
        <f t="shared" si="2"/>
        <v>-0.36175152269138694</v>
      </c>
      <c r="I112" s="11">
        <f t="shared" si="2"/>
        <v>1.8159119428176731</v>
      </c>
      <c r="J112" s="11">
        <f t="shared" si="2"/>
        <v>-1.6621392556162751</v>
      </c>
      <c r="K112" s="11">
        <f t="shared" si="2"/>
        <v>-1.9423073346475048</v>
      </c>
      <c r="L112" s="11">
        <f t="shared" si="2"/>
        <v>0.6209445015421613</v>
      </c>
    </row>
    <row r="113" spans="1:24" x14ac:dyDescent="0.3">
      <c r="A113" s="13" t="str">
        <f t="shared" si="0"/>
        <v>1994 Q3</v>
      </c>
      <c r="B113" s="11">
        <f t="shared" si="1"/>
        <v>0.23625734547955374</v>
      </c>
      <c r="C113" s="11">
        <f t="shared" ref="C113:L113" si="3">LN(C8/C7)*100</f>
        <v>0.12948180755839325</v>
      </c>
      <c r="D113" s="11">
        <f t="shared" si="3"/>
        <v>-1.0877388555969747</v>
      </c>
      <c r="E113" s="11">
        <f t="shared" si="3"/>
        <v>0.15626518227476349</v>
      </c>
      <c r="F113" s="11">
        <f t="shared" si="3"/>
        <v>-0.13631599120318219</v>
      </c>
      <c r="G113" s="11">
        <f t="shared" si="3"/>
        <v>-1.0533510589919086</v>
      </c>
      <c r="H113" s="11">
        <f t="shared" si="3"/>
        <v>0.91678819373369136</v>
      </c>
      <c r="I113" s="11">
        <f t="shared" si="3"/>
        <v>1.1158544697609312</v>
      </c>
      <c r="J113" s="11">
        <f t="shared" si="3"/>
        <v>-2.7485116695065352</v>
      </c>
      <c r="K113" s="11">
        <f t="shared" si="3"/>
        <v>-2.0180798828077453</v>
      </c>
      <c r="L113" s="11">
        <f t="shared" si="3"/>
        <v>-0.1229047693189068</v>
      </c>
      <c r="N113" s="60">
        <v>-5.7282702061997105E-4</v>
      </c>
      <c r="O113" s="60">
        <v>-1.2853692003210859E-2</v>
      </c>
      <c r="P113" s="60">
        <v>-2.7247274054101073E-2</v>
      </c>
      <c r="Q113" s="60">
        <v>0.1364404913838751</v>
      </c>
      <c r="R113" s="60">
        <v>6.9160681365607019E-2</v>
      </c>
      <c r="S113" s="60">
        <v>-3.8030703495821813E-2</v>
      </c>
      <c r="T113" s="60">
        <v>-0.22853916478132158</v>
      </c>
      <c r="U113" s="60">
        <v>4.8140025008645204E-3</v>
      </c>
      <c r="V113" s="60">
        <v>-4.4708536095979606E-2</v>
      </c>
      <c r="W113" s="60">
        <v>1.479757984473009E-2</v>
      </c>
      <c r="X113" s="15">
        <f>SUM(N113:W113)</f>
        <v>-0.12673944235597814</v>
      </c>
    </row>
    <row r="114" spans="1:24" x14ac:dyDescent="0.3">
      <c r="A114" s="13" t="str">
        <f t="shared" si="0"/>
        <v>1994 Q4</v>
      </c>
      <c r="B114" s="11">
        <f t="shared" si="1"/>
        <v>-0.19873759369778604</v>
      </c>
      <c r="C114" s="11">
        <f t="shared" ref="C114:L114" si="4">LN(C9/C8)*100</f>
        <v>0.97314496895694846</v>
      </c>
      <c r="D114" s="11">
        <f t="shared" si="4"/>
        <v>-0.28749570178500877</v>
      </c>
      <c r="E114" s="11">
        <f t="shared" si="4"/>
        <v>-1.0659456268108121</v>
      </c>
      <c r="F114" s="11">
        <f t="shared" si="4"/>
        <v>1.5891431798049853</v>
      </c>
      <c r="G114" s="11">
        <f t="shared" si="4"/>
        <v>0.46602045226105654</v>
      </c>
      <c r="H114" s="11">
        <f t="shared" si="4"/>
        <v>-2.1844978448872547</v>
      </c>
      <c r="I114" s="11">
        <f t="shared" si="4"/>
        <v>0.13844520609155522</v>
      </c>
      <c r="J114" s="11">
        <f t="shared" si="4"/>
        <v>0.96804546887924192</v>
      </c>
      <c r="K114" s="11">
        <f t="shared" si="4"/>
        <v>1.5455313893471545</v>
      </c>
      <c r="L114" s="11">
        <f t="shared" si="4"/>
        <v>-0.10162298453842017</v>
      </c>
      <c r="N114" s="60">
        <v>4.378916577556259E-3</v>
      </c>
      <c r="O114" s="60">
        <v>1.6267210407388474E-2</v>
      </c>
      <c r="P114" s="60">
        <v>-0.11200378028306446</v>
      </c>
      <c r="Q114" s="60">
        <v>-7.6598443868446664E-2</v>
      </c>
      <c r="R114" s="60">
        <v>-4.5896069149973059E-2</v>
      </c>
      <c r="S114" s="60">
        <v>2.3841452599489256E-2</v>
      </c>
      <c r="T114" s="60">
        <v>6.1334459233410701E-2</v>
      </c>
      <c r="U114" s="60">
        <v>9.376569830199008E-2</v>
      </c>
      <c r="V114" s="60">
        <v>-3.9560754482216853E-2</v>
      </c>
      <c r="W114" s="60">
        <v>-2.1100913362395626E-2</v>
      </c>
      <c r="X114" s="15">
        <f t="shared" ref="X114:X177" si="5">SUM(N114:W114)</f>
        <v>-9.5572224026261907E-2</v>
      </c>
    </row>
    <row r="115" spans="1:24" x14ac:dyDescent="0.3">
      <c r="A115" s="13" t="str">
        <f t="shared" si="0"/>
        <v>1995 Q1</v>
      </c>
      <c r="B115" s="11">
        <f t="shared" si="1"/>
        <v>0.11092698624282282</v>
      </c>
      <c r="C115" s="11">
        <f t="shared" ref="C115:L115" si="6">LN(C10/C9)*100</f>
        <v>-1.6538690293679226</v>
      </c>
      <c r="D115" s="11">
        <f t="shared" si="6"/>
        <v>-1.1195953439784447</v>
      </c>
      <c r="E115" s="11">
        <f t="shared" si="6"/>
        <v>0.35039532966267317</v>
      </c>
      <c r="F115" s="11">
        <f t="shared" si="6"/>
        <v>1.5097464095249316</v>
      </c>
      <c r="G115" s="11">
        <f t="shared" si="6"/>
        <v>-0.21931732786924402</v>
      </c>
      <c r="H115" s="11">
        <f t="shared" si="6"/>
        <v>1.9554583658401685</v>
      </c>
      <c r="I115" s="11">
        <f t="shared" si="6"/>
        <v>0.3295322955664779</v>
      </c>
      <c r="J115" s="11">
        <f t="shared" si="6"/>
        <v>-0.34277273689011895</v>
      </c>
      <c r="K115" s="11">
        <f t="shared" si="6"/>
        <v>-3.5441196215529978</v>
      </c>
      <c r="L115" s="11">
        <f t="shared" si="6"/>
        <v>0.20832823285842136</v>
      </c>
      <c r="N115" s="60">
        <v>-6.5803243181209448E-2</v>
      </c>
      <c r="O115" s="60">
        <v>0.13405755554101542</v>
      </c>
      <c r="P115" s="60">
        <v>-7.7028731560615793E-2</v>
      </c>
      <c r="Q115" s="60">
        <v>0.22159101230351505</v>
      </c>
      <c r="R115" s="60">
        <v>4.2872763110246209E-2</v>
      </c>
      <c r="S115" s="60">
        <v>4.7456585987672696E-2</v>
      </c>
      <c r="T115" s="60">
        <v>3.2815673189007355E-2</v>
      </c>
      <c r="U115" s="60">
        <v>3.2574459259647352E-2</v>
      </c>
      <c r="V115" s="60">
        <v>-8.1610038464745641E-2</v>
      </c>
      <c r="W115" s="60">
        <v>-9.0279684630847359E-2</v>
      </c>
      <c r="X115" s="15">
        <f t="shared" si="5"/>
        <v>0.19664635155368587</v>
      </c>
    </row>
    <row r="116" spans="1:24" x14ac:dyDescent="0.3">
      <c r="A116" s="13" t="str">
        <f t="shared" si="0"/>
        <v>1995 Q2</v>
      </c>
      <c r="B116" s="11">
        <f t="shared" si="1"/>
        <v>0.37365279228681236</v>
      </c>
      <c r="C116" s="11">
        <f t="shared" ref="C116:L116" si="7">LN(C11/C10)*100</f>
        <v>-1.4890506065451147E-3</v>
      </c>
      <c r="D116" s="11">
        <f t="shared" si="7"/>
        <v>0.96363027267639456</v>
      </c>
      <c r="E116" s="11">
        <f t="shared" si="7"/>
        <v>-0.49721745034181536</v>
      </c>
      <c r="F116" s="11">
        <f t="shared" si="7"/>
        <v>1.3639991418746815</v>
      </c>
      <c r="G116" s="11">
        <f t="shared" si="7"/>
        <v>-1.4006439693832034E-2</v>
      </c>
      <c r="H116" s="11">
        <f t="shared" si="7"/>
        <v>-3.3152668873522786</v>
      </c>
      <c r="I116" s="11">
        <f t="shared" si="7"/>
        <v>-0.59687170333226258</v>
      </c>
      <c r="J116" s="11">
        <f t="shared" si="7"/>
        <v>-0.33162880927755478</v>
      </c>
      <c r="K116" s="11">
        <f t="shared" si="7"/>
        <v>4.0952663873093407</v>
      </c>
      <c r="L116" s="11">
        <f t="shared" si="7"/>
        <v>-0.23736163574142916</v>
      </c>
      <c r="N116" s="60">
        <v>-8.1974042480485565E-2</v>
      </c>
      <c r="O116" s="60">
        <v>4.684890040371182E-2</v>
      </c>
      <c r="P116" s="60">
        <v>-4.3197592426316912E-2</v>
      </c>
      <c r="Q116" s="60">
        <v>-1.8845773674931929E-2</v>
      </c>
      <c r="R116" s="60">
        <v>-6.2264886907379226E-2</v>
      </c>
      <c r="S116" s="60">
        <v>3.1969908440111827E-2</v>
      </c>
      <c r="T116" s="60">
        <v>-6.2452859983438257E-3</v>
      </c>
      <c r="U116" s="60">
        <v>5.1553002539823194E-3</v>
      </c>
      <c r="V116" s="60">
        <v>-6.5904070589988747E-2</v>
      </c>
      <c r="W116" s="60">
        <v>-3.9263245666996398E-2</v>
      </c>
      <c r="X116" s="15">
        <f t="shared" si="5"/>
        <v>-0.23372078864663665</v>
      </c>
    </row>
    <row r="117" spans="1:24" x14ac:dyDescent="0.3">
      <c r="A117" s="13" t="str">
        <f t="shared" si="0"/>
        <v>1995 Q3</v>
      </c>
      <c r="B117" s="11">
        <f t="shared" si="1"/>
        <v>1.4499827295918684</v>
      </c>
      <c r="C117" s="11">
        <f t="shared" ref="C117:L117" si="8">LN(C12/C11)*100</f>
        <v>-0.42212151495667483</v>
      </c>
      <c r="D117" s="11">
        <f t="shared" si="8"/>
        <v>-0.95864157741515821</v>
      </c>
      <c r="E117" s="11">
        <f t="shared" si="8"/>
        <v>1.3152947774846413</v>
      </c>
      <c r="F117" s="11">
        <f t="shared" si="8"/>
        <v>2.7624442438308785</v>
      </c>
      <c r="G117" s="11">
        <f t="shared" si="8"/>
        <v>-0.34485208990155763</v>
      </c>
      <c r="H117" s="11">
        <f t="shared" si="8"/>
        <v>2.8652953595379667</v>
      </c>
      <c r="I117" s="11">
        <f t="shared" si="8"/>
        <v>-0.35516383262994866</v>
      </c>
      <c r="J117" s="11">
        <f t="shared" si="8"/>
        <v>-1.7945269899571279</v>
      </c>
      <c r="K117" s="11">
        <f t="shared" si="8"/>
        <v>0.66033914466628263</v>
      </c>
      <c r="L117" s="11">
        <f t="shared" si="8"/>
        <v>0.33530267876224767</v>
      </c>
      <c r="N117" s="60">
        <v>-3.6006292725154009E-2</v>
      </c>
      <c r="O117" s="60">
        <v>0.15479919854109039</v>
      </c>
      <c r="P117" s="60">
        <v>-7.4124701329263451E-2</v>
      </c>
      <c r="Q117" s="60">
        <v>7.3521429227255589E-2</v>
      </c>
      <c r="R117" s="60">
        <v>-4.3586536020800419E-2</v>
      </c>
      <c r="S117" s="60">
        <v>6.1511395726703597E-2</v>
      </c>
      <c r="T117" s="60">
        <v>0.14492946987288277</v>
      </c>
      <c r="U117" s="60">
        <v>0.14089014623949925</v>
      </c>
      <c r="V117" s="60">
        <v>-4.2615726933373711E-2</v>
      </c>
      <c r="W117" s="60">
        <v>-4.6077976937175809E-2</v>
      </c>
      <c r="X117" s="15">
        <f t="shared" si="5"/>
        <v>0.33324040566166413</v>
      </c>
    </row>
    <row r="118" spans="1:24" x14ac:dyDescent="0.3">
      <c r="A118" s="13" t="str">
        <f t="shared" si="0"/>
        <v>1995 Q4</v>
      </c>
      <c r="B118" s="11">
        <f t="shared" si="1"/>
        <v>0.43530274172604838</v>
      </c>
      <c r="C118" s="11">
        <f t="shared" ref="C118:L118" si="9">LN(C13/C12)*100</f>
        <v>-0.99971017055573497</v>
      </c>
      <c r="D118" s="11">
        <f t="shared" si="9"/>
        <v>0.37492351426945575</v>
      </c>
      <c r="E118" s="11">
        <f t="shared" si="9"/>
        <v>-1.1898556946676087</v>
      </c>
      <c r="F118" s="11">
        <f t="shared" si="9"/>
        <v>0.19262389874021477</v>
      </c>
      <c r="G118" s="11">
        <f t="shared" si="9"/>
        <v>-3.0559331711561222</v>
      </c>
      <c r="H118" s="11">
        <f t="shared" si="9"/>
        <v>-0.86730812534290047</v>
      </c>
      <c r="I118" s="11">
        <f t="shared" si="9"/>
        <v>0.5716893101413969</v>
      </c>
      <c r="J118" s="11">
        <f t="shared" si="9"/>
        <v>1.3048930704755439</v>
      </c>
      <c r="K118" s="11">
        <f t="shared" si="9"/>
        <v>-2.5277591160066724</v>
      </c>
      <c r="L118" s="11">
        <f t="shared" si="9"/>
        <v>-0.7989431916673716</v>
      </c>
      <c r="N118" s="60">
        <v>-0.10866899299867151</v>
      </c>
      <c r="O118" s="60">
        <v>-0.17169072568967353</v>
      </c>
      <c r="P118" s="60">
        <v>-9.8963189742787519E-2</v>
      </c>
      <c r="Q118" s="60">
        <v>-9.8331940506411183E-2</v>
      </c>
      <c r="R118" s="60">
        <v>-8.7253577568778856E-2</v>
      </c>
      <c r="S118" s="60">
        <v>-1.5305548436428959E-2</v>
      </c>
      <c r="T118" s="60">
        <v>-6.3759208489220801E-2</v>
      </c>
      <c r="U118" s="60">
        <v>-3.2088787194229099E-2</v>
      </c>
      <c r="V118" s="60">
        <v>-6.9848003708584155E-2</v>
      </c>
      <c r="W118" s="60">
        <v>-5.1097912134742449E-2</v>
      </c>
      <c r="X118" s="15">
        <f t="shared" si="5"/>
        <v>-0.79700788646952803</v>
      </c>
    </row>
    <row r="119" spans="1:24" x14ac:dyDescent="0.3">
      <c r="A119" s="13" t="str">
        <f t="shared" si="0"/>
        <v>1996 Q1</v>
      </c>
      <c r="B119" s="11">
        <f t="shared" si="1"/>
        <v>0.83484449729902888</v>
      </c>
      <c r="C119" s="11">
        <f t="shared" ref="C119:L119" si="10">LN(C14/C13)*100</f>
        <v>2.8880756245855785E-3</v>
      </c>
      <c r="D119" s="11">
        <f t="shared" si="10"/>
        <v>0.62936493446199915</v>
      </c>
      <c r="E119" s="11">
        <f t="shared" si="10"/>
        <v>0.74244856462592423</v>
      </c>
      <c r="F119" s="11">
        <f t="shared" si="10"/>
        <v>0.38344512418069687</v>
      </c>
      <c r="G119" s="11">
        <f t="shared" si="10"/>
        <v>-0.69230882242994163</v>
      </c>
      <c r="H119" s="11">
        <f t="shared" si="10"/>
        <v>1.8708426689391482</v>
      </c>
      <c r="I119" s="11">
        <f t="shared" si="10"/>
        <v>0.71248156255023865</v>
      </c>
      <c r="J119" s="11">
        <f t="shared" si="10"/>
        <v>-2.5091988848816151</v>
      </c>
      <c r="K119" s="11">
        <f t="shared" si="10"/>
        <v>-1.7819469928730836</v>
      </c>
      <c r="L119" s="11">
        <f t="shared" si="10"/>
        <v>0.71066943372545566</v>
      </c>
      <c r="N119" s="60">
        <v>5.0254033928431731E-2</v>
      </c>
      <c r="O119" s="60">
        <v>3.7356885433482021E-2</v>
      </c>
      <c r="P119" s="60">
        <v>3.0625375972603949E-2</v>
      </c>
      <c r="Q119" s="60">
        <v>-3.9679512709724064E-2</v>
      </c>
      <c r="R119" s="60">
        <v>-3.2285110710791147E-2</v>
      </c>
      <c r="S119" s="60">
        <v>0.10619198637612924</v>
      </c>
      <c r="T119" s="60">
        <v>0.2758135357302462</v>
      </c>
      <c r="U119" s="60">
        <v>0.22611274384233049</v>
      </c>
      <c r="V119" s="60">
        <v>3.2061644027659826E-2</v>
      </c>
      <c r="W119" s="60">
        <v>3.659762911139211E-2</v>
      </c>
      <c r="X119" s="15">
        <f t="shared" si="5"/>
        <v>0.72304921100176045</v>
      </c>
    </row>
    <row r="120" spans="1:24" x14ac:dyDescent="0.3">
      <c r="A120" s="13" t="str">
        <f t="shared" si="0"/>
        <v>1996 Q2</v>
      </c>
      <c r="B120" s="11">
        <f t="shared" si="1"/>
        <v>-1.4970027485159141</v>
      </c>
      <c r="C120" s="11">
        <f t="shared" ref="C120:L120" si="11">LN(C15/C14)*100</f>
        <v>-0.48894076826877936</v>
      </c>
      <c r="D120" s="11">
        <f t="shared" si="11"/>
        <v>-0.10934345125241041</v>
      </c>
      <c r="E120" s="11">
        <f t="shared" si="11"/>
        <v>0.26959020181722826</v>
      </c>
      <c r="F120" s="11">
        <f t="shared" si="11"/>
        <v>1.6854348004114905</v>
      </c>
      <c r="G120" s="11">
        <f t="shared" si="11"/>
        <v>-2.3557157047770709</v>
      </c>
      <c r="H120" s="11">
        <f t="shared" si="11"/>
        <v>0.95921253790704952</v>
      </c>
      <c r="I120" s="11">
        <f t="shared" si="11"/>
        <v>1.8123077771080409</v>
      </c>
      <c r="J120" s="11">
        <f t="shared" si="11"/>
        <v>-0.93622074785247711</v>
      </c>
      <c r="K120" s="11">
        <f t="shared" si="11"/>
        <v>0.15115715282592479</v>
      </c>
      <c r="L120" s="11">
        <f t="shared" si="11"/>
        <v>-1.9050238961788032E-2</v>
      </c>
      <c r="N120" s="60">
        <v>5.9351967373452511E-2</v>
      </c>
      <c r="O120" s="60">
        <v>-0.12191244113867569</v>
      </c>
      <c r="P120" s="60">
        <v>-2.4372663925742381E-2</v>
      </c>
      <c r="Q120" s="60">
        <v>-2.0270391321070603E-2</v>
      </c>
      <c r="R120" s="60">
        <v>-2.2400058792296455E-3</v>
      </c>
      <c r="S120" s="60">
        <v>2.1633392836230871E-2</v>
      </c>
      <c r="T120" s="60">
        <v>8.3239106537520043E-3</v>
      </c>
      <c r="U120" s="60">
        <v>8.3185235270037031E-2</v>
      </c>
      <c r="V120" s="60">
        <v>-6.6119353030194439E-3</v>
      </c>
      <c r="W120" s="60">
        <v>-2.3161073234148004E-2</v>
      </c>
      <c r="X120" s="15">
        <f t="shared" si="5"/>
        <v>-2.6074004668413343E-2</v>
      </c>
    </row>
    <row r="121" spans="1:24" x14ac:dyDescent="0.3">
      <c r="A121" s="13" t="str">
        <f t="shared" si="0"/>
        <v>1996 Q3</v>
      </c>
      <c r="B121" s="11">
        <f t="shared" si="1"/>
        <v>0.68699123586037725</v>
      </c>
      <c r="C121" s="11">
        <f t="shared" ref="C121:L121" si="12">LN(C16/C15)*100</f>
        <v>0.7931666342078465</v>
      </c>
      <c r="D121" s="11">
        <f t="shared" si="12"/>
        <v>1.8178752094246531</v>
      </c>
      <c r="E121" s="11">
        <f t="shared" si="12"/>
        <v>-0.2730165624864308</v>
      </c>
      <c r="F121" s="11">
        <f t="shared" si="12"/>
        <v>2.2781266135981419</v>
      </c>
      <c r="G121" s="11">
        <f t="shared" si="12"/>
        <v>-0.9291488542960129</v>
      </c>
      <c r="H121" s="11">
        <f t="shared" si="12"/>
        <v>5.1091446764000317</v>
      </c>
      <c r="I121" s="11">
        <f t="shared" si="12"/>
        <v>-0.78340421694585693</v>
      </c>
      <c r="J121" s="11">
        <f t="shared" si="12"/>
        <v>-3.8502675418849432</v>
      </c>
      <c r="K121" s="11">
        <f t="shared" si="12"/>
        <v>-2.5286389347860263</v>
      </c>
      <c r="L121" s="11">
        <f t="shared" si="12"/>
        <v>0.54590422319694354</v>
      </c>
      <c r="N121" s="60">
        <v>8.1627327255078791E-2</v>
      </c>
      <c r="O121" s="60">
        <v>7.8669313861394682E-2</v>
      </c>
      <c r="P121" s="60">
        <v>1.0561541807279566E-3</v>
      </c>
      <c r="Q121" s="60">
        <v>1.8121248058876743E-2</v>
      </c>
      <c r="R121" s="60">
        <v>3.2133219539130144E-3</v>
      </c>
      <c r="S121" s="60">
        <v>0.13098304956602075</v>
      </c>
      <c r="T121" s="60">
        <v>-1.6103938211159293E-2</v>
      </c>
      <c r="U121" s="60">
        <v>0.18426698781973808</v>
      </c>
      <c r="V121" s="60">
        <v>4.4300803290914535E-2</v>
      </c>
      <c r="W121" s="60">
        <v>1.9215594556934553E-2</v>
      </c>
      <c r="X121" s="15">
        <f t="shared" si="5"/>
        <v>0.54534986233243987</v>
      </c>
    </row>
    <row r="122" spans="1:24" x14ac:dyDescent="0.3">
      <c r="A122" s="13" t="str">
        <f t="shared" si="0"/>
        <v>1996 Q4</v>
      </c>
      <c r="B122" s="11">
        <f t="shared" si="1"/>
        <v>0.16919581314729984</v>
      </c>
      <c r="C122" s="11">
        <f t="shared" ref="C122:L122" si="13">LN(C17/C16)*100</f>
        <v>0.27228552859824962</v>
      </c>
      <c r="D122" s="11">
        <f t="shared" si="13"/>
        <v>-0.14080351636358399</v>
      </c>
      <c r="E122" s="11">
        <f t="shared" si="13"/>
        <v>-0.7691207718377393</v>
      </c>
      <c r="F122" s="11">
        <f t="shared" si="13"/>
        <v>0.63118348992739171</v>
      </c>
      <c r="G122" s="11">
        <f t="shared" si="13"/>
        <v>0.3297205472252861</v>
      </c>
      <c r="H122" s="11">
        <f t="shared" si="13"/>
        <v>0.73882984285814379</v>
      </c>
      <c r="I122" s="11">
        <f t="shared" si="13"/>
        <v>6.9644587668350559E-4</v>
      </c>
      <c r="J122" s="11">
        <f t="shared" si="13"/>
        <v>6.2777303532726441</v>
      </c>
      <c r="K122" s="11">
        <f t="shared" si="13"/>
        <v>1.957462835557517</v>
      </c>
      <c r="L122" s="11">
        <f t="shared" si="13"/>
        <v>0.22506891940876242</v>
      </c>
      <c r="N122" s="60">
        <v>5.4617525360390898E-2</v>
      </c>
      <c r="O122" s="60">
        <v>6.9618047463504737E-2</v>
      </c>
      <c r="P122" s="60">
        <v>-2.2342381753918297E-2</v>
      </c>
      <c r="Q122" s="60">
        <v>1.9363314605607938E-2</v>
      </c>
      <c r="R122" s="60">
        <v>1.7413435746169562E-2</v>
      </c>
      <c r="S122" s="60">
        <v>3.6035397354017021E-2</v>
      </c>
      <c r="T122" s="60">
        <v>2.7104404889059065E-2</v>
      </c>
      <c r="U122" s="60">
        <v>6.6458816103341728E-2</v>
      </c>
      <c r="V122" s="60">
        <v>-2.1587226163279127E-2</v>
      </c>
      <c r="W122" s="60">
        <v>-1.052736744560112E-2</v>
      </c>
      <c r="X122" s="15">
        <f t="shared" si="5"/>
        <v>0.23615396615929241</v>
      </c>
    </row>
    <row r="123" spans="1:24" x14ac:dyDescent="0.3">
      <c r="A123" s="13" t="str">
        <f t="shared" si="0"/>
        <v>1997 Q1</v>
      </c>
      <c r="B123" s="11">
        <f t="shared" si="1"/>
        <v>-1.6105272702755045</v>
      </c>
      <c r="C123" s="11">
        <f t="shared" ref="C123:L123" si="14">LN(C18/C17)*100</f>
        <v>1.2383382209360068</v>
      </c>
      <c r="D123" s="11">
        <f t="shared" si="14"/>
        <v>-0.48099495569525025</v>
      </c>
      <c r="E123" s="11">
        <f t="shared" si="14"/>
        <v>-1.9729769808692958</v>
      </c>
      <c r="F123" s="11">
        <f t="shared" si="14"/>
        <v>3.2904565479292716</v>
      </c>
      <c r="G123" s="11">
        <f t="shared" si="14"/>
        <v>-2.2465815723506677</v>
      </c>
      <c r="H123" s="11">
        <f t="shared" si="14"/>
        <v>2.9590513896204089</v>
      </c>
      <c r="I123" s="11">
        <f t="shared" si="14"/>
        <v>1.6672694800267884</v>
      </c>
      <c r="J123" s="11">
        <f t="shared" si="14"/>
        <v>-3.390496754684349</v>
      </c>
      <c r="K123" s="11">
        <f t="shared" si="14"/>
        <v>1.2898829281836017</v>
      </c>
      <c r="L123" s="11">
        <f t="shared" si="14"/>
        <v>0.24264107428419471</v>
      </c>
      <c r="N123" s="60">
        <v>2.8880952577434723E-2</v>
      </c>
      <c r="O123" s="60">
        <v>0.17713157946935162</v>
      </c>
      <c r="P123" s="60">
        <v>-3.7898222163600746E-2</v>
      </c>
      <c r="Q123" s="60">
        <v>0.11782123557436215</v>
      </c>
      <c r="R123" s="60">
        <v>-8.1357295460050359E-3</v>
      </c>
      <c r="S123" s="60">
        <v>9.7145295043031613E-2</v>
      </c>
      <c r="T123" s="60">
        <v>-0.11422883250600381</v>
      </c>
      <c r="U123" s="60">
        <v>7.436426217087963E-2</v>
      </c>
      <c r="V123" s="60">
        <v>-5.8831579071541282E-2</v>
      </c>
      <c r="W123" s="60">
        <v>-4.439532199571658E-2</v>
      </c>
      <c r="X123" s="15">
        <f t="shared" si="5"/>
        <v>0.23185363955219226</v>
      </c>
    </row>
    <row r="124" spans="1:24" x14ac:dyDescent="0.3">
      <c r="A124" s="13" t="str">
        <f t="shared" si="0"/>
        <v>1997 Q2</v>
      </c>
      <c r="B124" s="11">
        <f t="shared" si="1"/>
        <v>-0.26955304458460411</v>
      </c>
      <c r="C124" s="11">
        <f t="shared" ref="C124:L124" si="15">LN(C19/C18)*100</f>
        <v>-1.1308491530039069</v>
      </c>
      <c r="D124" s="11">
        <f t="shared" si="15"/>
        <v>1.3673830629356036</v>
      </c>
      <c r="E124" s="11">
        <f t="shared" si="15"/>
        <v>1.1293237684489099</v>
      </c>
      <c r="F124" s="11">
        <f t="shared" si="15"/>
        <v>1.5049407799843011</v>
      </c>
      <c r="G124" s="11">
        <f t="shared" si="15"/>
        <v>0.87484058723695735</v>
      </c>
      <c r="H124" s="11">
        <f t="shared" si="15"/>
        <v>-2.630279936778082</v>
      </c>
      <c r="I124" s="11">
        <f t="shared" si="15"/>
        <v>0.16830367634290927</v>
      </c>
      <c r="J124" s="11">
        <f t="shared" si="15"/>
        <v>-4.3938681664544683</v>
      </c>
      <c r="K124" s="11">
        <f t="shared" si="15"/>
        <v>0.34029244354052113</v>
      </c>
      <c r="L124" s="11">
        <f t="shared" si="15"/>
        <v>-0.26236094624240452</v>
      </c>
      <c r="N124" s="60">
        <v>-6.414773922528777E-2</v>
      </c>
      <c r="O124" s="60">
        <v>-5.5814918231889964E-2</v>
      </c>
      <c r="P124" s="60">
        <v>-7.6148684228265553E-2</v>
      </c>
      <c r="Q124" s="60">
        <v>-6.305991044505066E-2</v>
      </c>
      <c r="R124" s="60">
        <v>-7.4905772846899754E-2</v>
      </c>
      <c r="S124" s="60">
        <v>0.11076190624882583</v>
      </c>
      <c r="T124" s="60">
        <v>1.2293386089846697E-3</v>
      </c>
      <c r="U124" s="60">
        <v>-8.2623778171919023E-3</v>
      </c>
      <c r="V124" s="60">
        <v>-1.6462284223545263E-2</v>
      </c>
      <c r="W124" s="60">
        <v>-1.0938061890666215E-2</v>
      </c>
      <c r="X124" s="15">
        <f t="shared" si="5"/>
        <v>-0.25774850405098665</v>
      </c>
    </row>
    <row r="125" spans="1:24" x14ac:dyDescent="0.3">
      <c r="A125" s="13" t="str">
        <f t="shared" si="0"/>
        <v>1997 Q3</v>
      </c>
      <c r="B125" s="11">
        <f t="shared" si="1"/>
        <v>1.057525772377796</v>
      </c>
      <c r="C125" s="11">
        <f t="shared" ref="C125:L125" si="16">LN(C20/C19)*100</f>
        <v>0.94422139572116182</v>
      </c>
      <c r="D125" s="11">
        <f t="shared" si="16"/>
        <v>-1.8047020249530217</v>
      </c>
      <c r="E125" s="11">
        <f t="shared" si="16"/>
        <v>5.2279392308327663E-2</v>
      </c>
      <c r="F125" s="11">
        <f t="shared" si="16"/>
        <v>1.6127657687264465</v>
      </c>
      <c r="G125" s="11">
        <f t="shared" si="16"/>
        <v>-2.2421361815259573</v>
      </c>
      <c r="H125" s="11">
        <f t="shared" si="16"/>
        <v>1.6367574391427109</v>
      </c>
      <c r="I125" s="11">
        <f t="shared" si="16"/>
        <v>1.7953139467933403</v>
      </c>
      <c r="J125" s="11">
        <f t="shared" si="16"/>
        <v>-1.793412353485542</v>
      </c>
      <c r="K125" s="11">
        <f t="shared" si="16"/>
        <v>-2.6249038802762494</v>
      </c>
      <c r="L125" s="11">
        <f t="shared" si="16"/>
        <v>0.38372312142068621</v>
      </c>
      <c r="N125" s="60">
        <v>-1.5830735185938104E-3</v>
      </c>
      <c r="O125" s="60">
        <v>0.1106048190177694</v>
      </c>
      <c r="P125" s="60">
        <v>8.9096212148691775E-2</v>
      </c>
      <c r="Q125" s="60">
        <v>0.10609087508950689</v>
      </c>
      <c r="R125" s="60">
        <v>-1.3123632730629938E-2</v>
      </c>
      <c r="S125" s="60">
        <v>7.8178202714184103E-2</v>
      </c>
      <c r="T125" s="60">
        <v>-2.4850224088562401E-2</v>
      </c>
      <c r="U125" s="60">
        <v>5.9809650469024166E-2</v>
      </c>
      <c r="V125" s="60">
        <v>8.8361078098121455E-3</v>
      </c>
      <c r="W125" s="60">
        <v>-2.8729836219283097E-2</v>
      </c>
      <c r="X125" s="15">
        <f t="shared" si="5"/>
        <v>0.38432910069191917</v>
      </c>
    </row>
    <row r="126" spans="1:24" x14ac:dyDescent="0.3">
      <c r="A126" s="13" t="str">
        <f t="shared" si="0"/>
        <v>1997 Q4</v>
      </c>
      <c r="B126" s="11">
        <f t="shared" si="1"/>
        <v>-1.0474575191573399</v>
      </c>
      <c r="C126" s="11">
        <f t="shared" ref="C126:L126" si="17">LN(C21/C20)*100</f>
        <v>0.80977834499845902</v>
      </c>
      <c r="D126" s="11">
        <f t="shared" si="17"/>
        <v>0.7060473627697974</v>
      </c>
      <c r="E126" s="11">
        <f t="shared" si="17"/>
        <v>3.0142764634921319E-2</v>
      </c>
      <c r="F126" s="11">
        <f t="shared" si="17"/>
        <v>5.3570547987206538</v>
      </c>
      <c r="G126" s="11">
        <f t="shared" si="17"/>
        <v>5.1852266852993125</v>
      </c>
      <c r="H126" s="11">
        <f t="shared" si="17"/>
        <v>-1.8001909322596568</v>
      </c>
      <c r="I126" s="11">
        <f t="shared" si="17"/>
        <v>-0.27395236791045685</v>
      </c>
      <c r="J126" s="11">
        <f t="shared" si="17"/>
        <v>4.654525151606606</v>
      </c>
      <c r="K126" s="11">
        <f t="shared" si="17"/>
        <v>5.2308049652419912</v>
      </c>
      <c r="L126" s="11">
        <f t="shared" si="17"/>
        <v>0.94868633941596547</v>
      </c>
      <c r="N126" s="60">
        <v>-1.4671355278511431E-2</v>
      </c>
      <c r="O126" s="60">
        <v>0.22555615417603775</v>
      </c>
      <c r="P126" s="60">
        <v>0.19336414236622079</v>
      </c>
      <c r="Q126" s="60">
        <v>0.25747380177591744</v>
      </c>
      <c r="R126" s="60">
        <v>5.4935959116243438E-2</v>
      </c>
      <c r="S126" s="60">
        <v>0.11728213009670951</v>
      </c>
      <c r="T126" s="60">
        <v>-2.6981690671999747E-2</v>
      </c>
      <c r="U126" s="60">
        <v>0.10010727085974741</v>
      </c>
      <c r="V126" s="60">
        <v>5.254622888754637E-2</v>
      </c>
      <c r="W126" s="60">
        <v>-2.4792130875169768E-3</v>
      </c>
      <c r="X126" s="15">
        <f t="shared" si="5"/>
        <v>0.95713342824039471</v>
      </c>
    </row>
    <row r="127" spans="1:24" x14ac:dyDescent="0.3">
      <c r="A127" s="13" t="str">
        <f t="shared" si="0"/>
        <v>1998 Q1</v>
      </c>
      <c r="B127" s="11">
        <f t="shared" si="1"/>
        <v>1.9131657716311627</v>
      </c>
      <c r="C127" s="11">
        <f t="shared" ref="C127:L127" si="18">LN(C22/C21)*100</f>
        <v>-0.26297006612965301</v>
      </c>
      <c r="D127" s="11">
        <f t="shared" si="18"/>
        <v>4.6905423113742656E-2</v>
      </c>
      <c r="E127" s="11">
        <f t="shared" si="18"/>
        <v>-3.1828543687242381</v>
      </c>
      <c r="F127" s="11">
        <f t="shared" si="18"/>
        <v>-3.215832347628742</v>
      </c>
      <c r="G127" s="11">
        <f t="shared" si="18"/>
        <v>-3.6551604063358973</v>
      </c>
      <c r="H127" s="11">
        <f t="shared" si="18"/>
        <v>17.331020838061377</v>
      </c>
      <c r="I127" s="11">
        <f t="shared" si="18"/>
        <v>-1.0648802648050155</v>
      </c>
      <c r="J127" s="11">
        <f t="shared" si="18"/>
        <v>-9.1156648368303319</v>
      </c>
      <c r="K127" s="11">
        <f t="shared" si="18"/>
        <v>-4.0937148251869759</v>
      </c>
      <c r="L127" s="11">
        <f t="shared" si="18"/>
        <v>8.2522264278688487E-2</v>
      </c>
      <c r="N127" s="60">
        <v>-0.16240258011760983</v>
      </c>
      <c r="O127" s="60">
        <v>-9.0320098524787382E-2</v>
      </c>
      <c r="P127" s="60">
        <v>0.1345809813708822</v>
      </c>
      <c r="Q127" s="60">
        <v>3.5484964756135835E-2</v>
      </c>
      <c r="R127" s="60">
        <v>5.6595239975111199E-2</v>
      </c>
      <c r="S127" s="60">
        <v>0.13532812464388119</v>
      </c>
      <c r="T127" s="60">
        <v>-0.14196953916439811</v>
      </c>
      <c r="U127" s="60">
        <v>6.3235779064699085E-2</v>
      </c>
      <c r="V127" s="60">
        <v>6.2977493315601166E-2</v>
      </c>
      <c r="W127" s="60">
        <v>-1.7899736625654541E-2</v>
      </c>
      <c r="X127" s="15">
        <f t="shared" si="5"/>
        <v>7.5610628693860801E-2</v>
      </c>
    </row>
    <row r="128" spans="1:24" x14ac:dyDescent="0.3">
      <c r="A128" s="13" t="str">
        <f t="shared" si="0"/>
        <v>1998 Q2</v>
      </c>
      <c r="B128" s="11">
        <f t="shared" si="1"/>
        <v>5.0769225423761333E-2</v>
      </c>
      <c r="C128" s="11">
        <f t="shared" ref="C128:L128" si="19">LN(C23/C22)*100</f>
        <v>-1.0800110965350176</v>
      </c>
      <c r="D128" s="11">
        <f t="shared" si="19"/>
        <v>-2.0995658604263316</v>
      </c>
      <c r="E128" s="11">
        <f t="shared" si="19"/>
        <v>0.69902377444420649</v>
      </c>
      <c r="F128" s="11">
        <f t="shared" si="19"/>
        <v>-1.4272607216699982</v>
      </c>
      <c r="G128" s="11">
        <f t="shared" si="19"/>
        <v>4.6789478703927783</v>
      </c>
      <c r="H128" s="11">
        <f t="shared" si="19"/>
        <v>0.66986231629832271</v>
      </c>
      <c r="I128" s="11">
        <f t="shared" si="19"/>
        <v>3.8128196355662252</v>
      </c>
      <c r="J128" s="11">
        <f t="shared" si="19"/>
        <v>0.79459661933949655</v>
      </c>
      <c r="K128" s="11">
        <f t="shared" si="19"/>
        <v>3.2180711883537603</v>
      </c>
      <c r="L128" s="11">
        <f t="shared" si="19"/>
        <v>0.98298098270234302</v>
      </c>
      <c r="N128" s="60">
        <v>-0.11447091434026141</v>
      </c>
      <c r="O128" s="60">
        <v>6.5182587203420437E-3</v>
      </c>
      <c r="P128" s="60">
        <v>0.17975215601524624</v>
      </c>
      <c r="Q128" s="60">
        <v>0.2551747042821948</v>
      </c>
      <c r="R128" s="60">
        <v>0.12949125620280796</v>
      </c>
      <c r="S128" s="60">
        <v>0.17404848967711722</v>
      </c>
      <c r="T128" s="60">
        <v>2.67506610990191E-2</v>
      </c>
      <c r="U128" s="60">
        <v>0.25670512209325358</v>
      </c>
      <c r="V128" s="60">
        <v>7.1543137106573493E-2</v>
      </c>
      <c r="W128" s="60">
        <v>1.4083502241072311E-2</v>
      </c>
      <c r="X128" s="15">
        <f t="shared" si="5"/>
        <v>0.99959637309736538</v>
      </c>
    </row>
    <row r="129" spans="1:24" x14ac:dyDescent="0.3">
      <c r="A129" s="13" t="str">
        <f t="shared" si="0"/>
        <v>1998 Q3</v>
      </c>
      <c r="B129" s="11">
        <f t="shared" si="1"/>
        <v>0.65225258316512991</v>
      </c>
      <c r="C129" s="11">
        <f t="shared" ref="C129:L129" si="20">LN(C24/C23)*100</f>
        <v>-0.50590137739726038</v>
      </c>
      <c r="D129" s="11">
        <f t="shared" si="20"/>
        <v>-0.24630953988894166</v>
      </c>
      <c r="E129" s="11">
        <f t="shared" si="20"/>
        <v>0.53219989427469505</v>
      </c>
      <c r="F129" s="11">
        <f t="shared" si="20"/>
        <v>-0.55684465641215242</v>
      </c>
      <c r="G129" s="11">
        <f t="shared" si="20"/>
        <v>2.6566194931083715</v>
      </c>
      <c r="H129" s="11">
        <f t="shared" si="20"/>
        <v>1.4279894429657813</v>
      </c>
      <c r="I129" s="11">
        <f t="shared" si="20"/>
        <v>-0.3723665616051805</v>
      </c>
      <c r="J129" s="11">
        <f t="shared" si="20"/>
        <v>-5.0270376276333115</v>
      </c>
      <c r="K129" s="11">
        <f t="shared" si="20"/>
        <v>4.4736959974043744</v>
      </c>
      <c r="L129" s="11">
        <f t="shared" si="20"/>
        <v>0.15833736640528767</v>
      </c>
      <c r="N129" s="60">
        <v>-0.18992635753268192</v>
      </c>
      <c r="O129" s="60">
        <v>-0.22808210917418431</v>
      </c>
      <c r="P129" s="60">
        <v>0.12293910499424118</v>
      </c>
      <c r="Q129" s="60">
        <v>0.1156775099934186</v>
      </c>
      <c r="R129" s="60">
        <v>9.4773180757190878E-2</v>
      </c>
      <c r="S129" s="60">
        <v>8.592824236100341E-2</v>
      </c>
      <c r="T129" s="60">
        <v>-4.0867895557130066E-2</v>
      </c>
      <c r="U129" s="60">
        <v>0.13090376401550369</v>
      </c>
      <c r="V129" s="60">
        <v>5.6389500453641175E-2</v>
      </c>
      <c r="W129" s="60">
        <v>2.1410515539504738E-3</v>
      </c>
      <c r="X129" s="15">
        <f t="shared" si="5"/>
        <v>0.14987599186495315</v>
      </c>
    </row>
    <row r="130" spans="1:24" x14ac:dyDescent="0.3">
      <c r="A130" s="13" t="str">
        <f t="shared" si="0"/>
        <v>1998 Q4</v>
      </c>
      <c r="B130" s="11">
        <f t="shared" si="1"/>
        <v>1.0777556485617381</v>
      </c>
      <c r="C130" s="11">
        <f t="shared" ref="C130:L130" si="21">LN(C25/C24)*100</f>
        <v>0.67859845399614094</v>
      </c>
      <c r="D130" s="11">
        <f t="shared" si="21"/>
        <v>6.7898572672786539E-2</v>
      </c>
      <c r="E130" s="11">
        <f t="shared" si="21"/>
        <v>1.5430642913833743</v>
      </c>
      <c r="F130" s="11">
        <f t="shared" si="21"/>
        <v>0.85442834166558101</v>
      </c>
      <c r="G130" s="11">
        <f t="shared" si="21"/>
        <v>6.4751063105404807</v>
      </c>
      <c r="H130" s="11">
        <f t="shared" si="21"/>
        <v>-3.6953677870993045</v>
      </c>
      <c r="I130" s="11">
        <f t="shared" si="21"/>
        <v>2.0920269864437349</v>
      </c>
      <c r="J130" s="11">
        <f t="shared" si="21"/>
        <v>-2.3498285531147403</v>
      </c>
      <c r="K130" s="11">
        <f t="shared" si="21"/>
        <v>-3.2694033472328154</v>
      </c>
      <c r="L130" s="11">
        <f t="shared" si="21"/>
        <v>0.96877837841542036</v>
      </c>
      <c r="N130" s="60">
        <v>-9.4332415406517711E-2</v>
      </c>
      <c r="O130" s="60">
        <v>-0.12149729458908907</v>
      </c>
      <c r="P130" s="60">
        <v>0.16849263661767688</v>
      </c>
      <c r="Q130" s="60">
        <v>0.27516496868499096</v>
      </c>
      <c r="R130" s="60">
        <v>0.13009554037769086</v>
      </c>
      <c r="S130" s="60">
        <v>0.16235901290940011</v>
      </c>
      <c r="T130" s="60">
        <v>5.1875712479267741E-2</v>
      </c>
      <c r="U130" s="60">
        <v>0.29464171342689405</v>
      </c>
      <c r="V130" s="60">
        <v>9.3034803777787445E-2</v>
      </c>
      <c r="W130" s="60">
        <v>1.155171668532805E-2</v>
      </c>
      <c r="X130" s="15">
        <f t="shared" si="5"/>
        <v>0.97138639496342938</v>
      </c>
    </row>
    <row r="131" spans="1:24" x14ac:dyDescent="0.3">
      <c r="A131" s="13" t="str">
        <f t="shared" si="0"/>
        <v>1999 Q1</v>
      </c>
      <c r="B131" s="11">
        <f t="shared" si="1"/>
        <v>1.9602976753869534</v>
      </c>
      <c r="C131" s="11">
        <f t="shared" ref="C131:L131" si="22">LN(C26/C25)*100</f>
        <v>0.9819892021750295</v>
      </c>
      <c r="D131" s="11">
        <f t="shared" si="22"/>
        <v>-0.11192107541328278</v>
      </c>
      <c r="E131" s="11">
        <f t="shared" si="22"/>
        <v>-1.9258728272491064</v>
      </c>
      <c r="F131" s="11">
        <f t="shared" si="22"/>
        <v>1.0925982879252656</v>
      </c>
      <c r="G131" s="11">
        <f t="shared" si="22"/>
        <v>0.43391458562999391</v>
      </c>
      <c r="H131" s="11">
        <f t="shared" si="22"/>
        <v>-0.40093562845758485</v>
      </c>
      <c r="I131" s="11">
        <f t="shared" si="22"/>
        <v>-2.0537648825382444</v>
      </c>
      <c r="J131" s="11">
        <f t="shared" si="22"/>
        <v>-1.034997667246961</v>
      </c>
      <c r="K131" s="11">
        <f t="shared" si="22"/>
        <v>-3.2285643099407126</v>
      </c>
      <c r="L131" s="11">
        <f t="shared" si="22"/>
        <v>-0.22810330553438446</v>
      </c>
      <c r="N131" s="60">
        <v>-4.3363345659481273E-2</v>
      </c>
      <c r="O131" s="60">
        <v>-0.26180239287474893</v>
      </c>
      <c r="P131" s="60">
        <v>0.15062564719663868</v>
      </c>
      <c r="Q131" s="60">
        <v>5.5709942499783546E-2</v>
      </c>
      <c r="R131" s="60">
        <v>3.2791376631204246E-2</v>
      </c>
      <c r="S131" s="60">
        <v>-2.7736333622142471E-2</v>
      </c>
      <c r="T131" s="60">
        <v>-0.17263575069094017</v>
      </c>
      <c r="U131" s="60">
        <v>5.7594446589829824E-2</v>
      </c>
      <c r="V131" s="60">
        <v>-1.2179507567346379E-2</v>
      </c>
      <c r="W131" s="60">
        <v>-8.236585765415452E-4</v>
      </c>
      <c r="X131" s="15">
        <f t="shared" si="5"/>
        <v>-0.22181957607374453</v>
      </c>
    </row>
    <row r="132" spans="1:24" x14ac:dyDescent="0.3">
      <c r="A132" s="13" t="str">
        <f t="shared" si="0"/>
        <v>1999 Q2</v>
      </c>
      <c r="B132" s="11">
        <f t="shared" si="1"/>
        <v>0.59406260492646623</v>
      </c>
      <c r="C132" s="11">
        <f t="shared" ref="C132:L132" si="23">LN(C27/C26)*100</f>
        <v>0.87397025662006078</v>
      </c>
      <c r="D132" s="11">
        <f t="shared" si="23"/>
        <v>-0.28426379441974031</v>
      </c>
      <c r="E132" s="11">
        <f t="shared" si="23"/>
        <v>-1.8390379059396575</v>
      </c>
      <c r="F132" s="11">
        <f t="shared" si="23"/>
        <v>0.79667884065192807</v>
      </c>
      <c r="G132" s="11">
        <f t="shared" si="23"/>
        <v>2.101333812362534</v>
      </c>
      <c r="H132" s="11">
        <f t="shared" si="23"/>
        <v>-2.6797702631163522</v>
      </c>
      <c r="I132" s="11">
        <f t="shared" si="23"/>
        <v>-0.50808042509715412</v>
      </c>
      <c r="J132" s="11">
        <f t="shared" si="23"/>
        <v>8.0506812175873591E-2</v>
      </c>
      <c r="K132" s="11">
        <f t="shared" si="23"/>
        <v>1.1141841365372711</v>
      </c>
      <c r="L132" s="11">
        <f t="shared" si="23"/>
        <v>-0.20683722630348428</v>
      </c>
      <c r="N132" s="60">
        <v>-6.6119723337560013E-2</v>
      </c>
      <c r="O132" s="60">
        <v>-0.21206760748590359</v>
      </c>
      <c r="P132" s="60">
        <v>0.14431706994300983</v>
      </c>
      <c r="Q132" s="60">
        <v>-1.2968494733833364E-2</v>
      </c>
      <c r="R132" s="60">
        <v>1.0084489275913438E-2</v>
      </c>
      <c r="S132" s="60">
        <v>4.0248315928818439E-2</v>
      </c>
      <c r="T132" s="60">
        <v>-0.18715414807820074</v>
      </c>
      <c r="U132" s="60">
        <v>4.5859127499989598E-2</v>
      </c>
      <c r="V132" s="60">
        <v>2.8800816824831932E-2</v>
      </c>
      <c r="W132" s="60">
        <v>-1.2148249497793454E-3</v>
      </c>
      <c r="X132" s="15">
        <f t="shared" si="5"/>
        <v>-0.21021497911271378</v>
      </c>
    </row>
    <row r="133" spans="1:24" x14ac:dyDescent="0.3">
      <c r="A133" s="13" t="str">
        <f t="shared" si="0"/>
        <v>1999 Q3</v>
      </c>
      <c r="B133" s="11">
        <f t="shared" si="1"/>
        <v>1.3082466376423658</v>
      </c>
      <c r="C133" s="11">
        <f t="shared" ref="C133:L133" si="24">LN(C28/C27)*100</f>
        <v>2.2106576921090602</v>
      </c>
      <c r="D133" s="11">
        <f t="shared" si="24"/>
        <v>1.0004155620098734</v>
      </c>
      <c r="E133" s="11">
        <f t="shared" si="24"/>
        <v>-0.75461078971303608</v>
      </c>
      <c r="F133" s="11">
        <f t="shared" si="24"/>
        <v>0.41197206696522315</v>
      </c>
      <c r="G133" s="11">
        <f t="shared" si="24"/>
        <v>7.88916411246867</v>
      </c>
      <c r="H133" s="11">
        <f t="shared" si="24"/>
        <v>-2.015750177531205</v>
      </c>
      <c r="I133" s="11">
        <f t="shared" si="24"/>
        <v>1.5434968200368127</v>
      </c>
      <c r="J133" s="11">
        <f t="shared" si="24"/>
        <v>0.49816204500012895</v>
      </c>
      <c r="K133" s="11">
        <f t="shared" si="24"/>
        <v>-4.8778132845414035</v>
      </c>
      <c r="L133" s="11">
        <f t="shared" si="24"/>
        <v>1.0408650296789239</v>
      </c>
      <c r="N133" s="60">
        <v>5.5516719441726307E-2</v>
      </c>
      <c r="O133" s="60">
        <v>4.2615476563838579E-2</v>
      </c>
      <c r="P133" s="60">
        <v>0.23461522190453965</v>
      </c>
      <c r="Q133" s="60">
        <v>0.18971134963496755</v>
      </c>
      <c r="R133" s="60">
        <v>5.4776429359836516E-2</v>
      </c>
      <c r="S133" s="60">
        <v>0.19151040673965017</v>
      </c>
      <c r="T133" s="60">
        <v>-8.3734232142520001E-2</v>
      </c>
      <c r="U133" s="60">
        <v>0.29595975586087336</v>
      </c>
      <c r="V133" s="60">
        <v>4.4301023307135562E-2</v>
      </c>
      <c r="W133" s="60">
        <v>2.17922192307403E-2</v>
      </c>
      <c r="X133" s="15">
        <f t="shared" si="5"/>
        <v>1.0470643699007878</v>
      </c>
    </row>
    <row r="134" spans="1:24" x14ac:dyDescent="0.3">
      <c r="A134" s="13" t="str">
        <f t="shared" si="0"/>
        <v>1999 Q4</v>
      </c>
      <c r="B134" s="11">
        <f t="shared" si="1"/>
        <v>0.55095915926090433</v>
      </c>
      <c r="C134" s="11">
        <f t="shared" ref="C134:L134" si="25">LN(C29/C28)*100</f>
        <v>9.1149922008464265E-2</v>
      </c>
      <c r="D134" s="11">
        <f t="shared" si="25"/>
        <v>-0.13960447270262394</v>
      </c>
      <c r="E134" s="11">
        <f t="shared" si="25"/>
        <v>0.5441253869120185</v>
      </c>
      <c r="F134" s="11">
        <f t="shared" si="25"/>
        <v>-1.3895587585995643</v>
      </c>
      <c r="G134" s="11">
        <f t="shared" si="25"/>
        <v>2.2738325366005299</v>
      </c>
      <c r="H134" s="11">
        <f t="shared" si="25"/>
        <v>4.4834112743091401</v>
      </c>
      <c r="I134" s="11">
        <f t="shared" si="25"/>
        <v>3.3655549705854209</v>
      </c>
      <c r="J134" s="11">
        <f t="shared" si="25"/>
        <v>1.8042203899044862</v>
      </c>
      <c r="K134" s="11">
        <f t="shared" si="25"/>
        <v>-0.44186703384673248</v>
      </c>
      <c r="L134" s="11">
        <f t="shared" si="25"/>
        <v>1.4441125507903683</v>
      </c>
      <c r="N134" s="60">
        <v>5.1818848015147266E-2</v>
      </c>
      <c r="O134" s="60">
        <v>0.16424601085966203</v>
      </c>
      <c r="P134" s="60">
        <v>0.24462557066908425</v>
      </c>
      <c r="Q134" s="60">
        <v>0.24948677792299725</v>
      </c>
      <c r="R134" s="60">
        <v>7.1984134153151719E-2</v>
      </c>
      <c r="S134" s="60">
        <v>0.24691152478972422</v>
      </c>
      <c r="T134" s="60">
        <v>-3.6881136098286985E-2</v>
      </c>
      <c r="U134" s="60">
        <v>0.34467037386140276</v>
      </c>
      <c r="V134" s="60">
        <v>6.3195204384632706E-2</v>
      </c>
      <c r="W134" s="60">
        <v>5.062301829588306E-2</v>
      </c>
      <c r="X134" s="15">
        <f t="shared" si="5"/>
        <v>1.4506803268533983</v>
      </c>
    </row>
    <row r="135" spans="1:24" x14ac:dyDescent="0.3">
      <c r="A135" s="13" t="str">
        <f t="shared" si="0"/>
        <v>2000 Q1</v>
      </c>
      <c r="B135" s="11">
        <f t="shared" si="1"/>
        <v>3.2290012124462308E-2</v>
      </c>
      <c r="C135" s="11">
        <f t="shared" ref="C135:L135" si="26">LN(C30/C29)*100</f>
        <v>1.3791494371939677</v>
      </c>
      <c r="D135" s="11">
        <f t="shared" si="26"/>
        <v>1.9226465667153827</v>
      </c>
      <c r="E135" s="11">
        <f t="shared" si="26"/>
        <v>0.45335742082708191</v>
      </c>
      <c r="F135" s="11">
        <f t="shared" si="26"/>
        <v>5.885405215345477</v>
      </c>
      <c r="G135" s="11">
        <f t="shared" si="26"/>
        <v>4.549644671368549</v>
      </c>
      <c r="H135" s="11">
        <f t="shared" si="26"/>
        <v>1.5516146781246067</v>
      </c>
      <c r="I135" s="11">
        <f t="shared" si="26"/>
        <v>-2.3014927560640679</v>
      </c>
      <c r="J135" s="11">
        <f t="shared" si="26"/>
        <v>-2.3048359076842164</v>
      </c>
      <c r="K135" s="11">
        <f t="shared" si="26"/>
        <v>5.2528025813746444</v>
      </c>
      <c r="L135" s="11">
        <f t="shared" si="26"/>
        <v>1.2153635849018134</v>
      </c>
      <c r="N135" s="60">
        <v>0.2239704965780811</v>
      </c>
      <c r="O135" s="60">
        <v>9.051670869199982E-2</v>
      </c>
      <c r="P135" s="60">
        <v>0.16342288503861921</v>
      </c>
      <c r="Q135" s="60">
        <v>5.8826858021559375E-2</v>
      </c>
      <c r="R135" s="60">
        <v>3.5295579063129211E-2</v>
      </c>
      <c r="S135" s="60">
        <v>0.2467363988107085</v>
      </c>
      <c r="T135" s="60">
        <v>8.4691498312178953E-2</v>
      </c>
      <c r="U135" s="60">
        <v>0.22094771721450271</v>
      </c>
      <c r="V135" s="60">
        <v>7.8098941664948116E-2</v>
      </c>
      <c r="W135" s="60">
        <v>3.0901144032027979E-2</v>
      </c>
      <c r="X135" s="15">
        <f t="shared" si="5"/>
        <v>1.2334082274277549</v>
      </c>
    </row>
    <row r="136" spans="1:24" x14ac:dyDescent="0.3">
      <c r="A136" s="13" t="str">
        <f t="shared" si="0"/>
        <v>2000 Q2</v>
      </c>
      <c r="B136" s="11">
        <f t="shared" si="1"/>
        <v>-0.7675529165529924</v>
      </c>
      <c r="C136" s="11">
        <f t="shared" ref="C136:L136" si="27">LN(C31/C30)*100</f>
        <v>0.1896878575851858</v>
      </c>
      <c r="D136" s="11">
        <f t="shared" si="27"/>
        <v>-3.7000536705184057</v>
      </c>
      <c r="E136" s="11">
        <f t="shared" si="27"/>
        <v>-2.1559007466296185</v>
      </c>
      <c r="F136" s="11">
        <f t="shared" si="27"/>
        <v>-0.92521902003832435</v>
      </c>
      <c r="G136" s="11">
        <f t="shared" si="27"/>
        <v>4.6669151956474586</v>
      </c>
      <c r="H136" s="11">
        <f t="shared" si="27"/>
        <v>0.60367207355264862</v>
      </c>
      <c r="I136" s="11">
        <f t="shared" si="27"/>
        <v>0.90595853809217886</v>
      </c>
      <c r="J136" s="11">
        <f t="shared" si="27"/>
        <v>-0.81501381867223588</v>
      </c>
      <c r="K136" s="11">
        <f t="shared" si="27"/>
        <v>-3.5939811322548221</v>
      </c>
      <c r="L136" s="11">
        <f t="shared" si="27"/>
        <v>-0.21927007808424703</v>
      </c>
      <c r="N136" s="60">
        <v>0.15616220709912726</v>
      </c>
      <c r="O136" s="60">
        <v>-0.19495856532728217</v>
      </c>
      <c r="P136" s="60">
        <v>3.018924523385149E-2</v>
      </c>
      <c r="Q136" s="60">
        <v>-0.20413896926607311</v>
      </c>
      <c r="R136" s="60">
        <v>-5.2148721805151677E-2</v>
      </c>
      <c r="S136" s="60">
        <v>0.10407817014950688</v>
      </c>
      <c r="T136" s="60">
        <v>-7.9175090111787444E-2</v>
      </c>
      <c r="U136" s="60">
        <v>-1.2689082572995459E-2</v>
      </c>
      <c r="V136" s="60">
        <v>3.0380111471676456E-2</v>
      </c>
      <c r="W136" s="60">
        <v>-2.6165562739998444E-3</v>
      </c>
      <c r="X136" s="15">
        <f t="shared" si="5"/>
        <v>-0.22491725140312765</v>
      </c>
    </row>
    <row r="137" spans="1:24" x14ac:dyDescent="0.3">
      <c r="A137" s="13" t="str">
        <f t="shared" si="0"/>
        <v>2000 Q3</v>
      </c>
      <c r="B137" s="11">
        <f t="shared" si="1"/>
        <v>-1.0466838333000941</v>
      </c>
      <c r="C137" s="11">
        <f t="shared" ref="C137:L137" si="28">LN(C32/C31)*100</f>
        <v>0.72809485784894146</v>
      </c>
      <c r="D137" s="11">
        <f t="shared" si="28"/>
        <v>-2.9906121078747199</v>
      </c>
      <c r="E137" s="11">
        <f t="shared" si="28"/>
        <v>-1.5117777658454778</v>
      </c>
      <c r="F137" s="11">
        <f t="shared" si="28"/>
        <v>3.8483667663064742</v>
      </c>
      <c r="G137" s="11">
        <f t="shared" si="28"/>
        <v>0.99025796097450647</v>
      </c>
      <c r="H137" s="11">
        <f t="shared" si="28"/>
        <v>1.3142737653735015</v>
      </c>
      <c r="I137" s="11">
        <f t="shared" si="28"/>
        <v>0.1914607196520797</v>
      </c>
      <c r="J137" s="11">
        <f t="shared" si="28"/>
        <v>-4.898126320020511</v>
      </c>
      <c r="K137" s="11">
        <f t="shared" si="28"/>
        <v>-0.57465074422335549</v>
      </c>
      <c r="L137" s="11">
        <f t="shared" si="28"/>
        <v>-0.31512969672035807</v>
      </c>
      <c r="N137" s="60">
        <v>9.9968192342037562E-2</v>
      </c>
      <c r="O137" s="60">
        <v>-0.27042435609634363</v>
      </c>
      <c r="P137" s="60">
        <v>-2.9798655394611944E-3</v>
      </c>
      <c r="Q137" s="60">
        <v>-0.19173835750455967</v>
      </c>
      <c r="R137" s="60">
        <v>-3.6357330845322049E-2</v>
      </c>
      <c r="S137" s="60">
        <v>0.11535639740046384</v>
      </c>
      <c r="T137" s="60">
        <v>-8.2216468199773005E-2</v>
      </c>
      <c r="U137" s="60">
        <v>-2.1577016755018857E-2</v>
      </c>
      <c r="V137" s="60">
        <v>4.1910064656125304E-2</v>
      </c>
      <c r="W137" s="60">
        <v>3.1265023660404442E-2</v>
      </c>
      <c r="X137" s="15">
        <f t="shared" si="5"/>
        <v>-0.31679371688144731</v>
      </c>
    </row>
    <row r="138" spans="1:24" x14ac:dyDescent="0.3">
      <c r="A138" s="13" t="str">
        <f t="shared" si="0"/>
        <v>2000 Q4</v>
      </c>
      <c r="B138" s="11">
        <f t="shared" si="1"/>
        <v>-1.9112140195323617</v>
      </c>
      <c r="C138" s="11">
        <f t="shared" ref="C138:L138" si="29">LN(C33/C32)*100</f>
        <v>2.5735128177627167</v>
      </c>
      <c r="D138" s="11">
        <f t="shared" si="29"/>
        <v>2.3313983697209735</v>
      </c>
      <c r="E138" s="11">
        <f t="shared" si="29"/>
        <v>-1.5067703862014863</v>
      </c>
      <c r="F138" s="11">
        <f t="shared" si="29"/>
        <v>-4.8389989754984537</v>
      </c>
      <c r="G138" s="11">
        <f t="shared" si="29"/>
        <v>-0.60404852817506482</v>
      </c>
      <c r="H138" s="11">
        <f t="shared" si="29"/>
        <v>-5.8964128307731487</v>
      </c>
      <c r="I138" s="11">
        <f t="shared" si="29"/>
        <v>-0.8887069427916825</v>
      </c>
      <c r="J138" s="11">
        <f t="shared" si="29"/>
        <v>2.1338161764408663</v>
      </c>
      <c r="K138" s="11">
        <f t="shared" si="29"/>
        <v>-1.3159282169609205</v>
      </c>
      <c r="L138" s="11">
        <f t="shared" si="29"/>
        <v>-0.3734420203511899</v>
      </c>
      <c r="N138" s="60">
        <v>8.9816780080279116E-2</v>
      </c>
      <c r="O138" s="60">
        <v>-0.2910894846571927</v>
      </c>
      <c r="P138" s="60">
        <v>-5.8733517211079569E-5</v>
      </c>
      <c r="Q138" s="60">
        <v>-0.149321945373662</v>
      </c>
      <c r="R138" s="60">
        <v>-9.2033931207791964E-3</v>
      </c>
      <c r="S138" s="60">
        <v>6.2160592426820871E-2</v>
      </c>
      <c r="T138" s="60">
        <v>-0.12527441373199869</v>
      </c>
      <c r="U138" s="60">
        <v>9.4764216435768503E-3</v>
      </c>
      <c r="V138" s="60">
        <v>3.1529392179045788E-2</v>
      </c>
      <c r="W138" s="60">
        <v>1.0736390888311314E-2</v>
      </c>
      <c r="X138" s="15">
        <f t="shared" si="5"/>
        <v>-0.37122839318280976</v>
      </c>
    </row>
    <row r="139" spans="1:24" x14ac:dyDescent="0.3">
      <c r="A139" s="13" t="str">
        <f t="shared" si="0"/>
        <v>2001 Q1</v>
      </c>
      <c r="B139" s="11">
        <f t="shared" si="1"/>
        <v>-1.4861161209110039</v>
      </c>
      <c r="C139" s="11">
        <f t="shared" ref="C139:L139" si="30">LN(C34/C33)*100</f>
        <v>-0.21178942842542567</v>
      </c>
      <c r="D139" s="11">
        <f t="shared" si="30"/>
        <v>-0.63501580027114157</v>
      </c>
      <c r="E139" s="11">
        <f t="shared" si="30"/>
        <v>2.2877809283111183</v>
      </c>
      <c r="F139" s="11">
        <f t="shared" si="30"/>
        <v>-2.4183363683493235</v>
      </c>
      <c r="G139" s="11">
        <f t="shared" si="30"/>
        <v>2.6089138585974081</v>
      </c>
      <c r="H139" s="11">
        <f t="shared" si="30"/>
        <v>4.0219717912702828</v>
      </c>
      <c r="I139" s="11">
        <f t="shared" si="30"/>
        <v>1.6073936012304411</v>
      </c>
      <c r="J139" s="11">
        <f t="shared" si="30"/>
        <v>-1.5312489032740941</v>
      </c>
      <c r="K139" s="11">
        <f t="shared" si="30"/>
        <v>0.61330733254241465</v>
      </c>
      <c r="L139" s="11">
        <f t="shared" si="30"/>
        <v>0.91277390953450555</v>
      </c>
      <c r="N139" s="60">
        <v>-7.5477236800161912E-2</v>
      </c>
      <c r="O139" s="60">
        <v>-0.22757820420542368</v>
      </c>
      <c r="P139" s="60">
        <v>3.6948893908028552E-2</v>
      </c>
      <c r="Q139" s="60">
        <v>0.25920285857040398</v>
      </c>
      <c r="R139" s="60">
        <v>5.0366126497952537E-2</v>
      </c>
      <c r="S139" s="60">
        <v>8.4138778593346383E-2</v>
      </c>
      <c r="T139" s="60">
        <v>0.26057348378973844</v>
      </c>
      <c r="U139" s="60">
        <v>0.27379699156080872</v>
      </c>
      <c r="V139" s="60">
        <v>0.17703064576248281</v>
      </c>
      <c r="W139" s="60">
        <v>8.4668966040684301E-2</v>
      </c>
      <c r="X139" s="15">
        <f t="shared" si="5"/>
        <v>0.92367130371786021</v>
      </c>
    </row>
    <row r="140" spans="1:24" x14ac:dyDescent="0.3">
      <c r="A140" s="13" t="str">
        <f t="shared" si="0"/>
        <v>2001 Q2</v>
      </c>
      <c r="B140" s="11">
        <f t="shared" si="1"/>
        <v>1.9697363864984556</v>
      </c>
      <c r="C140" s="11">
        <f t="shared" ref="C140:L140" si="31">LN(C35/C34)*100</f>
        <v>-1.2718093868679152</v>
      </c>
      <c r="D140" s="11">
        <f t="shared" si="31"/>
        <v>0.8746804941112577</v>
      </c>
      <c r="E140" s="11">
        <f t="shared" si="31"/>
        <v>1.0316252869098181</v>
      </c>
      <c r="F140" s="11">
        <f t="shared" si="31"/>
        <v>1.983700354971639</v>
      </c>
      <c r="G140" s="11">
        <f t="shared" si="31"/>
        <v>-1.1854413759021827</v>
      </c>
      <c r="H140" s="11">
        <f t="shared" si="31"/>
        <v>1.5406488798376143</v>
      </c>
      <c r="I140" s="11">
        <f t="shared" si="31"/>
        <v>0.32920571248283159</v>
      </c>
      <c r="J140" s="11">
        <f t="shared" si="31"/>
        <v>-6.9832651826128451</v>
      </c>
      <c r="K140" s="11">
        <f t="shared" si="31"/>
        <v>6.5591516107324956</v>
      </c>
      <c r="L140" s="11">
        <f t="shared" si="31"/>
        <v>3.6924244338307162E-2</v>
      </c>
      <c r="N140" s="60">
        <v>-0.10796515184899078</v>
      </c>
      <c r="O140" s="60">
        <v>-0.36928002656263026</v>
      </c>
      <c r="P140" s="60">
        <v>2.8884321341738236E-2</v>
      </c>
      <c r="Q140" s="60">
        <v>0.15225948483420779</v>
      </c>
      <c r="R140" s="60">
        <v>4.0091360857864473E-3</v>
      </c>
      <c r="S140" s="60">
        <v>2.7334048782039964E-2</v>
      </c>
      <c r="T140" s="60">
        <v>-3.0661941823995325E-2</v>
      </c>
      <c r="U140" s="60">
        <v>0.19208716964396488</v>
      </c>
      <c r="V140" s="60">
        <v>0.1242450755311776</v>
      </c>
      <c r="W140" s="60">
        <v>1.1231112828369397E-2</v>
      </c>
      <c r="X140" s="15">
        <f t="shared" si="5"/>
        <v>3.2143228811667972E-2</v>
      </c>
    </row>
    <row r="141" spans="1:24" x14ac:dyDescent="0.3">
      <c r="A141" s="13" t="str">
        <f t="shared" si="0"/>
        <v>2001 Q3</v>
      </c>
      <c r="B141" s="11">
        <f t="shared" si="1"/>
        <v>0.92642355884569416</v>
      </c>
      <c r="C141" s="11">
        <f t="shared" ref="C141:L141" si="32">LN(C36/C35)*100</f>
        <v>1.6771168482469672</v>
      </c>
      <c r="D141" s="11">
        <f t="shared" si="32"/>
        <v>-1.134374224202259</v>
      </c>
      <c r="E141" s="11">
        <f t="shared" si="32"/>
        <v>1.8423312181540645</v>
      </c>
      <c r="F141" s="11">
        <f t="shared" si="32"/>
        <v>0.72473011376202834</v>
      </c>
      <c r="G141" s="11">
        <f t="shared" si="32"/>
        <v>-0.32856536418351379</v>
      </c>
      <c r="H141" s="11">
        <f t="shared" si="32"/>
        <v>-0.2017513110317076</v>
      </c>
      <c r="I141" s="11">
        <f t="shared" si="32"/>
        <v>1.9680018099547527</v>
      </c>
      <c r="J141" s="11">
        <f t="shared" si="32"/>
        <v>-0.53522145754105166</v>
      </c>
      <c r="K141" s="11">
        <f t="shared" si="32"/>
        <v>-3.1918461119277444</v>
      </c>
      <c r="L141" s="11">
        <f t="shared" si="32"/>
        <v>0.67032278954408719</v>
      </c>
      <c r="N141" s="60">
        <v>-5.2798412554745711E-2</v>
      </c>
      <c r="O141" s="60">
        <v>-0.14429702762529703</v>
      </c>
      <c r="P141" s="60">
        <v>0.14323630440898072</v>
      </c>
      <c r="Q141" s="60">
        <v>0.29056214471576808</v>
      </c>
      <c r="R141" s="60">
        <v>4.6562153857444943E-2</v>
      </c>
      <c r="S141" s="60">
        <v>1.6280390983180588E-2</v>
      </c>
      <c r="T141" s="60">
        <v>-1.1080583583664312E-3</v>
      </c>
      <c r="U141" s="60">
        <v>0.26726738542666412</v>
      </c>
      <c r="V141" s="60">
        <v>8.8578089563721485E-2</v>
      </c>
      <c r="W141" s="60">
        <v>1.7533248801211113E-2</v>
      </c>
      <c r="X141" s="15">
        <f t="shared" si="5"/>
        <v>0.67181621921856183</v>
      </c>
    </row>
    <row r="142" spans="1:24" x14ac:dyDescent="0.3">
      <c r="A142" s="13" t="str">
        <f t="shared" si="0"/>
        <v>2001 Q4</v>
      </c>
      <c r="B142" s="11">
        <f t="shared" si="1"/>
        <v>-0.56903662136450939</v>
      </c>
      <c r="C142" s="11">
        <f t="shared" ref="C142:L142" si="33">LN(C37/C36)*100</f>
        <v>-0.50976197008041535</v>
      </c>
      <c r="D142" s="11">
        <f t="shared" si="33"/>
        <v>0.80161518635830231</v>
      </c>
      <c r="E142" s="11">
        <f t="shared" si="33"/>
        <v>2.2645811669995486</v>
      </c>
      <c r="F142" s="11">
        <f t="shared" si="33"/>
        <v>0.3126819325504821</v>
      </c>
      <c r="G142" s="11">
        <f t="shared" si="33"/>
        <v>0.29064444194254513</v>
      </c>
      <c r="H142" s="11">
        <f t="shared" si="33"/>
        <v>1.7015752245468936</v>
      </c>
      <c r="I142" s="11">
        <f t="shared" si="33"/>
        <v>-2.4875023718697924</v>
      </c>
      <c r="J142" s="11">
        <f t="shared" si="33"/>
        <v>0.56868275003023694</v>
      </c>
      <c r="K142" s="11">
        <f t="shared" si="33"/>
        <v>-1.4129130748365819</v>
      </c>
      <c r="L142" s="11">
        <f t="shared" si="33"/>
        <v>0.45420023777298352</v>
      </c>
      <c r="N142" s="60">
        <v>-6.1305803467551601E-2</v>
      </c>
      <c r="O142" s="60">
        <v>-0.16895994079139456</v>
      </c>
      <c r="P142" s="60">
        <v>0.13997230218624834</v>
      </c>
      <c r="Q142" s="60">
        <v>0.22264100086110328</v>
      </c>
      <c r="R142" s="60">
        <v>1.4275505046190429E-2</v>
      </c>
      <c r="S142" s="60">
        <v>1.5889881886915876E-2</v>
      </c>
      <c r="T142" s="60">
        <v>-6.5495577948208566E-2</v>
      </c>
      <c r="U142" s="60">
        <v>0.22654607431287049</v>
      </c>
      <c r="V142" s="60">
        <v>0.10658840493532218</v>
      </c>
      <c r="W142" s="60">
        <v>2.4300174989094314E-2</v>
      </c>
      <c r="X142" s="15">
        <f t="shared" si="5"/>
        <v>0.45445202201059021</v>
      </c>
    </row>
    <row r="143" spans="1:24" x14ac:dyDescent="0.3">
      <c r="A143" s="13" t="str">
        <f t="shared" si="0"/>
        <v>2002 Q1</v>
      </c>
      <c r="B143" s="11">
        <f t="shared" si="1"/>
        <v>0.78460498254209221</v>
      </c>
      <c r="C143" s="11">
        <f t="shared" ref="C143:L143" si="34">LN(C38/C37)*100</f>
        <v>1.159860723160919</v>
      </c>
      <c r="D143" s="11">
        <f t="shared" si="34"/>
        <v>1.1573541281059514</v>
      </c>
      <c r="E143" s="11">
        <f t="shared" si="34"/>
        <v>6.5798680735280266E-2</v>
      </c>
      <c r="F143" s="11">
        <f t="shared" si="34"/>
        <v>-0.90813536263037875</v>
      </c>
      <c r="G143" s="11">
        <f t="shared" si="34"/>
        <v>1.4224004985045513</v>
      </c>
      <c r="H143" s="11">
        <f t="shared" si="34"/>
        <v>-1.9857540003467438</v>
      </c>
      <c r="I143" s="11">
        <f t="shared" si="34"/>
        <v>-1.6061827923934326</v>
      </c>
      <c r="J143" s="11">
        <f t="shared" si="34"/>
        <v>0.49826064071547044</v>
      </c>
      <c r="K143" s="11">
        <f t="shared" si="34"/>
        <v>-2.1478095069826919</v>
      </c>
      <c r="L143" s="11">
        <f t="shared" si="34"/>
        <v>0.28547363017028943</v>
      </c>
      <c r="N143" s="60">
        <v>-0.13767998673573717</v>
      </c>
      <c r="O143" s="60">
        <v>-3.3699664304457123E-2</v>
      </c>
      <c r="P143" s="60">
        <v>0.14860557414344669</v>
      </c>
      <c r="Q143" s="60">
        <v>-1.6757524296009463E-2</v>
      </c>
      <c r="R143" s="60">
        <v>-1.2092656746511238E-3</v>
      </c>
      <c r="S143" s="60">
        <v>7.1471064839078002E-2</v>
      </c>
      <c r="T143" s="60">
        <v>-2.055990560332711E-2</v>
      </c>
      <c r="U143" s="60">
        <v>0.25387377191714283</v>
      </c>
      <c r="V143" s="60">
        <v>-1.7416956623185393E-2</v>
      </c>
      <c r="W143" s="60">
        <v>4.2907930554046479E-2</v>
      </c>
      <c r="X143" s="15">
        <f t="shared" si="5"/>
        <v>0.28953503821634663</v>
      </c>
    </row>
    <row r="144" spans="1:24" x14ac:dyDescent="0.3">
      <c r="A144" s="13" t="str">
        <f t="shared" ref="A144:A175" si="35">A39</f>
        <v>2002 Q2</v>
      </c>
      <c r="B144" s="11">
        <f t="shared" ref="B144:B175" si="36">LN(B39/B38)*100</f>
        <v>2.948937773910985</v>
      </c>
      <c r="C144" s="11">
        <f t="shared" ref="C144:L144" si="37">LN(C39/C38)*100</f>
        <v>6.7991243469612845E-3</v>
      </c>
      <c r="D144" s="11">
        <f t="shared" si="37"/>
        <v>1.0717454102677142</v>
      </c>
      <c r="E144" s="11">
        <f t="shared" si="37"/>
        <v>0.8888315285890378</v>
      </c>
      <c r="F144" s="11">
        <f t="shared" si="37"/>
        <v>0.46854941555037316</v>
      </c>
      <c r="G144" s="11">
        <f t="shared" si="37"/>
        <v>-0.29845297960695016</v>
      </c>
      <c r="H144" s="11">
        <f t="shared" si="37"/>
        <v>0.17037191387938411</v>
      </c>
      <c r="I144" s="11">
        <f t="shared" si="37"/>
        <v>2.7752342527843439</v>
      </c>
      <c r="J144" s="11">
        <f t="shared" si="37"/>
        <v>1.104592393263307</v>
      </c>
      <c r="K144" s="11">
        <f t="shared" si="37"/>
        <v>0.32989933846680575</v>
      </c>
      <c r="L144" s="11">
        <f t="shared" si="37"/>
        <v>0.66770509160217462</v>
      </c>
      <c r="N144" s="60">
        <v>-4.4511041454845232E-2</v>
      </c>
      <c r="O144" s="60">
        <v>1.0979121835692079E-2</v>
      </c>
      <c r="P144" s="60">
        <v>0.14613772463347813</v>
      </c>
      <c r="Q144" s="60">
        <v>3.7152172045466197E-2</v>
      </c>
      <c r="R144" s="60">
        <v>-3.9565104427817391E-4</v>
      </c>
      <c r="S144" s="60">
        <v>7.6269769152382372E-2</v>
      </c>
      <c r="T144" s="60">
        <v>0.10710753660641138</v>
      </c>
      <c r="U144" s="60">
        <v>0.23676112118339657</v>
      </c>
      <c r="V144" s="60">
        <v>-1.3022687697942669E-2</v>
      </c>
      <c r="W144" s="60">
        <v>0.10930724219531728</v>
      </c>
      <c r="X144" s="15">
        <f t="shared" si="5"/>
        <v>0.66578530745507791</v>
      </c>
    </row>
    <row r="145" spans="1:24" x14ac:dyDescent="0.3">
      <c r="A145" s="13" t="str">
        <f t="shared" si="35"/>
        <v>2002 Q3</v>
      </c>
      <c r="B145" s="11">
        <f t="shared" si="36"/>
        <v>-2.2627101235100353</v>
      </c>
      <c r="C145" s="11">
        <f t="shared" ref="C145:L145" si="38">LN(C40/C39)*100</f>
        <v>1.228125898645922</v>
      </c>
      <c r="D145" s="11">
        <f t="shared" si="38"/>
        <v>2.3824844945901793</v>
      </c>
      <c r="E145" s="11">
        <f t="shared" si="38"/>
        <v>1.0309378973751528</v>
      </c>
      <c r="F145" s="11">
        <f t="shared" si="38"/>
        <v>-0.21667726379908805</v>
      </c>
      <c r="G145" s="11">
        <f t="shared" si="38"/>
        <v>-6.3127994100246804E-2</v>
      </c>
      <c r="H145" s="11">
        <f t="shared" si="38"/>
        <v>0.55494647961668009</v>
      </c>
      <c r="I145" s="11">
        <f t="shared" si="38"/>
        <v>-1.0308196381072487</v>
      </c>
      <c r="J145" s="11">
        <f t="shared" si="38"/>
        <v>-2.634749061707979</v>
      </c>
      <c r="K145" s="11">
        <f t="shared" si="38"/>
        <v>2.0294445845589664</v>
      </c>
      <c r="L145" s="11">
        <f t="shared" si="38"/>
        <v>0.19479872306901022</v>
      </c>
      <c r="N145" s="60">
        <v>-1.665057326631109E-2</v>
      </c>
      <c r="O145" s="60">
        <v>-6.9879097852763639E-2</v>
      </c>
      <c r="P145" s="60">
        <v>8.0575103424847735E-2</v>
      </c>
      <c r="Q145" s="60">
        <v>-5.2964157450764951E-2</v>
      </c>
      <c r="R145" s="60">
        <v>-3.8595788741739794E-2</v>
      </c>
      <c r="S145" s="60">
        <v>3.9656638216402203E-2</v>
      </c>
      <c r="T145" s="60">
        <v>9.012385394761159E-2</v>
      </c>
      <c r="U145" s="60">
        <v>0.10073107006474062</v>
      </c>
      <c r="V145" s="60">
        <v>-1.2166929901137071E-2</v>
      </c>
      <c r="W145" s="60">
        <v>6.9401170627590186E-2</v>
      </c>
      <c r="X145" s="15">
        <f t="shared" si="5"/>
        <v>0.19023128906847578</v>
      </c>
    </row>
    <row r="146" spans="1:24" x14ac:dyDescent="0.3">
      <c r="A146" s="13" t="str">
        <f t="shared" si="35"/>
        <v>2002 Q4</v>
      </c>
      <c r="B146" s="11">
        <f t="shared" si="36"/>
        <v>2.2801410722719089</v>
      </c>
      <c r="C146" s="11">
        <f t="shared" ref="C146:L146" si="39">LN(C41/C40)*100</f>
        <v>-0.87136434109725636</v>
      </c>
      <c r="D146" s="11">
        <f t="shared" si="39"/>
        <v>0.47867465365164635</v>
      </c>
      <c r="E146" s="11">
        <f t="shared" si="39"/>
        <v>5.5917103370049778E-2</v>
      </c>
      <c r="F146" s="11">
        <f t="shared" si="39"/>
        <v>-2.6703004028248909</v>
      </c>
      <c r="G146" s="11">
        <f t="shared" si="39"/>
        <v>1.963431314232996</v>
      </c>
      <c r="H146" s="11">
        <f t="shared" si="39"/>
        <v>3.989468747079481</v>
      </c>
      <c r="I146" s="11">
        <f t="shared" si="39"/>
        <v>-0.27841059782199878</v>
      </c>
      <c r="J146" s="11">
        <f t="shared" si="39"/>
        <v>-4.5744216793421735E-2</v>
      </c>
      <c r="K146" s="11">
        <f t="shared" si="39"/>
        <v>1.5426930810316646</v>
      </c>
      <c r="L146" s="11">
        <f t="shared" si="39"/>
        <v>0.57818972808967917</v>
      </c>
      <c r="N146" s="60">
        <v>3.404247374506611E-2</v>
      </c>
      <c r="O146" s="60">
        <v>1.9921526908245366E-2</v>
      </c>
      <c r="P146" s="60">
        <v>8.8512937779188575E-2</v>
      </c>
      <c r="Q146" s="60">
        <v>7.1115551937448437E-2</v>
      </c>
      <c r="R146" s="60">
        <v>-3.0709289537309298E-3</v>
      </c>
      <c r="S146" s="60">
        <v>7.1275109254608976E-2</v>
      </c>
      <c r="T146" s="60">
        <v>0.12404878748309325</v>
      </c>
      <c r="U146" s="60">
        <v>0.13130069731546254</v>
      </c>
      <c r="V146" s="60">
        <v>-3.9620826925731937E-3</v>
      </c>
      <c r="W146" s="60">
        <v>4.9486130418958572E-2</v>
      </c>
      <c r="X146" s="15">
        <f t="shared" si="5"/>
        <v>0.58267020319576779</v>
      </c>
    </row>
    <row r="147" spans="1:24" x14ac:dyDescent="0.3">
      <c r="A147" s="13" t="str">
        <f t="shared" si="35"/>
        <v>2003 Q1</v>
      </c>
      <c r="B147" s="11">
        <f t="shared" si="36"/>
        <v>-3.1069621980188344</v>
      </c>
      <c r="C147" s="11">
        <f t="shared" ref="C147:L147" si="40">LN(C42/C41)*100</f>
        <v>1.5523791355858205</v>
      </c>
      <c r="D147" s="11">
        <f t="shared" si="40"/>
        <v>-2.856017221799934</v>
      </c>
      <c r="E147" s="11">
        <f t="shared" si="40"/>
        <v>-1.1355941155566283</v>
      </c>
      <c r="F147" s="11">
        <f t="shared" si="40"/>
        <v>1.7214310589861903</v>
      </c>
      <c r="G147" s="11">
        <f t="shared" si="40"/>
        <v>3.4556290079563237</v>
      </c>
      <c r="H147" s="11">
        <f t="shared" si="40"/>
        <v>1.1750258676969767</v>
      </c>
      <c r="I147" s="11">
        <f t="shared" si="40"/>
        <v>1.6376624927742198</v>
      </c>
      <c r="J147" s="11">
        <f t="shared" si="40"/>
        <v>-0.88079125732543218</v>
      </c>
      <c r="K147" s="11">
        <f t="shared" si="40"/>
        <v>1.2862841197054398</v>
      </c>
      <c r="L147" s="11">
        <f t="shared" si="40"/>
        <v>0.56077646615237442</v>
      </c>
      <c r="N147" s="60">
        <v>0.13204092220121164</v>
      </c>
      <c r="O147" s="60">
        <v>-7.0443266260152751E-2</v>
      </c>
      <c r="P147" s="60">
        <v>6.303911610835583E-2</v>
      </c>
      <c r="Q147" s="60">
        <v>0.10435715460975187</v>
      </c>
      <c r="R147" s="60">
        <v>3.2414278925165463E-2</v>
      </c>
      <c r="S147" s="60">
        <v>9.4141473132400066E-2</v>
      </c>
      <c r="T147" s="60">
        <v>0.14491386814541948</v>
      </c>
      <c r="U147" s="60">
        <v>6.5943346361066274E-2</v>
      </c>
      <c r="V147" s="60">
        <v>-8.0359503558917172E-3</v>
      </c>
      <c r="W147" s="60">
        <v>6.4354722053538271E-3</v>
      </c>
      <c r="X147" s="15">
        <f t="shared" si="5"/>
        <v>0.56480641507267992</v>
      </c>
    </row>
    <row r="148" spans="1:24" x14ac:dyDescent="0.3">
      <c r="A148" s="13" t="str">
        <f t="shared" si="35"/>
        <v>2003 Q2</v>
      </c>
      <c r="B148" s="11">
        <f t="shared" si="36"/>
        <v>-1.9488238599962928</v>
      </c>
      <c r="C148" s="11">
        <f t="shared" ref="C148:L148" si="41">LN(C43/C42)*100</f>
        <v>0.69599418824712544</v>
      </c>
      <c r="D148" s="11">
        <f t="shared" si="41"/>
        <v>1.7716222645344486</v>
      </c>
      <c r="E148" s="11">
        <f t="shared" si="41"/>
        <v>1.3594829847220058</v>
      </c>
      <c r="F148" s="11">
        <f t="shared" si="41"/>
        <v>2.8253009476343189</v>
      </c>
      <c r="G148" s="11">
        <f t="shared" si="41"/>
        <v>1.1203169656646088</v>
      </c>
      <c r="H148" s="11">
        <f t="shared" si="41"/>
        <v>1.0194389553594481</v>
      </c>
      <c r="I148" s="11">
        <f t="shared" si="41"/>
        <v>-0.81452335419078192</v>
      </c>
      <c r="J148" s="11">
        <f t="shared" si="41"/>
        <v>-2.2946795142780041</v>
      </c>
      <c r="K148" s="11">
        <f t="shared" si="41"/>
        <v>-0.11030664348391371</v>
      </c>
      <c r="L148" s="11">
        <f t="shared" si="41"/>
        <v>0.26163431056396796</v>
      </c>
      <c r="N148" s="60">
        <v>2.7139624515035692E-2</v>
      </c>
      <c r="O148" s="60">
        <v>-0.1824115183884216</v>
      </c>
      <c r="P148" s="60">
        <v>-1.3389419479887687E-2</v>
      </c>
      <c r="Q148" s="60">
        <v>2.2110177000518403E-2</v>
      </c>
      <c r="R148" s="60">
        <v>2.8802087736349652E-2</v>
      </c>
      <c r="S148" s="60">
        <v>6.6400274165539022E-2</v>
      </c>
      <c r="T148" s="60">
        <v>0.22170229091862367</v>
      </c>
      <c r="U148" s="60">
        <v>3.5533034713219336E-2</v>
      </c>
      <c r="V148" s="60">
        <v>2.9629044211238527E-2</v>
      </c>
      <c r="W148" s="60">
        <v>2.7911294228646868E-2</v>
      </c>
      <c r="X148" s="15">
        <f t="shared" si="5"/>
        <v>0.26342688962086186</v>
      </c>
    </row>
    <row r="149" spans="1:24" x14ac:dyDescent="0.3">
      <c r="A149" s="13" t="str">
        <f t="shared" si="35"/>
        <v>2003 Q3</v>
      </c>
      <c r="B149" s="11">
        <f t="shared" si="36"/>
        <v>0.70410501581871199</v>
      </c>
      <c r="C149" s="11">
        <f t="shared" ref="C149:L149" si="42">LN(C44/C43)*100</f>
        <v>2.332174045927037</v>
      </c>
      <c r="D149" s="11">
        <f t="shared" si="42"/>
        <v>1.5642876397320717</v>
      </c>
      <c r="E149" s="11">
        <f t="shared" si="42"/>
        <v>0.13033320968938994</v>
      </c>
      <c r="F149" s="11">
        <f t="shared" si="42"/>
        <v>0.63934223097359122</v>
      </c>
      <c r="G149" s="11">
        <f t="shared" si="42"/>
        <v>-1.4325001966855362</v>
      </c>
      <c r="H149" s="11">
        <f t="shared" si="42"/>
        <v>2.207456609059161</v>
      </c>
      <c r="I149" s="11">
        <f t="shared" si="42"/>
        <v>2.0158446291659793</v>
      </c>
      <c r="J149" s="11">
        <f t="shared" si="42"/>
        <v>-2.9719361982867438</v>
      </c>
      <c r="K149" s="11">
        <f t="shared" si="42"/>
        <v>0.41844179170512796</v>
      </c>
      <c r="L149" s="11">
        <f t="shared" si="42"/>
        <v>0.91659311504762608</v>
      </c>
      <c r="N149" s="60">
        <v>6.0711443785470198E-3</v>
      </c>
      <c r="O149" s="60">
        <v>-4.6192372644437055E-2</v>
      </c>
      <c r="P149" s="60">
        <v>2.3086949545016978E-2</v>
      </c>
      <c r="Q149" s="60">
        <v>0.12959089129946827</v>
      </c>
      <c r="R149" s="60">
        <v>6.9651109404944414E-2</v>
      </c>
      <c r="S149" s="60">
        <v>0.14065735454901962</v>
      </c>
      <c r="T149" s="60">
        <v>0.28021457864779192</v>
      </c>
      <c r="U149" s="60">
        <v>0.19670220516888073</v>
      </c>
      <c r="V149" s="60">
        <v>7.893731406224723E-2</v>
      </c>
      <c r="W149" s="60">
        <v>4.3591473772569736E-2</v>
      </c>
      <c r="X149" s="15">
        <f t="shared" si="5"/>
        <v>0.92231064818404895</v>
      </c>
    </row>
    <row r="150" spans="1:24" x14ac:dyDescent="0.3">
      <c r="A150" s="13" t="str">
        <f t="shared" si="35"/>
        <v>2003 Q4</v>
      </c>
      <c r="B150" s="11">
        <f t="shared" si="36"/>
        <v>-3.0811536500212983E-2</v>
      </c>
      <c r="C150" s="11">
        <f t="shared" ref="C150:L150" si="43">LN(C45/C44)*100</f>
        <v>1.503120055019318</v>
      </c>
      <c r="D150" s="11">
        <f t="shared" si="43"/>
        <v>1.8504525453182712</v>
      </c>
      <c r="E150" s="11">
        <f t="shared" si="43"/>
        <v>7.4008139469048965E-3</v>
      </c>
      <c r="F150" s="11">
        <f t="shared" si="43"/>
        <v>0.85714231588498746</v>
      </c>
      <c r="G150" s="11">
        <f t="shared" si="43"/>
        <v>2.8604234113975737</v>
      </c>
      <c r="H150" s="11">
        <f t="shared" si="43"/>
        <v>-1.5881527071721164</v>
      </c>
      <c r="I150" s="11">
        <f t="shared" si="43"/>
        <v>3.2094604983938924</v>
      </c>
      <c r="J150" s="11">
        <f t="shared" si="43"/>
        <v>4.2795082449474409</v>
      </c>
      <c r="K150" s="11">
        <f t="shared" si="43"/>
        <v>-1.70452752171916</v>
      </c>
      <c r="L150" s="11">
        <f t="shared" si="43"/>
        <v>1.5016681566328185</v>
      </c>
      <c r="N150" s="60">
        <v>1.4936766977179303E-2</v>
      </c>
      <c r="O150" s="60">
        <v>-1.0957121929947846E-2</v>
      </c>
      <c r="P150" s="60">
        <v>8.6810651006521147E-2</v>
      </c>
      <c r="Q150" s="60">
        <v>0.24860932486025739</v>
      </c>
      <c r="R150" s="60">
        <v>0.1135997061554426</v>
      </c>
      <c r="S150" s="60">
        <v>0.18851454422718181</v>
      </c>
      <c r="T150" s="60">
        <v>0.36104965066719585</v>
      </c>
      <c r="U150" s="60">
        <v>0.33722369692054754</v>
      </c>
      <c r="V150" s="60">
        <v>8.3211626106837314E-2</v>
      </c>
      <c r="W150" s="60">
        <v>8.564266984986485E-2</v>
      </c>
      <c r="X150" s="15">
        <f t="shared" si="5"/>
        <v>1.5086415148410801</v>
      </c>
    </row>
    <row r="151" spans="1:24" x14ac:dyDescent="0.3">
      <c r="A151" s="13" t="str">
        <f t="shared" si="35"/>
        <v>2004 Q1</v>
      </c>
      <c r="B151" s="11">
        <f t="shared" si="36"/>
        <v>-0.674333665381874</v>
      </c>
      <c r="C151" s="11">
        <f t="shared" ref="C151:L151" si="44">LN(C46/C45)*100</f>
        <v>1.608332500447508</v>
      </c>
      <c r="D151" s="11">
        <f t="shared" si="44"/>
        <v>1.8149259771010919</v>
      </c>
      <c r="E151" s="11">
        <f t="shared" si="44"/>
        <v>1.8318642835705099</v>
      </c>
      <c r="F151" s="11">
        <f t="shared" si="44"/>
        <v>4.4975040817453378</v>
      </c>
      <c r="G151" s="11">
        <f t="shared" si="44"/>
        <v>0.16535975989745172</v>
      </c>
      <c r="H151" s="11">
        <f t="shared" si="44"/>
        <v>1.6404570651279478</v>
      </c>
      <c r="I151" s="11">
        <f t="shared" si="44"/>
        <v>-2.5233195190611348</v>
      </c>
      <c r="J151" s="11">
        <f t="shared" si="44"/>
        <v>-3.4246840916293451</v>
      </c>
      <c r="K151" s="11">
        <f t="shared" si="44"/>
        <v>2.5422700367044584</v>
      </c>
      <c r="L151" s="11">
        <f t="shared" si="44"/>
        <v>0.56497280324359866</v>
      </c>
      <c r="N151" s="60">
        <v>-3.4892904500164912E-2</v>
      </c>
      <c r="O151" s="60">
        <v>-0.1790280320332249</v>
      </c>
      <c r="P151" s="60">
        <v>-3.7550926508491095E-2</v>
      </c>
      <c r="Q151" s="60">
        <v>3.0063454473980532E-2</v>
      </c>
      <c r="R151" s="60">
        <v>-1.5981160935996754E-2</v>
      </c>
      <c r="S151" s="60">
        <v>5.5203731748822635E-2</v>
      </c>
      <c r="T151" s="60">
        <v>0.54967444397887066</v>
      </c>
      <c r="U151" s="60">
        <v>9.1235969343031756E-2</v>
      </c>
      <c r="V151" s="60">
        <v>5.7933634551553294E-2</v>
      </c>
      <c r="W151" s="60">
        <v>4.8066008135922537E-2</v>
      </c>
      <c r="X151" s="15">
        <f t="shared" si="5"/>
        <v>0.56472421825430374</v>
      </c>
    </row>
    <row r="152" spans="1:24" x14ac:dyDescent="0.3">
      <c r="A152" s="13" t="str">
        <f t="shared" si="35"/>
        <v>2004 Q2</v>
      </c>
      <c r="B152" s="11">
        <f t="shared" si="36"/>
        <v>-0.30620298122268336</v>
      </c>
      <c r="C152" s="11">
        <f t="shared" ref="C152:L152" si="45">LN(C47/C46)*100</f>
        <v>0.70223370556488396</v>
      </c>
      <c r="D152" s="11">
        <f t="shared" si="45"/>
        <v>-2.2095643933414015</v>
      </c>
      <c r="E152" s="11">
        <f t="shared" si="45"/>
        <v>-0.53760853007095211</v>
      </c>
      <c r="F152" s="11">
        <f t="shared" si="45"/>
        <v>-1.6268397980098357</v>
      </c>
      <c r="G152" s="11">
        <f t="shared" si="45"/>
        <v>1.0246394892556627</v>
      </c>
      <c r="H152" s="11">
        <f t="shared" si="45"/>
        <v>1.5945686937163726</v>
      </c>
      <c r="I152" s="11">
        <f t="shared" si="45"/>
        <v>1.1044127204413303</v>
      </c>
      <c r="J152" s="11">
        <f t="shared" si="45"/>
        <v>-1.877172131674433</v>
      </c>
      <c r="K152" s="11">
        <f t="shared" si="45"/>
        <v>2.0077224910460778</v>
      </c>
      <c r="L152" s="11">
        <f t="shared" si="45"/>
        <v>0.12202564052291472</v>
      </c>
      <c r="N152" s="60">
        <v>5.0298891152674823E-3</v>
      </c>
      <c r="O152" s="60">
        <v>-0.17701422113064019</v>
      </c>
      <c r="P152" s="60">
        <v>-3.0054091230619709E-2</v>
      </c>
      <c r="Q152" s="60">
        <v>1.3254385095101621E-2</v>
      </c>
      <c r="R152" s="60">
        <v>-9.9261998593996717E-2</v>
      </c>
      <c r="S152" s="60">
        <v>4.4807116754211652E-2</v>
      </c>
      <c r="T152" s="60">
        <v>0.2100916265027637</v>
      </c>
      <c r="U152" s="60">
        <v>5.8331322629333694E-2</v>
      </c>
      <c r="V152" s="60">
        <v>5.9524991884204285E-2</v>
      </c>
      <c r="W152" s="60">
        <v>4.1321462706826698E-2</v>
      </c>
      <c r="X152" s="15">
        <f t="shared" si="5"/>
        <v>0.12603048373245251</v>
      </c>
    </row>
    <row r="153" spans="1:24" x14ac:dyDescent="0.3">
      <c r="A153" s="13" t="str">
        <f t="shared" si="35"/>
        <v>2004 Q3</v>
      </c>
      <c r="B153" s="11">
        <f t="shared" si="36"/>
        <v>-1.852760056370744</v>
      </c>
      <c r="C153" s="11">
        <f t="shared" ref="C153:L153" si="46">LN(C48/C47)*100</f>
        <v>-0.89905906073771003</v>
      </c>
      <c r="D153" s="11">
        <f t="shared" si="46"/>
        <v>4.9370747383529374E-2</v>
      </c>
      <c r="E153" s="11">
        <f t="shared" si="46"/>
        <v>0.24514863601742282</v>
      </c>
      <c r="F153" s="11">
        <f t="shared" si="46"/>
        <v>-0.48632025971796683</v>
      </c>
      <c r="G153" s="11">
        <f t="shared" si="46"/>
        <v>4.0014345270601925</v>
      </c>
      <c r="H153" s="11">
        <f t="shared" si="46"/>
        <v>4.7557118063654658</v>
      </c>
      <c r="I153" s="11">
        <f t="shared" si="46"/>
        <v>0.46295832638296236</v>
      </c>
      <c r="J153" s="11">
        <f t="shared" si="46"/>
        <v>1.1064419615688552</v>
      </c>
      <c r="K153" s="11">
        <f t="shared" si="46"/>
        <v>-7.070599277440623</v>
      </c>
      <c r="L153" s="11">
        <f t="shared" si="46"/>
        <v>0.4510844666681722</v>
      </c>
      <c r="N153" s="60">
        <v>4.8912316917787302E-2</v>
      </c>
      <c r="O153" s="60">
        <v>-0.11977124047792834</v>
      </c>
      <c r="P153" s="60">
        <v>-7.4271043418181913E-3</v>
      </c>
      <c r="Q153" s="60">
        <v>0.10506170609182366</v>
      </c>
      <c r="R153" s="60">
        <v>-5.5397508840862551E-2</v>
      </c>
      <c r="S153" s="60">
        <v>5.1974318268200072E-2</v>
      </c>
      <c r="T153" s="60">
        <v>0.21652968803328151</v>
      </c>
      <c r="U153" s="60">
        <v>0.10614110507967328</v>
      </c>
      <c r="V153" s="60">
        <v>5.6248419872970669E-2</v>
      </c>
      <c r="W153" s="60">
        <v>5.0184580470024776E-2</v>
      </c>
      <c r="X153" s="15">
        <f t="shared" si="5"/>
        <v>0.45245628107315222</v>
      </c>
    </row>
    <row r="154" spans="1:24" x14ac:dyDescent="0.3">
      <c r="A154" s="13" t="str">
        <f t="shared" si="35"/>
        <v>2004 Q4</v>
      </c>
      <c r="B154" s="11">
        <f t="shared" si="36"/>
        <v>-1.6494061608832107</v>
      </c>
      <c r="C154" s="11">
        <f t="shared" ref="C154:L154" si="47">LN(C49/C48)*100</f>
        <v>1.7103917885378559</v>
      </c>
      <c r="D154" s="11">
        <f t="shared" si="47"/>
        <v>-2.4855829783954055</v>
      </c>
      <c r="E154" s="11">
        <f t="shared" si="47"/>
        <v>-1.6497292355229238</v>
      </c>
      <c r="F154" s="11">
        <f t="shared" si="47"/>
        <v>3.3102693176604836</v>
      </c>
      <c r="G154" s="11">
        <f t="shared" si="47"/>
        <v>-2.2722485403965571</v>
      </c>
      <c r="H154" s="11">
        <f t="shared" si="47"/>
        <v>1.2717520967164773</v>
      </c>
      <c r="I154" s="11">
        <f t="shared" si="47"/>
        <v>2.968585523491863E-2</v>
      </c>
      <c r="J154" s="11">
        <f t="shared" si="47"/>
        <v>2.3467755259594953E-2</v>
      </c>
      <c r="K154" s="11">
        <f t="shared" si="47"/>
        <v>0.3757265620391258</v>
      </c>
      <c r="L154" s="11">
        <f t="shared" si="47"/>
        <v>-5.3064171803666418E-2</v>
      </c>
      <c r="N154" s="60">
        <v>3.8005326643103729E-2</v>
      </c>
      <c r="O154" s="60">
        <v>-0.17396715484041897</v>
      </c>
      <c r="P154" s="60">
        <v>-2.1102154354140291E-2</v>
      </c>
      <c r="Q154" s="60">
        <v>1.3898927030620081E-3</v>
      </c>
      <c r="R154" s="60">
        <v>-8.5680313507681433E-2</v>
      </c>
      <c r="S154" s="60">
        <v>2.136469884418336E-2</v>
      </c>
      <c r="T154" s="60">
        <v>0.15362825342006295</v>
      </c>
      <c r="U154" s="60">
        <v>-6.3278305374121643E-2</v>
      </c>
      <c r="V154" s="60">
        <v>5.8944887606929633E-2</v>
      </c>
      <c r="W154" s="60">
        <v>1.5770574902267364E-2</v>
      </c>
      <c r="X154" s="15">
        <f t="shared" si="5"/>
        <v>-5.4924293956753273E-2</v>
      </c>
    </row>
    <row r="155" spans="1:24" x14ac:dyDescent="0.3">
      <c r="A155" s="13" t="str">
        <f t="shared" si="35"/>
        <v>2005 Q1</v>
      </c>
      <c r="B155" s="11">
        <f t="shared" si="36"/>
        <v>1.0083545220972789</v>
      </c>
      <c r="C155" s="11">
        <f t="shared" ref="C155:L155" si="48">LN(C50/C49)*100</f>
        <v>0.15027816654109261</v>
      </c>
      <c r="D155" s="11">
        <f t="shared" si="48"/>
        <v>0.97884207682994284</v>
      </c>
      <c r="E155" s="11">
        <f t="shared" si="48"/>
        <v>-0.23996607372843085</v>
      </c>
      <c r="F155" s="11">
        <f t="shared" si="48"/>
        <v>1.1130328701524503</v>
      </c>
      <c r="G155" s="11">
        <f t="shared" si="48"/>
        <v>-0.23462083087499247</v>
      </c>
      <c r="H155" s="11">
        <f t="shared" si="48"/>
        <v>-1.4134537751676441</v>
      </c>
      <c r="I155" s="11">
        <f t="shared" si="48"/>
        <v>1.2828959376516511</v>
      </c>
      <c r="J155" s="11">
        <f t="shared" si="48"/>
        <v>2.5280328307865156</v>
      </c>
      <c r="K155" s="11">
        <f t="shared" si="48"/>
        <v>4.9612992036908468</v>
      </c>
      <c r="L155" s="11">
        <f t="shared" si="48"/>
        <v>0.78313191071416299</v>
      </c>
      <c r="N155" s="60">
        <v>0.11213509835725341</v>
      </c>
      <c r="O155" s="60">
        <v>-0.11174685601995542</v>
      </c>
      <c r="P155" s="60">
        <v>0.12759654701780679</v>
      </c>
      <c r="Q155" s="60">
        <v>4.4503830008513753E-2</v>
      </c>
      <c r="R155" s="60">
        <v>-6.8069445230018427E-2</v>
      </c>
      <c r="S155" s="60">
        <v>7.8579542213306538E-3</v>
      </c>
      <c r="T155" s="60">
        <v>0.42579058992825564</v>
      </c>
      <c r="U155" s="60">
        <v>0.15062680694173342</v>
      </c>
      <c r="V155" s="60">
        <v>6.5629768585183532E-2</v>
      </c>
      <c r="W155" s="60">
        <v>3.5833810871338238E-2</v>
      </c>
      <c r="X155" s="15">
        <f t="shared" si="5"/>
        <v>0.79015810468144143</v>
      </c>
    </row>
    <row r="156" spans="1:24" x14ac:dyDescent="0.3">
      <c r="A156" s="13" t="str">
        <f t="shared" si="35"/>
        <v>2005 Q2</v>
      </c>
      <c r="B156" s="11">
        <f t="shared" si="36"/>
        <v>0.39889132801548977</v>
      </c>
      <c r="C156" s="11">
        <f t="shared" ref="C156:L156" si="49">LN(C51/C50)*100</f>
        <v>1.7866125311219974</v>
      </c>
      <c r="D156" s="11">
        <f t="shared" si="49"/>
        <v>-1.3552256160975629</v>
      </c>
      <c r="E156" s="11">
        <f t="shared" si="49"/>
        <v>1.1073937125051783</v>
      </c>
      <c r="F156" s="11">
        <f t="shared" si="49"/>
        <v>-1.407967849664431</v>
      </c>
      <c r="G156" s="11">
        <f t="shared" si="49"/>
        <v>5.8923341251179056E-3</v>
      </c>
      <c r="H156" s="11">
        <f t="shared" si="49"/>
        <v>2.9768531581992819</v>
      </c>
      <c r="I156" s="11">
        <f t="shared" si="49"/>
        <v>0.66918160011635575</v>
      </c>
      <c r="J156" s="11">
        <f t="shared" si="49"/>
        <v>-2.0597417662594606</v>
      </c>
      <c r="K156" s="11">
        <f t="shared" si="49"/>
        <v>4.1976109799168482</v>
      </c>
      <c r="L156" s="11">
        <f t="shared" si="49"/>
        <v>0.58979541509542888</v>
      </c>
      <c r="N156" s="60">
        <v>0.12625519704373289</v>
      </c>
      <c r="O156" s="60">
        <v>-0.11574107920566518</v>
      </c>
      <c r="P156" s="60">
        <v>9.8703200330927832E-2</v>
      </c>
      <c r="Q156" s="60">
        <v>4.8857399697331029E-4</v>
      </c>
      <c r="R156" s="60">
        <v>-1.0220846891180696E-2</v>
      </c>
      <c r="S156" s="60">
        <v>1.0340654822596496E-2</v>
      </c>
      <c r="T156" s="60">
        <v>0.38132147567974217</v>
      </c>
      <c r="U156" s="60">
        <v>0.10030777725294716</v>
      </c>
      <c r="V156" s="60">
        <v>-7.1380733810853456E-3</v>
      </c>
      <c r="W156" s="60">
        <v>8.0166468676399908E-4</v>
      </c>
      <c r="X156" s="15">
        <f t="shared" si="5"/>
        <v>0.58511854433575272</v>
      </c>
    </row>
    <row r="157" spans="1:24" x14ac:dyDescent="0.3">
      <c r="A157" s="13" t="str">
        <f t="shared" si="35"/>
        <v>2005 Q3</v>
      </c>
      <c r="B157" s="11">
        <f t="shared" si="36"/>
        <v>-3.0117515447986101</v>
      </c>
      <c r="C157" s="11">
        <f t="shared" ref="C157:L157" si="50">LN(C52/C51)*100</f>
        <v>0.13072822344090249</v>
      </c>
      <c r="D157" s="11">
        <f t="shared" si="50"/>
        <v>-2.783624699386082</v>
      </c>
      <c r="E157" s="11">
        <f t="shared" si="50"/>
        <v>-0.57228698307343473</v>
      </c>
      <c r="F157" s="11">
        <f t="shared" si="50"/>
        <v>0.28064570440791592</v>
      </c>
      <c r="G157" s="11">
        <f t="shared" si="50"/>
        <v>3.8179822313094718</v>
      </c>
      <c r="H157" s="11">
        <f t="shared" si="50"/>
        <v>3.5676013911088384</v>
      </c>
      <c r="I157" s="11">
        <f t="shared" si="50"/>
        <v>1.9659336418880797</v>
      </c>
      <c r="J157" s="11">
        <f t="shared" si="50"/>
        <v>1.5395343082956152</v>
      </c>
      <c r="K157" s="11">
        <f t="shared" si="50"/>
        <v>-4.4173889751990343</v>
      </c>
      <c r="L157" s="11">
        <f t="shared" si="50"/>
        <v>0.4859924216899485</v>
      </c>
      <c r="N157" s="60">
        <v>6.815130650781559E-2</v>
      </c>
      <c r="O157" s="60">
        <v>-9.895949917261937E-2</v>
      </c>
      <c r="P157" s="60">
        <v>0.14419550529563624</v>
      </c>
      <c r="Q157" s="60">
        <v>-7.5599710411865473E-2</v>
      </c>
      <c r="R157" s="60">
        <v>-3.7494519685993564E-2</v>
      </c>
      <c r="S157" s="60">
        <v>3.9646938758860044E-3</v>
      </c>
      <c r="T157" s="60">
        <v>0.35010245170772442</v>
      </c>
      <c r="U157" s="60">
        <v>0.10890397226984701</v>
      </c>
      <c r="V157" s="60">
        <v>2.5804662439032157E-2</v>
      </c>
      <c r="W157" s="60">
        <v>-2.5794781191951395E-3</v>
      </c>
      <c r="X157" s="15">
        <f t="shared" si="5"/>
        <v>0.4864893847062679</v>
      </c>
    </row>
    <row r="158" spans="1:24" x14ac:dyDescent="0.3">
      <c r="A158" s="13" t="str">
        <f t="shared" si="35"/>
        <v>2005 Q4</v>
      </c>
      <c r="B158" s="11">
        <f t="shared" si="36"/>
        <v>-0.1895489915997503</v>
      </c>
      <c r="C158" s="11">
        <f t="shared" ref="C158:L158" si="51">LN(C53/C52)*100</f>
        <v>1.4428173477274062</v>
      </c>
      <c r="D158" s="11">
        <f t="shared" si="51"/>
        <v>-0.28305668874418888</v>
      </c>
      <c r="E158" s="11">
        <f t="shared" si="51"/>
        <v>1.3672854849564624</v>
      </c>
      <c r="F158" s="11">
        <f t="shared" si="51"/>
        <v>1.0243846608306395</v>
      </c>
      <c r="G158" s="11">
        <f t="shared" si="51"/>
        <v>1.9546459133827971</v>
      </c>
      <c r="H158" s="11">
        <f t="shared" si="51"/>
        <v>2.8586104735703786</v>
      </c>
      <c r="I158" s="11">
        <f t="shared" si="51"/>
        <v>3.9511773492446314</v>
      </c>
      <c r="J158" s="11">
        <f t="shared" si="51"/>
        <v>-1.5034891225739839</v>
      </c>
      <c r="K158" s="11">
        <f t="shared" si="51"/>
        <v>7.1214365746025754</v>
      </c>
      <c r="L158" s="11">
        <f t="shared" si="51"/>
        <v>1.6424398975237835</v>
      </c>
      <c r="N158" s="60">
        <v>0.20261808224976943</v>
      </c>
      <c r="O158" s="60">
        <v>7.1986424643004587E-2</v>
      </c>
      <c r="P158" s="60">
        <v>0.2212079576491445</v>
      </c>
      <c r="Q158" s="60">
        <v>0.110683112663731</v>
      </c>
      <c r="R158" s="60">
        <v>1.0187386656210684E-2</v>
      </c>
      <c r="S158" s="60">
        <v>8.8318470303281896E-2</v>
      </c>
      <c r="T158" s="60">
        <v>0.47288051888875321</v>
      </c>
      <c r="U158" s="60">
        <v>0.36967202440209118</v>
      </c>
      <c r="V158" s="60">
        <v>7.0064572589959462E-2</v>
      </c>
      <c r="W158" s="60">
        <v>4.6280740927947532E-2</v>
      </c>
      <c r="X158" s="15">
        <f t="shared" si="5"/>
        <v>1.6638992909738934</v>
      </c>
    </row>
    <row r="159" spans="1:24" x14ac:dyDescent="0.3">
      <c r="A159" s="13" t="str">
        <f t="shared" si="35"/>
        <v>2006 Q1</v>
      </c>
      <c r="B159" s="11">
        <f t="shared" si="36"/>
        <v>-1.0449094578536764</v>
      </c>
      <c r="C159" s="11">
        <f t="shared" ref="C159:L159" si="52">LN(C54/C53)*100</f>
        <v>1.3853389230467741</v>
      </c>
      <c r="D159" s="11">
        <f t="shared" si="52"/>
        <v>0.52271491706612949</v>
      </c>
      <c r="E159" s="11">
        <f t="shared" si="52"/>
        <v>1.5586230469098552</v>
      </c>
      <c r="F159" s="11">
        <f t="shared" si="52"/>
        <v>-2.2188832386775941</v>
      </c>
      <c r="G159" s="11">
        <f t="shared" si="52"/>
        <v>-1.8927599895431886</v>
      </c>
      <c r="H159" s="11">
        <f t="shared" si="52"/>
        <v>3.1707019050436371</v>
      </c>
      <c r="I159" s="11">
        <f t="shared" si="52"/>
        <v>-1.8993089788098116</v>
      </c>
      <c r="J159" s="11">
        <f t="shared" si="52"/>
        <v>-2.9889007851242204</v>
      </c>
      <c r="K159" s="11">
        <f t="shared" si="52"/>
        <v>-7.5427310398613052</v>
      </c>
      <c r="L159" s="11">
        <f t="shared" si="52"/>
        <v>6.9291583506728444E-3</v>
      </c>
      <c r="N159" s="60">
        <v>0.11524133432392267</v>
      </c>
      <c r="O159" s="60">
        <v>-0.14376783992102413</v>
      </c>
      <c r="P159" s="60">
        <v>-2.2207740991000476E-2</v>
      </c>
      <c r="Q159" s="60">
        <v>-0.10819891522783832</v>
      </c>
      <c r="R159" s="60">
        <v>-4.6926342751875037E-2</v>
      </c>
      <c r="S159" s="60">
        <v>-5.827188610646046E-2</v>
      </c>
      <c r="T159" s="60">
        <v>0.31021587281674007</v>
      </c>
      <c r="U159" s="60">
        <v>-2.7745399624120115E-3</v>
      </c>
      <c r="V159" s="60">
        <v>-2.909407179239017E-3</v>
      </c>
      <c r="W159" s="60">
        <v>-4.092939956555465E-2</v>
      </c>
      <c r="X159" s="15">
        <f t="shared" si="5"/>
        <v>-5.2886456474137561E-4</v>
      </c>
    </row>
    <row r="160" spans="1:24" x14ac:dyDescent="0.3">
      <c r="A160" s="13" t="str">
        <f t="shared" si="35"/>
        <v>2006 Q2</v>
      </c>
      <c r="B160" s="11">
        <f t="shared" si="36"/>
        <v>-4.3259922320497521</v>
      </c>
      <c r="C160" s="11">
        <f t="shared" ref="C160:L160" si="53">LN(C55/C54)*100</f>
        <v>1.1215547165368649</v>
      </c>
      <c r="D160" s="11">
        <f t="shared" si="53"/>
        <v>0.53356214344176234</v>
      </c>
      <c r="E160" s="11">
        <f t="shared" si="53"/>
        <v>0.23152108103200075</v>
      </c>
      <c r="F160" s="11">
        <f t="shared" si="53"/>
        <v>2.2189786599776848</v>
      </c>
      <c r="G160" s="11">
        <f t="shared" si="53"/>
        <v>-2.0776022586442267</v>
      </c>
      <c r="H160" s="11">
        <f t="shared" si="53"/>
        <v>0.33197170639136109</v>
      </c>
      <c r="I160" s="11">
        <f t="shared" si="53"/>
        <v>0.42802895996486073</v>
      </c>
      <c r="J160" s="11">
        <f t="shared" si="53"/>
        <v>-4.3153126784751725</v>
      </c>
      <c r="K160" s="11">
        <f t="shared" si="53"/>
        <v>-1.2821419015600986</v>
      </c>
      <c r="L160" s="11">
        <f t="shared" si="53"/>
        <v>-0.20826795274559826</v>
      </c>
      <c r="N160" s="60">
        <v>7.2576216256128784E-2</v>
      </c>
      <c r="O160" s="60">
        <v>-0.16425849336916667</v>
      </c>
      <c r="P160" s="60">
        <v>3.8218960694779524E-3</v>
      </c>
      <c r="Q160" s="60">
        <v>-6.1838524389083022E-2</v>
      </c>
      <c r="R160" s="60">
        <v>-5.4922572359615703E-4</v>
      </c>
      <c r="S160" s="60">
        <v>-0.10581647944973571</v>
      </c>
      <c r="T160" s="60">
        <v>-3.4276233029848532E-3</v>
      </c>
      <c r="U160" s="60">
        <v>3.1404118355160974E-3</v>
      </c>
      <c r="V160" s="60">
        <v>7.9449199923862984E-2</v>
      </c>
      <c r="W160" s="60">
        <v>-2.1157564919924418E-2</v>
      </c>
      <c r="X160" s="15">
        <f t="shared" si="5"/>
        <v>-0.19806018706950501</v>
      </c>
    </row>
    <row r="161" spans="1:24" x14ac:dyDescent="0.3">
      <c r="A161" s="13" t="str">
        <f t="shared" si="35"/>
        <v>2006 Q3</v>
      </c>
      <c r="B161" s="11">
        <f t="shared" si="36"/>
        <v>-0.75564040234574736</v>
      </c>
      <c r="C161" s="11">
        <f t="shared" ref="C161:L161" si="54">LN(C56/C55)*100</f>
        <v>0.78045145644857394</v>
      </c>
      <c r="D161" s="11">
        <f t="shared" si="54"/>
        <v>-0.87707942496359037</v>
      </c>
      <c r="E161" s="11">
        <f t="shared" si="54"/>
        <v>-0.2986963342951674</v>
      </c>
      <c r="F161" s="11">
        <f t="shared" si="54"/>
        <v>-0.99129296609308926</v>
      </c>
      <c r="G161" s="11">
        <f t="shared" si="54"/>
        <v>0.16764846311861092</v>
      </c>
      <c r="H161" s="11">
        <f t="shared" si="54"/>
        <v>-3.5870462696903882</v>
      </c>
      <c r="I161" s="11">
        <f t="shared" si="54"/>
        <v>0.46724174310263722</v>
      </c>
      <c r="J161" s="11">
        <f t="shared" si="54"/>
        <v>-2.2976034460712023</v>
      </c>
      <c r="K161" s="11">
        <f t="shared" si="54"/>
        <v>-0.96436029387242683</v>
      </c>
      <c r="L161" s="11">
        <f t="shared" si="54"/>
        <v>-0.52765527371448429</v>
      </c>
      <c r="N161" s="60">
        <v>9.3177108935530661E-2</v>
      </c>
      <c r="O161" s="60">
        <v>-0.27219264195357129</v>
      </c>
      <c r="P161" s="60">
        <v>-4.1217210876400845E-2</v>
      </c>
      <c r="Q161" s="60">
        <v>-9.4178024469534813E-2</v>
      </c>
      <c r="R161" s="60">
        <v>-1.5254541520462978E-2</v>
      </c>
      <c r="S161" s="60">
        <v>-0.15397561645427382</v>
      </c>
      <c r="T161" s="60">
        <v>-3.8083928608238858E-2</v>
      </c>
      <c r="U161" s="60">
        <v>-6.8099094946411859E-3</v>
      </c>
      <c r="V161" s="60">
        <v>3.4644183007343683E-2</v>
      </c>
      <c r="W161" s="60">
        <v>-3.5284889096469471E-2</v>
      </c>
      <c r="X161" s="15">
        <f t="shared" si="5"/>
        <v>-0.52917547053071901</v>
      </c>
    </row>
    <row r="162" spans="1:24" x14ac:dyDescent="0.3">
      <c r="A162" s="13" t="str">
        <f t="shared" si="35"/>
        <v>2006 Q4</v>
      </c>
      <c r="B162" s="11">
        <f t="shared" si="36"/>
        <v>-2.332073100694561</v>
      </c>
      <c r="C162" s="11">
        <f t="shared" ref="C162:L162" si="55">LN(C57/C56)*100</f>
        <v>0.29174094849040627</v>
      </c>
      <c r="D162" s="11">
        <f t="shared" si="55"/>
        <v>1.212724731442778</v>
      </c>
      <c r="E162" s="11">
        <f t="shared" si="55"/>
        <v>0.26861033484446378</v>
      </c>
      <c r="F162" s="11">
        <f t="shared" si="55"/>
        <v>-0.12984979702719113</v>
      </c>
      <c r="G162" s="11">
        <f t="shared" si="55"/>
        <v>-0.94034327816204333</v>
      </c>
      <c r="H162" s="11">
        <f t="shared" si="55"/>
        <v>-2.533162679850506</v>
      </c>
      <c r="I162" s="11">
        <f t="shared" si="55"/>
        <v>0.49890705550965103</v>
      </c>
      <c r="J162" s="11">
        <f t="shared" si="55"/>
        <v>-2.7700649942758945E-2</v>
      </c>
      <c r="K162" s="11">
        <f t="shared" si="55"/>
        <v>3.2994038839450277</v>
      </c>
      <c r="L162" s="11">
        <f t="shared" si="55"/>
        <v>0.13434849989281833</v>
      </c>
      <c r="N162" s="60">
        <v>2.7990055274046913E-2</v>
      </c>
      <c r="O162" s="60">
        <v>-0.17071137501760172</v>
      </c>
      <c r="P162" s="60">
        <v>1.7827179970723792E-2</v>
      </c>
      <c r="Q162" s="60">
        <v>7.9584306088818946E-2</v>
      </c>
      <c r="R162" s="60">
        <v>4.0262746340055527E-2</v>
      </c>
      <c r="S162" s="60">
        <v>-8.3210368894347353E-2</v>
      </c>
      <c r="T162" s="60">
        <v>6.1466311564078308E-2</v>
      </c>
      <c r="U162" s="60">
        <v>0.10070774595837112</v>
      </c>
      <c r="V162" s="60">
        <v>7.7907618507486134E-2</v>
      </c>
      <c r="W162" s="60">
        <v>-2.3538349387046409E-2</v>
      </c>
      <c r="X162" s="15">
        <f t="shared" si="5"/>
        <v>0.12828587040458525</v>
      </c>
    </row>
    <row r="163" spans="1:24" x14ac:dyDescent="0.3">
      <c r="A163" s="13" t="str">
        <f t="shared" si="35"/>
        <v>2007 Q1</v>
      </c>
      <c r="B163" s="11">
        <f t="shared" si="36"/>
        <v>1.7857869826538351</v>
      </c>
      <c r="C163" s="11">
        <f t="shared" ref="C163:L163" si="56">LN(C58/C57)*100</f>
        <v>-0.19948876532958085</v>
      </c>
      <c r="D163" s="11">
        <f t="shared" si="56"/>
        <v>0.583741671435271</v>
      </c>
      <c r="E163" s="11">
        <f t="shared" si="56"/>
        <v>1.3969491181945053</v>
      </c>
      <c r="F163" s="11">
        <f t="shared" si="56"/>
        <v>1.4190171558611244</v>
      </c>
      <c r="G163" s="11">
        <f t="shared" si="56"/>
        <v>3.1821321303295007</v>
      </c>
      <c r="H163" s="11">
        <f t="shared" si="56"/>
        <v>1.3348830831241605</v>
      </c>
      <c r="I163" s="11">
        <f t="shared" si="56"/>
        <v>2.1184145380738921</v>
      </c>
      <c r="J163" s="11">
        <f t="shared" si="56"/>
        <v>-0.88277408319065975</v>
      </c>
      <c r="K163" s="11">
        <f t="shared" si="56"/>
        <v>-4.7853352798853432</v>
      </c>
      <c r="L163" s="11">
        <f t="shared" si="56"/>
        <v>1.13887133093891</v>
      </c>
      <c r="N163" s="60">
        <v>-4.5338459514712333E-2</v>
      </c>
      <c r="O163" s="60">
        <v>-0.1405247483107932</v>
      </c>
      <c r="P163" s="60">
        <v>8.7949120791508975E-2</v>
      </c>
      <c r="Q163" s="60">
        <v>7.8894893481286837E-2</v>
      </c>
      <c r="R163" s="60">
        <v>5.2792613131515218E-2</v>
      </c>
      <c r="S163" s="60">
        <v>6.586957796537703E-3</v>
      </c>
      <c r="T163" s="60">
        <v>0.83046525547930228</v>
      </c>
      <c r="U163" s="60">
        <v>0.14498827907384934</v>
      </c>
      <c r="V163" s="60">
        <v>0.1287733229296974</v>
      </c>
      <c r="W163" s="60">
        <v>-1.4619406647844199E-4</v>
      </c>
      <c r="X163" s="15">
        <f t="shared" si="5"/>
        <v>1.1444410407917138</v>
      </c>
    </row>
    <row r="164" spans="1:24" x14ac:dyDescent="0.3">
      <c r="A164" s="13" t="str">
        <f t="shared" si="35"/>
        <v>2007 Q2</v>
      </c>
      <c r="B164" s="11">
        <f t="shared" si="36"/>
        <v>-2.0535771292420324</v>
      </c>
      <c r="C164" s="11">
        <f t="shared" ref="C164:L164" si="57">LN(C59/C58)*100</f>
        <v>1.392114560624218</v>
      </c>
      <c r="D164" s="11">
        <f t="shared" si="57"/>
        <v>-1.285150490628274</v>
      </c>
      <c r="E164" s="11">
        <f t="shared" si="57"/>
        <v>-7.0589247604099611E-2</v>
      </c>
      <c r="F164" s="11">
        <f t="shared" si="57"/>
        <v>1.6910660608984649</v>
      </c>
      <c r="G164" s="11">
        <f t="shared" si="57"/>
        <v>2.6567655756593882</v>
      </c>
      <c r="H164" s="11">
        <f t="shared" si="57"/>
        <v>1.6659315805807147</v>
      </c>
      <c r="I164" s="11">
        <f t="shared" si="57"/>
        <v>1.1581782893807031</v>
      </c>
      <c r="J164" s="11">
        <f t="shared" si="57"/>
        <v>-2.0447480197805747</v>
      </c>
      <c r="K164" s="11">
        <f t="shared" si="57"/>
        <v>-0.55870678048678468</v>
      </c>
      <c r="L164" s="11">
        <f t="shared" si="57"/>
        <v>0.49575717044560658</v>
      </c>
      <c r="N164" s="60">
        <v>-5.4372527383527713E-2</v>
      </c>
      <c r="O164" s="60">
        <v>-0.1502058786848138</v>
      </c>
      <c r="P164" s="60">
        <v>7.5176250183414894E-2</v>
      </c>
      <c r="Q164" s="60">
        <v>5.6562455656025745E-2</v>
      </c>
      <c r="R164" s="60">
        <v>1.973770027981285E-2</v>
      </c>
      <c r="S164" s="60">
        <v>0.11487029291639721</v>
      </c>
      <c r="T164" s="60">
        <v>0.28386556689204073</v>
      </c>
      <c r="U164" s="60">
        <v>0.18226943731735659</v>
      </c>
      <c r="V164" s="60">
        <v>1.8177969494678169E-3</v>
      </c>
      <c r="W164" s="60">
        <v>-3.2883203675169233E-2</v>
      </c>
      <c r="X164" s="15">
        <f t="shared" si="5"/>
        <v>0.49683789045100507</v>
      </c>
    </row>
    <row r="165" spans="1:24" x14ac:dyDescent="0.3">
      <c r="A165" s="13" t="str">
        <f t="shared" si="35"/>
        <v>2007 Q3</v>
      </c>
      <c r="B165" s="11">
        <f t="shared" si="36"/>
        <v>-0.77114951054335523</v>
      </c>
      <c r="C165" s="11">
        <f t="shared" ref="C165:L165" si="58">LN(C60/C59)*100</f>
        <v>-0.36566716032343421</v>
      </c>
      <c r="D165" s="11">
        <f t="shared" si="58"/>
        <v>-1.1781077185868436</v>
      </c>
      <c r="E165" s="11">
        <f t="shared" si="58"/>
        <v>0.87378960138199191</v>
      </c>
      <c r="F165" s="11">
        <f t="shared" si="58"/>
        <v>1.1027726960484472</v>
      </c>
      <c r="G165" s="11">
        <f t="shared" si="58"/>
        <v>0.7850877811038447</v>
      </c>
      <c r="H165" s="11">
        <f t="shared" si="58"/>
        <v>4.4332966692062286</v>
      </c>
      <c r="I165" s="11">
        <f t="shared" si="58"/>
        <v>1.1024151029641109</v>
      </c>
      <c r="J165" s="11">
        <f t="shared" si="58"/>
        <v>-3.8756065026012072</v>
      </c>
      <c r="K165" s="11">
        <f t="shared" si="58"/>
        <v>3.7563680684318403</v>
      </c>
      <c r="L165" s="11">
        <f t="shared" si="58"/>
        <v>0.59771761973286242</v>
      </c>
      <c r="N165" s="60">
        <v>-4.8985570357892305E-2</v>
      </c>
      <c r="O165" s="60">
        <v>-0.11838947295120218</v>
      </c>
      <c r="P165" s="60">
        <v>0.12215584112531615</v>
      </c>
      <c r="Q165" s="60">
        <v>-2.3545725301425218E-2</v>
      </c>
      <c r="R165" s="60">
        <v>1.4284314111348976E-2</v>
      </c>
      <c r="S165" s="60">
        <v>0.18632231437500801</v>
      </c>
      <c r="T165" s="60">
        <v>0.29507955435224309</v>
      </c>
      <c r="U165" s="60">
        <v>0.15929352592064305</v>
      </c>
      <c r="V165" s="60">
        <v>4.0359889627412195E-2</v>
      </c>
      <c r="W165" s="60">
        <v>-1.6439602177527487E-2</v>
      </c>
      <c r="X165" s="15">
        <f t="shared" si="5"/>
        <v>0.61013506872392431</v>
      </c>
    </row>
    <row r="166" spans="1:24" x14ac:dyDescent="0.3">
      <c r="A166" s="13" t="str">
        <f t="shared" si="35"/>
        <v>2007 Q4</v>
      </c>
      <c r="B166" s="11">
        <f t="shared" si="36"/>
        <v>0.71541208059564376</v>
      </c>
      <c r="C166" s="11">
        <f t="shared" ref="C166:L166" si="59">LN(C61/C60)*100</f>
        <v>0.81905387326314749</v>
      </c>
      <c r="D166" s="11">
        <f t="shared" si="59"/>
        <v>-9.5491298261760997E-3</v>
      </c>
      <c r="E166" s="11">
        <f t="shared" si="59"/>
        <v>-0.60800257736456453</v>
      </c>
      <c r="F166" s="11">
        <f t="shared" si="59"/>
        <v>-0.68421924958162972</v>
      </c>
      <c r="G166" s="11">
        <f t="shared" si="59"/>
        <v>-1.991378098569957</v>
      </c>
      <c r="H166" s="11">
        <f t="shared" si="59"/>
        <v>0.70064614968956129</v>
      </c>
      <c r="I166" s="11">
        <f t="shared" si="59"/>
        <v>1.2180420209663021</v>
      </c>
      <c r="J166" s="11">
        <f t="shared" si="59"/>
        <v>3.8161845355460238</v>
      </c>
      <c r="K166" s="11">
        <f t="shared" si="59"/>
        <v>2.7973067032483669</v>
      </c>
      <c r="L166" s="11">
        <f t="shared" si="59"/>
        <v>0.66802322418578453</v>
      </c>
      <c r="N166" s="60">
        <v>6.0452540589384249E-2</v>
      </c>
      <c r="O166" s="60">
        <v>-3.5928607890644879E-2</v>
      </c>
      <c r="P166" s="60">
        <v>0.10515354651065317</v>
      </c>
      <c r="Q166" s="60">
        <v>-4.0557703644521902E-2</v>
      </c>
      <c r="R166" s="60">
        <v>-2.1121835169689025E-2</v>
      </c>
      <c r="S166" s="60">
        <v>0.20611572018425714</v>
      </c>
      <c r="T166" s="60">
        <v>0.19376056128643784</v>
      </c>
      <c r="U166" s="60">
        <v>0.19940462588974461</v>
      </c>
      <c r="V166" s="60">
        <v>5.9595343192087391E-3</v>
      </c>
      <c r="W166" s="60">
        <v>-1.3109142898433927E-2</v>
      </c>
      <c r="X166" s="15">
        <f t="shared" si="5"/>
        <v>0.66012923917639599</v>
      </c>
    </row>
    <row r="167" spans="1:24" x14ac:dyDescent="0.3">
      <c r="A167" s="13" t="str">
        <f t="shared" si="35"/>
        <v>2008 Q1</v>
      </c>
      <c r="B167" s="11">
        <f t="shared" si="36"/>
        <v>-1.9988606304582397</v>
      </c>
      <c r="C167" s="11">
        <f t="shared" ref="C167:L167" si="60">LN(C62/C61)*100</f>
        <v>-0.55585717253596856</v>
      </c>
      <c r="D167" s="11">
        <f t="shared" si="60"/>
        <v>1.9009120626458202</v>
      </c>
      <c r="E167" s="11">
        <f t="shared" si="60"/>
        <v>-1.8183735504908256</v>
      </c>
      <c r="F167" s="11">
        <f t="shared" si="60"/>
        <v>-3.285437728767207</v>
      </c>
      <c r="G167" s="11">
        <f t="shared" si="60"/>
        <v>0.8769169710417335</v>
      </c>
      <c r="H167" s="11">
        <f t="shared" si="60"/>
        <v>-5.3363415572976098</v>
      </c>
      <c r="I167" s="11">
        <f t="shared" si="60"/>
        <v>1.6233870631077432</v>
      </c>
      <c r="J167" s="11">
        <f t="shared" si="60"/>
        <v>0.82736114347320644</v>
      </c>
      <c r="K167" s="11">
        <f t="shared" si="60"/>
        <v>-2.0612495984464538</v>
      </c>
      <c r="L167" s="11">
        <f t="shared" si="60"/>
        <v>-0.57540538365438298</v>
      </c>
      <c r="N167" s="60">
        <v>0.19574153684627152</v>
      </c>
      <c r="O167" s="60">
        <v>-0.10460453533010344</v>
      </c>
      <c r="P167" s="60">
        <v>-1.9011580588994726E-3</v>
      </c>
      <c r="Q167" s="60">
        <v>-0.13449311703915481</v>
      </c>
      <c r="R167" s="60">
        <v>5.0765017981240119E-5</v>
      </c>
      <c r="S167" s="60">
        <v>7.5242659004210566E-2</v>
      </c>
      <c r="T167" s="60">
        <v>-0.51553370816818345</v>
      </c>
      <c r="U167" s="60">
        <v>5.912847758139541E-2</v>
      </c>
      <c r="V167" s="60">
        <v>-7.0846893310055475E-2</v>
      </c>
      <c r="W167" s="60">
        <v>-6.6950295074245519E-2</v>
      </c>
      <c r="X167" s="15">
        <f t="shared" si="5"/>
        <v>-0.56416626853078344</v>
      </c>
    </row>
    <row r="168" spans="1:24" x14ac:dyDescent="0.3">
      <c r="A168" s="13" t="str">
        <f t="shared" si="35"/>
        <v>2008 Q2</v>
      </c>
      <c r="B168" s="11">
        <f t="shared" si="36"/>
        <v>-0.65491262632195024</v>
      </c>
      <c r="C168" s="11">
        <f t="shared" ref="C168:L168" si="61">LN(C63/C62)*100</f>
        <v>-0.4185059571437536</v>
      </c>
      <c r="D168" s="11">
        <f t="shared" si="61"/>
        <v>-1.2575536342828086</v>
      </c>
      <c r="E168" s="11">
        <f t="shared" si="61"/>
        <v>-0.29052624995212983</v>
      </c>
      <c r="F168" s="11">
        <f t="shared" si="61"/>
        <v>0.3092036683673417</v>
      </c>
      <c r="G168" s="11">
        <f t="shared" si="61"/>
        <v>2.580408740654057</v>
      </c>
      <c r="H168" s="11">
        <f t="shared" si="61"/>
        <v>-0.19109850906719139</v>
      </c>
      <c r="I168" s="11">
        <f t="shared" si="61"/>
        <v>-1.2159836370807551</v>
      </c>
      <c r="J168" s="11">
        <f t="shared" si="61"/>
        <v>-2.6131768211993851</v>
      </c>
      <c r="K168" s="11">
        <f t="shared" si="61"/>
        <v>0.48396603638669922</v>
      </c>
      <c r="L168" s="11">
        <f t="shared" si="61"/>
        <v>-0.47342393017788653</v>
      </c>
      <c r="N168" s="60">
        <v>0.19575980856809494</v>
      </c>
      <c r="O168" s="60">
        <v>-5.5426564169769453E-2</v>
      </c>
      <c r="P168" s="60">
        <v>-2.2945958097704982E-2</v>
      </c>
      <c r="Q168" s="60">
        <v>-0.15267760968928545</v>
      </c>
      <c r="R168" s="60">
        <v>-3.6486395070577534E-3</v>
      </c>
      <c r="S168" s="60">
        <v>-2.7846447584938636E-2</v>
      </c>
      <c r="T168" s="60">
        <v>-0.36501757582830419</v>
      </c>
      <c r="U168" s="60">
        <v>-1.5943485320864387E-2</v>
      </c>
      <c r="V168" s="60">
        <v>-2.1017535235638721E-2</v>
      </c>
      <c r="W168" s="60">
        <v>-7.4483850979824798E-3</v>
      </c>
      <c r="X168" s="15">
        <f t="shared" si="5"/>
        <v>-0.47621239196345105</v>
      </c>
    </row>
    <row r="169" spans="1:24" x14ac:dyDescent="0.3">
      <c r="A169" s="13" t="str">
        <f t="shared" si="35"/>
        <v>2008 Q3</v>
      </c>
      <c r="B169" s="11">
        <f t="shared" si="36"/>
        <v>-1.2749313801356303</v>
      </c>
      <c r="C169" s="11">
        <f t="shared" ref="C169:L169" si="62">LN(C64/C63)*100</f>
        <v>-0.30760105270379723</v>
      </c>
      <c r="D169" s="11">
        <f t="shared" si="62"/>
        <v>-3.4667546837358238</v>
      </c>
      <c r="E169" s="11">
        <f t="shared" si="62"/>
        <v>-3.2197747720372849</v>
      </c>
      <c r="F169" s="11">
        <f t="shared" si="62"/>
        <v>-2.373248008842507</v>
      </c>
      <c r="G169" s="11">
        <f t="shared" si="62"/>
        <v>-2.2491523889676959</v>
      </c>
      <c r="H169" s="11">
        <f t="shared" si="62"/>
        <v>0.11592849892221413</v>
      </c>
      <c r="I169" s="11">
        <f t="shared" si="62"/>
        <v>-2.5394084022112162</v>
      </c>
      <c r="J169" s="11">
        <f t="shared" si="62"/>
        <v>-2.8516300151297664</v>
      </c>
      <c r="K169" s="11">
        <f t="shared" si="62"/>
        <v>-3.191212638208031</v>
      </c>
      <c r="L169" s="11">
        <f t="shared" si="62"/>
        <v>-2.1157025211978557</v>
      </c>
      <c r="N169" s="60">
        <v>9.2576182284597741E-2</v>
      </c>
      <c r="O169" s="60">
        <v>-0.28013739684512723</v>
      </c>
      <c r="P169" s="60">
        <v>-0.19920790398421764</v>
      </c>
      <c r="Q169" s="60">
        <v>-0.39537401962290869</v>
      </c>
      <c r="R169" s="60">
        <v>-0.10099404936617477</v>
      </c>
      <c r="S169" s="60">
        <v>-0.2156052948341636</v>
      </c>
      <c r="T169" s="60">
        <v>-0.51439627531021448</v>
      </c>
      <c r="U169" s="60">
        <v>-0.30078234814449151</v>
      </c>
      <c r="V169" s="60">
        <v>-0.14101835079494024</v>
      </c>
      <c r="W169" s="60">
        <v>-4.1186202591041894E-2</v>
      </c>
      <c r="X169" s="15">
        <f t="shared" si="5"/>
        <v>-2.0961256592086821</v>
      </c>
    </row>
    <row r="170" spans="1:24" x14ac:dyDescent="0.3">
      <c r="A170" s="13" t="str">
        <f t="shared" si="35"/>
        <v>2008 Q4</v>
      </c>
      <c r="B170" s="11">
        <f t="shared" si="36"/>
        <v>-4.3193367370128373</v>
      </c>
      <c r="C170" s="11">
        <f t="shared" ref="C170:L170" si="63">LN(C65/C64)*100</f>
        <v>-2.022837220545521</v>
      </c>
      <c r="D170" s="11">
        <f t="shared" si="63"/>
        <v>-5.9389632155671297</v>
      </c>
      <c r="E170" s="11">
        <f t="shared" si="63"/>
        <v>-3.2357950622617579</v>
      </c>
      <c r="F170" s="11">
        <f t="shared" si="63"/>
        <v>-4.0289871859389299</v>
      </c>
      <c r="G170" s="11">
        <f t="shared" si="63"/>
        <v>1.8639831715808499</v>
      </c>
      <c r="H170" s="11">
        <f t="shared" si="63"/>
        <v>2.6654561322478241</v>
      </c>
      <c r="I170" s="11">
        <f t="shared" si="63"/>
        <v>-0.38850357024681398</v>
      </c>
      <c r="J170" s="11">
        <f t="shared" si="63"/>
        <v>-1.2165686341440596</v>
      </c>
      <c r="K170" s="11">
        <f t="shared" si="63"/>
        <v>-5.2852878126434719</v>
      </c>
      <c r="L170" s="11">
        <f t="shared" si="63"/>
        <v>-1.6087237325402168</v>
      </c>
      <c r="N170" s="60">
        <v>9.4783196493818056E-2</v>
      </c>
      <c r="O170" s="60">
        <v>-0.31005626610122372</v>
      </c>
      <c r="P170" s="60">
        <v>-0.15398908242860979</v>
      </c>
      <c r="Q170" s="60">
        <v>-0.29120952053972354</v>
      </c>
      <c r="R170" s="60">
        <v>-7.7575909572453305E-2</v>
      </c>
      <c r="S170" s="60">
        <v>-0.20757723927876595</v>
      </c>
      <c r="T170" s="60">
        <v>-0.33878164848227937</v>
      </c>
      <c r="U170" s="60">
        <v>-0.27190899526422008</v>
      </c>
      <c r="V170" s="60">
        <v>-3.3402333953844364E-2</v>
      </c>
      <c r="W170" s="60">
        <v>-7.7530354509481774E-3</v>
      </c>
      <c r="X170" s="15">
        <f t="shared" si="5"/>
        <v>-1.59747083457825</v>
      </c>
    </row>
    <row r="171" spans="1:24" x14ac:dyDescent="0.3">
      <c r="A171" s="13" t="str">
        <f t="shared" si="35"/>
        <v>2009 Q1</v>
      </c>
      <c r="B171" s="11">
        <f t="shared" si="36"/>
        <v>-6.0458814890955326</v>
      </c>
      <c r="C171" s="11">
        <f t="shared" ref="C171:L171" si="64">LN(C66/C65)*100</f>
        <v>-1.6853597518042596</v>
      </c>
      <c r="D171" s="11">
        <f t="shared" si="64"/>
        <v>-6.7380764173175622</v>
      </c>
      <c r="E171" s="11">
        <f t="shared" si="64"/>
        <v>-4.2969223538745528E-2</v>
      </c>
      <c r="F171" s="11">
        <f t="shared" si="64"/>
        <v>-2.7052786111510527</v>
      </c>
      <c r="G171" s="11">
        <f t="shared" si="64"/>
        <v>-5.9493818714935838</v>
      </c>
      <c r="H171" s="11">
        <f t="shared" si="64"/>
        <v>2.0780135370250261</v>
      </c>
      <c r="I171" s="11">
        <f t="shared" si="64"/>
        <v>-0.8347116536437974</v>
      </c>
      <c r="J171" s="11">
        <f t="shared" si="64"/>
        <v>3.986844969937446</v>
      </c>
      <c r="K171" s="11">
        <f t="shared" si="64"/>
        <v>0.59070203823483713</v>
      </c>
      <c r="L171" s="11">
        <f t="shared" si="64"/>
        <v>-1.3926862845312036</v>
      </c>
      <c r="N171" s="60">
        <v>-8.8117986599800135E-2</v>
      </c>
      <c r="O171" s="60">
        <v>-0.2933849278282602</v>
      </c>
      <c r="P171" s="60">
        <v>-0.32298835777429807</v>
      </c>
      <c r="Q171" s="60">
        <v>-0.17176416665308389</v>
      </c>
      <c r="R171" s="60">
        <v>-8.937949814578558E-2</v>
      </c>
      <c r="S171" s="60">
        <v>-0.10786016865106511</v>
      </c>
      <c r="T171" s="60">
        <v>-0.20479124218679748</v>
      </c>
      <c r="U171" s="60">
        <v>-9.920494517252447E-2</v>
      </c>
      <c r="V171" s="60">
        <v>-3.4912738195520952E-2</v>
      </c>
      <c r="W171" s="60">
        <v>2.969644228788362E-2</v>
      </c>
      <c r="X171" s="15">
        <f t="shared" si="5"/>
        <v>-1.3827075889192524</v>
      </c>
    </row>
    <row r="172" spans="1:24" x14ac:dyDescent="0.3">
      <c r="A172" s="13" t="str">
        <f t="shared" si="35"/>
        <v>2009 Q2</v>
      </c>
      <c r="B172" s="11">
        <f t="shared" si="36"/>
        <v>1.104634949243805</v>
      </c>
      <c r="C172" s="11">
        <f t="shared" ref="C172:L172" si="65">LN(C67/C66)*100</f>
        <v>0.57504461931851025</v>
      </c>
      <c r="D172" s="11">
        <f t="shared" si="65"/>
        <v>-0.31417781389656674</v>
      </c>
      <c r="E172" s="11">
        <f t="shared" si="65"/>
        <v>0.17350765342985988</v>
      </c>
      <c r="F172" s="11">
        <f t="shared" si="65"/>
        <v>-6.9428642148220172</v>
      </c>
      <c r="G172" s="11">
        <f t="shared" si="65"/>
        <v>-1.874303244401774</v>
      </c>
      <c r="H172" s="11">
        <f t="shared" si="65"/>
        <v>-2.4423323591084256</v>
      </c>
      <c r="I172" s="11">
        <f t="shared" si="65"/>
        <v>-0.47586788441956235</v>
      </c>
      <c r="J172" s="11">
        <f t="shared" si="65"/>
        <v>-3.2201195638701967</v>
      </c>
      <c r="K172" s="11">
        <f t="shared" si="65"/>
        <v>-0.86270397346491934</v>
      </c>
      <c r="L172" s="11">
        <f t="shared" si="65"/>
        <v>-0.92000918561077183</v>
      </c>
      <c r="N172" s="60">
        <v>-0.11212848060404421</v>
      </c>
      <c r="O172" s="60">
        <v>-0.40989507373213313</v>
      </c>
      <c r="P172" s="60">
        <v>-0.36131919056841488</v>
      </c>
      <c r="Q172" s="60">
        <v>-0.21817201650960483</v>
      </c>
      <c r="R172" s="60">
        <v>-9.2438932505884142E-2</v>
      </c>
      <c r="S172" s="60">
        <v>-0.10834902584121926</v>
      </c>
      <c r="T172" s="60">
        <v>0.57220259331830414</v>
      </c>
      <c r="U172" s="60">
        <v>-0.18953830164891702</v>
      </c>
      <c r="V172" s="60">
        <v>2.710626461410276E-2</v>
      </c>
      <c r="W172" s="60">
        <v>-1.9019548502089593E-2</v>
      </c>
      <c r="X172" s="15">
        <f t="shared" si="5"/>
        <v>-0.91155171197989993</v>
      </c>
    </row>
    <row r="173" spans="1:24" x14ac:dyDescent="0.3">
      <c r="A173" s="13" t="str">
        <f t="shared" si="35"/>
        <v>2009 Q3</v>
      </c>
      <c r="B173" s="11">
        <f t="shared" si="36"/>
        <v>-1.7998708363091396</v>
      </c>
      <c r="C173" s="11">
        <f t="shared" ref="C173:L173" si="66">LN(C68/C67)*100</f>
        <v>0.9786137796669494</v>
      </c>
      <c r="D173" s="11">
        <f t="shared" si="66"/>
        <v>2.8283602151645173</v>
      </c>
      <c r="E173" s="11">
        <f t="shared" si="66"/>
        <v>0.47084526697487139</v>
      </c>
      <c r="F173" s="11">
        <f t="shared" si="66"/>
        <v>-0.14677412389512826</v>
      </c>
      <c r="G173" s="11">
        <f t="shared" si="66"/>
        <v>0.75588484555483471</v>
      </c>
      <c r="H173" s="11">
        <f t="shared" si="66"/>
        <v>-0.83324389684575795</v>
      </c>
      <c r="I173" s="11">
        <f t="shared" si="66"/>
        <v>-0.36723880204337234</v>
      </c>
      <c r="J173" s="11">
        <f t="shared" si="66"/>
        <v>-3.631916789187716</v>
      </c>
      <c r="K173" s="11">
        <f t="shared" si="66"/>
        <v>-2.3527091306289218</v>
      </c>
      <c r="L173" s="11">
        <f t="shared" si="66"/>
        <v>-0.185228778591217</v>
      </c>
      <c r="N173" s="60">
        <v>-5.5690141157147315E-2</v>
      </c>
      <c r="O173" s="60">
        <v>-0.30667600033769604</v>
      </c>
      <c r="P173" s="60">
        <v>-0.35037326300565036</v>
      </c>
      <c r="Q173" s="60">
        <v>-4.5589219949289828E-2</v>
      </c>
      <c r="R173" s="60">
        <v>-2.9795079698458213E-2</v>
      </c>
      <c r="S173" s="60">
        <v>-2.9506633705832404E-2</v>
      </c>
      <c r="T173" s="60">
        <v>0.65807993942723231</v>
      </c>
      <c r="U173" s="60">
        <v>-8.7571391597813047E-2</v>
      </c>
      <c r="V173" s="60">
        <v>7.366990962484006E-2</v>
      </c>
      <c r="W173" s="60">
        <v>-1.6233045349751177E-2</v>
      </c>
      <c r="X173" s="15">
        <f t="shared" si="5"/>
        <v>-0.18968492574956597</v>
      </c>
    </row>
    <row r="174" spans="1:24" x14ac:dyDescent="0.3">
      <c r="A174" s="13" t="str">
        <f t="shared" si="35"/>
        <v>2009 Q4</v>
      </c>
      <c r="B174" s="11">
        <f t="shared" si="36"/>
        <v>-1.6338956033074856</v>
      </c>
      <c r="C174" s="11">
        <f t="shared" ref="C174:L174" si="67">LN(C69/C68)*100</f>
        <v>1.4673379656441792</v>
      </c>
      <c r="D174" s="11">
        <f t="shared" si="67"/>
        <v>8.8168919959469252E-2</v>
      </c>
      <c r="E174" s="11">
        <f t="shared" si="67"/>
        <v>1.4748567143846421</v>
      </c>
      <c r="F174" s="11">
        <f t="shared" si="67"/>
        <v>1.1554255778188156</v>
      </c>
      <c r="G174" s="11">
        <f t="shared" si="67"/>
        <v>2.1758880976589814</v>
      </c>
      <c r="H174" s="11">
        <f t="shared" si="67"/>
        <v>-0.84735794783354323</v>
      </c>
      <c r="I174" s="11">
        <f t="shared" si="67"/>
        <v>-0.78687287541841533</v>
      </c>
      <c r="J174" s="11">
        <f t="shared" si="67"/>
        <v>-0.8621444117499365</v>
      </c>
      <c r="K174" s="11">
        <f t="shared" si="67"/>
        <v>-1.6680890015987888</v>
      </c>
      <c r="L174" s="11">
        <f t="shared" si="67"/>
        <v>0.45360719133965172</v>
      </c>
      <c r="N174" s="60">
        <v>-6.424093168322513E-2</v>
      </c>
      <c r="O174" s="60">
        <v>-0.1078762626384267</v>
      </c>
      <c r="P174" s="60">
        <v>-0.27632046735617943</v>
      </c>
      <c r="Q174" s="60">
        <v>5.8578778181848763E-2</v>
      </c>
      <c r="R174" s="60">
        <v>4.6924612224872618E-2</v>
      </c>
      <c r="S174" s="60">
        <v>2.6521964000777592E-2</v>
      </c>
      <c r="T174" s="60">
        <v>0.63309506776344737</v>
      </c>
      <c r="U174" s="60">
        <v>6.0302090518912561E-2</v>
      </c>
      <c r="V174" s="60">
        <v>6.7232538979790715E-2</v>
      </c>
      <c r="W174" s="60">
        <v>8.6180192024119424E-3</v>
      </c>
      <c r="X174" s="15">
        <f t="shared" si="5"/>
        <v>0.45283540919423027</v>
      </c>
    </row>
    <row r="175" spans="1:24" x14ac:dyDescent="0.3">
      <c r="A175" s="13" t="str">
        <f t="shared" si="35"/>
        <v>2010 Q1</v>
      </c>
      <c r="B175" s="11">
        <f t="shared" si="36"/>
        <v>1.3676918183858686</v>
      </c>
      <c r="C175" s="11">
        <f t="shared" ref="C175:L175" si="68">LN(C70/C69)*100</f>
        <v>0.9523640337895144</v>
      </c>
      <c r="D175" s="11">
        <f t="shared" si="68"/>
        <v>6.2011278765622286</v>
      </c>
      <c r="E175" s="11">
        <f t="shared" si="68"/>
        <v>0.50643040765516356</v>
      </c>
      <c r="F175" s="11">
        <f t="shared" si="68"/>
        <v>-0.55939654728042565</v>
      </c>
      <c r="G175" s="11">
        <f t="shared" si="68"/>
        <v>2.8006535517381499</v>
      </c>
      <c r="H175" s="11">
        <f t="shared" si="68"/>
        <v>-3.7780215093054355</v>
      </c>
      <c r="I175" s="11">
        <f t="shared" si="68"/>
        <v>2.4131056899399441</v>
      </c>
      <c r="J175" s="11">
        <f t="shared" si="68"/>
        <v>1.2424207261208968</v>
      </c>
      <c r="K175" s="11">
        <f t="shared" si="68"/>
        <v>3.8521540238205954</v>
      </c>
      <c r="L175" s="11">
        <f t="shared" si="68"/>
        <v>1.1587801667511577</v>
      </c>
      <c r="N175" s="60">
        <v>5.2979663073245489E-4</v>
      </c>
      <c r="O175" s="60">
        <v>0.27348242858678734</v>
      </c>
      <c r="P175" s="60">
        <v>1.8485632345719535E-2</v>
      </c>
      <c r="Q175" s="60">
        <v>0.23699236153897899</v>
      </c>
      <c r="R175" s="60">
        <v>0.1207758283230467</v>
      </c>
      <c r="S175" s="60">
        <v>4.6904717839146653E-2</v>
      </c>
      <c r="T175" s="60">
        <v>4.7951968959561157E-2</v>
      </c>
      <c r="U175" s="60">
        <v>0.27326645584445175</v>
      </c>
      <c r="V175" s="60">
        <v>7.7942282107034133E-2</v>
      </c>
      <c r="W175" s="60">
        <v>7.8775866619270274E-2</v>
      </c>
      <c r="X175" s="15">
        <f t="shared" si="5"/>
        <v>1.1751073387947288</v>
      </c>
    </row>
    <row r="176" spans="1:24" x14ac:dyDescent="0.3">
      <c r="A176" s="13" t="str">
        <f t="shared" ref="A176:A207" si="69">A71</f>
        <v>2010 Q2</v>
      </c>
      <c r="B176" s="11">
        <f t="shared" ref="B176:B204" si="70">LN(B71/B70)*100</f>
        <v>-2.4181331579108996</v>
      </c>
      <c r="C176" s="11">
        <f t="shared" ref="C176:L176" si="71">LN(C71/C70)*100</f>
        <v>2.5399377032568693</v>
      </c>
      <c r="D176" s="11">
        <f t="shared" si="71"/>
        <v>4.5944938415155132</v>
      </c>
      <c r="E176" s="11">
        <f t="shared" si="71"/>
        <v>-0.5756079396062358</v>
      </c>
      <c r="F176" s="11">
        <f t="shared" si="71"/>
        <v>2.6176485332064918</v>
      </c>
      <c r="G176" s="11">
        <f t="shared" si="71"/>
        <v>0.3679611242939273</v>
      </c>
      <c r="H176" s="11">
        <f t="shared" si="71"/>
        <v>-2.4360698823159934</v>
      </c>
      <c r="I176" s="11">
        <f t="shared" si="71"/>
        <v>1.579084775744475</v>
      </c>
      <c r="J176" s="11">
        <f t="shared" si="71"/>
        <v>0.11528168279885945</v>
      </c>
      <c r="K176" s="11">
        <f t="shared" si="71"/>
        <v>-0.21337967734499486</v>
      </c>
      <c r="L176" s="11">
        <f t="shared" si="71"/>
        <v>0.50959991947365357</v>
      </c>
      <c r="N176" s="60">
        <v>-4.7802416693634157E-2</v>
      </c>
      <c r="O176" s="60">
        <v>0.30392693276853805</v>
      </c>
      <c r="P176" s="60">
        <v>5.8069095562391704E-2</v>
      </c>
      <c r="Q176" s="60">
        <v>0.14029169510400122</v>
      </c>
      <c r="R176" s="60">
        <v>7.1536257791825403E-2</v>
      </c>
      <c r="S176" s="60">
        <v>3.5962302545557094E-2</v>
      </c>
      <c r="T176" s="60">
        <v>-0.37621932314981327</v>
      </c>
      <c r="U176" s="60">
        <v>0.25103394815456309</v>
      </c>
      <c r="V176" s="60">
        <v>2.2807202701934735E-2</v>
      </c>
      <c r="W176" s="60">
        <v>4.3578109341520753E-2</v>
      </c>
      <c r="X176" s="15">
        <f t="shared" si="5"/>
        <v>0.50318380412688468</v>
      </c>
    </row>
    <row r="177" spans="1:24" x14ac:dyDescent="0.3">
      <c r="A177" s="13" t="str">
        <f t="shared" si="69"/>
        <v>2010 Q3</v>
      </c>
      <c r="B177" s="11">
        <f t="shared" si="70"/>
        <v>-1.5695047801727091</v>
      </c>
      <c r="C177" s="11">
        <f t="shared" ref="C177:L177" si="72">LN(C72/C71)*100</f>
        <v>0.72362960842333013</v>
      </c>
      <c r="D177" s="11">
        <f t="shared" si="72"/>
        <v>2.6875105931090211</v>
      </c>
      <c r="E177" s="11">
        <f t="shared" si="72"/>
        <v>-0.26188978426923853</v>
      </c>
      <c r="F177" s="11">
        <f t="shared" si="72"/>
        <v>0.8530285064378772</v>
      </c>
      <c r="G177" s="11">
        <f t="shared" si="72"/>
        <v>-0.17915212474234646</v>
      </c>
      <c r="H177" s="11">
        <f t="shared" si="72"/>
        <v>2.0558950992281617</v>
      </c>
      <c r="I177" s="11">
        <f t="shared" si="72"/>
        <v>1.7424425979811111</v>
      </c>
      <c r="J177" s="11">
        <f t="shared" si="72"/>
        <v>-1.5354282019543304</v>
      </c>
      <c r="K177" s="11">
        <f t="shared" si="72"/>
        <v>-3.1836317358643735</v>
      </c>
      <c r="L177" s="11">
        <f t="shared" si="72"/>
        <v>0.4751192501536633</v>
      </c>
      <c r="N177" s="60">
        <v>-5.0533567350587089E-2</v>
      </c>
      <c r="O177" s="60">
        <v>0.33524041049754094</v>
      </c>
      <c r="P177" s="60">
        <v>5.8136999967055618E-2</v>
      </c>
      <c r="Q177" s="60">
        <v>0.18234941197598006</v>
      </c>
      <c r="R177" s="60">
        <v>7.2663750314585246E-2</v>
      </c>
      <c r="S177" s="60">
        <v>8.2804615803048431E-2</v>
      </c>
      <c r="T177" s="60">
        <v>-0.49771146387922477</v>
      </c>
      <c r="U177" s="60">
        <v>0.23517933657455276</v>
      </c>
      <c r="V177" s="60">
        <v>9.2670832481739455E-3</v>
      </c>
      <c r="W177" s="60">
        <v>5.0753346782262378E-2</v>
      </c>
      <c r="X177" s="15">
        <f t="shared" si="5"/>
        <v>0.47814992393338751</v>
      </c>
    </row>
    <row r="178" spans="1:24" x14ac:dyDescent="0.3">
      <c r="A178" s="13" t="str">
        <f t="shared" si="69"/>
        <v>2010 Q4</v>
      </c>
      <c r="B178" s="11">
        <f t="shared" si="70"/>
        <v>-0.23695715748121163</v>
      </c>
      <c r="C178" s="11">
        <f t="shared" ref="C178:L178" si="73">LN(C73/C72)*100</f>
        <v>-0.28785585014063164</v>
      </c>
      <c r="D178" s="11">
        <f t="shared" si="73"/>
        <v>-2.1368900696325488</v>
      </c>
      <c r="E178" s="11">
        <f t="shared" si="73"/>
        <v>-0.55295866374596059</v>
      </c>
      <c r="F178" s="11">
        <f t="shared" si="73"/>
        <v>0.99536518304543897</v>
      </c>
      <c r="G178" s="11">
        <f t="shared" si="73"/>
        <v>-0.18787109537350444</v>
      </c>
      <c r="H178" s="11">
        <f t="shared" si="73"/>
        <v>-4.1267577076729767</v>
      </c>
      <c r="I178" s="11">
        <f t="shared" si="73"/>
        <v>0.4502979582296609</v>
      </c>
      <c r="J178" s="11">
        <f t="shared" si="73"/>
        <v>-1.8083334604348578</v>
      </c>
      <c r="K178" s="11">
        <f t="shared" si="73"/>
        <v>1.9053848292232314</v>
      </c>
      <c r="L178" s="11">
        <f t="shared" si="73"/>
        <v>-0.75538549535309973</v>
      </c>
      <c r="N178" s="60">
        <v>-8.652878963847134E-2</v>
      </c>
      <c r="O178" s="60">
        <v>0.12319201737916255</v>
      </c>
      <c r="P178" s="60">
        <v>-7.2375121385643171E-2</v>
      </c>
      <c r="Q178" s="60">
        <v>-7.4251910807364555E-2</v>
      </c>
      <c r="R178" s="60">
        <v>-3.3774262332875995E-3</v>
      </c>
      <c r="S178" s="60">
        <v>-2.7597344967628227E-2</v>
      </c>
      <c r="T178" s="60">
        <v>-0.58631341914575419</v>
      </c>
      <c r="U178" s="60">
        <v>7.5407927514614989E-2</v>
      </c>
      <c r="V178" s="60">
        <v>-7.584621538053106E-2</v>
      </c>
      <c r="W178" s="60">
        <v>-2.0303417622527142E-2</v>
      </c>
      <c r="X178" s="15">
        <f t="shared" ref="X178:X209" si="74">SUM(N178:W178)</f>
        <v>-0.74799370028742973</v>
      </c>
    </row>
    <row r="179" spans="1:24" x14ac:dyDescent="0.3">
      <c r="A179" s="13" t="str">
        <f t="shared" si="69"/>
        <v>2011 Q1</v>
      </c>
      <c r="B179" s="11">
        <f t="shared" si="70"/>
        <v>-2.0386007904095527</v>
      </c>
      <c r="C179" s="11">
        <f t="shared" ref="C179:L179" si="75">LN(C74/C73)*100</f>
        <v>1.2416272666702917</v>
      </c>
      <c r="D179" s="11">
        <f t="shared" si="75"/>
        <v>2.7978261119625367</v>
      </c>
      <c r="E179" s="11">
        <f t="shared" si="75"/>
        <v>0.66128201441395151</v>
      </c>
      <c r="F179" s="11">
        <f t="shared" si="75"/>
        <v>2.1911607052081128</v>
      </c>
      <c r="G179" s="11">
        <f t="shared" si="75"/>
        <v>-0.80341616743183297</v>
      </c>
      <c r="H179" s="11">
        <f t="shared" si="75"/>
        <v>-1.5795248919576015</v>
      </c>
      <c r="I179" s="11">
        <f t="shared" si="75"/>
        <v>2.094445535578787</v>
      </c>
      <c r="J179" s="11">
        <f t="shared" si="75"/>
        <v>-5.5552983209930202</v>
      </c>
      <c r="K179" s="11">
        <f t="shared" si="75"/>
        <v>7.0008286692571087</v>
      </c>
      <c r="L179" s="11">
        <f t="shared" si="75"/>
        <v>0.77419643501499447</v>
      </c>
      <c r="N179" s="60">
        <v>-5.094254658108816E-3</v>
      </c>
      <c r="O179" s="60">
        <v>0.10095860644013058</v>
      </c>
      <c r="P179" s="60">
        <v>7.4059021802022909E-2</v>
      </c>
      <c r="Q179" s="60">
        <v>-1.7048079234570163E-2</v>
      </c>
      <c r="R179" s="60">
        <v>9.4821370937815536E-3</v>
      </c>
      <c r="S179" s="60">
        <v>0.13284813496749773</v>
      </c>
      <c r="T179" s="60">
        <v>9.125772156198092E-2</v>
      </c>
      <c r="U179" s="60">
        <v>0.27360936214747988</v>
      </c>
      <c r="V179" s="60">
        <v>0.10621925115577741</v>
      </c>
      <c r="W179" s="60">
        <v>1.1664216860737868E-2</v>
      </c>
      <c r="X179" s="15">
        <f t="shared" si="74"/>
        <v>0.77795611813672971</v>
      </c>
    </row>
    <row r="180" spans="1:24" x14ac:dyDescent="0.3">
      <c r="A180" s="13" t="str">
        <f t="shared" si="69"/>
        <v>2011 Q2</v>
      </c>
      <c r="B180" s="11">
        <f t="shared" si="70"/>
        <v>-1.2342507107261371</v>
      </c>
      <c r="C180" s="11">
        <f t="shared" ref="C180:L180" si="76">LN(C75/C74)*100</f>
        <v>1.8812456479142723</v>
      </c>
      <c r="D180" s="11">
        <f t="shared" si="76"/>
        <v>0.70265481389360496</v>
      </c>
      <c r="E180" s="11">
        <f t="shared" si="76"/>
        <v>0.80220305312769058</v>
      </c>
      <c r="F180" s="11">
        <f t="shared" si="76"/>
        <v>1.5684969690086072</v>
      </c>
      <c r="G180" s="11">
        <f t="shared" si="76"/>
        <v>-0.20425294592879453</v>
      </c>
      <c r="H180" s="11">
        <f t="shared" si="76"/>
        <v>-0.1450588395935592</v>
      </c>
      <c r="I180" s="11">
        <f t="shared" si="76"/>
        <v>1.4914120504031942</v>
      </c>
      <c r="J180" s="11">
        <f t="shared" si="76"/>
        <v>-1.7244633826832994</v>
      </c>
      <c r="K180" s="11">
        <f t="shared" si="76"/>
        <v>-5.2912324825570813</v>
      </c>
      <c r="L180" s="11">
        <f t="shared" si="76"/>
        <v>0.69506077333995586</v>
      </c>
      <c r="N180" s="60">
        <v>8.649898581261764E-3</v>
      </c>
      <c r="O180" s="60">
        <v>0.10854865592190652</v>
      </c>
      <c r="P180" s="60">
        <v>4.1179204817438461E-2</v>
      </c>
      <c r="Q180" s="60">
        <v>4.3621085437290992E-2</v>
      </c>
      <c r="R180" s="60">
        <v>1.5031169871202727E-2</v>
      </c>
      <c r="S180" s="60">
        <v>0.12040571823462583</v>
      </c>
      <c r="T180" s="60">
        <v>7.554494981185518E-2</v>
      </c>
      <c r="U180" s="60">
        <v>0.21261173766923624</v>
      </c>
      <c r="V180" s="60">
        <v>4.3496310221471698E-2</v>
      </c>
      <c r="W180" s="60">
        <v>1.9592785861256404E-2</v>
      </c>
      <c r="X180" s="15">
        <f t="shared" si="74"/>
        <v>0.68868151642754594</v>
      </c>
    </row>
    <row r="181" spans="1:24" x14ac:dyDescent="0.3">
      <c r="A181" s="13" t="str">
        <f t="shared" si="69"/>
        <v>2011 Q3</v>
      </c>
      <c r="B181" s="11">
        <f t="shared" si="70"/>
        <v>-0.58445142566539188</v>
      </c>
      <c r="C181" s="11">
        <f t="shared" ref="C181:L181" si="77">LN(C76/C75)*100</f>
        <v>9.0810849843691435E-2</v>
      </c>
      <c r="D181" s="11">
        <f t="shared" si="77"/>
        <v>-2.9902520321982</v>
      </c>
      <c r="E181" s="11">
        <f t="shared" si="77"/>
        <v>0.88485741794663897</v>
      </c>
      <c r="F181" s="11">
        <f t="shared" si="77"/>
        <v>-0.56360480610342845</v>
      </c>
      <c r="G181" s="11">
        <f t="shared" si="77"/>
        <v>1.36536142344643</v>
      </c>
      <c r="H181" s="11">
        <f t="shared" si="77"/>
        <v>1.4560441599068643</v>
      </c>
      <c r="I181" s="11">
        <f t="shared" si="77"/>
        <v>-2.0929911957279783</v>
      </c>
      <c r="J181" s="11">
        <f t="shared" si="77"/>
        <v>0.49952742572276626</v>
      </c>
      <c r="K181" s="11">
        <f t="shared" si="77"/>
        <v>-2.0390941851316158</v>
      </c>
      <c r="L181" s="11">
        <f t="shared" si="77"/>
        <v>-0.43102020014207959</v>
      </c>
      <c r="N181" s="60">
        <v>-6.6894490837944603E-2</v>
      </c>
      <c r="O181" s="60">
        <v>-9.9169792841575691E-2</v>
      </c>
      <c r="P181" s="60">
        <v>2.4365957554470493E-3</v>
      </c>
      <c r="Q181" s="60">
        <v>-0.18443608011150608</v>
      </c>
      <c r="R181" s="60">
        <v>-4.6218533514514534E-2</v>
      </c>
      <c r="S181" s="60">
        <v>-1.4213781098277577E-2</v>
      </c>
      <c r="T181" s="60">
        <v>-4.7692501919763201E-2</v>
      </c>
      <c r="U181" s="60">
        <v>9.1010951374825046E-3</v>
      </c>
      <c r="V181" s="60">
        <v>3.3647948293223574E-2</v>
      </c>
      <c r="W181" s="60">
        <v>-7.1348834239080422E-3</v>
      </c>
      <c r="X181" s="15">
        <f t="shared" si="74"/>
        <v>-0.42057442456133665</v>
      </c>
    </row>
    <row r="182" spans="1:24" x14ac:dyDescent="0.3">
      <c r="A182" s="13" t="str">
        <f t="shared" si="69"/>
        <v>2011 Q4</v>
      </c>
      <c r="B182" s="11">
        <f t="shared" si="70"/>
        <v>-2.4924048209602399</v>
      </c>
      <c r="C182" s="11">
        <f t="shared" ref="C182:L182" si="78">LN(C77/C76)*100</f>
        <v>-0.22072099905530415</v>
      </c>
      <c r="D182" s="11">
        <f t="shared" si="78"/>
        <v>1.481755772646743</v>
      </c>
      <c r="E182" s="11">
        <f t="shared" si="78"/>
        <v>-1.6837551999066867</v>
      </c>
      <c r="F182" s="11">
        <f t="shared" si="78"/>
        <v>-1.4474672115668923</v>
      </c>
      <c r="G182" s="11">
        <f t="shared" si="78"/>
        <v>-2.4929193472434625</v>
      </c>
      <c r="H182" s="11">
        <f t="shared" si="78"/>
        <v>0.47800690414169955</v>
      </c>
      <c r="I182" s="11">
        <f t="shared" si="78"/>
        <v>0.22738045832260698</v>
      </c>
      <c r="J182" s="11">
        <f t="shared" si="78"/>
        <v>5.3896591008185766</v>
      </c>
      <c r="K182" s="11">
        <f t="shared" si="78"/>
        <v>1.5522169810308548</v>
      </c>
      <c r="L182" s="11">
        <f t="shared" si="78"/>
        <v>-8.7474630813873105E-2</v>
      </c>
      <c r="N182" s="60">
        <v>-4.9418309463989001E-2</v>
      </c>
      <c r="O182" s="60">
        <v>-5.7625297661276546E-2</v>
      </c>
      <c r="P182" s="60">
        <v>3.5235301507373279E-2</v>
      </c>
      <c r="Q182" s="60">
        <v>-8.20461565094361E-2</v>
      </c>
      <c r="R182" s="60">
        <v>-3.0849439695425467E-2</v>
      </c>
      <c r="S182" s="60">
        <v>2.0560913799385148E-2</v>
      </c>
      <c r="T182" s="60">
        <v>-4.483200274113798E-2</v>
      </c>
      <c r="U182" s="60">
        <v>9.4853910728070728E-2</v>
      </c>
      <c r="V182" s="60">
        <v>1.4950882981048502E-2</v>
      </c>
      <c r="W182" s="60">
        <v>5.4535131656963682E-3</v>
      </c>
      <c r="X182" s="15">
        <f t="shared" si="74"/>
        <v>-9.3716683889691052E-2</v>
      </c>
    </row>
    <row r="183" spans="1:24" x14ac:dyDescent="0.3">
      <c r="A183" s="13" t="str">
        <f t="shared" si="69"/>
        <v>2012 Q1</v>
      </c>
      <c r="B183" s="11">
        <f t="shared" si="70"/>
        <v>-2.8251632488155676</v>
      </c>
      <c r="C183" s="11">
        <f t="shared" ref="C183:L183" si="79">LN(C78/C77)*100</f>
        <v>-0.38734818278552635</v>
      </c>
      <c r="D183" s="11">
        <f t="shared" si="79"/>
        <v>-5.2205768831708728</v>
      </c>
      <c r="E183" s="11">
        <f t="shared" si="79"/>
        <v>-8.5549863905243981E-2</v>
      </c>
      <c r="F183" s="11">
        <f t="shared" si="79"/>
        <v>-2.0972197234194567</v>
      </c>
      <c r="G183" s="11">
        <f t="shared" si="79"/>
        <v>4.0663828606479591</v>
      </c>
      <c r="H183" s="11">
        <f t="shared" si="79"/>
        <v>-1.564434182994481</v>
      </c>
      <c r="I183" s="11">
        <f t="shared" si="79"/>
        <v>1.9862331751140452</v>
      </c>
      <c r="J183" s="11">
        <f t="shared" si="79"/>
        <v>0.49460670964373676</v>
      </c>
      <c r="K183" s="11">
        <f t="shared" si="79"/>
        <v>2.5247715282544592</v>
      </c>
      <c r="L183" s="11">
        <f t="shared" si="79"/>
        <v>-0.12709569306244872</v>
      </c>
      <c r="N183" s="60">
        <v>-6.7262541486247992E-3</v>
      </c>
      <c r="O183" s="60">
        <v>-5.2532115351458977E-2</v>
      </c>
      <c r="P183" s="60">
        <v>3.0064741714341252E-2</v>
      </c>
      <c r="Q183" s="60">
        <v>-1.1245261591222918E-4</v>
      </c>
      <c r="R183" s="60">
        <v>1.3752044686774054E-2</v>
      </c>
      <c r="S183" s="60">
        <v>7.4490566310623013E-3</v>
      </c>
      <c r="T183" s="60">
        <v>-0.24038956876166448</v>
      </c>
      <c r="U183" s="60">
        <v>0.13920194796924198</v>
      </c>
      <c r="V183" s="60">
        <v>-1.8063148514169593E-2</v>
      </c>
      <c r="W183" s="60">
        <v>-1.522207516528135E-3</v>
      </c>
      <c r="X183" s="15">
        <f t="shared" si="74"/>
        <v>-0.12887795590693862</v>
      </c>
    </row>
    <row r="184" spans="1:24" x14ac:dyDescent="0.3">
      <c r="A184" s="13" t="str">
        <f t="shared" si="69"/>
        <v>2012 Q2</v>
      </c>
      <c r="B184" s="11">
        <f t="shared" si="70"/>
        <v>-1.279145832785298</v>
      </c>
      <c r="C184" s="11">
        <f t="shared" ref="C184:L184" si="80">LN(C79/C78)*100</f>
        <v>-2.5305392533371163</v>
      </c>
      <c r="D184" s="11">
        <f t="shared" si="80"/>
        <v>-2.4266739828668249</v>
      </c>
      <c r="E184" s="11">
        <f t="shared" si="80"/>
        <v>0.46377343818439837</v>
      </c>
      <c r="F184" s="11">
        <f t="shared" si="80"/>
        <v>-0.151652248453538</v>
      </c>
      <c r="G184" s="11">
        <f t="shared" si="80"/>
        <v>-2.2501598866553936</v>
      </c>
      <c r="H184" s="11">
        <f t="shared" si="80"/>
        <v>3.2822924251796661</v>
      </c>
      <c r="I184" s="11">
        <f t="shared" si="80"/>
        <v>-1.5877814413485329</v>
      </c>
      <c r="J184" s="11">
        <f t="shared" si="80"/>
        <v>-4.7426436141948347</v>
      </c>
      <c r="K184" s="11">
        <f t="shared" si="80"/>
        <v>0.71659201217646773</v>
      </c>
      <c r="L184" s="11">
        <f t="shared" si="80"/>
        <v>-0.920034293667088</v>
      </c>
      <c r="N184" s="60">
        <v>-6.25873598918045E-2</v>
      </c>
      <c r="O184" s="60">
        <v>-0.17693114396020115</v>
      </c>
      <c r="P184" s="60">
        <v>-3.0759745468155596E-2</v>
      </c>
      <c r="Q184" s="60">
        <v>-0.23006019430491681</v>
      </c>
      <c r="R184" s="60">
        <v>-3.8760503899883843E-2</v>
      </c>
      <c r="S184" s="60">
        <v>-0.10595525661566373</v>
      </c>
      <c r="T184" s="60">
        <v>-0.19821310966909086</v>
      </c>
      <c r="U184" s="60">
        <v>-1.6302822853034131E-3</v>
      </c>
      <c r="V184" s="60">
        <v>-2.3625844343297453E-2</v>
      </c>
      <c r="W184" s="60">
        <v>-4.407734725766646E-2</v>
      </c>
      <c r="X184" s="15">
        <f t="shared" si="74"/>
        <v>-0.91260078769598374</v>
      </c>
    </row>
    <row r="185" spans="1:24" x14ac:dyDescent="0.3">
      <c r="A185" s="13" t="str">
        <f t="shared" si="69"/>
        <v>2012 Q3</v>
      </c>
      <c r="B185" s="11">
        <f t="shared" si="70"/>
        <v>-1.3865763686788919</v>
      </c>
      <c r="C185" s="11">
        <f t="shared" ref="C185:L185" si="81">LN(C80/C79)*100</f>
        <v>0.42833284563039897</v>
      </c>
      <c r="D185" s="11">
        <f t="shared" si="81"/>
        <v>-2.81472711783324</v>
      </c>
      <c r="E185" s="11">
        <f t="shared" si="81"/>
        <v>0.17258650890321134</v>
      </c>
      <c r="F185" s="11">
        <f t="shared" si="81"/>
        <v>-0.65026329684130191</v>
      </c>
      <c r="G185" s="11">
        <f t="shared" si="81"/>
        <v>0.61807424275341516</v>
      </c>
      <c r="H185" s="11">
        <f t="shared" si="81"/>
        <v>-0.86945725759577075</v>
      </c>
      <c r="I185" s="11">
        <f t="shared" si="81"/>
        <v>1.6169914461455357</v>
      </c>
      <c r="J185" s="11">
        <f t="shared" si="81"/>
        <v>0.96340897718597651</v>
      </c>
      <c r="K185" s="11">
        <f t="shared" si="81"/>
        <v>5.8562376100333324</v>
      </c>
      <c r="L185" s="11">
        <f t="shared" si="81"/>
        <v>0.40862172133660174</v>
      </c>
      <c r="N185" s="60">
        <v>2.6450060622091997E-2</v>
      </c>
      <c r="O185" s="60">
        <v>2.20711553951729E-2</v>
      </c>
      <c r="P185" s="60">
        <v>3.1640369279941252E-2</v>
      </c>
      <c r="Q185" s="60">
        <v>-1.4298751799634931E-2</v>
      </c>
      <c r="R185" s="60">
        <v>-2.9418716200051869E-3</v>
      </c>
      <c r="S185" s="60">
        <v>2.7469233362971315E-2</v>
      </c>
      <c r="T185" s="60">
        <v>-2.1136101017682995E-2</v>
      </c>
      <c r="U185" s="60">
        <v>0.28063591124547427</v>
      </c>
      <c r="V185" s="60">
        <v>5.5029107538808082E-2</v>
      </c>
      <c r="W185" s="60">
        <v>3.6552875512202258E-3</v>
      </c>
      <c r="X185" s="15">
        <f t="shared" si="74"/>
        <v>0.40857440055835692</v>
      </c>
    </row>
    <row r="186" spans="1:24" x14ac:dyDescent="0.3">
      <c r="A186" s="13" t="str">
        <f t="shared" si="69"/>
        <v>2012 Q4</v>
      </c>
      <c r="B186" s="11">
        <f t="shared" si="70"/>
        <v>-0.60939710719653006</v>
      </c>
      <c r="C186" s="11">
        <f t="shared" ref="C186:L186" si="82">LN(C81/C80)*100</f>
        <v>-0.51725153612481334</v>
      </c>
      <c r="D186" s="11">
        <f t="shared" si="82"/>
        <v>-0.9615259693777013</v>
      </c>
      <c r="E186" s="11">
        <f t="shared" si="82"/>
        <v>-1.2203247597112661</v>
      </c>
      <c r="F186" s="11">
        <f t="shared" si="82"/>
        <v>0.78117755198364469</v>
      </c>
      <c r="G186" s="11">
        <f t="shared" si="82"/>
        <v>2.0215827598360083</v>
      </c>
      <c r="H186" s="11">
        <f t="shared" si="82"/>
        <v>-1.1550641089501847</v>
      </c>
      <c r="I186" s="11">
        <f t="shared" si="82"/>
        <v>1.926325356679371</v>
      </c>
      <c r="J186" s="11">
        <f t="shared" si="82"/>
        <v>-1.8391429110735991</v>
      </c>
      <c r="K186" s="11">
        <f t="shared" si="82"/>
        <v>-6.104496616104381</v>
      </c>
      <c r="L186" s="11">
        <f t="shared" si="82"/>
        <v>-0.14755729256493169</v>
      </c>
      <c r="N186" s="60">
        <v>-1.7467114483513981E-2</v>
      </c>
      <c r="O186" s="60">
        <v>-4.7720368816349133E-2</v>
      </c>
      <c r="P186" s="60">
        <v>-1.2461026955830196E-2</v>
      </c>
      <c r="Q186" s="60">
        <v>-0.15220635338284347</v>
      </c>
      <c r="R186" s="60">
        <v>-3.7333461008360477E-2</v>
      </c>
      <c r="S186" s="60">
        <v>1.1055222485048262E-2</v>
      </c>
      <c r="T186" s="60">
        <v>-7.3571725808581581E-2</v>
      </c>
      <c r="U186" s="60">
        <v>0.13054700321564383</v>
      </c>
      <c r="V186" s="60">
        <v>5.7010114697077313E-2</v>
      </c>
      <c r="W186" s="60">
        <v>-6.3532640466857039E-3</v>
      </c>
      <c r="X186" s="15">
        <f t="shared" si="74"/>
        <v>-0.14850097410439511</v>
      </c>
    </row>
    <row r="187" spans="1:24" x14ac:dyDescent="0.3">
      <c r="A187" s="13" t="str">
        <f t="shared" si="69"/>
        <v>2013 Q1</v>
      </c>
      <c r="B187" s="11">
        <f t="shared" si="70"/>
        <v>0.39266288897115825</v>
      </c>
      <c r="C187" s="11">
        <f t="shared" ref="C187:L187" si="83">LN(C82/C81)*100</f>
        <v>-0.78584682145056128</v>
      </c>
      <c r="D187" s="11">
        <f t="shared" si="83"/>
        <v>-0.96151804273773045</v>
      </c>
      <c r="E187" s="11">
        <f t="shared" si="83"/>
        <v>0.49985526195790259</v>
      </c>
      <c r="F187" s="11">
        <f t="shared" si="83"/>
        <v>0.79499444822277665</v>
      </c>
      <c r="G187" s="11">
        <f t="shared" si="83"/>
        <v>-0.98098564559473289</v>
      </c>
      <c r="H187" s="11">
        <f t="shared" si="83"/>
        <v>2.1788287408794549</v>
      </c>
      <c r="I187" s="11">
        <f t="shared" si="83"/>
        <v>7.8842215420391021E-2</v>
      </c>
      <c r="J187" s="11">
        <f t="shared" si="83"/>
        <v>-0.11151029101013296</v>
      </c>
      <c r="K187" s="11">
        <f t="shared" si="83"/>
        <v>1.0554944640698525</v>
      </c>
      <c r="L187" s="11">
        <f t="shared" si="83"/>
        <v>4.3171961029005827E-2</v>
      </c>
      <c r="N187" s="60">
        <v>-2.6908630107144976E-2</v>
      </c>
      <c r="O187" s="60">
        <v>4.7350192776741108E-2</v>
      </c>
      <c r="P187" s="60">
        <v>-4.2360638627383321E-3</v>
      </c>
      <c r="Q187" s="60">
        <v>-0.10328869799591503</v>
      </c>
      <c r="R187" s="60">
        <v>7.7312027900962429E-4</v>
      </c>
      <c r="S187" s="60">
        <v>-5.2940726507532419E-2</v>
      </c>
      <c r="T187" s="60">
        <v>5.8535357175582989E-2</v>
      </c>
      <c r="U187" s="60">
        <v>0.13062268799769922</v>
      </c>
      <c r="V187" s="60">
        <v>5.4798480039460907E-3</v>
      </c>
      <c r="W187" s="60">
        <v>-8.1744476063305982E-3</v>
      </c>
      <c r="X187" s="15">
        <f t="shared" si="74"/>
        <v>4.7212640153317664E-2</v>
      </c>
    </row>
    <row r="188" spans="1:24" x14ac:dyDescent="0.3">
      <c r="A188" s="13" t="str">
        <f t="shared" si="69"/>
        <v>2013 Q2</v>
      </c>
      <c r="B188" s="11">
        <f t="shared" si="70"/>
        <v>-9.7789916100732316E-2</v>
      </c>
      <c r="C188" s="11">
        <f t="shared" ref="C188:L188" si="84">LN(C83/C82)*100</f>
        <v>0.62924911201494649</v>
      </c>
      <c r="D188" s="11">
        <f t="shared" si="84"/>
        <v>0.73639339947228644</v>
      </c>
      <c r="E188" s="11">
        <f t="shared" si="84"/>
        <v>0.88428055296575592</v>
      </c>
      <c r="F188" s="11">
        <f t="shared" si="84"/>
        <v>0.4426021806720179</v>
      </c>
      <c r="G188" s="11">
        <f t="shared" si="84"/>
        <v>-0.95670765960620718</v>
      </c>
      <c r="H188" s="11">
        <f t="shared" si="84"/>
        <v>-1.2434794545628893</v>
      </c>
      <c r="I188" s="11">
        <f t="shared" si="84"/>
        <v>-9.7161311286380544E-2</v>
      </c>
      <c r="J188" s="11">
        <f t="shared" si="84"/>
        <v>-4.558739712784174</v>
      </c>
      <c r="K188" s="11">
        <f t="shared" si="84"/>
        <v>0.35107000965468937</v>
      </c>
      <c r="L188" s="11">
        <f t="shared" si="84"/>
        <v>-6.7113369986433316E-2</v>
      </c>
      <c r="N188" s="60">
        <v>-6.257859521424565E-2</v>
      </c>
      <c r="O188" s="60">
        <v>1.0495225568347472E-2</v>
      </c>
      <c r="P188" s="60">
        <v>-1.4719222254300512E-2</v>
      </c>
      <c r="Q188" s="60">
        <v>-0.1136938282984571</v>
      </c>
      <c r="R188" s="60">
        <v>3.5857096289754413E-2</v>
      </c>
      <c r="S188" s="60">
        <v>-6.8521362487262288E-2</v>
      </c>
      <c r="T188" s="60">
        <v>6.0415814370789661E-2</v>
      </c>
      <c r="U188" s="60">
        <v>0.13345078350547299</v>
      </c>
      <c r="V188" s="60">
        <v>-6.2592376009682746E-2</v>
      </c>
      <c r="W188" s="60">
        <v>1.5140521187896668E-2</v>
      </c>
      <c r="X188" s="15">
        <f t="shared" si="74"/>
        <v>-6.6745943341687097E-2</v>
      </c>
    </row>
    <row r="189" spans="1:24" x14ac:dyDescent="0.3">
      <c r="A189" s="13" t="str">
        <f t="shared" si="69"/>
        <v>2013 Q3</v>
      </c>
      <c r="B189" s="11">
        <f t="shared" si="70"/>
        <v>-1.4940560508454319</v>
      </c>
      <c r="C189" s="11">
        <f t="shared" ref="C189:L189" si="85">LN(C84/C83)*100</f>
        <v>0.32410427824541499</v>
      </c>
      <c r="D189" s="11">
        <f t="shared" si="85"/>
        <v>1.7349292755807295</v>
      </c>
      <c r="E189" s="11">
        <f t="shared" si="85"/>
        <v>9.3932747834381936E-2</v>
      </c>
      <c r="F189" s="11">
        <f t="shared" si="85"/>
        <v>-1.3775392351191285</v>
      </c>
      <c r="G189" s="11">
        <f t="shared" si="85"/>
        <v>-4.5391475188773533</v>
      </c>
      <c r="H189" s="11">
        <f t="shared" si="85"/>
        <v>-1.1375316788902303</v>
      </c>
      <c r="I189" s="11">
        <f t="shared" si="85"/>
        <v>1.6402468367073122</v>
      </c>
      <c r="J189" s="11">
        <f t="shared" si="85"/>
        <v>-3.7429988363621716</v>
      </c>
      <c r="K189" s="11">
        <f t="shared" si="85"/>
        <v>-4.1133070615479683</v>
      </c>
      <c r="L189" s="11">
        <f t="shared" si="85"/>
        <v>-0.48366135331779392</v>
      </c>
      <c r="N189" s="60">
        <v>-0.11541412383412308</v>
      </c>
      <c r="O189" s="60">
        <v>-1.989100683605729E-3</v>
      </c>
      <c r="P189" s="60">
        <v>-1.4346202906209596E-2</v>
      </c>
      <c r="Q189" s="60">
        <v>-0.13471904480542995</v>
      </c>
      <c r="R189" s="60">
        <v>3.1103396206603739E-2</v>
      </c>
      <c r="S189" s="60">
        <v>-0.10973080407677747</v>
      </c>
      <c r="T189" s="60">
        <v>-0.10221367767977349</v>
      </c>
      <c r="U189" s="60">
        <v>1.3509302698717029E-2</v>
      </c>
      <c r="V189" s="60">
        <v>-7.735070452269438E-2</v>
      </c>
      <c r="W189" s="60">
        <v>2.2920036412758138E-2</v>
      </c>
      <c r="X189" s="15">
        <f t="shared" si="74"/>
        <v>-0.48823092319053479</v>
      </c>
    </row>
    <row r="190" spans="1:24" x14ac:dyDescent="0.3">
      <c r="A190" s="13" t="str">
        <f t="shared" si="69"/>
        <v>2013 Q4</v>
      </c>
      <c r="B190" s="11">
        <f t="shared" si="70"/>
        <v>0.19178593788895332</v>
      </c>
      <c r="C190" s="11">
        <f t="shared" ref="C190:L190" si="86">LN(C85/C84)*100</f>
        <v>0.65409485554750679</v>
      </c>
      <c r="D190" s="11">
        <f t="shared" si="86"/>
        <v>1.176633431013137</v>
      </c>
      <c r="E190" s="11">
        <f t="shared" si="86"/>
        <v>0.32858374592345413</v>
      </c>
      <c r="F190" s="11">
        <f t="shared" si="86"/>
        <v>0.812297201357708</v>
      </c>
      <c r="G190" s="11">
        <f t="shared" si="86"/>
        <v>4.1949519084996512</v>
      </c>
      <c r="H190" s="11">
        <f t="shared" si="86"/>
        <v>-1.5498429676060612</v>
      </c>
      <c r="I190" s="11">
        <f t="shared" si="86"/>
        <v>0.29099416654696958</v>
      </c>
      <c r="J190" s="11">
        <f t="shared" si="86"/>
        <v>-0.19490919644704635</v>
      </c>
      <c r="K190" s="11">
        <f t="shared" si="86"/>
        <v>-2.9612439641107215</v>
      </c>
      <c r="L190" s="11">
        <f t="shared" si="86"/>
        <v>0.60495473854815474</v>
      </c>
      <c r="N190" s="60">
        <v>-1.8150369253185014E-2</v>
      </c>
      <c r="O190" s="60">
        <v>0.13288238898897684</v>
      </c>
      <c r="P190" s="60">
        <v>8.2144147330131465E-2</v>
      </c>
      <c r="Q190" s="60">
        <v>6.1938969049501483E-2</v>
      </c>
      <c r="R190" s="60">
        <v>7.6460252240290252E-2</v>
      </c>
      <c r="S190" s="60">
        <v>-6.0028315096161286E-2</v>
      </c>
      <c r="T190" s="60">
        <v>1.0922923677794575E-2</v>
      </c>
      <c r="U190" s="60">
        <v>0.24221105257916831</v>
      </c>
      <c r="V190" s="60">
        <v>7.5215568097808626E-3</v>
      </c>
      <c r="W190" s="60">
        <v>7.4546353175322794E-2</v>
      </c>
      <c r="X190" s="15">
        <f t="shared" si="74"/>
        <v>0.61044895950162026</v>
      </c>
    </row>
    <row r="191" spans="1:24" x14ac:dyDescent="0.3">
      <c r="A191" s="13" t="str">
        <f t="shared" si="69"/>
        <v>2014 Q1</v>
      </c>
      <c r="B191" s="11">
        <f t="shared" si="70"/>
        <v>-1.2161853965383498</v>
      </c>
      <c r="C191" s="11">
        <f t="shared" ref="C191:L191" si="87">LN(C86/C85)*100</f>
        <v>1.3824356358497818</v>
      </c>
      <c r="D191" s="11">
        <f t="shared" si="87"/>
        <v>1.2925140833812589</v>
      </c>
      <c r="E191" s="11">
        <f t="shared" si="87"/>
        <v>1.1405454004711868</v>
      </c>
      <c r="F191" s="11">
        <f t="shared" si="87"/>
        <v>1.4283409521755495</v>
      </c>
      <c r="G191" s="11">
        <f t="shared" si="87"/>
        <v>-2.8058011219914731</v>
      </c>
      <c r="H191" s="11">
        <f t="shared" si="87"/>
        <v>-1.5456389441243068</v>
      </c>
      <c r="I191" s="11">
        <f t="shared" si="87"/>
        <v>1.4346216584891616</v>
      </c>
      <c r="J191" s="11">
        <f t="shared" si="87"/>
        <v>-0.21774618045953001</v>
      </c>
      <c r="K191" s="11">
        <f t="shared" si="87"/>
        <v>2.9863184063025883</v>
      </c>
      <c r="L191" s="11">
        <f t="shared" si="87"/>
        <v>0.30624220065892366</v>
      </c>
      <c r="N191" s="60">
        <v>-0.13921223199752933</v>
      </c>
      <c r="O191" s="60">
        <v>1.8993943605115901E-2</v>
      </c>
      <c r="P191" s="60">
        <v>8.3245547987767093E-2</v>
      </c>
      <c r="Q191" s="60">
        <v>0.10155161649870539</v>
      </c>
      <c r="R191" s="60">
        <v>5.239578622152416E-2</v>
      </c>
      <c r="S191" s="60">
        <v>2.8452357720428575E-2</v>
      </c>
      <c r="T191" s="60">
        <v>-2.3469438689071882E-2</v>
      </c>
      <c r="U191" s="60">
        <v>0.11993374497378347</v>
      </c>
      <c r="V191" s="60">
        <v>5.0102330787007705E-4</v>
      </c>
      <c r="W191" s="60">
        <v>6.2761217460718069E-2</v>
      </c>
      <c r="X191" s="15">
        <f t="shared" si="74"/>
        <v>0.30515356708931152</v>
      </c>
    </row>
    <row r="192" spans="1:24" x14ac:dyDescent="0.3">
      <c r="A192" s="13" t="str">
        <f t="shared" si="69"/>
        <v>2014 Q2</v>
      </c>
      <c r="B192" s="11">
        <f t="shared" si="70"/>
        <v>-1.2262747799215457</v>
      </c>
      <c r="C192" s="11">
        <f t="shared" ref="C192:L192" si="88">LN(C87/C86)*100</f>
        <v>0.63437520247386348</v>
      </c>
      <c r="D192" s="11">
        <f t="shared" si="88"/>
        <v>1.561241839140427</v>
      </c>
      <c r="E192" s="11">
        <f t="shared" si="88"/>
        <v>0.33874490081544983</v>
      </c>
      <c r="F192" s="11">
        <f t="shared" si="88"/>
        <v>0.89763187488741802</v>
      </c>
      <c r="G192" s="11">
        <f t="shared" si="88"/>
        <v>0.85019264799399519</v>
      </c>
      <c r="H192" s="11">
        <f t="shared" si="88"/>
        <v>1.3703886258769697</v>
      </c>
      <c r="I192" s="11">
        <f t="shared" si="88"/>
        <v>0.56614218421809337</v>
      </c>
      <c r="J192" s="11">
        <f t="shared" si="88"/>
        <v>-3.5624745952154901</v>
      </c>
      <c r="K192" s="11">
        <f t="shared" si="88"/>
        <v>-1.5539649905263979</v>
      </c>
      <c r="L192" s="11">
        <f t="shared" si="88"/>
        <v>0.42799778050433573</v>
      </c>
      <c r="N192" s="60">
        <v>-9.3504029125773352E-2</v>
      </c>
      <c r="O192" s="60">
        <v>-2.4070345669628505E-3</v>
      </c>
      <c r="P192" s="60">
        <v>6.7201921479309798E-2</v>
      </c>
      <c r="Q192" s="60">
        <v>0.11216265269528229</v>
      </c>
      <c r="R192" s="60">
        <v>1.193046280820317E-2</v>
      </c>
      <c r="S192" s="60">
        <v>7.8143722605853699E-2</v>
      </c>
      <c r="T192" s="60">
        <v>-0.10259035197871082</v>
      </c>
      <c r="U192" s="60">
        <v>0.21247157218062104</v>
      </c>
      <c r="V192" s="60">
        <v>0.10005640911163156</v>
      </c>
      <c r="W192" s="60">
        <v>4.8390569836391076E-2</v>
      </c>
      <c r="X192" s="15">
        <f t="shared" si="74"/>
        <v>0.43185589504584559</v>
      </c>
    </row>
    <row r="193" spans="1:24" x14ac:dyDescent="0.3">
      <c r="A193" s="13" t="str">
        <f t="shared" si="69"/>
        <v>2014 Q3</v>
      </c>
      <c r="B193" s="11">
        <f t="shared" si="70"/>
        <v>-5.9987623193543824E-2</v>
      </c>
      <c r="C193" s="11">
        <f t="shared" ref="C193:L193" si="89">LN(C88/C87)*100</f>
        <v>0.51702203238595001</v>
      </c>
      <c r="D193" s="11">
        <f t="shared" si="89"/>
        <v>1.8546195472891467</v>
      </c>
      <c r="E193" s="11">
        <f t="shared" si="89"/>
        <v>-0.4765203259570856</v>
      </c>
      <c r="F193" s="11">
        <f t="shared" si="89"/>
        <v>3.2809435947954908</v>
      </c>
      <c r="G193" s="11">
        <f t="shared" si="89"/>
        <v>0.199784339481972</v>
      </c>
      <c r="H193" s="11">
        <f t="shared" si="89"/>
        <v>-1.0385725725344992</v>
      </c>
      <c r="I193" s="11">
        <f t="shared" si="89"/>
        <v>0.69061957495801019</v>
      </c>
      <c r="J193" s="11">
        <f t="shared" si="89"/>
        <v>-2.1912413651157596</v>
      </c>
      <c r="K193" s="11">
        <f t="shared" si="89"/>
        <v>2.4436866671652604</v>
      </c>
      <c r="L193" s="11">
        <f t="shared" si="89"/>
        <v>0.3632381750618433</v>
      </c>
      <c r="N193" s="60">
        <v>-0.10508875977060825</v>
      </c>
      <c r="O193" s="60">
        <v>-6.1417476186673516E-2</v>
      </c>
      <c r="P193" s="60">
        <v>7.4549060443349316E-2</v>
      </c>
      <c r="Q193" s="60">
        <v>8.2468385562260174E-2</v>
      </c>
      <c r="R193" s="60">
        <v>5.8107623450227427E-3</v>
      </c>
      <c r="S193" s="60">
        <v>2.975255901711088E-2</v>
      </c>
      <c r="T193" s="60">
        <v>1.6018045599029643E-2</v>
      </c>
      <c r="U193" s="60">
        <v>0.17997565525345388</v>
      </c>
      <c r="V193" s="60">
        <v>0.12313096312400731</v>
      </c>
      <c r="W193" s="60">
        <v>1.4241727728723794E-2</v>
      </c>
      <c r="X193" s="15">
        <f t="shared" si="74"/>
        <v>0.35944092311567599</v>
      </c>
    </row>
    <row r="194" spans="1:24" x14ac:dyDescent="0.3">
      <c r="A194" s="13" t="str">
        <f t="shared" si="69"/>
        <v>2014 Q4</v>
      </c>
      <c r="B194" s="11">
        <f t="shared" si="70"/>
        <v>-0.42006656092659123</v>
      </c>
      <c r="C194" s="11">
        <f t="shared" ref="C194:L194" si="90">LN(C89/C88)*100</f>
        <v>-0.57334474306526884</v>
      </c>
      <c r="D194" s="11">
        <f t="shared" si="90"/>
        <v>0.54447506210849805</v>
      </c>
      <c r="E194" s="11">
        <f t="shared" si="90"/>
        <v>1.9105834686288723</v>
      </c>
      <c r="F194" s="11">
        <f t="shared" si="90"/>
        <v>2.2671337942355065</v>
      </c>
      <c r="G194" s="11">
        <f t="shared" si="90"/>
        <v>3.1529015049706864E-2</v>
      </c>
      <c r="H194" s="11">
        <f t="shared" si="90"/>
        <v>1.7431098514403935</v>
      </c>
      <c r="I194" s="11">
        <f t="shared" si="90"/>
        <v>2.366888961641617E-2</v>
      </c>
      <c r="J194" s="11">
        <f t="shared" si="90"/>
        <v>-0.59142136414934687</v>
      </c>
      <c r="K194" s="11">
        <f t="shared" si="90"/>
        <v>2.9023501498679645</v>
      </c>
      <c r="L194" s="11">
        <f t="shared" si="90"/>
        <v>0.66827040353607037</v>
      </c>
      <c r="N194" s="60">
        <v>-0.11058134298775957</v>
      </c>
      <c r="O194" s="60">
        <v>-3.8328969645361047E-2</v>
      </c>
      <c r="P194" s="60">
        <v>8.0554443871707793E-2</v>
      </c>
      <c r="Q194" s="60">
        <v>0.14631789810653142</v>
      </c>
      <c r="R194" s="60">
        <v>3.2466769039375974E-2</v>
      </c>
      <c r="S194" s="60">
        <v>7.7257962283285492E-2</v>
      </c>
      <c r="T194" s="60">
        <v>7.6296700008175677E-2</v>
      </c>
      <c r="U194" s="60">
        <v>0.28505741244190225</v>
      </c>
      <c r="V194" s="60">
        <v>0.10617172545013118</v>
      </c>
      <c r="W194" s="60">
        <v>1.688959196208939E-2</v>
      </c>
      <c r="X194" s="15">
        <f t="shared" si="74"/>
        <v>0.67210219053007858</v>
      </c>
    </row>
    <row r="195" spans="1:24" x14ac:dyDescent="0.3">
      <c r="A195" s="13" t="str">
        <f t="shared" si="69"/>
        <v>2015 Q1</v>
      </c>
      <c r="B195" s="11">
        <f t="shared" si="70"/>
        <v>3.6872053106093428</v>
      </c>
      <c r="C195" s="11">
        <f t="shared" ref="C195:L195" si="91">LN(C90/C89)*100</f>
        <v>-0.6879939973743513</v>
      </c>
      <c r="D195" s="11">
        <f t="shared" si="91"/>
        <v>0.81644251084128894</v>
      </c>
      <c r="E195" s="11">
        <f t="shared" si="91"/>
        <v>0.29425284005362051</v>
      </c>
      <c r="F195" s="11">
        <f t="shared" si="91"/>
        <v>-2.0087624593755993</v>
      </c>
      <c r="G195" s="11">
        <f t="shared" si="91"/>
        <v>2.3982562706974417</v>
      </c>
      <c r="H195" s="11">
        <f t="shared" si="91"/>
        <v>-0.22220772251849377</v>
      </c>
      <c r="I195" s="11">
        <f t="shared" si="91"/>
        <v>-0.38719127823529087</v>
      </c>
      <c r="J195" s="11">
        <f t="shared" si="91"/>
        <v>-3.7730910116290999</v>
      </c>
      <c r="K195" s="11">
        <f t="shared" si="91"/>
        <v>1.2373744753905513</v>
      </c>
      <c r="L195" s="11">
        <f t="shared" si="91"/>
        <v>0.31958161798228701</v>
      </c>
      <c r="N195" s="60">
        <v>-0.15874889727863231</v>
      </c>
      <c r="O195" s="60">
        <v>-2.2958795429163136E-2</v>
      </c>
      <c r="P195" s="60">
        <v>5.4266587786780063E-2</v>
      </c>
      <c r="Q195" s="60">
        <v>7.22387153519682E-2</v>
      </c>
      <c r="R195" s="60">
        <v>5.1066264741919686E-4</v>
      </c>
      <c r="S195" s="60">
        <v>6.2225379284702273E-2</v>
      </c>
      <c r="T195" s="60">
        <v>-0.17225915068826386</v>
      </c>
      <c r="U195" s="60">
        <v>0.3525022434911434</v>
      </c>
      <c r="V195" s="60">
        <v>0.12387405118824911</v>
      </c>
      <c r="W195" s="60">
        <v>1.2524970425726336E-2</v>
      </c>
      <c r="X195" s="15">
        <f t="shared" si="74"/>
        <v>0.32417576677992926</v>
      </c>
    </row>
    <row r="196" spans="1:24" x14ac:dyDescent="0.3">
      <c r="A196" s="13" t="str">
        <f t="shared" si="69"/>
        <v>2015 Q2</v>
      </c>
      <c r="B196" s="11">
        <f t="shared" si="70"/>
        <v>1.4872321079850317</v>
      </c>
      <c r="C196" s="11">
        <f t="shared" ref="C196:L196" si="92">LN(C91/C90)*100</f>
        <v>-0.25850307394265665</v>
      </c>
      <c r="D196" s="11">
        <f t="shared" si="92"/>
        <v>2.0249318019996925</v>
      </c>
      <c r="E196" s="11">
        <f t="shared" si="92"/>
        <v>0.94834169661687784</v>
      </c>
      <c r="F196" s="11">
        <f t="shared" si="92"/>
        <v>-1.723562208364654</v>
      </c>
      <c r="G196" s="11">
        <f t="shared" si="92"/>
        <v>1.8724050201339146</v>
      </c>
      <c r="H196" s="11">
        <f t="shared" si="92"/>
        <v>-5.0553766595143834</v>
      </c>
      <c r="I196" s="11">
        <f t="shared" si="92"/>
        <v>1.0834915913697429</v>
      </c>
      <c r="J196" s="11">
        <f t="shared" si="92"/>
        <v>-2.0451873180886864</v>
      </c>
      <c r="K196" s="11">
        <f t="shared" si="92"/>
        <v>1.9611669237770932</v>
      </c>
      <c r="L196" s="11">
        <f t="shared" si="92"/>
        <v>0.43018645732413519</v>
      </c>
      <c r="N196" s="60">
        <v>-0.14908296390097436</v>
      </c>
      <c r="O196" s="60">
        <v>4.6309566906789314E-2</v>
      </c>
      <c r="P196" s="60">
        <v>0.13825186646603363</v>
      </c>
      <c r="Q196" s="60">
        <v>9.6390949759766656E-2</v>
      </c>
      <c r="R196" s="60">
        <v>-7.0209213282697498E-4</v>
      </c>
      <c r="S196" s="60">
        <v>4.4417207336777342E-2</v>
      </c>
      <c r="T196" s="60">
        <v>-0.13499679669132936</v>
      </c>
      <c r="U196" s="60">
        <v>0.30544014389787361</v>
      </c>
      <c r="V196" s="60">
        <v>4.1656446634555949E-2</v>
      </c>
      <c r="W196" s="60">
        <v>4.3050420282015299E-2</v>
      </c>
      <c r="X196" s="15">
        <f t="shared" si="74"/>
        <v>0.43073474855868105</v>
      </c>
    </row>
    <row r="197" spans="1:24" x14ac:dyDescent="0.3">
      <c r="A197" s="13" t="str">
        <f t="shared" si="69"/>
        <v>2015 Q3</v>
      </c>
      <c r="B197" s="11">
        <f t="shared" si="70"/>
        <v>0.19125151024906034</v>
      </c>
      <c r="C197" s="11">
        <f t="shared" ref="C197:L197" si="93">LN(C92/C91)*100</f>
        <v>-0.62130673859708407</v>
      </c>
      <c r="D197" s="11">
        <f t="shared" si="93"/>
        <v>-1.9220811624457861</v>
      </c>
      <c r="E197" s="11">
        <f t="shared" si="93"/>
        <v>0.91537853267708091</v>
      </c>
      <c r="F197" s="11">
        <f t="shared" si="93"/>
        <v>-2.7617049129077262</v>
      </c>
      <c r="G197" s="11">
        <f t="shared" si="93"/>
        <v>1.1434298759423069</v>
      </c>
      <c r="H197" s="11">
        <f t="shared" si="93"/>
        <v>-1.3106396077054616</v>
      </c>
      <c r="I197" s="11">
        <f t="shared" si="93"/>
        <v>0.52887162686570421</v>
      </c>
      <c r="J197" s="11">
        <f t="shared" si="93"/>
        <v>-0.32272010892891351</v>
      </c>
      <c r="K197" s="11">
        <f t="shared" si="93"/>
        <v>0.16965461577931826</v>
      </c>
      <c r="L197" s="11">
        <f t="shared" si="93"/>
        <v>-0.37980852953128508</v>
      </c>
      <c r="N197" s="60">
        <v>-0.19159426756731765</v>
      </c>
      <c r="O197" s="60">
        <v>-8.4062695217878708E-2</v>
      </c>
      <c r="P197" s="60">
        <v>8.6259326817957394E-2</v>
      </c>
      <c r="Q197" s="60">
        <v>-5.7820581034431912E-2</v>
      </c>
      <c r="R197" s="60">
        <v>-8.6310073899484446E-3</v>
      </c>
      <c r="S197" s="60">
        <v>-4.1008700189140435E-3</v>
      </c>
      <c r="T197" s="60">
        <v>-0.23302206542085371</v>
      </c>
      <c r="U197" s="60">
        <v>9.5347089826739728E-2</v>
      </c>
      <c r="V197" s="60">
        <v>-1.5173498394235185E-2</v>
      </c>
      <c r="W197" s="60">
        <v>2.6829467054788336E-2</v>
      </c>
      <c r="X197" s="15">
        <f t="shared" si="74"/>
        <v>-0.38596910134409423</v>
      </c>
    </row>
    <row r="198" spans="1:24" x14ac:dyDescent="0.3">
      <c r="A198" s="13" t="str">
        <f t="shared" si="69"/>
        <v>2015 Q4</v>
      </c>
      <c r="B198" s="11">
        <f t="shared" si="70"/>
        <v>-2.5990616915433837</v>
      </c>
      <c r="C198" s="11">
        <f t="shared" ref="C198:L198" si="94">LN(C93/C92)*100</f>
        <v>-2.0834451335089299</v>
      </c>
      <c r="D198" s="11">
        <f t="shared" si="94"/>
        <v>-0.91241827550860399</v>
      </c>
      <c r="E198" s="11">
        <f t="shared" si="94"/>
        <v>-0.40877330892162944</v>
      </c>
      <c r="F198" s="11">
        <f t="shared" si="94"/>
        <v>-5.1548892961411488</v>
      </c>
      <c r="G198" s="11">
        <f t="shared" si="94"/>
        <v>-1.7495299021598707</v>
      </c>
      <c r="H198" s="11">
        <f t="shared" si="94"/>
        <v>1.798893817167482</v>
      </c>
      <c r="I198" s="11">
        <f t="shared" si="94"/>
        <v>-1.4813469788067604</v>
      </c>
      <c r="J198" s="11">
        <f t="shared" si="94"/>
        <v>0.26538570914213178</v>
      </c>
      <c r="K198" s="11">
        <f t="shared" si="94"/>
        <v>8.5825543425346679E-2</v>
      </c>
      <c r="L198" s="11">
        <f t="shared" si="94"/>
        <v>-1.7514667337000234</v>
      </c>
      <c r="N198" s="60">
        <v>-0.2594788090821189</v>
      </c>
      <c r="O198" s="60">
        <v>-0.20943226585240418</v>
      </c>
      <c r="P198" s="60">
        <v>-4.4865838706485237E-2</v>
      </c>
      <c r="Q198" s="60">
        <v>-0.29687479341693418</v>
      </c>
      <c r="R198" s="60">
        <v>-8.0185627710345167E-2</v>
      </c>
      <c r="S198" s="60">
        <v>-0.11785274512515498</v>
      </c>
      <c r="T198" s="60">
        <v>-0.36345364553401038</v>
      </c>
      <c r="U198" s="60">
        <v>-0.25145804994633925</v>
      </c>
      <c r="V198" s="60">
        <v>-6.7324611648585816E-2</v>
      </c>
      <c r="W198" s="60">
        <v>-4.0356497547643623E-2</v>
      </c>
      <c r="X198" s="15">
        <f t="shared" si="74"/>
        <v>-1.7312828845700217</v>
      </c>
    </row>
    <row r="199" spans="1:24" x14ac:dyDescent="0.3">
      <c r="A199" s="13" t="str">
        <f t="shared" si="69"/>
        <v>2016 Q1</v>
      </c>
      <c r="B199" s="11">
        <f t="shared" si="70"/>
        <v>-0.46894212577824368</v>
      </c>
      <c r="C199" s="11">
        <f t="shared" ref="C199:L199" si="95">LN(C94/C93)*100</f>
        <v>0.54605033336573527</v>
      </c>
      <c r="D199" s="11">
        <f t="shared" si="95"/>
        <v>1.9061779622058277</v>
      </c>
      <c r="E199" s="11">
        <f t="shared" si="95"/>
        <v>0.65913573837338602</v>
      </c>
      <c r="F199" s="11">
        <f t="shared" si="95"/>
        <v>1.9742380127868566</v>
      </c>
      <c r="G199" s="11">
        <f t="shared" si="95"/>
        <v>2.0794078477293545</v>
      </c>
      <c r="H199" s="11">
        <f t="shared" si="95"/>
        <v>-1.3346074219440134</v>
      </c>
      <c r="I199" s="11">
        <f t="shared" si="95"/>
        <v>7.0256884436334212E-3</v>
      </c>
      <c r="J199" s="11">
        <f t="shared" si="95"/>
        <v>-0.88503342272423546</v>
      </c>
      <c r="K199" s="11">
        <f t="shared" si="95"/>
        <v>-0.86504633773094053</v>
      </c>
      <c r="L199" s="11">
        <f t="shared" si="95"/>
        <v>1.3031580662069444</v>
      </c>
      <c r="N199" s="60">
        <v>-9.8042833950190127E-3</v>
      </c>
      <c r="O199" s="60">
        <v>0.14201616049568519</v>
      </c>
      <c r="P199" s="60">
        <v>0.13433882682033285</v>
      </c>
      <c r="Q199" s="60">
        <v>0.18005940371126711</v>
      </c>
      <c r="R199" s="60">
        <v>5.2625439326981646E-2</v>
      </c>
      <c r="S199" s="60">
        <v>0.1649395201096174</v>
      </c>
      <c r="T199" s="60">
        <v>0.17983999692240638</v>
      </c>
      <c r="U199" s="60">
        <v>0.31709438599197987</v>
      </c>
      <c r="V199" s="60">
        <v>6.6940113110092861E-2</v>
      </c>
      <c r="W199" s="60">
        <v>8.5451307700198653E-2</v>
      </c>
      <c r="X199" s="15">
        <f t="shared" si="74"/>
        <v>1.3135008707935429</v>
      </c>
    </row>
    <row r="200" spans="1:24" x14ac:dyDescent="0.3">
      <c r="A200" s="13" t="str">
        <f t="shared" si="69"/>
        <v>2016 Q2</v>
      </c>
      <c r="B200" s="11">
        <f t="shared" si="70"/>
        <v>3.0093247033497463</v>
      </c>
      <c r="C200" s="11">
        <f t="shared" ref="C200:L200" si="96">LN(C95/C94)*100</f>
        <v>1.3332018295518242</v>
      </c>
      <c r="D200" s="11">
        <f t="shared" si="96"/>
        <v>-0.51304497079769251</v>
      </c>
      <c r="E200" s="11">
        <f t="shared" si="96"/>
        <v>0.69542637821485731</v>
      </c>
      <c r="F200" s="11">
        <f t="shared" si="96"/>
        <v>-2.4808048660568911</v>
      </c>
      <c r="G200" s="11">
        <f t="shared" si="96"/>
        <v>-0.22158579724937108</v>
      </c>
      <c r="H200" s="11">
        <f t="shared" si="96"/>
        <v>0.83869717607456162</v>
      </c>
      <c r="I200" s="11">
        <f t="shared" si="96"/>
        <v>-1.4553860961723144</v>
      </c>
      <c r="J200" s="11">
        <f t="shared" si="96"/>
        <v>2.4279998650134926</v>
      </c>
      <c r="K200" s="11">
        <f t="shared" si="96"/>
        <v>-0.91892551247950183</v>
      </c>
      <c r="L200" s="11">
        <f t="shared" si="96"/>
        <v>0.37197077501589748</v>
      </c>
      <c r="N200" s="60">
        <v>-8.6167501276651431E-2</v>
      </c>
      <c r="O200" s="60">
        <v>-7.2096692129905368E-3</v>
      </c>
      <c r="P200" s="60">
        <v>-1.3894310933445663E-2</v>
      </c>
      <c r="Q200" s="60">
        <v>4.1592310714542335E-2</v>
      </c>
      <c r="R200" s="60">
        <v>4.1020600286277707E-2</v>
      </c>
      <c r="S200" s="60">
        <v>0.11264435431435643</v>
      </c>
      <c r="T200" s="60">
        <v>0.12599715482389126</v>
      </c>
      <c r="U200" s="60">
        <v>3.3298472898506605E-2</v>
      </c>
      <c r="V200" s="60">
        <v>7.2771788961943445E-2</v>
      </c>
      <c r="W200" s="60">
        <v>5.5084392906999451E-2</v>
      </c>
      <c r="X200" s="15">
        <f t="shared" si="74"/>
        <v>0.37513759348342962</v>
      </c>
    </row>
    <row r="201" spans="1:24" x14ac:dyDescent="0.3">
      <c r="A201" s="13" t="str">
        <f t="shared" si="69"/>
        <v>2016 Q3</v>
      </c>
      <c r="B201" s="11">
        <f t="shared" si="70"/>
        <v>0.36547910593270255</v>
      </c>
      <c r="C201" s="11">
        <f t="shared" ref="C201:L201" si="97">LN(C96/C95)*100</f>
        <v>-0.56917196335778331</v>
      </c>
      <c r="D201" s="11">
        <f t="shared" si="97"/>
        <v>1.7789624180253636</v>
      </c>
      <c r="E201" s="11">
        <f t="shared" si="97"/>
        <v>0.54245548410764988</v>
      </c>
      <c r="F201" s="11">
        <f t="shared" si="97"/>
        <v>-1.4868218340776289</v>
      </c>
      <c r="G201" s="11">
        <f t="shared" si="97"/>
        <v>0.22836783055413232</v>
      </c>
      <c r="H201" s="11">
        <f t="shared" si="97"/>
        <v>2.6535423391896766</v>
      </c>
      <c r="I201" s="11">
        <f t="shared" si="97"/>
        <v>0.46138268490352125</v>
      </c>
      <c r="J201" s="11">
        <f t="shared" si="97"/>
        <v>-5.8965556638024923</v>
      </c>
      <c r="K201" s="11">
        <f t="shared" si="97"/>
        <v>-0.65661516069919823</v>
      </c>
      <c r="L201" s="11">
        <f t="shared" si="97"/>
        <v>-0.4498397607887456</v>
      </c>
      <c r="N201" s="60">
        <v>-0.13087043190718556</v>
      </c>
      <c r="O201" s="60">
        <v>-0.13547713371178058</v>
      </c>
      <c r="P201" s="60">
        <v>-0.12640933796968626</v>
      </c>
      <c r="Q201" s="60">
        <v>-7.7268476852806384E-2</v>
      </c>
      <c r="R201" s="60">
        <v>5.2229756996599024E-3</v>
      </c>
      <c r="S201" s="60">
        <v>4.133002098722921E-2</v>
      </c>
      <c r="T201" s="60">
        <v>7.5472312177021716E-2</v>
      </c>
      <c r="U201" s="60">
        <v>-0.10878851827170646</v>
      </c>
      <c r="V201" s="60">
        <v>4.0597403041767515E-3</v>
      </c>
      <c r="W201" s="60">
        <v>-1.9367462844557255E-3</v>
      </c>
      <c r="X201" s="15">
        <f t="shared" si="74"/>
        <v>-0.45466559582953325</v>
      </c>
    </row>
    <row r="202" spans="1:24" x14ac:dyDescent="0.3">
      <c r="A202" s="13" t="str">
        <f t="shared" si="69"/>
        <v>2016 Q4</v>
      </c>
      <c r="B202" s="11">
        <f t="shared" si="70"/>
        <v>-3.7385531589865106</v>
      </c>
      <c r="C202" s="11">
        <f t="shared" ref="C202:L202" si="98">LN(C97/C96)*100</f>
        <v>1.6620959774687847</v>
      </c>
      <c r="D202" s="11">
        <f t="shared" si="98"/>
        <v>-0.75334753835075763</v>
      </c>
      <c r="E202" s="11">
        <f t="shared" si="98"/>
        <v>1.4631631374300953</v>
      </c>
      <c r="F202" s="11">
        <f t="shared" si="98"/>
        <v>-0.35146255410685145</v>
      </c>
      <c r="G202" s="11">
        <f t="shared" si="98"/>
        <v>0.99236186418019456</v>
      </c>
      <c r="H202" s="11">
        <f t="shared" si="98"/>
        <v>1.1225201292364682</v>
      </c>
      <c r="I202" s="11">
        <f t="shared" si="98"/>
        <v>-0.38290317365024062</v>
      </c>
      <c r="J202" s="11">
        <f t="shared" si="98"/>
        <v>-1.140939192681464</v>
      </c>
      <c r="K202" s="11">
        <f t="shared" si="98"/>
        <v>1.2525048112723542</v>
      </c>
      <c r="L202" s="11">
        <f t="shared" si="98"/>
        <v>0.45757613956448123</v>
      </c>
      <c r="N202" s="60">
        <v>-8.4432703364485037E-2</v>
      </c>
      <c r="O202" s="60">
        <v>-0.11358084266843639</v>
      </c>
      <c r="P202" s="60">
        <v>-2.3511921936041166E-2</v>
      </c>
      <c r="Q202" s="60">
        <v>8.7199956262274211E-2</v>
      </c>
      <c r="R202" s="60">
        <v>2.2724347609822844E-2</v>
      </c>
      <c r="S202" s="60">
        <v>0.10405237265097818</v>
      </c>
      <c r="T202" s="60">
        <v>0.22534328354353431</v>
      </c>
      <c r="U202" s="60">
        <v>0.1015725789382497</v>
      </c>
      <c r="V202" s="60">
        <v>8.5107561634840734E-2</v>
      </c>
      <c r="W202" s="60">
        <v>5.4090120383245212E-2</v>
      </c>
      <c r="X202" s="15">
        <f t="shared" si="74"/>
        <v>0.45856475305398264</v>
      </c>
    </row>
    <row r="203" spans="1:24" x14ac:dyDescent="0.3">
      <c r="A203" s="13" t="str">
        <f t="shared" si="69"/>
        <v>2017 Q1</v>
      </c>
      <c r="B203" s="11">
        <f t="shared" si="70"/>
        <v>1.0712903948322972</v>
      </c>
      <c r="C203" s="11">
        <f t="shared" ref="C203:L203" si="99">LN(C98/C97)*100</f>
        <v>0.398100601752154</v>
      </c>
      <c r="D203" s="11">
        <f t="shared" si="99"/>
        <v>2.7336489135396813</v>
      </c>
      <c r="E203" s="11">
        <f t="shared" si="99"/>
        <v>-1.0296584186887174</v>
      </c>
      <c r="F203" s="11">
        <f t="shared" si="99"/>
        <v>4.5046318888262524</v>
      </c>
      <c r="G203" s="11">
        <f t="shared" si="99"/>
        <v>-3.083367591911903</v>
      </c>
      <c r="H203" s="11">
        <f t="shared" si="99"/>
        <v>0.26414367585216669</v>
      </c>
      <c r="I203" s="11">
        <f t="shared" si="99"/>
        <v>0.81615069819499964</v>
      </c>
      <c r="J203" s="11">
        <f t="shared" si="99"/>
        <v>2.5716434357762772</v>
      </c>
      <c r="K203" s="11">
        <f t="shared" si="99"/>
        <v>-2.1063353538311937</v>
      </c>
      <c r="L203" s="11">
        <f t="shared" si="99"/>
        <v>0.79491964313413399</v>
      </c>
      <c r="N203" s="60">
        <v>4.5479048569667335E-2</v>
      </c>
      <c r="O203" s="60">
        <v>4.272842874336908E-2</v>
      </c>
      <c r="P203" s="60">
        <v>6.6261230760437089E-3</v>
      </c>
      <c r="Q203" s="60">
        <v>0.11913073549484957</v>
      </c>
      <c r="R203" s="60">
        <v>4.076159076484915E-2</v>
      </c>
      <c r="S203" s="60">
        <v>0.17124527630648942</v>
      </c>
      <c r="T203" s="60">
        <v>7.5725167718749278E-2</v>
      </c>
      <c r="U203" s="60">
        <v>0.10723567599568086</v>
      </c>
      <c r="V203" s="60">
        <v>0.14570074706574979</v>
      </c>
      <c r="W203" s="60">
        <v>4.5139520967016719E-2</v>
      </c>
      <c r="X203" s="15">
        <f t="shared" si="74"/>
        <v>0.79977231470246479</v>
      </c>
    </row>
    <row r="204" spans="1:24" x14ac:dyDescent="0.3">
      <c r="A204" s="13" t="str">
        <f t="shared" si="69"/>
        <v>2017 Q2</v>
      </c>
      <c r="B204" s="11">
        <f t="shared" si="70"/>
        <v>2.6672833596539481E-2</v>
      </c>
      <c r="C204" s="11">
        <f t="shared" ref="C204:L204" si="100">LN(C99/C98)*100</f>
        <v>-1.6206211619937037</v>
      </c>
      <c r="D204" s="11">
        <f t="shared" si="100"/>
        <v>-1.9654589580465751</v>
      </c>
      <c r="E204" s="11">
        <f t="shared" si="100"/>
        <v>-7.1083175081469052E-2</v>
      </c>
      <c r="F204" s="11">
        <f t="shared" si="100"/>
        <v>-1.1592669089932579</v>
      </c>
      <c r="G204" s="11">
        <f t="shared" si="100"/>
        <v>1.7748931190440593</v>
      </c>
      <c r="H204" s="11">
        <f t="shared" si="100"/>
        <v>-0.18892381890368704</v>
      </c>
      <c r="I204" s="11">
        <f t="shared" si="100"/>
        <v>0.77794008842487938</v>
      </c>
      <c r="J204" s="11">
        <f t="shared" si="100"/>
        <v>-0.73665425892255887</v>
      </c>
      <c r="K204" s="11">
        <f t="shared" si="100"/>
        <v>0.41421246340856965</v>
      </c>
      <c r="L204" s="11">
        <f t="shared" si="100"/>
        <v>-9.1598627876080224E-2</v>
      </c>
      <c r="N204" s="60">
        <v>4.9752085671456838E-3</v>
      </c>
      <c r="O204" s="60">
        <v>-5.5347184321096005E-2</v>
      </c>
      <c r="P204" s="60">
        <v>-2.2644771210207096E-2</v>
      </c>
      <c r="Q204" s="60">
        <v>-1.694596063088135E-2</v>
      </c>
      <c r="R204" s="60">
        <v>-3.7360543801902894E-2</v>
      </c>
      <c r="S204" s="60">
        <v>7.8950956391083418E-2</v>
      </c>
      <c r="T204" s="60">
        <v>-4.544637826016161E-2</v>
      </c>
      <c r="U204" s="60">
        <v>-5.3374507283630412E-2</v>
      </c>
      <c r="V204" s="60">
        <v>3.9774035065160314E-2</v>
      </c>
      <c r="W204" s="60">
        <v>1.790631754543099E-2</v>
      </c>
      <c r="X204" s="15">
        <f t="shared" si="74"/>
        <v>-8.9512827939058986E-2</v>
      </c>
    </row>
    <row r="205" spans="1:24" x14ac:dyDescent="0.3">
      <c r="A205" s="13" t="str">
        <f t="shared" si="69"/>
        <v>2017 Q3</v>
      </c>
      <c r="B205" s="11">
        <f t="shared" ref="B205:L205" si="101">LN(B100/B99)*100</f>
        <v>2.9273781660604783</v>
      </c>
      <c r="C205" s="11">
        <f t="shared" si="101"/>
        <v>0.35218886033451857</v>
      </c>
      <c r="D205" s="11">
        <f t="shared" si="101"/>
        <v>-1.1730146854785481E-3</v>
      </c>
      <c r="E205" s="11">
        <f t="shared" si="101"/>
        <v>1.5384004955137278</v>
      </c>
      <c r="F205" s="11">
        <f t="shared" si="101"/>
        <v>1.4380163726188813</v>
      </c>
      <c r="G205" s="11">
        <f t="shared" si="101"/>
        <v>2.114881997197791</v>
      </c>
      <c r="H205" s="11">
        <f t="shared" si="101"/>
        <v>-0.76659937998405581</v>
      </c>
      <c r="I205" s="11">
        <f t="shared" si="101"/>
        <v>3.492664028681014</v>
      </c>
      <c r="J205" s="11">
        <f t="shared" si="101"/>
        <v>-0.13156243981012394</v>
      </c>
      <c r="K205" s="11">
        <f t="shared" si="101"/>
        <v>-4.3192355821789805</v>
      </c>
      <c r="L205" s="11">
        <f t="shared" si="101"/>
        <v>0.92075876885034991</v>
      </c>
      <c r="N205" s="60">
        <v>5.0609135110995608E-2</v>
      </c>
      <c r="O205" s="60">
        <v>7.4153692554334016E-2</v>
      </c>
      <c r="P205" s="60">
        <v>0.10074856532617123</v>
      </c>
      <c r="Q205" s="60">
        <v>0.118858022631015</v>
      </c>
      <c r="R205" s="60">
        <v>-1.5535864334156869E-2</v>
      </c>
      <c r="S205" s="60">
        <v>0.13074654884428738</v>
      </c>
      <c r="T205" s="60">
        <v>1.7051925019939206E-2</v>
      </c>
      <c r="U205" s="60">
        <v>0.21628157829834774</v>
      </c>
      <c r="V205" s="60">
        <v>0.14372531355556023</v>
      </c>
      <c r="W205" s="60">
        <v>8.2881182409578757E-2</v>
      </c>
      <c r="X205" s="15">
        <f t="shared" si="74"/>
        <v>0.91952009941607238</v>
      </c>
    </row>
    <row r="206" spans="1:24" x14ac:dyDescent="0.3">
      <c r="A206" s="13" t="str">
        <f t="shared" si="69"/>
        <v>2017 Q4</v>
      </c>
      <c r="B206" s="11">
        <f t="shared" ref="B206:L206" si="102">LN(B101/B100)*100</f>
        <v>-3.4280816555022264</v>
      </c>
      <c r="C206" s="11">
        <f t="shared" si="102"/>
        <v>1.4157533653295802</v>
      </c>
      <c r="D206" s="11">
        <f t="shared" si="102"/>
        <v>1.5497393243946083</v>
      </c>
      <c r="E206" s="11">
        <f t="shared" si="102"/>
        <v>-1.0946600797652</v>
      </c>
      <c r="F206" s="11">
        <f t="shared" si="102"/>
        <v>0.18947934924617676</v>
      </c>
      <c r="G206" s="11">
        <f t="shared" si="102"/>
        <v>2.3264730983163973</v>
      </c>
      <c r="H206" s="11">
        <f t="shared" si="102"/>
        <v>-0.29671664102426754</v>
      </c>
      <c r="I206" s="11">
        <f t="shared" si="102"/>
        <v>0.41069211866476935</v>
      </c>
      <c r="J206" s="11">
        <f t="shared" si="102"/>
        <v>-1.6758747466301189</v>
      </c>
      <c r="K206" s="11">
        <f t="shared" si="102"/>
        <v>4.0488243520795475</v>
      </c>
      <c r="L206" s="11">
        <f t="shared" si="102"/>
        <v>0.51922552212192785</v>
      </c>
      <c r="N206" s="60">
        <v>2.6733377287900557E-2</v>
      </c>
      <c r="O206" s="60">
        <v>3.9379437549224058E-2</v>
      </c>
      <c r="P206" s="60">
        <v>5.4168177422037167E-2</v>
      </c>
      <c r="Q206" s="60">
        <v>4.4890043929485125E-2</v>
      </c>
      <c r="R206" s="60">
        <v>8.1239385463033088E-3</v>
      </c>
      <c r="S206" s="60">
        <v>0.12037747503551989</v>
      </c>
      <c r="T206" s="60">
        <v>-6.1174451917525531E-3</v>
      </c>
      <c r="U206" s="60">
        <v>0.18904172403390321</v>
      </c>
      <c r="V206" s="60">
        <v>2.0081676241117244E-2</v>
      </c>
      <c r="W206" s="60">
        <v>2.8946752816488099E-2</v>
      </c>
      <c r="X206" s="15">
        <f t="shared" si="74"/>
        <v>0.525625157670226</v>
      </c>
    </row>
    <row r="207" spans="1:24" x14ac:dyDescent="0.3">
      <c r="A207" s="13" t="str">
        <f t="shared" si="69"/>
        <v>2018 Q1</v>
      </c>
      <c r="B207" s="11">
        <f t="shared" ref="B207:L207" si="103">LN(B102/B101)*100</f>
        <v>0.91352973288418193</v>
      </c>
      <c r="C207" s="11">
        <f t="shared" si="103"/>
        <v>-0.77915132511930052</v>
      </c>
      <c r="D207" s="11">
        <f t="shared" si="103"/>
        <v>-2.0658626991346734</v>
      </c>
      <c r="E207" s="11">
        <f t="shared" si="103"/>
        <v>1.0248113397492282</v>
      </c>
      <c r="F207" s="11">
        <f t="shared" si="103"/>
        <v>-2.546068666150751</v>
      </c>
      <c r="G207" s="11">
        <f t="shared" si="103"/>
        <v>-1.0841145088118542</v>
      </c>
      <c r="H207" s="11">
        <f t="shared" si="103"/>
        <v>-3.5100266916736289E-2</v>
      </c>
      <c r="I207" s="11">
        <f t="shared" si="103"/>
        <v>-1.51979780419337</v>
      </c>
      <c r="J207" s="11">
        <f t="shared" si="103"/>
        <v>-0.27584511917184679</v>
      </c>
      <c r="K207" s="11">
        <f t="shared" si="103"/>
        <v>-2.5525366789121464</v>
      </c>
      <c r="L207" s="11">
        <f t="shared" si="103"/>
        <v>-0.46661069395086857</v>
      </c>
      <c r="N207" s="60">
        <v>-4.1184637721033923E-2</v>
      </c>
      <c r="O207" s="60">
        <v>-7.2535279496400595E-2</v>
      </c>
      <c r="P207" s="60">
        <v>-1.71432392441636E-2</v>
      </c>
      <c r="Q207" s="60">
        <v>-4.0278783486676906E-2</v>
      </c>
      <c r="R207" s="60">
        <v>-2.3839601667433735E-2</v>
      </c>
      <c r="S207" s="60">
        <v>-5.7098970574487914E-2</v>
      </c>
      <c r="T207" s="60">
        <v>-5.534953350729141E-2</v>
      </c>
      <c r="U207" s="60">
        <v>-0.13332768587618365</v>
      </c>
      <c r="V207" s="60">
        <v>-2.899441271022728E-2</v>
      </c>
      <c r="W207" s="60">
        <v>1.4170601915733951E-3</v>
      </c>
      <c r="X207" s="15">
        <f t="shared" si="74"/>
        <v>-0.46833508409232566</v>
      </c>
    </row>
    <row r="208" spans="1:24" x14ac:dyDescent="0.3">
      <c r="A208" s="13" t="str">
        <f t="shared" ref="A208:A214" si="104">A103</f>
        <v>2018 Q2</v>
      </c>
      <c r="B208" s="11">
        <f t="shared" ref="B208:L208" si="105">LN(B103/B102)*100</f>
        <v>-1.8693200075888829</v>
      </c>
      <c r="C208" s="11">
        <f t="shared" si="105"/>
        <v>-0.58178084500031957</v>
      </c>
      <c r="D208" s="11">
        <f t="shared" si="105"/>
        <v>-0.50388906339192197</v>
      </c>
      <c r="E208" s="11">
        <f t="shared" si="105"/>
        <v>1.4613312744550442</v>
      </c>
      <c r="F208" s="11">
        <f t="shared" si="105"/>
        <v>2.8895576833234871</v>
      </c>
      <c r="G208" s="11">
        <f t="shared" si="105"/>
        <v>1.6300849302705009</v>
      </c>
      <c r="H208" s="11">
        <f t="shared" si="105"/>
        <v>-2.0875392745137145</v>
      </c>
      <c r="I208" s="11">
        <f t="shared" si="105"/>
        <v>7.7123708969603133E-2</v>
      </c>
      <c r="J208" s="11">
        <f t="shared" si="105"/>
        <v>-0.74125356195350145</v>
      </c>
      <c r="K208" s="11">
        <f t="shared" si="105"/>
        <v>3.2727655474164161E-2</v>
      </c>
      <c r="L208" s="11">
        <f t="shared" si="105"/>
        <v>0.22132269991509626</v>
      </c>
      <c r="N208" s="60">
        <v>1.3407522774441568E-2</v>
      </c>
      <c r="O208" s="60">
        <v>1.9034850571665329E-2</v>
      </c>
      <c r="P208" s="60">
        <v>2.8577202712089276E-2</v>
      </c>
      <c r="Q208" s="60">
        <v>4.6066422812200809E-2</v>
      </c>
      <c r="R208" s="60">
        <v>3.378975156755145E-2</v>
      </c>
      <c r="S208" s="60">
        <v>7.23627837937271E-3</v>
      </c>
      <c r="T208" s="60">
        <v>7.8054266809806979E-3</v>
      </c>
      <c r="U208" s="60">
        <v>3.6154167879142295E-2</v>
      </c>
      <c r="V208" s="60">
        <v>2.7043866137716789E-2</v>
      </c>
      <c r="W208" s="60">
        <v>1.8005118114951537E-3</v>
      </c>
      <c r="X208" s="15">
        <f t="shared" si="74"/>
        <v>0.22091600132665609</v>
      </c>
    </row>
    <row r="209" spans="1:24" x14ac:dyDescent="0.3">
      <c r="A209" s="13" t="str">
        <f t="shared" si="104"/>
        <v>2018 Q3</v>
      </c>
      <c r="B209" s="11">
        <f t="shared" ref="B209:L209" si="106">LN(B104/B103)*100</f>
        <v>3.5282895122765492</v>
      </c>
      <c r="C209" s="11">
        <f t="shared" si="106"/>
        <v>-0.1463127664311063</v>
      </c>
      <c r="D209" s="11">
        <f t="shared" si="106"/>
        <v>-0.64036268379774763</v>
      </c>
      <c r="E209" s="11">
        <f t="shared" si="106"/>
        <v>0.79527905644367958</v>
      </c>
      <c r="F209" s="11">
        <f t="shared" si="106"/>
        <v>1.5888898416397153</v>
      </c>
      <c r="G209" s="11">
        <f t="shared" si="106"/>
        <v>1.7026512948652941</v>
      </c>
      <c r="H209" s="11">
        <f t="shared" si="106"/>
        <v>-0.75730434947457781</v>
      </c>
      <c r="I209" s="11">
        <f t="shared" si="106"/>
        <v>-0.45912033588650258</v>
      </c>
      <c r="J209" s="11">
        <f t="shared" si="106"/>
        <v>-2.7959700205907687</v>
      </c>
      <c r="K209" s="11">
        <f t="shared" si="106"/>
        <v>0.47476767043740903</v>
      </c>
      <c r="L209" s="11">
        <f t="shared" si="106"/>
        <v>-0.14013582976304526</v>
      </c>
      <c r="N209" s="60">
        <v>1.3820326242311707E-3</v>
      </c>
      <c r="O209" s="60">
        <v>-2.3050952118415208E-2</v>
      </c>
      <c r="P209" s="60">
        <v>-1.5854820537226887E-2</v>
      </c>
      <c r="Q209" s="60">
        <v>-2.1833289311814396E-2</v>
      </c>
      <c r="R209" s="60">
        <v>-4.8411772673483625E-3</v>
      </c>
      <c r="S209" s="60">
        <v>-1.7576227580697289E-2</v>
      </c>
      <c r="T209" s="60">
        <v>-2.4750242982194894E-2</v>
      </c>
      <c r="U209" s="60">
        <v>-3.1084902095394374E-2</v>
      </c>
      <c r="V209" s="60">
        <v>1.2725430908126691E-2</v>
      </c>
      <c r="W209" s="60">
        <v>-1.1293055942291632E-2</v>
      </c>
      <c r="X209" s="15">
        <f t="shared" si="74"/>
        <v>-0.13617720430302518</v>
      </c>
    </row>
    <row r="210" spans="1:24" x14ac:dyDescent="0.3">
      <c r="A210" s="13" t="str">
        <f t="shared" si="104"/>
        <v>2018 Q4</v>
      </c>
      <c r="B210" s="11">
        <f t="shared" ref="B210:L210" si="107">LN(B105/B104)*100</f>
        <v>-2.5393366883873894</v>
      </c>
      <c r="C210" s="11">
        <f t="shared" si="107"/>
        <v>-0.91397988462155522</v>
      </c>
      <c r="D210" s="11">
        <f t="shared" si="107"/>
        <v>-0.8851247165387387</v>
      </c>
      <c r="E210" s="11">
        <f t="shared" si="107"/>
        <v>0.9737801860947255</v>
      </c>
      <c r="F210" s="11">
        <f t="shared" si="107"/>
        <v>-0.47227747799955283</v>
      </c>
      <c r="G210" s="11">
        <f t="shared" si="107"/>
        <v>0.38100376690647181</v>
      </c>
      <c r="H210" s="11">
        <f t="shared" si="107"/>
        <v>-0.42801386695661986</v>
      </c>
      <c r="I210" s="11">
        <f t="shared" si="107"/>
        <v>0.690003514040474</v>
      </c>
      <c r="J210" s="11">
        <f t="shared" si="107"/>
        <v>-2.688750462339728</v>
      </c>
      <c r="K210" s="11">
        <f t="shared" si="107"/>
        <v>4.1056047015502584</v>
      </c>
      <c r="L210" s="11">
        <f t="shared" si="107"/>
        <v>0.29418091229604654</v>
      </c>
      <c r="N210" s="60">
        <v>6.5597798328125437E-3</v>
      </c>
      <c r="O210" s="60">
        <v>1.5662874418303736E-2</v>
      </c>
      <c r="P210" s="60">
        <v>2.9363832769757008E-2</v>
      </c>
      <c r="Q210" s="60">
        <v>6.9718452335414599E-2</v>
      </c>
      <c r="R210" s="60">
        <v>2.7792537732388246E-2</v>
      </c>
      <c r="S210" s="60">
        <v>1.2260955018236933E-2</v>
      </c>
      <c r="T210" s="60">
        <v>6.0222152391114208E-3</v>
      </c>
      <c r="U210" s="60">
        <v>3.6489663513826799E-2</v>
      </c>
      <c r="V210" s="60">
        <v>0.11013654182433744</v>
      </c>
      <c r="W210" s="60">
        <v>-2.4443667233520882E-2</v>
      </c>
      <c r="X210" s="15">
        <f t="shared" ref="X210" si="108">SUM(N210:W210)</f>
        <v>0.28956318545066784</v>
      </c>
    </row>
    <row r="211" spans="1:24" x14ac:dyDescent="0.3">
      <c r="A211" s="13" t="str">
        <f t="shared" si="104"/>
        <v>2019 Q1</v>
      </c>
      <c r="B211" s="11">
        <f t="shared" ref="B211:L211" si="109">LN(B106/B105)*100</f>
        <v>-1.3345731744247489</v>
      </c>
      <c r="C211" s="11">
        <f t="shared" si="109"/>
        <v>0.35399890950300139</v>
      </c>
      <c r="D211" s="11">
        <f t="shared" si="109"/>
        <v>2.3605189786451351E-2</v>
      </c>
      <c r="E211" s="11">
        <f t="shared" si="109"/>
        <v>-0.37730004253068267</v>
      </c>
      <c r="F211" s="11">
        <f t="shared" si="109"/>
        <v>-1.9790100386608711</v>
      </c>
      <c r="G211" s="11">
        <f t="shared" si="109"/>
        <v>2.0612331693370209</v>
      </c>
      <c r="H211" s="11">
        <f t="shared" si="109"/>
        <v>-0.89267177215121629</v>
      </c>
      <c r="I211" s="11">
        <f t="shared" si="109"/>
        <v>-1.7167757211501964</v>
      </c>
      <c r="J211" s="11">
        <f t="shared" si="109"/>
        <v>1.6983806685677778</v>
      </c>
      <c r="K211" s="11">
        <f t="shared" si="109"/>
        <v>-9.0549707204587406</v>
      </c>
      <c r="L211" s="11">
        <f t="shared" si="109"/>
        <v>-0.46280448061466961</v>
      </c>
      <c r="N211" s="60">
        <v>-2.8837153803951316E-2</v>
      </c>
      <c r="O211" s="60">
        <v>-7.5670109272615638E-2</v>
      </c>
      <c r="P211" s="60">
        <v>-2.3806781676485467E-2</v>
      </c>
      <c r="Q211" s="60">
        <v>-7.814006006021243E-2</v>
      </c>
      <c r="R211" s="60">
        <v>-1.7764146998722391E-2</v>
      </c>
      <c r="S211" s="60">
        <v>-4.9185169112601068E-2</v>
      </c>
      <c r="T211" s="60">
        <v>-3.0379589363939353E-2</v>
      </c>
      <c r="U211" s="60">
        <v>-0.11056731770356254</v>
      </c>
      <c r="V211" s="60">
        <v>-2.7753465979677316E-2</v>
      </c>
      <c r="W211" s="60">
        <v>-1.3050666038646054E-2</v>
      </c>
      <c r="X211" s="15">
        <f t="shared" ref="X211" si="110">SUM(N211:W211)</f>
        <v>-0.4551544600104136</v>
      </c>
    </row>
    <row r="212" spans="1:24" x14ac:dyDescent="0.3">
      <c r="A212" s="13" t="str">
        <f t="shared" si="104"/>
        <v>2019 Q2</v>
      </c>
      <c r="B212" s="11">
        <f t="shared" ref="B212:L212" si="111">LN(B107/B106)*100</f>
        <v>2.3229284887486172</v>
      </c>
      <c r="C212" s="11">
        <f t="shared" si="111"/>
        <v>-2.3313134681386907</v>
      </c>
      <c r="D212" s="11">
        <f t="shared" si="111"/>
        <v>0.34534428999458583</v>
      </c>
      <c r="E212" s="11">
        <f t="shared" si="111"/>
        <v>1.8286933357748687E-2</v>
      </c>
      <c r="F212" s="11">
        <f t="shared" si="111"/>
        <v>-1.2437570152589628</v>
      </c>
      <c r="G212" s="11">
        <f t="shared" si="111"/>
        <v>1.0150178333372375</v>
      </c>
      <c r="H212" s="11">
        <f t="shared" si="111"/>
        <v>-0.53995877833502437</v>
      </c>
      <c r="I212" s="11">
        <f t="shared" si="111"/>
        <v>-0.65184710215700659</v>
      </c>
      <c r="J212" s="11">
        <f t="shared" si="111"/>
        <v>-3.0282091160938096</v>
      </c>
      <c r="K212" s="11">
        <f t="shared" si="111"/>
        <v>-2.6179734212627808</v>
      </c>
      <c r="L212" s="11">
        <f t="shared" si="111"/>
        <v>-0.32152928703132277</v>
      </c>
      <c r="N212" s="60">
        <v>-3.465514941749967E-2</v>
      </c>
      <c r="O212" s="60">
        <v>-5.9583747820632249E-2</v>
      </c>
      <c r="P212" s="60">
        <v>-1.5964767325661666E-2</v>
      </c>
      <c r="Q212" s="60">
        <v>-4.9166672026032796E-2</v>
      </c>
      <c r="R212" s="60">
        <v>-2.1752584720785045E-2</v>
      </c>
      <c r="S212" s="60">
        <v>-3.2635274445615758E-2</v>
      </c>
      <c r="T212" s="60">
        <v>-4.8642024664324879E-2</v>
      </c>
      <c r="U212" s="60">
        <v>-9.9601605854152939E-2</v>
      </c>
      <c r="V212" s="60">
        <v>2.9501224284994944E-2</v>
      </c>
      <c r="W212" s="60">
        <v>1.0436094336277213E-2</v>
      </c>
      <c r="X212" s="15">
        <f t="shared" ref="X212" si="112">SUM(N212:W212)</f>
        <v>-0.32206450765343281</v>
      </c>
    </row>
    <row r="213" spans="1:24" x14ac:dyDescent="0.3">
      <c r="A213" s="13" t="str">
        <f t="shared" si="104"/>
        <v>2019 Q3</v>
      </c>
      <c r="B213" s="11">
        <f t="shared" ref="B213:L214" si="113">LN(B108/B107)*100</f>
        <v>-0.88208954447693455</v>
      </c>
      <c r="C213" s="11">
        <f t="shared" si="113"/>
        <v>-0.97983003607484476</v>
      </c>
      <c r="D213" s="11">
        <f t="shared" si="113"/>
        <v>1.2866974469834318</v>
      </c>
      <c r="E213" s="11">
        <f t="shared" si="113"/>
        <v>0.77736325802996531</v>
      </c>
      <c r="F213" s="11">
        <f t="shared" si="113"/>
        <v>0.71624466178736435</v>
      </c>
      <c r="G213" s="11">
        <f t="shared" si="113"/>
        <v>-0.59972520993155942</v>
      </c>
      <c r="H213" s="11">
        <f t="shared" si="113"/>
        <v>0.95300262808487646</v>
      </c>
      <c r="I213" s="11">
        <f t="shared" si="113"/>
        <v>0.42968294005711982</v>
      </c>
      <c r="J213" s="11">
        <f t="shared" si="113"/>
        <v>-1.969374241091961</v>
      </c>
      <c r="K213" s="11">
        <f t="shared" si="113"/>
        <v>2.5797621034617491</v>
      </c>
      <c r="L213" s="11">
        <f t="shared" si="113"/>
        <v>-0.14055553708985424</v>
      </c>
      <c r="N213" s="60">
        <v>-1.7567096742235375E-2</v>
      </c>
      <c r="O213" s="60">
        <v>-2.8076703759747787E-2</v>
      </c>
      <c r="P213" s="60">
        <v>-1.297293183766777E-2</v>
      </c>
      <c r="Q213" s="60">
        <v>-3.4320022550443453E-2</v>
      </c>
      <c r="R213" s="60">
        <v>1.4392211951425364E-2</v>
      </c>
      <c r="S213" s="60">
        <v>-2.0884242660169798E-2</v>
      </c>
      <c r="T213" s="60">
        <v>-2.6150805928748789E-2</v>
      </c>
      <c r="U213" s="60">
        <v>-5.4656290985256685E-2</v>
      </c>
      <c r="V213" s="60">
        <v>4.8698254979441462E-2</v>
      </c>
      <c r="W213" s="60">
        <v>-1.0106054937486605E-2</v>
      </c>
      <c r="X213" s="15">
        <f t="shared" ref="X213" si="114">SUM(N213:W213)</f>
        <v>-0.14164368247088943</v>
      </c>
    </row>
    <row r="214" spans="1:24" x14ac:dyDescent="0.3">
      <c r="A214" s="13" t="str">
        <f t="shared" si="104"/>
        <v>2019 Q4</v>
      </c>
      <c r="B214" s="11">
        <f t="shared" si="113"/>
        <v>6.2309806788937161E-2</v>
      </c>
      <c r="C214" s="11">
        <f t="shared" si="113"/>
        <v>-0.25168237646924269</v>
      </c>
      <c r="D214" s="11">
        <f t="shared" si="113"/>
        <v>0.70018228754377554</v>
      </c>
      <c r="E214" s="11">
        <f t="shared" si="113"/>
        <v>-0.86836069110524128</v>
      </c>
      <c r="F214" s="11">
        <f t="shared" si="113"/>
        <v>-1.0592654840739668</v>
      </c>
      <c r="G214" s="11">
        <f t="shared" si="113"/>
        <v>-1.2346852322223572</v>
      </c>
      <c r="H214" s="11">
        <f t="shared" si="113"/>
        <v>-2.006117048837301</v>
      </c>
      <c r="I214" s="11">
        <f t="shared" si="113"/>
        <v>-0.5414578533307487</v>
      </c>
      <c r="J214" s="11">
        <f t="shared" si="113"/>
        <v>-7.1700465450929118E-2</v>
      </c>
      <c r="K214" s="11">
        <f t="shared" si="113"/>
        <v>-2.0060932711099395E-2</v>
      </c>
      <c r="L214" s="11">
        <f t="shared" si="113"/>
        <v>0.67150959060716764</v>
      </c>
      <c r="N214" s="60">
        <v>1.8777965607467355E-2</v>
      </c>
      <c r="O214" s="60">
        <v>9.253270997268806E-2</v>
      </c>
      <c r="P214" s="60">
        <v>6.3506994150485288E-2</v>
      </c>
      <c r="Q214" s="60">
        <v>0.17541321904108143</v>
      </c>
      <c r="R214" s="60">
        <v>1.3462322431312347E-2</v>
      </c>
      <c r="S214" s="60">
        <v>6.3437888766795195E-2</v>
      </c>
      <c r="T214" s="60">
        <v>6.0528224649553333E-2</v>
      </c>
      <c r="U214" s="60">
        <v>0.14599023547509415</v>
      </c>
      <c r="V214" s="60">
        <v>-6.6217525943260492E-3</v>
      </c>
      <c r="W214" s="60">
        <v>4.4276867616896122E-2</v>
      </c>
      <c r="X214" s="15">
        <f t="shared" ref="X214" si="115">SUM(N214:W214)</f>
        <v>0.67130467511704717</v>
      </c>
    </row>
    <row r="216" spans="1:24" x14ac:dyDescent="0.3">
      <c r="A216" s="9" t="s">
        <v>170</v>
      </c>
    </row>
    <row r="217" spans="1:24" x14ac:dyDescent="0.3">
      <c r="A217" s="13" t="str">
        <f t="shared" ref="A217:A248" si="116">A10</f>
        <v>1995 Q1</v>
      </c>
      <c r="B217" s="15">
        <f t="shared" ref="B217:B248" si="117">LN(B10/B6)*100</f>
        <v>2.6196124932055449</v>
      </c>
      <c r="C217" s="15">
        <f t="shared" ref="C217:L217" si="118">LN(C10/C6)*100</f>
        <v>0.49102700441441027</v>
      </c>
      <c r="D217" s="15">
        <f t="shared" si="118"/>
        <v>-2.6454034851450561</v>
      </c>
      <c r="E217" s="15">
        <f t="shared" si="118"/>
        <v>-0.91300106888816646</v>
      </c>
      <c r="F217" s="15">
        <f t="shared" si="118"/>
        <v>6.2559045627503087</v>
      </c>
      <c r="G217" s="15">
        <f t="shared" si="118"/>
        <v>0.17028957903269598</v>
      </c>
      <c r="H217" s="15">
        <f t="shared" si="118"/>
        <v>0.32599719199520383</v>
      </c>
      <c r="I217" s="15">
        <f t="shared" si="118"/>
        <v>3.3997439142366552</v>
      </c>
      <c r="J217" s="15">
        <f t="shared" si="118"/>
        <v>-3.7853781931336843</v>
      </c>
      <c r="K217" s="15">
        <f t="shared" si="118"/>
        <v>-5.9589754496610965</v>
      </c>
      <c r="L217" s="15">
        <f t="shared" si="118"/>
        <v>0.60474498054323311</v>
      </c>
    </row>
    <row r="218" spans="1:24" x14ac:dyDescent="0.3">
      <c r="A218" s="13" t="str">
        <f t="shared" si="116"/>
        <v>1995 Q2</v>
      </c>
      <c r="B218" s="15">
        <f t="shared" si="117"/>
        <v>0.522099530311395</v>
      </c>
      <c r="C218" s="15">
        <f t="shared" ref="C218:L218" si="119">LN(C11/C7)*100</f>
        <v>-0.55273130345911714</v>
      </c>
      <c r="D218" s="15">
        <f t="shared" si="119"/>
        <v>-1.5311996286840237</v>
      </c>
      <c r="E218" s="15">
        <f t="shared" si="119"/>
        <v>-1.056502565215192</v>
      </c>
      <c r="F218" s="15">
        <f t="shared" si="119"/>
        <v>4.3265727400014367</v>
      </c>
      <c r="G218" s="15">
        <f t="shared" si="119"/>
        <v>-0.82065437429392463</v>
      </c>
      <c r="H218" s="15">
        <f t="shared" si="119"/>
        <v>-2.6275181726656851</v>
      </c>
      <c r="I218" s="15">
        <f t="shared" si="119"/>
        <v>0.98696026808670256</v>
      </c>
      <c r="J218" s="15">
        <f t="shared" si="119"/>
        <v>-2.4548677467949607</v>
      </c>
      <c r="K218" s="15">
        <f t="shared" si="119"/>
        <v>7.8598272295765825E-2</v>
      </c>
      <c r="L218" s="15">
        <f t="shared" si="119"/>
        <v>-0.25356115674034585</v>
      </c>
    </row>
    <row r="219" spans="1:24" x14ac:dyDescent="0.3">
      <c r="A219" s="13" t="str">
        <f t="shared" si="116"/>
        <v>1995 Q3</v>
      </c>
      <c r="B219" s="15">
        <f t="shared" si="117"/>
        <v>1.7358249144237368</v>
      </c>
      <c r="C219" s="15">
        <f t="shared" ref="C219:L219" si="120">LN(C12/C8)*100</f>
        <v>-1.1043346259741844</v>
      </c>
      <c r="D219" s="15">
        <f t="shared" si="120"/>
        <v>-1.4021023505021899</v>
      </c>
      <c r="E219" s="15">
        <f t="shared" si="120"/>
        <v>0.10252702999469999</v>
      </c>
      <c r="F219" s="15">
        <f t="shared" si="120"/>
        <v>7.2253329750354842</v>
      </c>
      <c r="G219" s="15">
        <f t="shared" si="120"/>
        <v>-0.11215540520358061</v>
      </c>
      <c r="H219" s="15">
        <f t="shared" si="120"/>
        <v>-0.67901100686141569</v>
      </c>
      <c r="I219" s="15">
        <f t="shared" si="120"/>
        <v>-0.48405803430419003</v>
      </c>
      <c r="J219" s="15">
        <f t="shared" si="120"/>
        <v>-1.5008830672455484</v>
      </c>
      <c r="K219" s="15">
        <f t="shared" si="120"/>
        <v>2.7570172997697857</v>
      </c>
      <c r="L219" s="15">
        <f t="shared" si="120"/>
        <v>0.2046462913408055</v>
      </c>
    </row>
    <row r="220" spans="1:24" x14ac:dyDescent="0.3">
      <c r="A220" s="13" t="str">
        <f t="shared" si="116"/>
        <v>1995 Q4</v>
      </c>
      <c r="B220" s="15">
        <f t="shared" si="117"/>
        <v>2.3698652498475692</v>
      </c>
      <c r="C220" s="15">
        <f t="shared" ref="C220:L220" si="121">LN(C13/C9)*100</f>
        <v>-3.0771897654868705</v>
      </c>
      <c r="D220" s="15">
        <f t="shared" si="121"/>
        <v>-0.73968313444774181</v>
      </c>
      <c r="E220" s="15">
        <f t="shared" si="121"/>
        <v>-2.1383037862093543E-2</v>
      </c>
      <c r="F220" s="15">
        <f t="shared" si="121"/>
        <v>5.8288136939707229</v>
      </c>
      <c r="G220" s="15">
        <f t="shared" si="121"/>
        <v>-3.6341090286207578</v>
      </c>
      <c r="H220" s="15">
        <f t="shared" si="121"/>
        <v>0.63817871268293602</v>
      </c>
      <c r="I220" s="15">
        <f t="shared" si="121"/>
        <v>-5.081393025433785E-2</v>
      </c>
      <c r="J220" s="15">
        <f t="shared" si="121"/>
        <v>-1.1640354656492558</v>
      </c>
      <c r="K220" s="15">
        <f t="shared" si="121"/>
        <v>-1.3162732055840449</v>
      </c>
      <c r="L220" s="15">
        <f t="shared" si="121"/>
        <v>-0.49267391578813569</v>
      </c>
    </row>
    <row r="221" spans="1:24" x14ac:dyDescent="0.3">
      <c r="A221" s="13" t="str">
        <f t="shared" si="116"/>
        <v>1996 Q1</v>
      </c>
      <c r="B221" s="15">
        <f t="shared" si="117"/>
        <v>3.0937827609037902</v>
      </c>
      <c r="C221" s="15">
        <f t="shared" ref="C221:L221" si="122">LN(C14/C10)*100</f>
        <v>-1.4204326604943529</v>
      </c>
      <c r="D221" s="15">
        <f t="shared" si="122"/>
        <v>1.0092771439927009</v>
      </c>
      <c r="E221" s="15">
        <f t="shared" si="122"/>
        <v>0.37067019710113963</v>
      </c>
      <c r="F221" s="15">
        <f t="shared" si="122"/>
        <v>4.7025124086264691</v>
      </c>
      <c r="G221" s="15">
        <f t="shared" si="122"/>
        <v>-4.1071005231814581</v>
      </c>
      <c r="H221" s="15">
        <f t="shared" si="122"/>
        <v>0.55356301578191447</v>
      </c>
      <c r="I221" s="15">
        <f t="shared" si="122"/>
        <v>0.33213533672941231</v>
      </c>
      <c r="J221" s="15">
        <f t="shared" si="122"/>
        <v>-3.3304616136407521</v>
      </c>
      <c r="K221" s="15">
        <f t="shared" si="122"/>
        <v>0.44589942309587</v>
      </c>
      <c r="L221" s="15">
        <f t="shared" si="122"/>
        <v>9.6672850789014473E-3</v>
      </c>
    </row>
    <row r="222" spans="1:24" x14ac:dyDescent="0.3">
      <c r="A222" s="13" t="str">
        <f t="shared" si="116"/>
        <v>1996 Q2</v>
      </c>
      <c r="B222" s="15">
        <f t="shared" si="117"/>
        <v>1.2231272201010419</v>
      </c>
      <c r="C222" s="15">
        <f t="shared" ref="C222:L222" si="123">LN(C15/C11)*100</f>
        <v>-1.9078843781565917</v>
      </c>
      <c r="D222" s="15">
        <f t="shared" si="123"/>
        <v>-6.3696579936103462E-2</v>
      </c>
      <c r="E222" s="15">
        <f t="shared" si="123"/>
        <v>1.137477849260194</v>
      </c>
      <c r="F222" s="15">
        <f t="shared" si="123"/>
        <v>5.0239480671632784</v>
      </c>
      <c r="G222" s="15">
        <f t="shared" si="123"/>
        <v>-6.4488097882646951</v>
      </c>
      <c r="H222" s="15">
        <f t="shared" si="123"/>
        <v>4.828042441041255</v>
      </c>
      <c r="I222" s="15">
        <f t="shared" si="123"/>
        <v>2.7413148171697448</v>
      </c>
      <c r="J222" s="15">
        <f t="shared" si="123"/>
        <v>-3.9350535522156784</v>
      </c>
      <c r="K222" s="15">
        <f t="shared" si="123"/>
        <v>-3.4982098113875377</v>
      </c>
      <c r="L222" s="15">
        <f t="shared" si="123"/>
        <v>0.22797868185853876</v>
      </c>
    </row>
    <row r="223" spans="1:24" x14ac:dyDescent="0.3">
      <c r="A223" s="13" t="str">
        <f t="shared" si="116"/>
        <v>1996 Q3</v>
      </c>
      <c r="B223" s="15">
        <f t="shared" si="117"/>
        <v>0.46013572636953698</v>
      </c>
      <c r="C223" s="15">
        <f t="shared" ref="C223:L223" si="124">LN(C16/C12)*100</f>
        <v>-0.69259622899206763</v>
      </c>
      <c r="D223" s="15">
        <f t="shared" si="124"/>
        <v>2.7128202069037051</v>
      </c>
      <c r="E223" s="15">
        <f t="shared" si="124"/>
        <v>-0.45083349071090034</v>
      </c>
      <c r="F223" s="15">
        <f t="shared" si="124"/>
        <v>4.5396304369305351</v>
      </c>
      <c r="G223" s="15">
        <f t="shared" si="124"/>
        <v>-7.0331065526591479</v>
      </c>
      <c r="H223" s="15">
        <f t="shared" si="124"/>
        <v>7.0718917579033063</v>
      </c>
      <c r="I223" s="15">
        <f t="shared" si="124"/>
        <v>2.3130744328538331</v>
      </c>
      <c r="J223" s="15">
        <f t="shared" si="124"/>
        <v>-5.9907941041434887</v>
      </c>
      <c r="K223" s="15">
        <f t="shared" si="124"/>
        <v>-6.6871878908398461</v>
      </c>
      <c r="L223" s="15">
        <f t="shared" si="124"/>
        <v>0.43858022629324112</v>
      </c>
    </row>
    <row r="224" spans="1:24" x14ac:dyDescent="0.3">
      <c r="A224" s="13" t="str">
        <f t="shared" si="116"/>
        <v>1996 Q4</v>
      </c>
      <c r="B224" s="15">
        <f t="shared" si="117"/>
        <v>0.19402879779076571</v>
      </c>
      <c r="C224" s="15">
        <f t="shared" ref="C224:L224" si="125">LN(C17/C13)*100</f>
        <v>0.57939947016191184</v>
      </c>
      <c r="D224" s="15">
        <f t="shared" si="125"/>
        <v>2.197093176270672</v>
      </c>
      <c r="E224" s="15">
        <f t="shared" si="125"/>
        <v>-3.0098567881025894E-2</v>
      </c>
      <c r="F224" s="15">
        <f t="shared" si="125"/>
        <v>4.9781900281177034</v>
      </c>
      <c r="G224" s="15">
        <f t="shared" si="125"/>
        <v>-3.6474528342777437</v>
      </c>
      <c r="H224" s="15">
        <f t="shared" si="125"/>
        <v>8.6780297261043451</v>
      </c>
      <c r="I224" s="15">
        <f t="shared" si="125"/>
        <v>1.7420815685891131</v>
      </c>
      <c r="J224" s="15">
        <f t="shared" si="125"/>
        <v>-1.017956821346397</v>
      </c>
      <c r="K224" s="15">
        <f t="shared" si="125"/>
        <v>-2.2019659392756581</v>
      </c>
      <c r="L224" s="15">
        <f t="shared" si="125"/>
        <v>1.4625923373693572</v>
      </c>
    </row>
    <row r="225" spans="1:12" x14ac:dyDescent="0.3">
      <c r="A225" s="13" t="str">
        <f t="shared" si="116"/>
        <v>1997 Q1</v>
      </c>
      <c r="B225" s="15">
        <f t="shared" si="117"/>
        <v>-2.2513429697837664</v>
      </c>
      <c r="C225" s="15">
        <f t="shared" ref="C225:L225" si="126">LN(C18/C14)*100</f>
        <v>1.8148496154733338</v>
      </c>
      <c r="D225" s="15">
        <f t="shared" si="126"/>
        <v>1.086733286113408</v>
      </c>
      <c r="E225" s="15">
        <f t="shared" si="126"/>
        <v>-2.7455241133762369</v>
      </c>
      <c r="F225" s="15">
        <f t="shared" si="126"/>
        <v>7.8852014518663012</v>
      </c>
      <c r="G225" s="15">
        <f t="shared" si="126"/>
        <v>-5.2017255841984618</v>
      </c>
      <c r="H225" s="15">
        <f t="shared" si="126"/>
        <v>9.766238446785632</v>
      </c>
      <c r="I225" s="15">
        <f t="shared" si="126"/>
        <v>2.6968694860656774</v>
      </c>
      <c r="J225" s="15">
        <f t="shared" si="126"/>
        <v>-1.8992546911491395</v>
      </c>
      <c r="K225" s="15">
        <f t="shared" si="126"/>
        <v>0.86986398178101543</v>
      </c>
      <c r="L225" s="15">
        <f t="shared" si="126"/>
        <v>0.99456397792810036</v>
      </c>
    </row>
    <row r="226" spans="1:12" x14ac:dyDescent="0.3">
      <c r="A226" s="13" t="str">
        <f t="shared" si="116"/>
        <v>1997 Q2</v>
      </c>
      <c r="B226" s="15">
        <f t="shared" si="117"/>
        <v>-1.0238932658524511</v>
      </c>
      <c r="C226" s="15">
        <f t="shared" ref="C226:L226" si="127">LN(C19/C15)*100</f>
        <v>1.1729412307382066</v>
      </c>
      <c r="D226" s="15">
        <f t="shared" si="127"/>
        <v>2.5634598003014153</v>
      </c>
      <c r="E226" s="15">
        <f t="shared" si="127"/>
        <v>-1.8857905467445431</v>
      </c>
      <c r="F226" s="15">
        <f t="shared" si="127"/>
        <v>7.7047074314391057</v>
      </c>
      <c r="G226" s="15">
        <f t="shared" si="127"/>
        <v>-1.9711692921844441</v>
      </c>
      <c r="H226" s="15">
        <f t="shared" si="127"/>
        <v>6.1767459721004903</v>
      </c>
      <c r="I226" s="15">
        <f t="shared" si="127"/>
        <v>1.052865385300521</v>
      </c>
      <c r="J226" s="15">
        <f t="shared" si="127"/>
        <v>-5.3569021097511165</v>
      </c>
      <c r="K226" s="15">
        <f t="shared" si="127"/>
        <v>1.0589992724956023</v>
      </c>
      <c r="L226" s="15">
        <f t="shared" si="127"/>
        <v>0.75125327064748626</v>
      </c>
    </row>
    <row r="227" spans="1:12" x14ac:dyDescent="0.3">
      <c r="A227" s="13" t="str">
        <f t="shared" si="116"/>
        <v>1997 Q3</v>
      </c>
      <c r="B227" s="15">
        <f t="shared" si="117"/>
        <v>-0.65335872933501116</v>
      </c>
      <c r="C227" s="15">
        <f t="shared" ref="C227:L227" si="128">LN(C20/C16)*100</f>
        <v>1.3239959922515137</v>
      </c>
      <c r="D227" s="15">
        <f t="shared" si="128"/>
        <v>-1.0591174340762501</v>
      </c>
      <c r="E227" s="15">
        <f t="shared" si="128"/>
        <v>-1.5604945919497837</v>
      </c>
      <c r="F227" s="15">
        <f t="shared" si="128"/>
        <v>7.0393465865674258</v>
      </c>
      <c r="G227" s="15">
        <f t="shared" si="128"/>
        <v>-3.2841566194143921</v>
      </c>
      <c r="H227" s="15">
        <f t="shared" si="128"/>
        <v>2.7043587348431952</v>
      </c>
      <c r="I227" s="15">
        <f t="shared" si="128"/>
        <v>3.6315835490397324</v>
      </c>
      <c r="J227" s="15">
        <f t="shared" si="128"/>
        <v>-3.3000469213517301</v>
      </c>
      <c r="K227" s="15">
        <f t="shared" si="128"/>
        <v>0.96273432700537831</v>
      </c>
      <c r="L227" s="15">
        <f t="shared" si="128"/>
        <v>0.58907216887122316</v>
      </c>
    </row>
    <row r="228" spans="1:12" x14ac:dyDescent="0.3">
      <c r="A228" s="13" t="str">
        <f t="shared" si="116"/>
        <v>1997 Q4</v>
      </c>
      <c r="B228" s="15">
        <f t="shared" si="117"/>
        <v>-1.8700120616396403</v>
      </c>
      <c r="C228" s="15">
        <f t="shared" ref="C228:L228" si="129">LN(C21/C17)*100</f>
        <v>1.8614888086517185</v>
      </c>
      <c r="D228" s="15">
        <f t="shared" si="129"/>
        <v>-0.21226655494287461</v>
      </c>
      <c r="E228" s="15">
        <f t="shared" si="129"/>
        <v>-0.76123105547713421</v>
      </c>
      <c r="F228" s="15">
        <f t="shared" si="129"/>
        <v>11.765217895360683</v>
      </c>
      <c r="G228" s="15">
        <f t="shared" si="129"/>
        <v>1.5713495186596482</v>
      </c>
      <c r="H228" s="15">
        <f t="shared" si="129"/>
        <v>0.16533795972539556</v>
      </c>
      <c r="I228" s="15">
        <f t="shared" si="129"/>
        <v>3.3569347352525694</v>
      </c>
      <c r="J228" s="15">
        <f t="shared" si="129"/>
        <v>-4.9232521230177495</v>
      </c>
      <c r="K228" s="15">
        <f t="shared" si="129"/>
        <v>4.2360764566898634</v>
      </c>
      <c r="L228" s="15">
        <f t="shared" si="129"/>
        <v>1.3126895888784484</v>
      </c>
    </row>
    <row r="229" spans="1:12" x14ac:dyDescent="0.3">
      <c r="A229" s="13" t="str">
        <f t="shared" si="116"/>
        <v>1998 Q1</v>
      </c>
      <c r="B229" s="15">
        <f t="shared" si="117"/>
        <v>1.6536809802670405</v>
      </c>
      <c r="C229" s="15">
        <f t="shared" ref="C229:L229" si="130">LN(C22/C18)*100</f>
        <v>0.36018052158606201</v>
      </c>
      <c r="D229" s="15">
        <f t="shared" si="130"/>
        <v>0.31563382386612038</v>
      </c>
      <c r="E229" s="15">
        <f t="shared" si="130"/>
        <v>-1.9711084433320738</v>
      </c>
      <c r="F229" s="15">
        <f t="shared" si="130"/>
        <v>5.258928999802662</v>
      </c>
      <c r="G229" s="15">
        <f t="shared" si="130"/>
        <v>0.16277068467440514</v>
      </c>
      <c r="H229" s="15">
        <f t="shared" si="130"/>
        <v>14.537307408166352</v>
      </c>
      <c r="I229" s="15">
        <f t="shared" si="130"/>
        <v>0.6247849904207734</v>
      </c>
      <c r="J229" s="15">
        <f t="shared" si="130"/>
        <v>-10.648420205163731</v>
      </c>
      <c r="K229" s="15">
        <f t="shared" si="130"/>
        <v>-1.1475212966807151</v>
      </c>
      <c r="L229" s="15">
        <f t="shared" si="130"/>
        <v>1.1525707788729393</v>
      </c>
    </row>
    <row r="230" spans="1:12" x14ac:dyDescent="0.3">
      <c r="A230" s="13" t="str">
        <f t="shared" si="116"/>
        <v>1998 Q2</v>
      </c>
      <c r="B230" s="15">
        <f t="shared" si="117"/>
        <v>1.9740032502754006</v>
      </c>
      <c r="C230" s="15">
        <f t="shared" ref="C230:L230" si="131">LN(C23/C19)*100</f>
        <v>0.41101857805495706</v>
      </c>
      <c r="D230" s="15">
        <f t="shared" si="131"/>
        <v>-3.1513150994958155</v>
      </c>
      <c r="E230" s="15">
        <f t="shared" si="131"/>
        <v>-2.4014084373367854</v>
      </c>
      <c r="F230" s="15">
        <f t="shared" si="131"/>
        <v>2.3267274981483599</v>
      </c>
      <c r="G230" s="15">
        <f t="shared" si="131"/>
        <v>3.9668779678302366</v>
      </c>
      <c r="H230" s="15">
        <f t="shared" si="131"/>
        <v>17.837449661242754</v>
      </c>
      <c r="I230" s="15">
        <f t="shared" si="131"/>
        <v>4.269300949644097</v>
      </c>
      <c r="J230" s="15">
        <f t="shared" si="131"/>
        <v>-5.4599554193697601</v>
      </c>
      <c r="K230" s="15">
        <f t="shared" si="131"/>
        <v>1.7302574481325279</v>
      </c>
      <c r="L230" s="15">
        <f t="shared" si="131"/>
        <v>2.3979127078176945</v>
      </c>
    </row>
    <row r="231" spans="1:12" x14ac:dyDescent="0.3">
      <c r="A231" s="13" t="str">
        <f t="shared" si="116"/>
        <v>1998 Q3</v>
      </c>
      <c r="B231" s="15">
        <f t="shared" si="117"/>
        <v>1.5687300610627046</v>
      </c>
      <c r="C231" s="15">
        <f t="shared" ref="C231:L231" si="132">LN(C24/C20)*100</f>
        <v>-1.0391041950634712</v>
      </c>
      <c r="D231" s="15">
        <f t="shared" si="132"/>
        <v>-1.5929226144317365</v>
      </c>
      <c r="E231" s="15">
        <f t="shared" si="132"/>
        <v>-1.9214879353704011</v>
      </c>
      <c r="F231" s="15">
        <f t="shared" si="132"/>
        <v>0.15711707300976552</v>
      </c>
      <c r="G231" s="15">
        <f t="shared" si="132"/>
        <v>8.865633642464557</v>
      </c>
      <c r="H231" s="15">
        <f t="shared" si="132"/>
        <v>17.628681665065827</v>
      </c>
      <c r="I231" s="15">
        <f t="shared" si="132"/>
        <v>2.1016204412455686</v>
      </c>
      <c r="J231" s="15">
        <f t="shared" si="132"/>
        <v>-8.6935806935175108</v>
      </c>
      <c r="K231" s="15">
        <f t="shared" si="132"/>
        <v>8.8288573258131571</v>
      </c>
      <c r="L231" s="15">
        <f t="shared" si="132"/>
        <v>2.1725269528023019</v>
      </c>
    </row>
    <row r="232" spans="1:12" x14ac:dyDescent="0.3">
      <c r="A232" s="13" t="str">
        <f t="shared" si="116"/>
        <v>1998 Q4</v>
      </c>
      <c r="B232" s="15">
        <f t="shared" si="117"/>
        <v>3.6939432287817668</v>
      </c>
      <c r="C232" s="15">
        <f t="shared" ref="C232:L232" si="133">LN(C25/C21)*100</f>
        <v>-1.1702840860657762</v>
      </c>
      <c r="D232" s="15">
        <f t="shared" si="133"/>
        <v>-2.2310714045287474</v>
      </c>
      <c r="E232" s="15">
        <f t="shared" si="133"/>
        <v>-0.40856640862196247</v>
      </c>
      <c r="F232" s="15">
        <f t="shared" si="133"/>
        <v>-4.3455093840453189</v>
      </c>
      <c r="G232" s="15">
        <f t="shared" si="133"/>
        <v>10.155513267705727</v>
      </c>
      <c r="H232" s="15">
        <f t="shared" si="133"/>
        <v>15.733504810226172</v>
      </c>
      <c r="I232" s="15">
        <f t="shared" si="133"/>
        <v>4.4675997955997531</v>
      </c>
      <c r="J232" s="15">
        <f t="shared" si="133"/>
        <v>-15.697934398238869</v>
      </c>
      <c r="K232" s="15">
        <f t="shared" si="133"/>
        <v>0.32864901333833602</v>
      </c>
      <c r="L232" s="15">
        <f t="shared" si="133"/>
        <v>2.1926189918017425</v>
      </c>
    </row>
    <row r="233" spans="1:12" x14ac:dyDescent="0.3">
      <c r="A233" s="13" t="str">
        <f t="shared" si="116"/>
        <v>1999 Q1</v>
      </c>
      <c r="B233" s="15">
        <f t="shared" si="117"/>
        <v>3.7410751325375551</v>
      </c>
      <c r="C233" s="15">
        <f t="shared" ref="C233:L233" si="134">LN(C26/C22)*100</f>
        <v>7.4675182238919155E-2</v>
      </c>
      <c r="D233" s="15">
        <f t="shared" si="134"/>
        <v>-2.3898979030557763</v>
      </c>
      <c r="E233" s="15">
        <f t="shared" si="134"/>
        <v>0.84841513285317771</v>
      </c>
      <c r="F233" s="15">
        <f t="shared" si="134"/>
        <v>-3.7078748491309127E-2</v>
      </c>
      <c r="G233" s="15">
        <f t="shared" si="134"/>
        <v>14.244588259671637</v>
      </c>
      <c r="H233" s="15">
        <f t="shared" si="134"/>
        <v>-1.9984516562927874</v>
      </c>
      <c r="I233" s="15">
        <f t="shared" si="134"/>
        <v>3.4787151778665169</v>
      </c>
      <c r="J233" s="15">
        <f t="shared" si="134"/>
        <v>-7.6172672286554972</v>
      </c>
      <c r="K233" s="15">
        <f t="shared" si="134"/>
        <v>1.1937995285846068</v>
      </c>
      <c r="L233" s="15">
        <f t="shared" si="134"/>
        <v>1.8819934219886789</v>
      </c>
    </row>
    <row r="234" spans="1:12" x14ac:dyDescent="0.3">
      <c r="A234" s="13" t="str">
        <f t="shared" si="116"/>
        <v>1999 Q2</v>
      </c>
      <c r="B234" s="15">
        <f t="shared" si="117"/>
        <v>4.2843685120402517</v>
      </c>
      <c r="C234" s="15">
        <f t="shared" ref="C234:L234" si="135">LN(C27/C23)*100</f>
        <v>2.0286565353939876</v>
      </c>
      <c r="D234" s="15">
        <f t="shared" si="135"/>
        <v>-0.57459583704918538</v>
      </c>
      <c r="E234" s="15">
        <f t="shared" si="135"/>
        <v>-1.6896465475306999</v>
      </c>
      <c r="F234" s="15">
        <f t="shared" si="135"/>
        <v>2.1868608138306116</v>
      </c>
      <c r="G234" s="15">
        <f t="shared" si="135"/>
        <v>11.666974201641384</v>
      </c>
      <c r="H234" s="15">
        <f t="shared" si="135"/>
        <v>-5.3480842357074598</v>
      </c>
      <c r="I234" s="15">
        <f t="shared" si="135"/>
        <v>-0.84218488279686754</v>
      </c>
      <c r="J234" s="15">
        <f t="shared" si="135"/>
        <v>-8.3313570358191225</v>
      </c>
      <c r="K234" s="15">
        <f t="shared" si="135"/>
        <v>-0.91008752323186148</v>
      </c>
      <c r="L234" s="15">
        <f t="shared" si="135"/>
        <v>0.69217521298284468</v>
      </c>
    </row>
    <row r="235" spans="1:12" x14ac:dyDescent="0.3">
      <c r="A235" s="13" t="str">
        <f t="shared" si="116"/>
        <v>1999 Q3</v>
      </c>
      <c r="B235" s="15">
        <f t="shared" si="117"/>
        <v>4.9403625665175008</v>
      </c>
      <c r="C235" s="15">
        <f t="shared" ref="C235:L235" si="136">LN(C28/C24)*100</f>
        <v>4.7452156049002889</v>
      </c>
      <c r="D235" s="15">
        <f t="shared" si="136"/>
        <v>0.67212926484961932</v>
      </c>
      <c r="E235" s="15">
        <f t="shared" si="136"/>
        <v>-2.9764572315184363</v>
      </c>
      <c r="F235" s="15">
        <f t="shared" si="136"/>
        <v>3.1556775372079939</v>
      </c>
      <c r="G235" s="15">
        <f t="shared" si="136"/>
        <v>16.899518821001671</v>
      </c>
      <c r="H235" s="15">
        <f t="shared" si="136"/>
        <v>-8.7918238562044397</v>
      </c>
      <c r="I235" s="15">
        <f t="shared" si="136"/>
        <v>1.0736784988451238</v>
      </c>
      <c r="J235" s="15">
        <f t="shared" si="136"/>
        <v>-2.8061573631856835</v>
      </c>
      <c r="K235" s="15">
        <f t="shared" si="136"/>
        <v>-10.261596805177655</v>
      </c>
      <c r="L235" s="15">
        <f t="shared" si="136"/>
        <v>1.5747028762564879</v>
      </c>
    </row>
    <row r="236" spans="1:12" x14ac:dyDescent="0.3">
      <c r="A236" s="13" t="str">
        <f t="shared" si="116"/>
        <v>1999 Q4</v>
      </c>
      <c r="B236" s="15">
        <f t="shared" si="117"/>
        <v>4.4135660772166618</v>
      </c>
      <c r="C236" s="15">
        <f t="shared" ref="C236:L236" si="137">LN(C29/C25)*100</f>
        <v>4.1577670729126055</v>
      </c>
      <c r="D236" s="15">
        <f t="shared" si="137"/>
        <v>0.46462621947420946</v>
      </c>
      <c r="E236" s="15">
        <f t="shared" si="137"/>
        <v>-3.9753961359897936</v>
      </c>
      <c r="F236" s="15">
        <f t="shared" si="137"/>
        <v>0.91169043694285923</v>
      </c>
      <c r="G236" s="15">
        <f t="shared" si="137"/>
        <v>12.698245047061723</v>
      </c>
      <c r="H236" s="15">
        <f t="shared" si="137"/>
        <v>-0.61304479479600293</v>
      </c>
      <c r="I236" s="15">
        <f t="shared" si="137"/>
        <v>2.3472064829868269</v>
      </c>
      <c r="J236" s="15">
        <f t="shared" si="137"/>
        <v>1.3478915798335402</v>
      </c>
      <c r="K236" s="15">
        <f t="shared" si="137"/>
        <v>-7.434060491791576</v>
      </c>
      <c r="L236" s="15">
        <f t="shared" si="137"/>
        <v>2.0500370486314217</v>
      </c>
    </row>
    <row r="237" spans="1:12" x14ac:dyDescent="0.3">
      <c r="A237" s="13" t="str">
        <f t="shared" si="116"/>
        <v>2000 Q1</v>
      </c>
      <c r="B237" s="15">
        <f t="shared" si="117"/>
        <v>2.4855584139541738</v>
      </c>
      <c r="C237" s="15">
        <f t="shared" ref="C237:L237" si="138">LN(C30/C26)*100</f>
        <v>4.5549273079315284</v>
      </c>
      <c r="D237" s="15">
        <f t="shared" si="138"/>
        <v>2.4991938616028766</v>
      </c>
      <c r="E237" s="15">
        <f t="shared" si="138"/>
        <v>-1.596165887913602</v>
      </c>
      <c r="F237" s="15">
        <f t="shared" si="138"/>
        <v>5.7044973643630792</v>
      </c>
      <c r="G237" s="15">
        <f t="shared" si="138"/>
        <v>16.813975132800273</v>
      </c>
      <c r="H237" s="15">
        <f t="shared" si="138"/>
        <v>1.3395055117861947</v>
      </c>
      <c r="I237" s="15">
        <f t="shared" si="138"/>
        <v>2.0994786094609927</v>
      </c>
      <c r="J237" s="15">
        <f t="shared" si="138"/>
        <v>7.8053339396292609E-2</v>
      </c>
      <c r="K237" s="15">
        <f t="shared" si="138"/>
        <v>1.0473063995237584</v>
      </c>
      <c r="L237" s="15">
        <f t="shared" si="138"/>
        <v>3.4935039390676064</v>
      </c>
    </row>
    <row r="238" spans="1:12" x14ac:dyDescent="0.3">
      <c r="A238" s="13" t="str">
        <f t="shared" si="116"/>
        <v>2000 Q2</v>
      </c>
      <c r="B238" s="15">
        <f t="shared" si="117"/>
        <v>1.1239428924747388</v>
      </c>
      <c r="C238" s="15">
        <f t="shared" ref="C238:L238" si="139">LN(C31/C27)*100</f>
        <v>3.8706449088966699</v>
      </c>
      <c r="D238" s="15">
        <f t="shared" si="139"/>
        <v>-0.91659601449579808</v>
      </c>
      <c r="E238" s="15">
        <f t="shared" si="139"/>
        <v>-1.913028728603557</v>
      </c>
      <c r="F238" s="15">
        <f t="shared" si="139"/>
        <v>3.9825995036728257</v>
      </c>
      <c r="G238" s="15">
        <f t="shared" si="139"/>
        <v>19.379556516085213</v>
      </c>
      <c r="H238" s="15">
        <f t="shared" si="139"/>
        <v>4.6229478484551763</v>
      </c>
      <c r="I238" s="15">
        <f t="shared" si="139"/>
        <v>3.513517572650354</v>
      </c>
      <c r="J238" s="15">
        <f t="shared" si="139"/>
        <v>-0.81746729145182451</v>
      </c>
      <c r="K238" s="15">
        <f t="shared" si="139"/>
        <v>-3.6608588692683215</v>
      </c>
      <c r="L238" s="15">
        <f t="shared" si="139"/>
        <v>3.481071087286844</v>
      </c>
    </row>
    <row r="239" spans="1:12" x14ac:dyDescent="0.3">
      <c r="A239" s="13" t="str">
        <f t="shared" si="116"/>
        <v>2000 Q3</v>
      </c>
      <c r="B239" s="15">
        <f t="shared" si="117"/>
        <v>-1.2309875784677333</v>
      </c>
      <c r="C239" s="15">
        <f t="shared" ref="C239:L239" si="140">LN(C32/C28)*100</f>
        <v>2.3880820746365621</v>
      </c>
      <c r="D239" s="15">
        <f t="shared" si="140"/>
        <v>-4.9076236843803835</v>
      </c>
      <c r="E239" s="15">
        <f t="shared" si="140"/>
        <v>-2.6701957047360074</v>
      </c>
      <c r="F239" s="15">
        <f t="shared" si="140"/>
        <v>7.4189942030140719</v>
      </c>
      <c r="G239" s="15">
        <f t="shared" si="140"/>
        <v>12.480650364591073</v>
      </c>
      <c r="H239" s="15">
        <f t="shared" si="140"/>
        <v>7.952971791359885</v>
      </c>
      <c r="I239" s="15">
        <f t="shared" si="140"/>
        <v>2.1614814722655917</v>
      </c>
      <c r="J239" s="15">
        <f t="shared" si="140"/>
        <v>-6.2137556564724719</v>
      </c>
      <c r="K239" s="15">
        <f t="shared" si="140"/>
        <v>0.64230367104971942</v>
      </c>
      <c r="L239" s="15">
        <f t="shared" si="140"/>
        <v>2.1250763608875562</v>
      </c>
    </row>
    <row r="240" spans="1:12" x14ac:dyDescent="0.3">
      <c r="A240" s="13" t="str">
        <f t="shared" si="116"/>
        <v>2000 Q4</v>
      </c>
      <c r="B240" s="15">
        <f t="shared" si="117"/>
        <v>-3.6931607572609999</v>
      </c>
      <c r="C240" s="15">
        <f t="shared" ref="C240:L240" si="141">LN(C33/C29)*100</f>
        <v>4.870444970390829</v>
      </c>
      <c r="D240" s="15">
        <f t="shared" si="141"/>
        <v>-2.4366208419567883</v>
      </c>
      <c r="E240" s="15">
        <f t="shared" si="141"/>
        <v>-4.7210914778495008</v>
      </c>
      <c r="F240" s="15">
        <f t="shared" si="141"/>
        <v>3.9695539861151667</v>
      </c>
      <c r="G240" s="15">
        <f t="shared" si="141"/>
        <v>9.602769299815467</v>
      </c>
      <c r="H240" s="15">
        <f t="shared" si="141"/>
        <v>-2.4268523137223901</v>
      </c>
      <c r="I240" s="15">
        <f t="shared" si="141"/>
        <v>-2.0927804411115019</v>
      </c>
      <c r="J240" s="15">
        <f t="shared" si="141"/>
        <v>-5.8841598699360969</v>
      </c>
      <c r="K240" s="15">
        <f t="shared" si="141"/>
        <v>-0.23175751206445583</v>
      </c>
      <c r="L240" s="15">
        <f t="shared" si="141"/>
        <v>0.30752178974600941</v>
      </c>
    </row>
    <row r="241" spans="1:12" x14ac:dyDescent="0.3">
      <c r="A241" s="13" t="str">
        <f t="shared" si="116"/>
        <v>2001 Q1</v>
      </c>
      <c r="B241" s="15">
        <f t="shared" si="117"/>
        <v>-5.2115668902964645</v>
      </c>
      <c r="C241" s="15">
        <f t="shared" ref="C241:L241" si="142">LN(C34/C30)*100</f>
        <v>3.2795061047714449</v>
      </c>
      <c r="D241" s="15">
        <f t="shared" si="142"/>
        <v>-4.9942832089433136</v>
      </c>
      <c r="E241" s="15">
        <f t="shared" si="142"/>
        <v>-2.886667970365457</v>
      </c>
      <c r="F241" s="15">
        <f t="shared" si="142"/>
        <v>-4.3341875975796267</v>
      </c>
      <c r="G241" s="15">
        <f t="shared" si="142"/>
        <v>7.6620384870443159</v>
      </c>
      <c r="H241" s="15">
        <f t="shared" si="142"/>
        <v>4.3504799423277181E-2</v>
      </c>
      <c r="I241" s="15">
        <f t="shared" si="142"/>
        <v>1.8161059161830071</v>
      </c>
      <c r="J241" s="15">
        <f t="shared" si="142"/>
        <v>-5.1105728655259792</v>
      </c>
      <c r="K241" s="15">
        <f t="shared" si="142"/>
        <v>-4.8712527608966703</v>
      </c>
      <c r="L241" s="15">
        <f t="shared" si="142"/>
        <v>4.9321143786974862E-3</v>
      </c>
    </row>
    <row r="242" spans="1:12" x14ac:dyDescent="0.3">
      <c r="A242" s="13" t="str">
        <f t="shared" si="116"/>
        <v>2001 Q2</v>
      </c>
      <c r="B242" s="15">
        <f t="shared" si="117"/>
        <v>-2.4742775872450182</v>
      </c>
      <c r="C242" s="15">
        <f t="shared" ref="C242:L242" si="143">LN(C35/C31)*100</f>
        <v>1.8180088603183375</v>
      </c>
      <c r="D242" s="15">
        <f t="shared" si="143"/>
        <v>-0.41954904431363726</v>
      </c>
      <c r="E242" s="15">
        <f t="shared" si="143"/>
        <v>0.30085806317396541</v>
      </c>
      <c r="F242" s="15">
        <f t="shared" si="143"/>
        <v>-1.4252682225696707</v>
      </c>
      <c r="G242" s="15">
        <f t="shared" si="143"/>
        <v>1.8096819154946602</v>
      </c>
      <c r="H242" s="15">
        <f t="shared" si="143"/>
        <v>0.98048160570825982</v>
      </c>
      <c r="I242" s="15">
        <f t="shared" si="143"/>
        <v>1.2393530905736478</v>
      </c>
      <c r="J242" s="15">
        <f t="shared" si="143"/>
        <v>-11.278824229466595</v>
      </c>
      <c r="K242" s="15">
        <f t="shared" si="143"/>
        <v>5.2818799820906603</v>
      </c>
      <c r="L242" s="15">
        <f t="shared" si="143"/>
        <v>0.26112643680126213</v>
      </c>
    </row>
    <row r="243" spans="1:12" x14ac:dyDescent="0.3">
      <c r="A243" s="13" t="str">
        <f t="shared" si="116"/>
        <v>2001 Q3</v>
      </c>
      <c r="B243" s="15">
        <f t="shared" si="117"/>
        <v>-0.5011701950992199</v>
      </c>
      <c r="C243" s="15">
        <f t="shared" ref="C243:L243" si="144">LN(C36/C32)*100</f>
        <v>2.7670308507163472</v>
      </c>
      <c r="D243" s="15">
        <f t="shared" si="144"/>
        <v>1.4366888393588324</v>
      </c>
      <c r="E243" s="15">
        <f t="shared" si="144"/>
        <v>3.6549670471735225</v>
      </c>
      <c r="F243" s="15">
        <f t="shared" si="144"/>
        <v>-4.5489048751140997</v>
      </c>
      <c r="G243" s="15">
        <f t="shared" si="144"/>
        <v>0.49085859033664658</v>
      </c>
      <c r="H243" s="15">
        <f t="shared" si="144"/>
        <v>-0.53554347069695707</v>
      </c>
      <c r="I243" s="15">
        <f t="shared" si="144"/>
        <v>3.0158941808763249</v>
      </c>
      <c r="J243" s="15">
        <f t="shared" si="144"/>
        <v>-6.9159193669871346</v>
      </c>
      <c r="K243" s="15">
        <f t="shared" si="144"/>
        <v>2.6646846143862719</v>
      </c>
      <c r="L243" s="15">
        <f t="shared" si="144"/>
        <v>1.2465789230657129</v>
      </c>
    </row>
    <row r="244" spans="1:12" x14ac:dyDescent="0.3">
      <c r="A244" s="13" t="str">
        <f t="shared" si="116"/>
        <v>2001 Q4</v>
      </c>
      <c r="B244" s="15">
        <f t="shared" si="117"/>
        <v>0.84100720306864496</v>
      </c>
      <c r="C244" s="15">
        <f t="shared" ref="C244:L244" si="145">LN(C37/C33)*100</f>
        <v>-0.31624393712678128</v>
      </c>
      <c r="D244" s="15">
        <f t="shared" si="145"/>
        <v>-9.3094344003837162E-2</v>
      </c>
      <c r="E244" s="15">
        <f t="shared" si="145"/>
        <v>7.4263186003745609</v>
      </c>
      <c r="F244" s="15">
        <f t="shared" si="145"/>
        <v>0.60277603293483295</v>
      </c>
      <c r="G244" s="15">
        <f t="shared" si="145"/>
        <v>1.3855515604542696</v>
      </c>
      <c r="H244" s="15">
        <f t="shared" si="145"/>
        <v>7.0624445846230897</v>
      </c>
      <c r="I244" s="15">
        <f t="shared" si="145"/>
        <v>1.4170987517982083</v>
      </c>
      <c r="J244" s="15">
        <f t="shared" si="145"/>
        <v>-8.48105279339776</v>
      </c>
      <c r="K244" s="15">
        <f t="shared" si="145"/>
        <v>2.5676997565105926</v>
      </c>
      <c r="L244" s="15">
        <f t="shared" si="145"/>
        <v>2.0742211811898779</v>
      </c>
    </row>
    <row r="245" spans="1:12" x14ac:dyDescent="0.3">
      <c r="A245" s="13" t="str">
        <f t="shared" si="116"/>
        <v>2002 Q1</v>
      </c>
      <c r="B245" s="15">
        <f t="shared" si="117"/>
        <v>3.1117283065217416</v>
      </c>
      <c r="C245" s="15">
        <f t="shared" ref="C245:L245" si="146">LN(C38/C34)*100</f>
        <v>1.0554062144595691</v>
      </c>
      <c r="D245" s="15">
        <f t="shared" si="146"/>
        <v>1.699275584373253</v>
      </c>
      <c r="E245" s="15">
        <f t="shared" si="146"/>
        <v>5.2043363527987019</v>
      </c>
      <c r="F245" s="15">
        <f t="shared" si="146"/>
        <v>2.1129770386537778</v>
      </c>
      <c r="G245" s="15">
        <f t="shared" si="146"/>
        <v>0.19903820036140116</v>
      </c>
      <c r="H245" s="15">
        <f t="shared" si="146"/>
        <v>1.0547187930060555</v>
      </c>
      <c r="I245" s="15">
        <f t="shared" si="146"/>
        <v>-1.7964776418256521</v>
      </c>
      <c r="J245" s="15">
        <f t="shared" si="146"/>
        <v>-6.4515432494081937</v>
      </c>
      <c r="K245" s="15">
        <f t="shared" si="146"/>
        <v>-0.19341708301452756</v>
      </c>
      <c r="L245" s="15">
        <f t="shared" si="146"/>
        <v>1.4469209018256763</v>
      </c>
    </row>
    <row r="246" spans="1:12" x14ac:dyDescent="0.3">
      <c r="A246" s="13" t="str">
        <f t="shared" si="116"/>
        <v>2002 Q2</v>
      </c>
      <c r="B246" s="15">
        <f t="shared" si="117"/>
        <v>4.0909296939342665</v>
      </c>
      <c r="C246" s="15">
        <f t="shared" ref="C246:L246" si="147">LN(C39/C35)*100</f>
        <v>2.3340147256744266</v>
      </c>
      <c r="D246" s="15">
        <f t="shared" si="147"/>
        <v>1.896340500529716</v>
      </c>
      <c r="E246" s="15">
        <f t="shared" si="147"/>
        <v>5.0615425944779222</v>
      </c>
      <c r="F246" s="15">
        <f t="shared" si="147"/>
        <v>0.59782609923252128</v>
      </c>
      <c r="G246" s="15">
        <f t="shared" si="147"/>
        <v>1.086026596656644</v>
      </c>
      <c r="H246" s="15">
        <f t="shared" si="147"/>
        <v>-0.31555817295218003</v>
      </c>
      <c r="I246" s="15">
        <f t="shared" si="147"/>
        <v>0.64955089847585734</v>
      </c>
      <c r="J246" s="15">
        <f t="shared" si="147"/>
        <v>1.636314326467956</v>
      </c>
      <c r="K246" s="15">
        <f t="shared" si="147"/>
        <v>-6.4226693552802114</v>
      </c>
      <c r="L246" s="15">
        <f t="shared" si="147"/>
        <v>2.0777017490895391</v>
      </c>
    </row>
    <row r="247" spans="1:12" x14ac:dyDescent="0.3">
      <c r="A247" s="13" t="str">
        <f t="shared" si="116"/>
        <v>2002 Q3</v>
      </c>
      <c r="B247" s="15">
        <f t="shared" si="117"/>
        <v>0.90179601157852085</v>
      </c>
      <c r="C247" s="15">
        <f t="shared" ref="C247:L247" si="148">LN(C40/C36)*100</f>
        <v>1.8850237760733874</v>
      </c>
      <c r="D247" s="15">
        <f t="shared" si="148"/>
        <v>5.413199219322161</v>
      </c>
      <c r="E247" s="15">
        <f t="shared" si="148"/>
        <v>4.2501492736990008</v>
      </c>
      <c r="F247" s="15">
        <f t="shared" si="148"/>
        <v>-0.34358127832860802</v>
      </c>
      <c r="G247" s="15">
        <f t="shared" si="148"/>
        <v>1.3514639667398918</v>
      </c>
      <c r="H247" s="15">
        <f t="shared" si="148"/>
        <v>0.44113961769620635</v>
      </c>
      <c r="I247" s="15">
        <f t="shared" si="148"/>
        <v>-2.3492705495861199</v>
      </c>
      <c r="J247" s="15">
        <f t="shared" si="148"/>
        <v>-0.46321327769896814</v>
      </c>
      <c r="K247" s="15">
        <f t="shared" si="148"/>
        <v>-1.201378658793516</v>
      </c>
      <c r="L247" s="15">
        <f t="shared" si="148"/>
        <v>1.602177682614454</v>
      </c>
    </row>
    <row r="248" spans="1:12" x14ac:dyDescent="0.3">
      <c r="A248" s="13" t="str">
        <f t="shared" si="116"/>
        <v>2002 Q4</v>
      </c>
      <c r="B248" s="15">
        <f t="shared" si="117"/>
        <v>3.7509737052149275</v>
      </c>
      <c r="C248" s="15">
        <f t="shared" ref="C248:L248" si="149">LN(C41/C37)*100</f>
        <v>1.5234214050565478</v>
      </c>
      <c r="D248" s="15">
        <f t="shared" si="149"/>
        <v>5.0902586866154911</v>
      </c>
      <c r="E248" s="15">
        <f t="shared" si="149"/>
        <v>2.041485210069502</v>
      </c>
      <c r="F248" s="15">
        <f t="shared" si="149"/>
        <v>-3.3265636137039709</v>
      </c>
      <c r="G248" s="15">
        <f t="shared" si="149"/>
        <v>3.0242508390303415</v>
      </c>
      <c r="H248" s="15">
        <f t="shared" si="149"/>
        <v>2.7290331402287968</v>
      </c>
      <c r="I248" s="15">
        <f t="shared" si="149"/>
        <v>-0.1401787755383187</v>
      </c>
      <c r="J248" s="15">
        <f t="shared" si="149"/>
        <v>-1.0776402445226372</v>
      </c>
      <c r="K248" s="15">
        <f t="shared" si="149"/>
        <v>1.754227497074736</v>
      </c>
      <c r="L248" s="15">
        <f t="shared" si="149"/>
        <v>1.7261671729311725</v>
      </c>
    </row>
    <row r="249" spans="1:12" x14ac:dyDescent="0.3">
      <c r="A249" s="13" t="str">
        <f t="shared" ref="A249:A280" si="150">A42</f>
        <v>2003 Q1</v>
      </c>
      <c r="B249" s="15">
        <f t="shared" ref="B249:B280" si="151">LN(B42/B38)*100</f>
        <v>-0.14059347534599245</v>
      </c>
      <c r="C249" s="15">
        <f t="shared" ref="C249:L249" si="152">LN(C42/C38)*100</f>
        <v>1.915939817481451</v>
      </c>
      <c r="D249" s="15">
        <f t="shared" si="152"/>
        <v>1.076887336709593</v>
      </c>
      <c r="E249" s="15">
        <f t="shared" si="152"/>
        <v>0.84009241377759858</v>
      </c>
      <c r="F249" s="15">
        <f t="shared" si="152"/>
        <v>-0.69699719208741151</v>
      </c>
      <c r="G249" s="15">
        <f t="shared" si="152"/>
        <v>5.0574793484820999</v>
      </c>
      <c r="H249" s="15">
        <f t="shared" si="152"/>
        <v>5.8898130082725304</v>
      </c>
      <c r="I249" s="15">
        <f t="shared" si="152"/>
        <v>3.1036665096293317</v>
      </c>
      <c r="J249" s="15">
        <f t="shared" si="152"/>
        <v>-2.4566921425635382</v>
      </c>
      <c r="K249" s="15">
        <f t="shared" si="152"/>
        <v>5.1883211237628739</v>
      </c>
      <c r="L249" s="15">
        <f t="shared" si="152"/>
        <v>2.0014700089132398</v>
      </c>
    </row>
    <row r="250" spans="1:12" x14ac:dyDescent="0.3">
      <c r="A250" s="13" t="str">
        <f t="shared" si="150"/>
        <v>2003 Q2</v>
      </c>
      <c r="B250" s="15">
        <f t="shared" si="151"/>
        <v>-5.0383551092532679</v>
      </c>
      <c r="C250" s="15">
        <f t="shared" ref="C250:L250" si="153">LN(C43/C39)*100</f>
        <v>2.6051348813816348</v>
      </c>
      <c r="D250" s="15">
        <f t="shared" si="153"/>
        <v>1.7767641909763148</v>
      </c>
      <c r="E250" s="15">
        <f t="shared" si="153"/>
        <v>1.3107438699105542</v>
      </c>
      <c r="F250" s="15">
        <f t="shared" si="153"/>
        <v>1.6597543399965331</v>
      </c>
      <c r="G250" s="15">
        <f t="shared" si="153"/>
        <v>6.4762492937536731</v>
      </c>
      <c r="H250" s="15">
        <f t="shared" si="153"/>
        <v>6.7388800497525994</v>
      </c>
      <c r="I250" s="15">
        <f t="shared" si="153"/>
        <v>-0.48609109734580769</v>
      </c>
      <c r="J250" s="15">
        <f t="shared" si="153"/>
        <v>-5.8559640501048387</v>
      </c>
      <c r="K250" s="15">
        <f t="shared" si="153"/>
        <v>4.7481151418121357</v>
      </c>
      <c r="L250" s="15">
        <f t="shared" si="153"/>
        <v>1.5953992278750384</v>
      </c>
    </row>
    <row r="251" spans="1:12" x14ac:dyDescent="0.3">
      <c r="A251" s="13" t="str">
        <f t="shared" si="150"/>
        <v>2003 Q3</v>
      </c>
      <c r="B251" s="15">
        <f t="shared" si="151"/>
        <v>-2.0715399699245207</v>
      </c>
      <c r="C251" s="15">
        <f t="shared" ref="C251:L251" si="154">LN(C44/C40)*100</f>
        <v>3.7091830286627387</v>
      </c>
      <c r="D251" s="15">
        <f t="shared" si="154"/>
        <v>0.95856733611821099</v>
      </c>
      <c r="E251" s="15">
        <f t="shared" si="154"/>
        <v>0.41013918222480356</v>
      </c>
      <c r="F251" s="15">
        <f t="shared" si="154"/>
        <v>2.5157738347692291</v>
      </c>
      <c r="G251" s="15">
        <f t="shared" si="154"/>
        <v>5.1068770911683989</v>
      </c>
      <c r="H251" s="15">
        <f t="shared" si="154"/>
        <v>8.3913901791950991</v>
      </c>
      <c r="I251" s="15">
        <f t="shared" si="154"/>
        <v>2.5605731699274168</v>
      </c>
      <c r="J251" s="15">
        <f t="shared" si="154"/>
        <v>-6.1931511866836031</v>
      </c>
      <c r="K251" s="15">
        <f t="shared" si="154"/>
        <v>3.1371123489583144</v>
      </c>
      <c r="L251" s="15">
        <f t="shared" si="154"/>
        <v>2.3171936198536565</v>
      </c>
    </row>
    <row r="252" spans="1:12" x14ac:dyDescent="0.3">
      <c r="A252" s="13" t="str">
        <f t="shared" si="150"/>
        <v>2003 Q4</v>
      </c>
      <c r="B252" s="15">
        <f t="shared" si="151"/>
        <v>-4.3824925786966293</v>
      </c>
      <c r="C252" s="15">
        <f t="shared" ref="C252:L252" si="155">LN(C45/C41)*100</f>
        <v>6.0836674247793052</v>
      </c>
      <c r="D252" s="15">
        <f t="shared" si="155"/>
        <v>2.3303452277848389</v>
      </c>
      <c r="E252" s="15">
        <f t="shared" si="155"/>
        <v>0.36162289280166932</v>
      </c>
      <c r="F252" s="15">
        <f t="shared" si="155"/>
        <v>6.0432165534790956</v>
      </c>
      <c r="G252" s="15">
        <f t="shared" si="155"/>
        <v>6.0038691883329705</v>
      </c>
      <c r="H252" s="15">
        <f t="shared" si="155"/>
        <v>2.8137687249434795</v>
      </c>
      <c r="I252" s="15">
        <f t="shared" si="155"/>
        <v>6.048444266143318</v>
      </c>
      <c r="J252" s="15">
        <f t="shared" si="155"/>
        <v>-1.8678987249427446</v>
      </c>
      <c r="K252" s="15">
        <f t="shared" si="155"/>
        <v>-0.11010825379251413</v>
      </c>
      <c r="L252" s="15">
        <f t="shared" si="155"/>
        <v>3.2406720483967923</v>
      </c>
    </row>
    <row r="253" spans="1:12" x14ac:dyDescent="0.3">
      <c r="A253" s="13" t="str">
        <f t="shared" si="150"/>
        <v>2004 Q1</v>
      </c>
      <c r="B253" s="15">
        <f t="shared" si="151"/>
        <v>-1.9498640460596672</v>
      </c>
      <c r="C253" s="15">
        <f t="shared" ref="C253:L253" si="156">LN(C46/C42)*100</f>
        <v>6.1396207896409951</v>
      </c>
      <c r="D253" s="15">
        <f t="shared" si="156"/>
        <v>7.0012884266858668</v>
      </c>
      <c r="E253" s="15">
        <f t="shared" si="156"/>
        <v>3.3290812919288237</v>
      </c>
      <c r="F253" s="15">
        <f t="shared" si="156"/>
        <v>8.8192895762382477</v>
      </c>
      <c r="G253" s="15">
        <f t="shared" si="156"/>
        <v>2.7135999402740971</v>
      </c>
      <c r="H253" s="15">
        <f t="shared" si="156"/>
        <v>3.2791999223744637</v>
      </c>
      <c r="I253" s="15">
        <f t="shared" si="156"/>
        <v>1.8874622543079582</v>
      </c>
      <c r="J253" s="15">
        <f t="shared" si="156"/>
        <v>-4.4117915592466552</v>
      </c>
      <c r="K253" s="15">
        <f t="shared" si="156"/>
        <v>1.1458776632065113</v>
      </c>
      <c r="L253" s="15">
        <f t="shared" si="156"/>
        <v>3.244868385488024</v>
      </c>
    </row>
    <row r="254" spans="1:12" x14ac:dyDescent="0.3">
      <c r="A254" s="13" t="str">
        <f t="shared" si="150"/>
        <v>2004 Q2</v>
      </c>
      <c r="B254" s="15">
        <f t="shared" si="151"/>
        <v>-0.30724316728605428</v>
      </c>
      <c r="C254" s="15">
        <f t="shared" ref="C254:L254" si="157">LN(C47/C43)*100</f>
        <v>6.1458603069587445</v>
      </c>
      <c r="D254" s="15">
        <f t="shared" si="157"/>
        <v>3.0201017688100298</v>
      </c>
      <c r="E254" s="15">
        <f t="shared" si="157"/>
        <v>1.4319897771358656</v>
      </c>
      <c r="F254" s="15">
        <f t="shared" si="157"/>
        <v>4.3671488305940818</v>
      </c>
      <c r="G254" s="15">
        <f t="shared" si="157"/>
        <v>2.6179224638651393</v>
      </c>
      <c r="H254" s="15">
        <f t="shared" si="157"/>
        <v>3.8543296607313615</v>
      </c>
      <c r="I254" s="15">
        <f t="shared" si="157"/>
        <v>3.8063983289400749</v>
      </c>
      <c r="J254" s="15">
        <f t="shared" si="157"/>
        <v>-3.9942841766430823</v>
      </c>
      <c r="K254" s="15">
        <f t="shared" si="157"/>
        <v>3.2639067977365031</v>
      </c>
      <c r="L254" s="15">
        <f t="shared" si="157"/>
        <v>3.1052597154469654</v>
      </c>
    </row>
    <row r="255" spans="1:12" x14ac:dyDescent="0.3">
      <c r="A255" s="13" t="str">
        <f t="shared" si="150"/>
        <v>2004 Q3</v>
      </c>
      <c r="B255" s="15">
        <f t="shared" si="151"/>
        <v>-2.8641082394754989</v>
      </c>
      <c r="C255" s="15">
        <f t="shared" ref="C255:L255" si="158">LN(C48/C44)*100</f>
        <v>2.9146272002940146</v>
      </c>
      <c r="D255" s="15">
        <f t="shared" si="158"/>
        <v>1.5051848764615048</v>
      </c>
      <c r="E255" s="15">
        <f t="shared" si="158"/>
        <v>1.5468052034638926</v>
      </c>
      <c r="F255" s="15">
        <f t="shared" si="158"/>
        <v>3.2414863399025031</v>
      </c>
      <c r="G255" s="15">
        <f t="shared" si="158"/>
        <v>8.0518571876108567</v>
      </c>
      <c r="H255" s="15">
        <f t="shared" si="158"/>
        <v>6.4025848580376703</v>
      </c>
      <c r="I255" s="15">
        <f t="shared" si="158"/>
        <v>2.2535120261570492</v>
      </c>
      <c r="J255" s="15">
        <f t="shared" si="158"/>
        <v>8.4093983212516599E-2</v>
      </c>
      <c r="K255" s="15">
        <f t="shared" si="158"/>
        <v>-4.2251342714092521</v>
      </c>
      <c r="L255" s="15">
        <f t="shared" si="158"/>
        <v>2.6397510670675115</v>
      </c>
    </row>
    <row r="256" spans="1:12" x14ac:dyDescent="0.3">
      <c r="A256" s="13" t="str">
        <f t="shared" si="150"/>
        <v>2004 Q4</v>
      </c>
      <c r="B256" s="15">
        <f t="shared" si="151"/>
        <v>-4.4827028638585142</v>
      </c>
      <c r="C256" s="15">
        <f t="shared" ref="C256:L256" si="159">LN(C49/C45)*100</f>
        <v>3.1218989338125342</v>
      </c>
      <c r="D256" s="15">
        <f t="shared" si="159"/>
        <v>-2.8308506472521651</v>
      </c>
      <c r="E256" s="15">
        <f t="shared" si="159"/>
        <v>-0.11032484600593301</v>
      </c>
      <c r="F256" s="15">
        <f t="shared" si="159"/>
        <v>5.6946133416779938</v>
      </c>
      <c r="G256" s="15">
        <f t="shared" si="159"/>
        <v>2.9191852358167467</v>
      </c>
      <c r="H256" s="15">
        <f t="shared" si="159"/>
        <v>9.2624896619262653</v>
      </c>
      <c r="I256" s="15">
        <f t="shared" si="159"/>
        <v>-0.92626261700190526</v>
      </c>
      <c r="J256" s="15">
        <f t="shared" si="159"/>
        <v>-4.1719465064753258</v>
      </c>
      <c r="K256" s="15">
        <f t="shared" si="159"/>
        <v>-2.1448801876509638</v>
      </c>
      <c r="L256" s="15">
        <f t="shared" si="159"/>
        <v>1.0850187386310375</v>
      </c>
    </row>
    <row r="257" spans="1:12" x14ac:dyDescent="0.3">
      <c r="A257" s="13" t="str">
        <f t="shared" si="150"/>
        <v>2005 Q1</v>
      </c>
      <c r="B257" s="15">
        <f t="shared" si="151"/>
        <v>-2.8000146763793583</v>
      </c>
      <c r="C257" s="15">
        <f t="shared" ref="C257:L257" si="160">LN(C50/C46)*100</f>
        <v>1.6638445999061062</v>
      </c>
      <c r="D257" s="15">
        <f t="shared" si="160"/>
        <v>-3.6669345475233159</v>
      </c>
      <c r="E257" s="15">
        <f t="shared" si="160"/>
        <v>-2.1821552033048812</v>
      </c>
      <c r="F257" s="15">
        <f t="shared" si="160"/>
        <v>2.3101421300851186</v>
      </c>
      <c r="G257" s="15">
        <f t="shared" si="160"/>
        <v>2.5192046450442969</v>
      </c>
      <c r="H257" s="15">
        <f t="shared" si="160"/>
        <v>6.2085788216306845</v>
      </c>
      <c r="I257" s="15">
        <f t="shared" si="160"/>
        <v>2.8799528397108789</v>
      </c>
      <c r="J257" s="15">
        <f t="shared" si="160"/>
        <v>1.7807704159405358</v>
      </c>
      <c r="K257" s="15">
        <f t="shared" si="160"/>
        <v>0.27414897933541466</v>
      </c>
      <c r="L257" s="15">
        <f t="shared" si="160"/>
        <v>1.3031778461015786</v>
      </c>
    </row>
    <row r="258" spans="1:12" x14ac:dyDescent="0.3">
      <c r="A258" s="13" t="str">
        <f t="shared" si="150"/>
        <v>2005 Q2</v>
      </c>
      <c r="B258" s="15">
        <f t="shared" si="151"/>
        <v>-2.0949203671411705</v>
      </c>
      <c r="C258" s="15">
        <f t="shared" ref="C258:L258" si="161">LN(C51/C47)*100</f>
        <v>2.7482234254632467</v>
      </c>
      <c r="D258" s="15">
        <f t="shared" si="161"/>
        <v>-2.8125957702794739</v>
      </c>
      <c r="E258" s="15">
        <f t="shared" si="161"/>
        <v>-0.53715296072874907</v>
      </c>
      <c r="F258" s="15">
        <f t="shared" si="161"/>
        <v>2.5290140784305395</v>
      </c>
      <c r="G258" s="15">
        <f t="shared" si="161"/>
        <v>1.5004574899137471</v>
      </c>
      <c r="H258" s="15">
        <f t="shared" si="161"/>
        <v>7.5908632861135823</v>
      </c>
      <c r="I258" s="15">
        <f t="shared" si="161"/>
        <v>2.4447217193859139</v>
      </c>
      <c r="J258" s="15">
        <f t="shared" si="161"/>
        <v>1.5982007813555104</v>
      </c>
      <c r="K258" s="15">
        <f t="shared" si="161"/>
        <v>2.4640374682061896</v>
      </c>
      <c r="L258" s="15">
        <f t="shared" si="161"/>
        <v>1.7709476206740877</v>
      </c>
    </row>
    <row r="259" spans="1:12" x14ac:dyDescent="0.3">
      <c r="A259" s="13" t="str">
        <f t="shared" si="150"/>
        <v>2005 Q3</v>
      </c>
      <c r="B259" s="15">
        <f t="shared" si="151"/>
        <v>-3.2539118555690338</v>
      </c>
      <c r="C259" s="15">
        <f t="shared" ref="C259:L259" si="162">LN(C52/C48)*100</f>
        <v>3.7780107096418623</v>
      </c>
      <c r="D259" s="15">
        <f t="shared" si="162"/>
        <v>-5.6455912170490938</v>
      </c>
      <c r="E259" s="15">
        <f t="shared" si="162"/>
        <v>-1.3545885798196049</v>
      </c>
      <c r="F259" s="15">
        <f t="shared" si="162"/>
        <v>3.295980042556427</v>
      </c>
      <c r="G259" s="15">
        <f t="shared" si="162"/>
        <v>1.3170051941630445</v>
      </c>
      <c r="H259" s="15">
        <f t="shared" si="162"/>
        <v>6.4027528708569523</v>
      </c>
      <c r="I259" s="15">
        <f t="shared" si="162"/>
        <v>3.9476970348910188</v>
      </c>
      <c r="J259" s="15">
        <f t="shared" si="162"/>
        <v>2.0312931280822788</v>
      </c>
      <c r="K259" s="15">
        <f t="shared" si="162"/>
        <v>5.1172477704477872</v>
      </c>
      <c r="L259" s="15">
        <f t="shared" si="162"/>
        <v>1.8058555756958867</v>
      </c>
    </row>
    <row r="260" spans="1:12" x14ac:dyDescent="0.3">
      <c r="A260" s="13" t="str">
        <f t="shared" si="150"/>
        <v>2005 Q4</v>
      </c>
      <c r="B260" s="15">
        <f t="shared" si="151"/>
        <v>-1.7940546862855806</v>
      </c>
      <c r="C260" s="15">
        <f t="shared" ref="C260:L260" si="163">LN(C53/C49)*100</f>
        <v>3.5104362688313953</v>
      </c>
      <c r="D260" s="15">
        <f t="shared" si="163"/>
        <v>-3.4430649273978791</v>
      </c>
      <c r="E260" s="15">
        <f t="shared" si="163"/>
        <v>1.6624261406597778</v>
      </c>
      <c r="F260" s="15">
        <f t="shared" si="163"/>
        <v>1.0100953857265764</v>
      </c>
      <c r="G260" s="15">
        <f t="shared" si="163"/>
        <v>5.5438996479423839</v>
      </c>
      <c r="H260" s="15">
        <f t="shared" si="163"/>
        <v>7.989611247710843</v>
      </c>
      <c r="I260" s="15">
        <f t="shared" si="163"/>
        <v>7.8691885289007129</v>
      </c>
      <c r="J260" s="15">
        <f t="shared" si="163"/>
        <v>0.50433625024869044</v>
      </c>
      <c r="K260" s="15">
        <f t="shared" si="163"/>
        <v>11.862957783011218</v>
      </c>
      <c r="L260" s="15">
        <f t="shared" si="163"/>
        <v>3.5013596450233178</v>
      </c>
    </row>
    <row r="261" spans="1:12" x14ac:dyDescent="0.3">
      <c r="A261" s="13" t="str">
        <f t="shared" si="150"/>
        <v>2006 Q1</v>
      </c>
      <c r="B261" s="15">
        <f t="shared" si="151"/>
        <v>-3.8473186662365362</v>
      </c>
      <c r="C261" s="15">
        <f t="shared" ref="C261:L261" si="164">LN(C54/C50)*100</f>
        <v>4.7454970253370696</v>
      </c>
      <c r="D261" s="15">
        <f t="shared" si="164"/>
        <v>-3.8991920871616985</v>
      </c>
      <c r="E261" s="15">
        <f t="shared" si="164"/>
        <v>3.4610152612980607</v>
      </c>
      <c r="F261" s="15">
        <f t="shared" si="164"/>
        <v>-2.3218207231034786</v>
      </c>
      <c r="G261" s="15">
        <f t="shared" si="164"/>
        <v>3.885760489274189</v>
      </c>
      <c r="H261" s="15">
        <f t="shared" si="164"/>
        <v>12.573766927922106</v>
      </c>
      <c r="I261" s="15">
        <f t="shared" si="164"/>
        <v>4.6869836124392501</v>
      </c>
      <c r="J261" s="15">
        <f t="shared" si="164"/>
        <v>-5.0125973656620522</v>
      </c>
      <c r="K261" s="15">
        <f t="shared" si="164"/>
        <v>-0.6410724605409247</v>
      </c>
      <c r="L261" s="15">
        <f t="shared" si="164"/>
        <v>2.725156892659832</v>
      </c>
    </row>
    <row r="262" spans="1:12" x14ac:dyDescent="0.3">
      <c r="A262" s="13" t="str">
        <f t="shared" si="150"/>
        <v>2006 Q2</v>
      </c>
      <c r="B262" s="15">
        <f t="shared" si="151"/>
        <v>-8.5722022263017887</v>
      </c>
      <c r="C262" s="15">
        <f t="shared" ref="C262:L262" si="165">LN(C55/C51)*100</f>
        <v>4.0804392107519112</v>
      </c>
      <c r="D262" s="15">
        <f t="shared" si="165"/>
        <v>-2.0104043276223682</v>
      </c>
      <c r="E262" s="15">
        <f t="shared" si="165"/>
        <v>2.5851426298248796</v>
      </c>
      <c r="F262" s="15">
        <f t="shared" si="165"/>
        <v>1.3051257865386336</v>
      </c>
      <c r="G262" s="15">
        <f t="shared" si="165"/>
        <v>1.8022658965048484</v>
      </c>
      <c r="H262" s="15">
        <f t="shared" si="165"/>
        <v>9.9288854761141927</v>
      </c>
      <c r="I262" s="15">
        <f t="shared" si="165"/>
        <v>4.4458309722877312</v>
      </c>
      <c r="J262" s="15">
        <f t="shared" si="165"/>
        <v>-7.2681682778777583</v>
      </c>
      <c r="K262" s="15">
        <f t="shared" si="165"/>
        <v>-6.1208253420178611</v>
      </c>
      <c r="L262" s="15">
        <f t="shared" si="165"/>
        <v>1.9270935248187955</v>
      </c>
    </row>
    <row r="263" spans="1:12" x14ac:dyDescent="0.3">
      <c r="A263" s="13" t="str">
        <f t="shared" si="150"/>
        <v>2006 Q3</v>
      </c>
      <c r="B263" s="15">
        <f t="shared" si="151"/>
        <v>-6.3160910838489253</v>
      </c>
      <c r="C263" s="15">
        <f t="shared" ref="C263:L263" si="166">LN(C56/C52)*100</f>
        <v>4.7301624437595819</v>
      </c>
      <c r="D263" s="15">
        <f t="shared" si="166"/>
        <v>-0.10385905319989014</v>
      </c>
      <c r="E263" s="15">
        <f t="shared" si="166"/>
        <v>2.8587332786031556</v>
      </c>
      <c r="F263" s="15">
        <f t="shared" si="166"/>
        <v>3.3187116037620423E-2</v>
      </c>
      <c r="G263" s="15">
        <f t="shared" si="166"/>
        <v>-1.8480678716860184</v>
      </c>
      <c r="H263" s="15">
        <f t="shared" si="166"/>
        <v>2.7742378153149763</v>
      </c>
      <c r="I263" s="15">
        <f t="shared" si="166"/>
        <v>2.9471390735023144</v>
      </c>
      <c r="J263" s="15">
        <f t="shared" si="166"/>
        <v>-11.105306032244568</v>
      </c>
      <c r="K263" s="15">
        <f t="shared" si="166"/>
        <v>-2.6677966606912626</v>
      </c>
      <c r="L263" s="15">
        <f t="shared" si="166"/>
        <v>0.9134458294143798</v>
      </c>
    </row>
    <row r="264" spans="1:12" x14ac:dyDescent="0.3">
      <c r="A264" s="13" t="str">
        <f t="shared" si="150"/>
        <v>2006 Q4</v>
      </c>
      <c r="B264" s="15">
        <f t="shared" si="151"/>
        <v>-8.4586151929437481</v>
      </c>
      <c r="C264" s="15">
        <f t="shared" ref="C264:L264" si="167">LN(C57/C53)*100</f>
        <v>3.5790860445225823</v>
      </c>
      <c r="D264" s="15">
        <f t="shared" si="167"/>
        <v>1.3919223669870993</v>
      </c>
      <c r="E264" s="15">
        <f t="shared" si="167"/>
        <v>1.7600581284911514</v>
      </c>
      <c r="F264" s="15">
        <f t="shared" si="167"/>
        <v>-1.1210473418202007</v>
      </c>
      <c r="G264" s="15">
        <f t="shared" si="167"/>
        <v>-4.7430570632308475</v>
      </c>
      <c r="H264" s="15">
        <f t="shared" si="167"/>
        <v>-2.6175353381059039</v>
      </c>
      <c r="I264" s="15">
        <f t="shared" si="167"/>
        <v>-0.50513122023266521</v>
      </c>
      <c r="J264" s="15">
        <f t="shared" si="167"/>
        <v>-9.6295175596133422</v>
      </c>
      <c r="K264" s="15">
        <f t="shared" si="167"/>
        <v>-6.4898293513488037</v>
      </c>
      <c r="L264" s="15">
        <f t="shared" si="167"/>
        <v>-0.59464556821658787</v>
      </c>
    </row>
    <row r="265" spans="1:12" x14ac:dyDescent="0.3">
      <c r="A265" s="13" t="str">
        <f t="shared" si="150"/>
        <v>2007 Q1</v>
      </c>
      <c r="B265" s="15">
        <f t="shared" si="151"/>
        <v>-5.6279187524362282</v>
      </c>
      <c r="C265" s="15">
        <f t="shared" ref="C265:L265" si="168">LN(C58/C54)*100</f>
        <v>1.9942583561462508</v>
      </c>
      <c r="D265" s="15">
        <f t="shared" si="168"/>
        <v>1.4529491213562289</v>
      </c>
      <c r="E265" s="15">
        <f t="shared" si="168"/>
        <v>1.5983841997757999</v>
      </c>
      <c r="F265" s="15">
        <f t="shared" si="168"/>
        <v>2.5168530527185204</v>
      </c>
      <c r="G265" s="15">
        <f t="shared" si="168"/>
        <v>0.33183505664184076</v>
      </c>
      <c r="H265" s="15">
        <f t="shared" si="168"/>
        <v>-4.4533541600253841</v>
      </c>
      <c r="I265" s="15">
        <f t="shared" si="168"/>
        <v>3.5125922966510492</v>
      </c>
      <c r="J265" s="15">
        <f t="shared" si="168"/>
        <v>-7.523390857679785</v>
      </c>
      <c r="K265" s="15">
        <f t="shared" si="168"/>
        <v>-3.7324335913728448</v>
      </c>
      <c r="L265" s="15">
        <f t="shared" si="168"/>
        <v>0.53729660437163096</v>
      </c>
    </row>
    <row r="266" spans="1:12" x14ac:dyDescent="0.3">
      <c r="A266" s="13" t="str">
        <f t="shared" si="150"/>
        <v>2007 Q2</v>
      </c>
      <c r="B266" s="15">
        <f t="shared" si="151"/>
        <v>-3.3555036496285067</v>
      </c>
      <c r="C266" s="15">
        <f t="shared" ref="C266:L266" si="169">LN(C59/C55)*100</f>
        <v>2.2648182002336181</v>
      </c>
      <c r="D266" s="15">
        <f t="shared" si="169"/>
        <v>-0.3657635127138204</v>
      </c>
      <c r="E266" s="15">
        <f t="shared" si="169"/>
        <v>1.2962738711397004</v>
      </c>
      <c r="F266" s="15">
        <f t="shared" si="169"/>
        <v>1.9889404536393176</v>
      </c>
      <c r="G266" s="15">
        <f t="shared" si="169"/>
        <v>5.0662028909454442</v>
      </c>
      <c r="H266" s="15">
        <f t="shared" si="169"/>
        <v>-3.1193942858360293</v>
      </c>
      <c r="I266" s="15">
        <f t="shared" si="169"/>
        <v>4.2427416260668842</v>
      </c>
      <c r="J266" s="15">
        <f t="shared" si="169"/>
        <v>-5.2528261989851925</v>
      </c>
      <c r="K266" s="15">
        <f t="shared" si="169"/>
        <v>-3.0089984702995412</v>
      </c>
      <c r="L266" s="15">
        <f t="shared" si="169"/>
        <v>1.241321727562855</v>
      </c>
    </row>
    <row r="267" spans="1:12" x14ac:dyDescent="0.3">
      <c r="A267" s="13" t="str">
        <f t="shared" si="150"/>
        <v>2007 Q3</v>
      </c>
      <c r="B267" s="15">
        <f t="shared" si="151"/>
        <v>-3.3710127578261169</v>
      </c>
      <c r="C267" s="15">
        <f t="shared" ref="C267:L267" si="170">LN(C60/C56)*100</f>
        <v>1.1186995834616167</v>
      </c>
      <c r="D267" s="15">
        <f t="shared" si="170"/>
        <v>-0.66679180633706792</v>
      </c>
      <c r="E267" s="15">
        <f t="shared" si="170"/>
        <v>2.4687598068168644</v>
      </c>
      <c r="F267" s="15">
        <f t="shared" si="170"/>
        <v>4.0830061157808384</v>
      </c>
      <c r="G267" s="15">
        <f t="shared" si="170"/>
        <v>5.6836422089306815</v>
      </c>
      <c r="H267" s="15">
        <f t="shared" si="170"/>
        <v>4.9009486530605946</v>
      </c>
      <c r="I267" s="15">
        <f t="shared" si="170"/>
        <v>4.877914985928367</v>
      </c>
      <c r="J267" s="15">
        <f t="shared" si="170"/>
        <v>-6.8308292555152033</v>
      </c>
      <c r="K267" s="15">
        <f t="shared" si="170"/>
        <v>1.7117298920047381</v>
      </c>
      <c r="L267" s="15">
        <f t="shared" si="170"/>
        <v>2.3666946210101942</v>
      </c>
    </row>
    <row r="268" spans="1:12" x14ac:dyDescent="0.3">
      <c r="A268" s="13" t="str">
        <f t="shared" si="150"/>
        <v>2007 Q4</v>
      </c>
      <c r="B268" s="15">
        <f t="shared" si="151"/>
        <v>-0.32352757653592012</v>
      </c>
      <c r="C268" s="15">
        <f t="shared" ref="C268:L268" si="171">LN(C61/C57)*100</f>
        <v>1.6460125082343644</v>
      </c>
      <c r="D268" s="15">
        <f t="shared" si="171"/>
        <v>-1.8890656676060329</v>
      </c>
      <c r="E268" s="15">
        <f t="shared" si="171"/>
        <v>1.5921468946078456</v>
      </c>
      <c r="F268" s="15">
        <f t="shared" si="171"/>
        <v>3.5286366632264157</v>
      </c>
      <c r="G268" s="15">
        <f t="shared" si="171"/>
        <v>4.6326073885227714</v>
      </c>
      <c r="H268" s="15">
        <f t="shared" si="171"/>
        <v>8.1347574826006674</v>
      </c>
      <c r="I268" s="15">
        <f t="shared" si="171"/>
        <v>5.5970499513850243</v>
      </c>
      <c r="J268" s="15">
        <f t="shared" si="171"/>
        <v>-2.9869440700264378</v>
      </c>
      <c r="K268" s="15">
        <f t="shared" si="171"/>
        <v>1.2096327113080798</v>
      </c>
      <c r="L268" s="15">
        <f t="shared" si="171"/>
        <v>2.9003693453031798</v>
      </c>
    </row>
    <row r="269" spans="1:12" x14ac:dyDescent="0.3">
      <c r="A269" s="13" t="str">
        <f t="shared" si="150"/>
        <v>2008 Q1</v>
      </c>
      <c r="B269" s="15">
        <f t="shared" si="151"/>
        <v>-4.108175189647997</v>
      </c>
      <c r="C269" s="15">
        <f t="shared" ref="C269:L269" si="172">LN(C62/C58)*100</f>
        <v>1.2896441010279747</v>
      </c>
      <c r="D269" s="15">
        <f t="shared" si="172"/>
        <v>-0.57189527639547155</v>
      </c>
      <c r="E269" s="15">
        <f t="shared" si="172"/>
        <v>-1.6231757740775021</v>
      </c>
      <c r="F269" s="15">
        <f t="shared" si="172"/>
        <v>-1.175818221401933</v>
      </c>
      <c r="G269" s="15">
        <f t="shared" si="172"/>
        <v>2.3273922292350107</v>
      </c>
      <c r="H269" s="15">
        <f t="shared" si="172"/>
        <v>1.4635328421788962</v>
      </c>
      <c r="I269" s="15">
        <f t="shared" si="172"/>
        <v>5.1020224764188802</v>
      </c>
      <c r="J269" s="15">
        <f t="shared" si="172"/>
        <v>-1.2768088433625713</v>
      </c>
      <c r="K269" s="15">
        <f t="shared" si="172"/>
        <v>3.9337183927469823</v>
      </c>
      <c r="L269" s="15">
        <f t="shared" si="172"/>
        <v>1.1860926307098789</v>
      </c>
    </row>
    <row r="270" spans="1:12" x14ac:dyDescent="0.3">
      <c r="A270" s="13" t="str">
        <f t="shared" si="150"/>
        <v>2008 Q2</v>
      </c>
      <c r="B270" s="15">
        <f t="shared" si="151"/>
        <v>-2.7095106867279157</v>
      </c>
      <c r="C270" s="15">
        <f t="shared" ref="C270:L270" si="173">LN(C63/C59)*100</f>
        <v>-0.52097641674000394</v>
      </c>
      <c r="D270" s="15">
        <f t="shared" si="173"/>
        <v>-0.5442984200500065</v>
      </c>
      <c r="E270" s="15">
        <f t="shared" si="173"/>
        <v>-1.8431127764255306</v>
      </c>
      <c r="F270" s="15">
        <f t="shared" si="173"/>
        <v>-2.5576806139330381</v>
      </c>
      <c r="G270" s="15">
        <f t="shared" si="173"/>
        <v>2.2510353942296732</v>
      </c>
      <c r="H270" s="15">
        <f t="shared" si="173"/>
        <v>-0.39349724746900416</v>
      </c>
      <c r="I270" s="15">
        <f t="shared" si="173"/>
        <v>2.7278605499574118</v>
      </c>
      <c r="J270" s="15">
        <f t="shared" si="173"/>
        <v>-1.8452376447813823</v>
      </c>
      <c r="K270" s="15">
        <f t="shared" si="173"/>
        <v>4.9763912096204672</v>
      </c>
      <c r="L270" s="15">
        <f t="shared" si="173"/>
        <v>0.21691153008637326</v>
      </c>
    </row>
    <row r="271" spans="1:12" x14ac:dyDescent="0.3">
      <c r="A271" s="13" t="str">
        <f t="shared" si="150"/>
        <v>2008 Q3</v>
      </c>
      <c r="B271" s="15">
        <f t="shared" si="151"/>
        <v>-3.2132925563201895</v>
      </c>
      <c r="C271" s="15">
        <f t="shared" ref="C271:L271" si="174">LN(C64/C60)*100</f>
        <v>-0.46291030912036524</v>
      </c>
      <c r="D271" s="15">
        <f t="shared" si="174"/>
        <v>-2.8329453851989843</v>
      </c>
      <c r="E271" s="15">
        <f t="shared" si="174"/>
        <v>-5.9366771498448019</v>
      </c>
      <c r="F271" s="15">
        <f t="shared" si="174"/>
        <v>-6.0337013188240034</v>
      </c>
      <c r="G271" s="15">
        <f t="shared" si="174"/>
        <v>-0.78320477584186277</v>
      </c>
      <c r="H271" s="15">
        <f t="shared" si="174"/>
        <v>-4.7108654177530278</v>
      </c>
      <c r="I271" s="15">
        <f t="shared" si="174"/>
        <v>-0.9139629552179136</v>
      </c>
      <c r="J271" s="15">
        <f t="shared" si="174"/>
        <v>-0.82126115730994986</v>
      </c>
      <c r="K271" s="15">
        <f t="shared" si="174"/>
        <v>-1.9711894970194148</v>
      </c>
      <c r="L271" s="15">
        <f t="shared" si="174"/>
        <v>-2.4965086108443399</v>
      </c>
    </row>
    <row r="272" spans="1:12" x14ac:dyDescent="0.3">
      <c r="A272" s="13" t="str">
        <f t="shared" si="150"/>
        <v>2008 Q4</v>
      </c>
      <c r="B272" s="15">
        <f t="shared" si="151"/>
        <v>-8.2480413739286593</v>
      </c>
      <c r="C272" s="15">
        <f t="shared" ref="C272:L272" si="175">LN(C65/C61)*100</f>
        <v>-3.3048014029290362</v>
      </c>
      <c r="D272" s="15">
        <f t="shared" si="175"/>
        <v>-8.7623594709399324</v>
      </c>
      <c r="E272" s="15">
        <f t="shared" si="175"/>
        <v>-8.5644696347419966</v>
      </c>
      <c r="F272" s="15">
        <f t="shared" si="175"/>
        <v>-9.3784692551812991</v>
      </c>
      <c r="G272" s="15">
        <f t="shared" si="175"/>
        <v>3.0721564943089459</v>
      </c>
      <c r="H272" s="15">
        <f t="shared" si="175"/>
        <v>-2.746055435194771</v>
      </c>
      <c r="I272" s="15">
        <f t="shared" si="175"/>
        <v>-2.5205085464310208</v>
      </c>
      <c r="J272" s="15">
        <f t="shared" si="175"/>
        <v>-5.8540143270000193</v>
      </c>
      <c r="K272" s="15">
        <f t="shared" si="175"/>
        <v>-10.053784012911258</v>
      </c>
      <c r="L272" s="15">
        <f t="shared" si="175"/>
        <v>-4.773255567570347</v>
      </c>
    </row>
    <row r="273" spans="1:12" x14ac:dyDescent="0.3">
      <c r="A273" s="13" t="str">
        <f t="shared" si="150"/>
        <v>2009 Q1</v>
      </c>
      <c r="B273" s="15">
        <f t="shared" si="151"/>
        <v>-12.295062232565947</v>
      </c>
      <c r="C273" s="15">
        <f t="shared" ref="C273:L273" si="176">LN(C66/C62)*100</f>
        <v>-4.4343039821973207</v>
      </c>
      <c r="D273" s="15">
        <f t="shared" si="176"/>
        <v>-17.401347950903318</v>
      </c>
      <c r="E273" s="15">
        <f t="shared" si="176"/>
        <v>-6.7890653077899099</v>
      </c>
      <c r="F273" s="15">
        <f t="shared" si="176"/>
        <v>-8.7983101375651493</v>
      </c>
      <c r="G273" s="15">
        <f t="shared" si="176"/>
        <v>-3.7541423482263578</v>
      </c>
      <c r="H273" s="15">
        <f t="shared" si="176"/>
        <v>4.6682996591278698</v>
      </c>
      <c r="I273" s="15">
        <f t="shared" si="176"/>
        <v>-4.9786072631825746</v>
      </c>
      <c r="J273" s="15">
        <f t="shared" si="176"/>
        <v>-2.6945305005357674</v>
      </c>
      <c r="K273" s="15">
        <f t="shared" si="176"/>
        <v>-7.401832376229982</v>
      </c>
      <c r="L273" s="15">
        <f t="shared" si="176"/>
        <v>-5.5905364684471746</v>
      </c>
    </row>
    <row r="274" spans="1:12" x14ac:dyDescent="0.3">
      <c r="A274" s="13" t="str">
        <f t="shared" si="150"/>
        <v>2009 Q2</v>
      </c>
      <c r="B274" s="15">
        <f t="shared" si="151"/>
        <v>-10.535514657000187</v>
      </c>
      <c r="C274" s="15">
        <f t="shared" ref="C274:L274" si="177">LN(C67/C63)*100</f>
        <v>-3.4407534057350468</v>
      </c>
      <c r="D274" s="15">
        <f t="shared" si="177"/>
        <v>-16.457972130517092</v>
      </c>
      <c r="E274" s="15">
        <f t="shared" si="177"/>
        <v>-6.325031404407917</v>
      </c>
      <c r="F274" s="15">
        <f t="shared" si="177"/>
        <v>-16.050378020754518</v>
      </c>
      <c r="G274" s="15">
        <f t="shared" si="177"/>
        <v>-8.2088543332821917</v>
      </c>
      <c r="H274" s="15">
        <f t="shared" si="177"/>
        <v>2.4170658090866315</v>
      </c>
      <c r="I274" s="15">
        <f t="shared" si="177"/>
        <v>-4.2384915105213823</v>
      </c>
      <c r="J274" s="15">
        <f t="shared" si="177"/>
        <v>-3.3014732432065812</v>
      </c>
      <c r="K274" s="15">
        <f t="shared" si="177"/>
        <v>-8.7485023860815865</v>
      </c>
      <c r="L274" s="15">
        <f t="shared" si="177"/>
        <v>-6.0371217238800492</v>
      </c>
    </row>
    <row r="275" spans="1:12" x14ac:dyDescent="0.3">
      <c r="A275" s="13" t="str">
        <f t="shared" si="150"/>
        <v>2009 Q3</v>
      </c>
      <c r="B275" s="15">
        <f t="shared" si="151"/>
        <v>-11.060454113173696</v>
      </c>
      <c r="C275" s="15">
        <f t="shared" ref="C275:L275" si="178">LN(C68/C64)*100</f>
        <v>-2.1545385733643054</v>
      </c>
      <c r="D275" s="15">
        <f t="shared" si="178"/>
        <v>-10.162857231616751</v>
      </c>
      <c r="E275" s="15">
        <f t="shared" si="178"/>
        <v>-2.6344113653957715</v>
      </c>
      <c r="F275" s="15">
        <f t="shared" si="178"/>
        <v>-13.82390413580713</v>
      </c>
      <c r="G275" s="15">
        <f t="shared" si="178"/>
        <v>-5.2038170987596652</v>
      </c>
      <c r="H275" s="15">
        <f t="shared" si="178"/>
        <v>1.4678934133186681</v>
      </c>
      <c r="I275" s="15">
        <f t="shared" si="178"/>
        <v>-2.0663219103535435</v>
      </c>
      <c r="J275" s="15">
        <f t="shared" si="178"/>
        <v>-4.0817600172645223</v>
      </c>
      <c r="K275" s="15">
        <f t="shared" si="178"/>
        <v>-7.9099988785024848</v>
      </c>
      <c r="L275" s="15">
        <f t="shared" si="178"/>
        <v>-4.106647981273408</v>
      </c>
    </row>
    <row r="276" spans="1:12" x14ac:dyDescent="0.3">
      <c r="A276" s="13" t="str">
        <f t="shared" si="150"/>
        <v>2009 Q4</v>
      </c>
      <c r="B276" s="15">
        <f t="shared" si="151"/>
        <v>-8.3750129794683463</v>
      </c>
      <c r="C276" s="15">
        <f t="shared" ref="C276:L276" si="179">LN(C69/C65)*100</f>
        <v>1.3356366128253923</v>
      </c>
      <c r="D276" s="15">
        <f t="shared" si="179"/>
        <v>-4.1357250960901659</v>
      </c>
      <c r="E276" s="15">
        <f t="shared" si="179"/>
        <v>2.0762404112506134</v>
      </c>
      <c r="F276" s="15">
        <f t="shared" si="179"/>
        <v>-8.6394913720493847</v>
      </c>
      <c r="G276" s="15">
        <f t="shared" si="179"/>
        <v>-4.8919121726815371</v>
      </c>
      <c r="H276" s="15">
        <f t="shared" si="179"/>
        <v>-2.0449206667626978</v>
      </c>
      <c r="I276" s="15">
        <f t="shared" si="179"/>
        <v>-2.4646912155251508</v>
      </c>
      <c r="J276" s="15">
        <f t="shared" si="179"/>
        <v>-3.7273357948703989</v>
      </c>
      <c r="K276" s="15">
        <f t="shared" si="179"/>
        <v>-4.2928000674578017</v>
      </c>
      <c r="L276" s="15">
        <f t="shared" si="179"/>
        <v>-2.0443170573935365</v>
      </c>
    </row>
    <row r="277" spans="1:12" x14ac:dyDescent="0.3">
      <c r="A277" s="13" t="str">
        <f t="shared" si="150"/>
        <v>2010 Q1</v>
      </c>
      <c r="B277" s="15">
        <f t="shared" si="151"/>
        <v>-0.96143967198693348</v>
      </c>
      <c r="C277" s="15">
        <f t="shared" ref="C277:L277" si="180">LN(C70/C66)*100</f>
        <v>3.9733603984191594</v>
      </c>
      <c r="D277" s="15">
        <f t="shared" si="180"/>
        <v>8.8034791977896276</v>
      </c>
      <c r="E277" s="15">
        <f t="shared" si="180"/>
        <v>2.6256400424445037</v>
      </c>
      <c r="F277" s="15">
        <f t="shared" si="180"/>
        <v>-6.4936093081787396</v>
      </c>
      <c r="G277" s="15">
        <f t="shared" si="180"/>
        <v>3.8581232505502148</v>
      </c>
      <c r="H277" s="15">
        <f t="shared" si="180"/>
        <v>-7.9009557130931611</v>
      </c>
      <c r="I277" s="15">
        <f t="shared" si="180"/>
        <v>0.78312612805859372</v>
      </c>
      <c r="J277" s="15">
        <f t="shared" si="180"/>
        <v>-6.4717600386869494</v>
      </c>
      <c r="K277" s="15">
        <f t="shared" si="180"/>
        <v>-1.0313480818720382</v>
      </c>
      <c r="L277" s="15">
        <f t="shared" si="180"/>
        <v>0.50714939388883407</v>
      </c>
    </row>
    <row r="278" spans="1:12" x14ac:dyDescent="0.3">
      <c r="A278" s="13" t="str">
        <f t="shared" si="150"/>
        <v>2010 Q2</v>
      </c>
      <c r="B278" s="15">
        <f t="shared" si="151"/>
        <v>-4.484207779141645</v>
      </c>
      <c r="C278" s="15">
        <f t="shared" ref="C278:L278" si="181">LN(C71/C67)*100</f>
        <v>5.9382534823575135</v>
      </c>
      <c r="D278" s="15">
        <f t="shared" si="181"/>
        <v>13.712150853201708</v>
      </c>
      <c r="E278" s="15">
        <f t="shared" si="181"/>
        <v>1.8765244494084046</v>
      </c>
      <c r="F278" s="15">
        <f t="shared" si="181"/>
        <v>3.0669034398497828</v>
      </c>
      <c r="G278" s="15">
        <f t="shared" si="181"/>
        <v>6.1003876192459145</v>
      </c>
      <c r="H278" s="15">
        <f t="shared" si="181"/>
        <v>-7.8946932363007258</v>
      </c>
      <c r="I278" s="15">
        <f t="shared" si="181"/>
        <v>2.8380787882226377</v>
      </c>
      <c r="J278" s="15">
        <f t="shared" si="181"/>
        <v>-3.1363587920179006</v>
      </c>
      <c r="K278" s="15">
        <f t="shared" si="181"/>
        <v>-0.38202378575211149</v>
      </c>
      <c r="L278" s="15">
        <f t="shared" si="181"/>
        <v>1.93675849897324</v>
      </c>
    </row>
    <row r="279" spans="1:12" x14ac:dyDescent="0.3">
      <c r="A279" s="13" t="str">
        <f t="shared" si="150"/>
        <v>2010 Q3</v>
      </c>
      <c r="B279" s="15">
        <f t="shared" si="151"/>
        <v>-4.2538417230052108</v>
      </c>
      <c r="C279" s="15">
        <f t="shared" ref="C279:L279" si="182">LN(C72/C68)*100</f>
        <v>5.6832693111138877</v>
      </c>
      <c r="D279" s="15">
        <f t="shared" si="182"/>
        <v>13.571301231146201</v>
      </c>
      <c r="E279" s="15">
        <f t="shared" si="182"/>
        <v>1.143789398164307</v>
      </c>
      <c r="F279" s="15">
        <f t="shared" si="182"/>
        <v>4.0667060701827831</v>
      </c>
      <c r="G279" s="15">
        <f t="shared" si="182"/>
        <v>5.1653506489487366</v>
      </c>
      <c r="H279" s="15">
        <f t="shared" si="182"/>
        <v>-5.0055542402268216</v>
      </c>
      <c r="I279" s="15">
        <f t="shared" si="182"/>
        <v>4.9477601882471118</v>
      </c>
      <c r="J279" s="15">
        <f t="shared" si="182"/>
        <v>-1.0398702047845165</v>
      </c>
      <c r="K279" s="15">
        <f t="shared" si="182"/>
        <v>-1.2129463909875502</v>
      </c>
      <c r="L279" s="15">
        <f t="shared" si="182"/>
        <v>2.59710652771812</v>
      </c>
    </row>
    <row r="280" spans="1:12" x14ac:dyDescent="0.3">
      <c r="A280" s="13" t="str">
        <f t="shared" si="150"/>
        <v>2010 Q4</v>
      </c>
      <c r="B280" s="15">
        <f t="shared" si="151"/>
        <v>-2.8569032771789526</v>
      </c>
      <c r="C280" s="15">
        <f t="shared" ref="C280:L280" si="183">LN(C73/C69)*100</f>
        <v>3.9280754953290873</v>
      </c>
      <c r="D280" s="15">
        <f t="shared" si="183"/>
        <v>11.346242241554206</v>
      </c>
      <c r="E280" s="15">
        <f t="shared" si="183"/>
        <v>-0.88402597996629206</v>
      </c>
      <c r="F280" s="15">
        <f t="shared" si="183"/>
        <v>3.9066456754093828</v>
      </c>
      <c r="G280" s="15">
        <f t="shared" si="183"/>
        <v>2.8015914559162329</v>
      </c>
      <c r="H280" s="15">
        <f t="shared" si="183"/>
        <v>-8.2849540000662572</v>
      </c>
      <c r="I280" s="15">
        <f t="shared" si="183"/>
        <v>6.1849310218951885</v>
      </c>
      <c r="J280" s="15">
        <f t="shared" si="183"/>
        <v>-1.986059253469435</v>
      </c>
      <c r="K280" s="15">
        <f t="shared" si="183"/>
        <v>2.3605274398344704</v>
      </c>
      <c r="L280" s="15">
        <f t="shared" si="183"/>
        <v>1.3881138410253502</v>
      </c>
    </row>
    <row r="281" spans="1:12" x14ac:dyDescent="0.3">
      <c r="A281" s="13" t="str">
        <f t="shared" ref="A281:A312" si="184">A74</f>
        <v>2011 Q1</v>
      </c>
      <c r="B281" s="15">
        <f t="shared" ref="B281:B306" si="185">LN(B74/B70)*100</f>
        <v>-6.2631958859743762</v>
      </c>
      <c r="C281" s="15">
        <f t="shared" ref="C281:L281" si="186">LN(C74/C70)*100</f>
        <v>4.2173387282098451</v>
      </c>
      <c r="D281" s="15">
        <f t="shared" si="186"/>
        <v>7.9429404769545107</v>
      </c>
      <c r="E281" s="15">
        <f t="shared" si="186"/>
        <v>-0.72917437320749123</v>
      </c>
      <c r="F281" s="15">
        <f t="shared" si="186"/>
        <v>6.6572029278979148</v>
      </c>
      <c r="G281" s="15">
        <f t="shared" si="186"/>
        <v>-0.80247826325375049</v>
      </c>
      <c r="H281" s="15">
        <f t="shared" si="186"/>
        <v>-6.0864573827184199</v>
      </c>
      <c r="I281" s="15">
        <f t="shared" si="186"/>
        <v>5.8662708675340367</v>
      </c>
      <c r="J281" s="15">
        <f t="shared" si="186"/>
        <v>-8.7837783005833447</v>
      </c>
      <c r="K281" s="15">
        <f t="shared" si="186"/>
        <v>5.50920208527097</v>
      </c>
      <c r="L281" s="15">
        <f t="shared" si="186"/>
        <v>1.0035301092892062</v>
      </c>
    </row>
    <row r="282" spans="1:12" x14ac:dyDescent="0.3">
      <c r="A282" s="13" t="str">
        <f t="shared" si="184"/>
        <v>2011 Q2</v>
      </c>
      <c r="B282" s="15">
        <f t="shared" si="185"/>
        <v>-5.0793134387896197</v>
      </c>
      <c r="C282" s="15">
        <f t="shared" ref="C282:L282" si="187">LN(C75/C71)*100</f>
        <v>3.5586466728672503</v>
      </c>
      <c r="D282" s="15">
        <f t="shared" si="187"/>
        <v>4.0511014493326227</v>
      </c>
      <c r="E282" s="15">
        <f t="shared" si="187"/>
        <v>0.64863661952643625</v>
      </c>
      <c r="F282" s="15">
        <f t="shared" si="187"/>
        <v>5.6080513637000333</v>
      </c>
      <c r="G282" s="15">
        <f t="shared" si="187"/>
        <v>-1.3746923334764762</v>
      </c>
      <c r="H282" s="15">
        <f t="shared" si="187"/>
        <v>-3.7954463399959883</v>
      </c>
      <c r="I282" s="15">
        <f t="shared" si="187"/>
        <v>5.7785981421927488</v>
      </c>
      <c r="J282" s="15">
        <f t="shared" si="187"/>
        <v>-10.623523366065509</v>
      </c>
      <c r="K282" s="15">
        <f t="shared" si="187"/>
        <v>0.43134928005887152</v>
      </c>
      <c r="L282" s="15">
        <f t="shared" si="187"/>
        <v>1.1889909631555224</v>
      </c>
    </row>
    <row r="283" spans="1:12" x14ac:dyDescent="0.3">
      <c r="A283" s="13" t="str">
        <f t="shared" si="184"/>
        <v>2011 Q3</v>
      </c>
      <c r="B283" s="15">
        <f t="shared" si="185"/>
        <v>-4.0942600842822943</v>
      </c>
      <c r="C283" s="15">
        <f t="shared" ref="C283:L283" si="188">LN(C76/C72)*100</f>
        <v>2.9258279142876176</v>
      </c>
      <c r="D283" s="15">
        <f t="shared" si="188"/>
        <v>-1.6266611759745899</v>
      </c>
      <c r="E283" s="15">
        <f t="shared" si="188"/>
        <v>1.7953838217423221</v>
      </c>
      <c r="F283" s="15">
        <f t="shared" si="188"/>
        <v>4.1914180511587302</v>
      </c>
      <c r="G283" s="15">
        <f t="shared" si="188"/>
        <v>0.16982121471231035</v>
      </c>
      <c r="H283" s="15">
        <f t="shared" si="188"/>
        <v>-4.3952972793172878</v>
      </c>
      <c r="I283" s="15">
        <f t="shared" si="188"/>
        <v>1.9431643484836651</v>
      </c>
      <c r="J283" s="15">
        <f t="shared" si="188"/>
        <v>-8.5885677383884023</v>
      </c>
      <c r="K283" s="15">
        <f t="shared" si="188"/>
        <v>1.5758868307916278</v>
      </c>
      <c r="L283" s="15">
        <f t="shared" si="188"/>
        <v>0.28285151285977977</v>
      </c>
    </row>
    <row r="284" spans="1:12" x14ac:dyDescent="0.3">
      <c r="A284" s="13" t="str">
        <f t="shared" si="184"/>
        <v>2011 Q4</v>
      </c>
      <c r="B284" s="15">
        <f t="shared" si="185"/>
        <v>-6.3497077477613129</v>
      </c>
      <c r="C284" s="15">
        <f t="shared" ref="C284:L284" si="189">LN(C77/C73)*100</f>
        <v>2.9929627653729325</v>
      </c>
      <c r="D284" s="15">
        <f t="shared" si="189"/>
        <v>1.9919846663046816</v>
      </c>
      <c r="E284" s="15">
        <f t="shared" si="189"/>
        <v>0.66458728558158264</v>
      </c>
      <c r="F284" s="15">
        <f t="shared" si="189"/>
        <v>1.7485856565464031</v>
      </c>
      <c r="G284" s="15">
        <f t="shared" si="189"/>
        <v>-2.1352270371576623</v>
      </c>
      <c r="H284" s="15">
        <f t="shared" si="189"/>
        <v>0.20946733249740027</v>
      </c>
      <c r="I284" s="15">
        <f t="shared" si="189"/>
        <v>1.7202468485766083</v>
      </c>
      <c r="J284" s="15">
        <f t="shared" si="189"/>
        <v>-1.390575177134973</v>
      </c>
      <c r="K284" s="15">
        <f t="shared" si="189"/>
        <v>1.2227189825992664</v>
      </c>
      <c r="L284" s="15">
        <f t="shared" si="189"/>
        <v>0.95076237739899705</v>
      </c>
    </row>
    <row r="285" spans="1:12" x14ac:dyDescent="0.3">
      <c r="A285" s="13" t="str">
        <f t="shared" si="184"/>
        <v>2012 Q1</v>
      </c>
      <c r="B285" s="15">
        <f t="shared" si="185"/>
        <v>-7.1362702061673344</v>
      </c>
      <c r="C285" s="15">
        <f t="shared" ref="C285:L285" si="190">LN(C78/C74)*100</f>
        <v>1.3639873159171363</v>
      </c>
      <c r="D285" s="15">
        <f t="shared" si="190"/>
        <v>-6.0264183288287265</v>
      </c>
      <c r="E285" s="15">
        <f t="shared" si="190"/>
        <v>-8.2244592737601305E-2</v>
      </c>
      <c r="F285" s="15">
        <f t="shared" si="190"/>
        <v>-2.53979477208116</v>
      </c>
      <c r="G285" s="15">
        <f t="shared" si="190"/>
        <v>2.734571990922134</v>
      </c>
      <c r="H285" s="15">
        <f t="shared" si="190"/>
        <v>0.22455804146052144</v>
      </c>
      <c r="I285" s="15">
        <f t="shared" si="190"/>
        <v>1.6120344881118533</v>
      </c>
      <c r="J285" s="15">
        <f t="shared" si="190"/>
        <v>4.659329853501796</v>
      </c>
      <c r="K285" s="15">
        <f t="shared" si="190"/>
        <v>-3.2533381584033729</v>
      </c>
      <c r="L285" s="15">
        <f t="shared" si="190"/>
        <v>4.9470249321544264E-2</v>
      </c>
    </row>
    <row r="286" spans="1:12" x14ac:dyDescent="0.3">
      <c r="A286" s="13" t="str">
        <f t="shared" si="184"/>
        <v>2012 Q2</v>
      </c>
      <c r="B286" s="15">
        <f t="shared" si="185"/>
        <v>-7.1811653282264913</v>
      </c>
      <c r="C286" s="15">
        <f t="shared" ref="C286:L286" si="191">LN(C79/C75)*100</f>
        <v>-3.0477975853342589</v>
      </c>
      <c r="D286" s="15">
        <f t="shared" si="191"/>
        <v>-9.1557471255891674</v>
      </c>
      <c r="E286" s="15">
        <f t="shared" si="191"/>
        <v>-0.42067420768087427</v>
      </c>
      <c r="F286" s="15">
        <f t="shared" si="191"/>
        <v>-4.259943989543312</v>
      </c>
      <c r="G286" s="15">
        <f t="shared" si="191"/>
        <v>0.68866505019553148</v>
      </c>
      <c r="H286" s="15">
        <f t="shared" si="191"/>
        <v>3.6519093062337236</v>
      </c>
      <c r="I286" s="15">
        <f t="shared" si="191"/>
        <v>-1.4671590036398785</v>
      </c>
      <c r="J286" s="15">
        <f t="shared" si="191"/>
        <v>1.6411496219902491</v>
      </c>
      <c r="K286" s="15">
        <f t="shared" si="191"/>
        <v>2.7544863363301886</v>
      </c>
      <c r="L286" s="15">
        <f t="shared" si="191"/>
        <v>-1.5656248176854908</v>
      </c>
    </row>
    <row r="287" spans="1:12" x14ac:dyDescent="0.3">
      <c r="A287" s="13" t="str">
        <f t="shared" si="184"/>
        <v>2012 Q3</v>
      </c>
      <c r="B287" s="15">
        <f t="shared" si="185"/>
        <v>-7.9832902712399942</v>
      </c>
      <c r="C287" s="15">
        <f t="shared" ref="C287:L287" si="192">LN(C80/C76)*100</f>
        <v>-2.7102755895475399</v>
      </c>
      <c r="D287" s="15">
        <f t="shared" si="192"/>
        <v>-8.9802222112242038</v>
      </c>
      <c r="E287" s="15">
        <f t="shared" si="192"/>
        <v>-1.1329451167243059</v>
      </c>
      <c r="F287" s="15">
        <f t="shared" si="192"/>
        <v>-4.3466024802811862</v>
      </c>
      <c r="G287" s="15">
        <f t="shared" si="192"/>
        <v>-5.8622130497484104E-2</v>
      </c>
      <c r="H287" s="15">
        <f t="shared" si="192"/>
        <v>1.3264078887311159</v>
      </c>
      <c r="I287" s="15">
        <f t="shared" si="192"/>
        <v>2.2428236382336415</v>
      </c>
      <c r="J287" s="15">
        <f t="shared" si="192"/>
        <v>2.105031173453459</v>
      </c>
      <c r="K287" s="15">
        <f t="shared" si="192"/>
        <v>10.649818131495122</v>
      </c>
      <c r="L287" s="15">
        <f t="shared" si="192"/>
        <v>-0.72598289620681811</v>
      </c>
    </row>
    <row r="288" spans="1:12" x14ac:dyDescent="0.3">
      <c r="A288" s="13" t="str">
        <f t="shared" si="184"/>
        <v>2012 Q4</v>
      </c>
      <c r="B288" s="15">
        <f t="shared" si="185"/>
        <v>-6.1002825574762776</v>
      </c>
      <c r="C288" s="15">
        <f t="shared" ref="C288:L288" si="193">LN(C81/C77)*100</f>
        <v>-3.0068061266170578</v>
      </c>
      <c r="D288" s="15">
        <f t="shared" si="193"/>
        <v>-11.423503953248629</v>
      </c>
      <c r="E288" s="15">
        <f t="shared" si="193"/>
        <v>-0.66951467652888363</v>
      </c>
      <c r="F288" s="15">
        <f t="shared" si="193"/>
        <v>-2.1179577167306518</v>
      </c>
      <c r="G288" s="15">
        <f t="shared" si="193"/>
        <v>4.4558799765820014</v>
      </c>
      <c r="H288" s="15">
        <f t="shared" si="193"/>
        <v>-0.30666312436078258</v>
      </c>
      <c r="I288" s="15">
        <f t="shared" si="193"/>
        <v>3.9417685365904234</v>
      </c>
      <c r="J288" s="15">
        <f t="shared" si="193"/>
        <v>-5.1237708384387304</v>
      </c>
      <c r="K288" s="15">
        <f t="shared" si="193"/>
        <v>2.993104534359889</v>
      </c>
      <c r="L288" s="15">
        <f t="shared" si="193"/>
        <v>-0.78606555795787281</v>
      </c>
    </row>
    <row r="289" spans="1:12" x14ac:dyDescent="0.3">
      <c r="A289" s="13" t="str">
        <f t="shared" si="184"/>
        <v>2013 Q1</v>
      </c>
      <c r="B289" s="15">
        <f t="shared" si="185"/>
        <v>-2.8824564196895603</v>
      </c>
      <c r="C289" s="15">
        <f t="shared" ref="C289:L289" si="194">LN(C82/C78)*100</f>
        <v>-3.4053047652820934</v>
      </c>
      <c r="D289" s="15">
        <f t="shared" si="194"/>
        <v>-7.1644451128154927</v>
      </c>
      <c r="E289" s="15">
        <f t="shared" si="194"/>
        <v>-8.4109550665746505E-2</v>
      </c>
      <c r="F289" s="15">
        <f t="shared" si="194"/>
        <v>0.77425645491158535</v>
      </c>
      <c r="G289" s="15">
        <f t="shared" si="194"/>
        <v>-0.59148852966070664</v>
      </c>
      <c r="H289" s="15">
        <f t="shared" si="194"/>
        <v>3.4365997995131474</v>
      </c>
      <c r="I289" s="15">
        <f t="shared" si="194"/>
        <v>2.0343775768967709</v>
      </c>
      <c r="J289" s="15">
        <f t="shared" si="194"/>
        <v>-5.7298878390926031</v>
      </c>
      <c r="K289" s="15">
        <f t="shared" si="194"/>
        <v>1.5238274701752601</v>
      </c>
      <c r="L289" s="15">
        <f t="shared" si="194"/>
        <v>-0.61579790386642053</v>
      </c>
    </row>
    <row r="290" spans="1:12" x14ac:dyDescent="0.3">
      <c r="A290" s="13" t="str">
        <f t="shared" si="184"/>
        <v>2013 Q2</v>
      </c>
      <c r="B290" s="15">
        <f t="shared" si="185"/>
        <v>-1.7011005030049862</v>
      </c>
      <c r="C290" s="15">
        <f t="shared" ref="C290:L290" si="195">LN(C83/C79)*100</f>
        <v>-0.24551639993002339</v>
      </c>
      <c r="D290" s="15">
        <f t="shared" si="195"/>
        <v>-4.0013777304763778</v>
      </c>
      <c r="E290" s="15">
        <f t="shared" si="195"/>
        <v>0.33639756411561761</v>
      </c>
      <c r="F290" s="15">
        <f t="shared" si="195"/>
        <v>1.3685108840371571</v>
      </c>
      <c r="G290" s="15">
        <f t="shared" si="195"/>
        <v>0.70196369738849795</v>
      </c>
      <c r="H290" s="15">
        <f t="shared" si="195"/>
        <v>-1.0891720802294043</v>
      </c>
      <c r="I290" s="15">
        <f t="shared" si="195"/>
        <v>3.524997706958922</v>
      </c>
      <c r="J290" s="15">
        <f t="shared" si="195"/>
        <v>-5.5459839376819335</v>
      </c>
      <c r="K290" s="15">
        <f t="shared" si="195"/>
        <v>1.1583054676534901</v>
      </c>
      <c r="L290" s="15">
        <f t="shared" si="195"/>
        <v>0.23712301981422662</v>
      </c>
    </row>
    <row r="291" spans="1:12" x14ac:dyDescent="0.3">
      <c r="A291" s="13" t="str">
        <f t="shared" si="184"/>
        <v>2013 Q3</v>
      </c>
      <c r="B291" s="15">
        <f t="shared" si="185"/>
        <v>-1.8085801851715346</v>
      </c>
      <c r="C291" s="15">
        <f t="shared" ref="C291:L291" si="196">LN(C84/C80)*100</f>
        <v>-0.34974496731501747</v>
      </c>
      <c r="D291" s="15">
        <f t="shared" si="196"/>
        <v>0.54827866293759686</v>
      </c>
      <c r="E291" s="15">
        <f t="shared" si="196"/>
        <v>0.25774380304678868</v>
      </c>
      <c r="F291" s="15">
        <f t="shared" si="196"/>
        <v>0.64123494575932083</v>
      </c>
      <c r="G291" s="15">
        <f t="shared" si="196"/>
        <v>-4.4552580642422654</v>
      </c>
      <c r="H291" s="15">
        <f t="shared" si="196"/>
        <v>-1.3572465015238633</v>
      </c>
      <c r="I291" s="15">
        <f t="shared" si="196"/>
        <v>3.5482530975206816</v>
      </c>
      <c r="J291" s="15">
        <f t="shared" si="196"/>
        <v>-10.252391751230086</v>
      </c>
      <c r="K291" s="15">
        <f t="shared" si="196"/>
        <v>-8.8112392039278031</v>
      </c>
      <c r="L291" s="15">
        <f t="shared" si="196"/>
        <v>-0.65516005484015982</v>
      </c>
    </row>
    <row r="292" spans="1:12" x14ac:dyDescent="0.3">
      <c r="A292" s="13" t="str">
        <f t="shared" si="184"/>
        <v>2013 Q4</v>
      </c>
      <c r="B292" s="15">
        <f t="shared" si="185"/>
        <v>-1.0073971400860624</v>
      </c>
      <c r="C292" s="15">
        <f t="shared" ref="C292:L292" si="197">LN(C85/C81)*100</f>
        <v>0.8216014243573091</v>
      </c>
      <c r="D292" s="15">
        <f t="shared" si="197"/>
        <v>2.6864380633284437</v>
      </c>
      <c r="E292" s="15">
        <f t="shared" si="197"/>
        <v>1.8066523086814952</v>
      </c>
      <c r="F292" s="15">
        <f t="shared" si="197"/>
        <v>0.67235459513340901</v>
      </c>
      <c r="G292" s="15">
        <f t="shared" si="197"/>
        <v>-2.2818889155786302</v>
      </c>
      <c r="H292" s="15">
        <f t="shared" si="197"/>
        <v>-1.75202536017973</v>
      </c>
      <c r="I292" s="15">
        <f t="shared" si="197"/>
        <v>1.9129219073882759</v>
      </c>
      <c r="J292" s="15">
        <f t="shared" si="197"/>
        <v>-8.6081580366035233</v>
      </c>
      <c r="K292" s="15">
        <f t="shared" si="197"/>
        <v>-5.6679865519341401</v>
      </c>
      <c r="L292" s="15">
        <f t="shared" si="197"/>
        <v>9.7351976272940288E-2</v>
      </c>
    </row>
    <row r="293" spans="1:12" x14ac:dyDescent="0.3">
      <c r="A293" s="13" t="str">
        <f t="shared" si="184"/>
        <v>2014 Q1</v>
      </c>
      <c r="B293" s="15">
        <f t="shared" si="185"/>
        <v>-2.6162454255955749</v>
      </c>
      <c r="C293" s="15">
        <f t="shared" ref="C293:L293" si="198">LN(C86/C82)*100</f>
        <v>2.9898838816576498</v>
      </c>
      <c r="D293" s="15">
        <f t="shared" si="198"/>
        <v>4.9404701894474181</v>
      </c>
      <c r="E293" s="15">
        <f t="shared" si="198"/>
        <v>2.4473424471947833</v>
      </c>
      <c r="F293" s="15">
        <f t="shared" si="198"/>
        <v>1.3057010990861673</v>
      </c>
      <c r="G293" s="15">
        <f t="shared" si="198"/>
        <v>-4.1067043919753736</v>
      </c>
      <c r="H293" s="15">
        <f t="shared" si="198"/>
        <v>-5.4764930451834868</v>
      </c>
      <c r="I293" s="15">
        <f t="shared" si="198"/>
        <v>3.2687013504570381</v>
      </c>
      <c r="J293" s="15">
        <f t="shared" si="198"/>
        <v>-8.7143939260529226</v>
      </c>
      <c r="K293" s="15">
        <f t="shared" si="198"/>
        <v>-3.7371626097013966</v>
      </c>
      <c r="L293" s="15">
        <f t="shared" si="198"/>
        <v>0.36042221590286688</v>
      </c>
    </row>
    <row r="294" spans="1:12" x14ac:dyDescent="0.3">
      <c r="A294" s="13" t="str">
        <f t="shared" si="184"/>
        <v>2014 Q2</v>
      </c>
      <c r="B294" s="15">
        <f t="shared" si="185"/>
        <v>-3.7447302894163892</v>
      </c>
      <c r="C294" s="15">
        <f t="shared" ref="C294:L294" si="199">LN(C87/C83)*100</f>
        <v>2.9950099721165699</v>
      </c>
      <c r="D294" s="15">
        <f t="shared" si="199"/>
        <v>5.7653186291155567</v>
      </c>
      <c r="E294" s="15">
        <f t="shared" si="199"/>
        <v>1.9018067950444602</v>
      </c>
      <c r="F294" s="15">
        <f t="shared" si="199"/>
        <v>1.7607307933015544</v>
      </c>
      <c r="G294" s="15">
        <f t="shared" si="199"/>
        <v>-2.2998040843751744</v>
      </c>
      <c r="H294" s="15">
        <f t="shared" si="199"/>
        <v>-2.8626249647436235</v>
      </c>
      <c r="I294" s="15">
        <f t="shared" si="199"/>
        <v>3.9320048459614987</v>
      </c>
      <c r="J294" s="15">
        <f t="shared" si="199"/>
        <v>-7.7181288084842441</v>
      </c>
      <c r="K294" s="15">
        <f t="shared" si="199"/>
        <v>-5.6421976098824889</v>
      </c>
      <c r="L294" s="15">
        <f t="shared" si="199"/>
        <v>0.85553336639362343</v>
      </c>
    </row>
    <row r="295" spans="1:12" x14ac:dyDescent="0.3">
      <c r="A295" s="13" t="str">
        <f t="shared" si="184"/>
        <v>2014 Q3</v>
      </c>
      <c r="B295" s="15">
        <f t="shared" si="185"/>
        <v>-2.3106618617645074</v>
      </c>
      <c r="C295" s="15">
        <f t="shared" ref="C295:L295" si="200">LN(C88/C84)*100</f>
        <v>3.1879277262571044</v>
      </c>
      <c r="D295" s="15">
        <f t="shared" si="200"/>
        <v>5.8850089008239914</v>
      </c>
      <c r="E295" s="15">
        <f t="shared" si="200"/>
        <v>1.3313537212529876</v>
      </c>
      <c r="F295" s="15">
        <f t="shared" si="200"/>
        <v>6.4192136232161872</v>
      </c>
      <c r="G295" s="15">
        <f t="shared" si="200"/>
        <v>2.439127773984143</v>
      </c>
      <c r="H295" s="15">
        <f t="shared" si="200"/>
        <v>-2.7636658583878813</v>
      </c>
      <c r="I295" s="15">
        <f t="shared" si="200"/>
        <v>2.9823775842121982</v>
      </c>
      <c r="J295" s="15">
        <f t="shared" si="200"/>
        <v>-6.1663713372378313</v>
      </c>
      <c r="K295" s="15">
        <f t="shared" si="200"/>
        <v>0.91479611883073453</v>
      </c>
      <c r="L295" s="15">
        <f t="shared" si="200"/>
        <v>1.7024328947732723</v>
      </c>
    </row>
    <row r="296" spans="1:12" x14ac:dyDescent="0.3">
      <c r="A296" s="13" t="str">
        <f t="shared" si="184"/>
        <v>2014 Q4</v>
      </c>
      <c r="B296" s="15">
        <f t="shared" si="185"/>
        <v>-2.9225143605800441</v>
      </c>
      <c r="C296" s="15">
        <f t="shared" ref="C296:L296" si="201">LN(C89/C85)*100</f>
        <v>1.96048812764432</v>
      </c>
      <c r="D296" s="15">
        <f t="shared" si="201"/>
        <v>5.2528505319193313</v>
      </c>
      <c r="E296" s="15">
        <f t="shared" si="201"/>
        <v>2.9133534439584094</v>
      </c>
      <c r="F296" s="15">
        <f t="shared" si="201"/>
        <v>7.8740502160939707</v>
      </c>
      <c r="G296" s="15">
        <f t="shared" si="201"/>
        <v>-1.7242951194657932</v>
      </c>
      <c r="H296" s="15">
        <f t="shared" si="201"/>
        <v>0.52928696065857461</v>
      </c>
      <c r="I296" s="15">
        <f t="shared" si="201"/>
        <v>2.7150523072816504</v>
      </c>
      <c r="J296" s="15">
        <f t="shared" si="201"/>
        <v>-6.5628835049401379</v>
      </c>
      <c r="K296" s="15">
        <f t="shared" si="201"/>
        <v>6.7783902328094268</v>
      </c>
      <c r="L296" s="15">
        <f t="shared" si="201"/>
        <v>1.7657485597611724</v>
      </c>
    </row>
    <row r="297" spans="1:12" x14ac:dyDescent="0.3">
      <c r="A297" s="13" t="str">
        <f t="shared" si="184"/>
        <v>2015 Q1</v>
      </c>
      <c r="B297" s="15">
        <f t="shared" si="185"/>
        <v>1.9808763465676658</v>
      </c>
      <c r="C297" s="15">
        <f t="shared" ref="C297:L297" si="202">LN(C90/C86)*100</f>
        <v>-0.10994150557980496</v>
      </c>
      <c r="D297" s="15">
        <f t="shared" si="202"/>
        <v>4.7767789593793735</v>
      </c>
      <c r="E297" s="15">
        <f t="shared" si="202"/>
        <v>2.067060883540857</v>
      </c>
      <c r="F297" s="15">
        <f t="shared" si="202"/>
        <v>4.4369468045428313</v>
      </c>
      <c r="G297" s="15">
        <f t="shared" si="202"/>
        <v>3.4797622732231264</v>
      </c>
      <c r="H297" s="15">
        <f t="shared" si="202"/>
        <v>1.852718182264387</v>
      </c>
      <c r="I297" s="15">
        <f t="shared" si="202"/>
        <v>0.89323937055721025</v>
      </c>
      <c r="J297" s="15">
        <f t="shared" si="202"/>
        <v>-10.118228336109707</v>
      </c>
      <c r="K297" s="15">
        <f t="shared" si="202"/>
        <v>5.0294463018973703</v>
      </c>
      <c r="L297" s="15">
        <f t="shared" si="202"/>
        <v>1.7790879770845227</v>
      </c>
    </row>
    <row r="298" spans="1:12" x14ac:dyDescent="0.3">
      <c r="A298" s="13" t="str">
        <f t="shared" si="184"/>
        <v>2015 Q2</v>
      </c>
      <c r="B298" s="15">
        <f t="shared" si="185"/>
        <v>4.6943832344742384</v>
      </c>
      <c r="C298" s="15">
        <f t="shared" ref="C298:L298" si="203">LN(C91/C87)*100</f>
        <v>-1.0028197819963327</v>
      </c>
      <c r="D298" s="15">
        <f t="shared" si="203"/>
        <v>5.2404689222386018</v>
      </c>
      <c r="E298" s="15">
        <f t="shared" si="203"/>
        <v>2.6766576793422843</v>
      </c>
      <c r="F298" s="15">
        <f t="shared" si="203"/>
        <v>1.8157527212907605</v>
      </c>
      <c r="G298" s="15">
        <f t="shared" si="203"/>
        <v>4.5019746453630489</v>
      </c>
      <c r="H298" s="15">
        <f t="shared" si="203"/>
        <v>-4.573047103126977</v>
      </c>
      <c r="I298" s="15">
        <f t="shared" si="203"/>
        <v>1.410588777708867</v>
      </c>
      <c r="J298" s="15">
        <f t="shared" si="203"/>
        <v>-8.6009410589828903</v>
      </c>
      <c r="K298" s="15">
        <f t="shared" si="203"/>
        <v>8.5445782162008612</v>
      </c>
      <c r="L298" s="15">
        <f t="shared" si="203"/>
        <v>1.7812766539043228</v>
      </c>
    </row>
    <row r="299" spans="1:12" x14ac:dyDescent="0.3">
      <c r="A299" s="13" t="str">
        <f t="shared" si="184"/>
        <v>2015 Q3</v>
      </c>
      <c r="B299" s="15">
        <f t="shared" si="185"/>
        <v>4.9456223679168243</v>
      </c>
      <c r="C299" s="15">
        <f t="shared" ref="C299:L299" si="204">LN(C92/C88)*100</f>
        <v>-2.1411485529793675</v>
      </c>
      <c r="D299" s="15">
        <f t="shared" si="204"/>
        <v>1.4637682125036759</v>
      </c>
      <c r="E299" s="15">
        <f t="shared" si="204"/>
        <v>4.0685565379764572</v>
      </c>
      <c r="F299" s="15">
        <f t="shared" si="204"/>
        <v>-4.2268957864124639</v>
      </c>
      <c r="G299" s="15">
        <f t="shared" si="204"/>
        <v>5.4456201818233847</v>
      </c>
      <c r="H299" s="15">
        <f t="shared" si="204"/>
        <v>-4.8451141382979337</v>
      </c>
      <c r="I299" s="15">
        <f t="shared" si="204"/>
        <v>1.2488408296165645</v>
      </c>
      <c r="J299" s="15">
        <f t="shared" si="204"/>
        <v>-6.7324198027960511</v>
      </c>
      <c r="K299" s="15">
        <f t="shared" si="204"/>
        <v>6.2705461648149257</v>
      </c>
      <c r="L299" s="15">
        <f t="shared" si="204"/>
        <v>1.038229949311207</v>
      </c>
    </row>
    <row r="300" spans="1:12" x14ac:dyDescent="0.3">
      <c r="A300" s="13" t="str">
        <f t="shared" si="184"/>
        <v>2015 Q4</v>
      </c>
      <c r="B300" s="15">
        <f t="shared" si="185"/>
        <v>2.7666272373000367</v>
      </c>
      <c r="C300" s="15">
        <f t="shared" ref="C300:L300" si="205">LN(C93/C89)*100</f>
        <v>-3.6512489434230218</v>
      </c>
      <c r="D300" s="15">
        <f t="shared" si="205"/>
        <v>6.8748748865736717E-3</v>
      </c>
      <c r="E300" s="15">
        <f t="shared" si="205"/>
        <v>1.7491997604259408</v>
      </c>
      <c r="F300" s="15">
        <f t="shared" si="205"/>
        <v>-11.648918876789121</v>
      </c>
      <c r="G300" s="15">
        <f t="shared" si="205"/>
        <v>3.6645612646137895</v>
      </c>
      <c r="H300" s="15">
        <f t="shared" si="205"/>
        <v>-4.7893301725708559</v>
      </c>
      <c r="I300" s="15">
        <f t="shared" si="205"/>
        <v>-0.25617503880660308</v>
      </c>
      <c r="J300" s="15">
        <f t="shared" si="205"/>
        <v>-5.8756127295045699</v>
      </c>
      <c r="K300" s="15">
        <f t="shared" si="205"/>
        <v>3.4540215583723195</v>
      </c>
      <c r="L300" s="15">
        <f t="shared" si="205"/>
        <v>-1.3815071879248868</v>
      </c>
    </row>
    <row r="301" spans="1:12" x14ac:dyDescent="0.3">
      <c r="A301" s="13" t="str">
        <f t="shared" si="184"/>
        <v>2016 Q1</v>
      </c>
      <c r="B301" s="15">
        <f t="shared" si="185"/>
        <v>-1.389520199087543</v>
      </c>
      <c r="C301" s="15">
        <f t="shared" ref="C301:L301" si="206">LN(C94/C90)*100</f>
        <v>-2.4172046126829323</v>
      </c>
      <c r="D301" s="15">
        <f t="shared" si="206"/>
        <v>1.0966103262511133</v>
      </c>
      <c r="E301" s="15">
        <f t="shared" si="206"/>
        <v>2.1140826587457102</v>
      </c>
      <c r="F301" s="15">
        <f t="shared" si="206"/>
        <v>-7.6659184046266704</v>
      </c>
      <c r="G301" s="15">
        <f t="shared" si="206"/>
        <v>3.3457128416457147</v>
      </c>
      <c r="H301" s="15">
        <f t="shared" si="206"/>
        <v>-5.9017298719963858</v>
      </c>
      <c r="I301" s="15">
        <f t="shared" si="206"/>
        <v>0.13804192787231279</v>
      </c>
      <c r="J301" s="15">
        <f t="shared" si="206"/>
        <v>-2.9875551405996967</v>
      </c>
      <c r="K301" s="15">
        <f t="shared" si="206"/>
        <v>1.3516007452508412</v>
      </c>
      <c r="L301" s="15">
        <f t="shared" si="206"/>
        <v>-0.39793073970024107</v>
      </c>
    </row>
    <row r="302" spans="1:12" x14ac:dyDescent="0.3">
      <c r="A302" s="13" t="str">
        <f t="shared" si="184"/>
        <v>2016 Q2</v>
      </c>
      <c r="B302" s="15">
        <f t="shared" si="185"/>
        <v>0.13257239627716574</v>
      </c>
      <c r="C302" s="15">
        <f t="shared" ref="C302:L302" si="207">LN(C95/C91)*100</f>
        <v>-0.82549970918845872</v>
      </c>
      <c r="D302" s="15">
        <f t="shared" si="207"/>
        <v>-1.4413664465462488</v>
      </c>
      <c r="E302" s="15">
        <f t="shared" si="207"/>
        <v>1.8611673403437057</v>
      </c>
      <c r="F302" s="15">
        <f t="shared" si="207"/>
        <v>-8.4231610623189006</v>
      </c>
      <c r="G302" s="15">
        <f t="shared" si="207"/>
        <v>1.2517220242624061</v>
      </c>
      <c r="H302" s="15">
        <f t="shared" si="207"/>
        <v>-7.6560364074393676E-3</v>
      </c>
      <c r="I302" s="15">
        <f t="shared" si="207"/>
        <v>-2.4008357596697607</v>
      </c>
      <c r="J302" s="15">
        <f t="shared" si="207"/>
        <v>1.4856320425024727</v>
      </c>
      <c r="K302" s="15">
        <f t="shared" si="207"/>
        <v>-1.5284916910057647</v>
      </c>
      <c r="L302" s="15">
        <f t="shared" si="207"/>
        <v>-0.45614642200847139</v>
      </c>
    </row>
    <row r="303" spans="1:12" x14ac:dyDescent="0.3">
      <c r="A303" s="13" t="str">
        <f t="shared" si="184"/>
        <v>2016 Q3</v>
      </c>
      <c r="B303" s="15">
        <f t="shared" si="185"/>
        <v>0.30679999196083063</v>
      </c>
      <c r="C303" s="15">
        <f t="shared" ref="C303:L303" si="208">LN(C96/C92)*100</f>
        <v>-0.77336493394915218</v>
      </c>
      <c r="D303" s="15">
        <f t="shared" si="208"/>
        <v>2.2596771339248733</v>
      </c>
      <c r="E303" s="15">
        <f t="shared" si="208"/>
        <v>1.4882442917742682</v>
      </c>
      <c r="F303" s="15">
        <f t="shared" si="208"/>
        <v>-7.1482779834887902</v>
      </c>
      <c r="G303" s="15">
        <f t="shared" si="208"/>
        <v>0.33665997887423282</v>
      </c>
      <c r="H303" s="15">
        <f t="shared" si="208"/>
        <v>3.9565259104876969</v>
      </c>
      <c r="I303" s="15">
        <f t="shared" si="208"/>
        <v>-2.4683247016319263</v>
      </c>
      <c r="J303" s="15">
        <f t="shared" si="208"/>
        <v>-4.0882035123710958</v>
      </c>
      <c r="K303" s="15">
        <f t="shared" si="208"/>
        <v>-2.3547614674842845</v>
      </c>
      <c r="L303" s="15">
        <f t="shared" si="208"/>
        <v>-0.52617765326592547</v>
      </c>
    </row>
    <row r="304" spans="1:12" x14ac:dyDescent="0.3">
      <c r="A304" s="13" t="str">
        <f t="shared" si="184"/>
        <v>2016 Q4</v>
      </c>
      <c r="B304" s="15">
        <f t="shared" si="185"/>
        <v>-0.83269147548229938</v>
      </c>
      <c r="C304" s="15">
        <f t="shared" ref="C304:L304" si="209">LN(C97/C93)*100</f>
        <v>2.97217617702854</v>
      </c>
      <c r="D304" s="15">
        <f t="shared" si="209"/>
        <v>2.4187478710827182</v>
      </c>
      <c r="E304" s="15">
        <f t="shared" si="209"/>
        <v>3.3601807381259929</v>
      </c>
      <c r="F304" s="15">
        <f t="shared" si="209"/>
        <v>-2.3448512414545104</v>
      </c>
      <c r="G304" s="15">
        <f t="shared" si="209"/>
        <v>3.0785517452143001</v>
      </c>
      <c r="H304" s="15">
        <f t="shared" si="209"/>
        <v>3.280152222556683</v>
      </c>
      <c r="I304" s="15">
        <f t="shared" si="209"/>
        <v>-1.3698808964754172</v>
      </c>
      <c r="J304" s="15">
        <f t="shared" si="209"/>
        <v>-5.49452841419469</v>
      </c>
      <c r="K304" s="15">
        <f t="shared" si="209"/>
        <v>-1.1880821996372841</v>
      </c>
      <c r="L304" s="15">
        <f t="shared" si="209"/>
        <v>1.6828652199985776</v>
      </c>
    </row>
    <row r="305" spans="1:12" x14ac:dyDescent="0.3">
      <c r="A305" s="13" t="str">
        <f t="shared" si="184"/>
        <v>2017 Q1</v>
      </c>
      <c r="B305" s="15">
        <f t="shared" si="185"/>
        <v>0.70754104512824822</v>
      </c>
      <c r="C305" s="15">
        <f t="shared" ref="C305:L305" si="210">LN(C98/C94)*100</f>
        <v>2.824226445414955</v>
      </c>
      <c r="D305" s="15">
        <f t="shared" si="210"/>
        <v>3.2462188224165676</v>
      </c>
      <c r="E305" s="15">
        <f t="shared" si="210"/>
        <v>1.671386581063899</v>
      </c>
      <c r="F305" s="15">
        <f t="shared" si="210"/>
        <v>0.18554263458488812</v>
      </c>
      <c r="G305" s="15">
        <f t="shared" si="210"/>
        <v>-2.0842236944269437</v>
      </c>
      <c r="H305" s="15">
        <f t="shared" si="210"/>
        <v>4.8789033203528627</v>
      </c>
      <c r="I305" s="15">
        <f t="shared" si="210"/>
        <v>-0.56075588672404053</v>
      </c>
      <c r="J305" s="15">
        <f t="shared" si="210"/>
        <v>-2.0378515556941834</v>
      </c>
      <c r="K305" s="15">
        <f t="shared" si="210"/>
        <v>-2.4293712157375404</v>
      </c>
      <c r="L305" s="15">
        <f t="shared" si="210"/>
        <v>1.1746267969257818</v>
      </c>
    </row>
    <row r="306" spans="1:12" x14ac:dyDescent="0.3">
      <c r="A306" s="13" t="str">
        <f t="shared" si="184"/>
        <v>2017 Q2</v>
      </c>
      <c r="B306" s="15">
        <f t="shared" si="185"/>
        <v>-2.2751108246249494</v>
      </c>
      <c r="C306" s="15">
        <f t="shared" ref="C306:L306" si="211">LN(C99/C95)*100</f>
        <v>-0.12959654613055893</v>
      </c>
      <c r="D306" s="15">
        <f t="shared" si="211"/>
        <v>1.7938048351676887</v>
      </c>
      <c r="E306" s="15">
        <f t="shared" si="211"/>
        <v>0.90487702776754753</v>
      </c>
      <c r="F306" s="15">
        <f t="shared" si="211"/>
        <v>1.5070805916485253</v>
      </c>
      <c r="G306" s="15">
        <f t="shared" si="211"/>
        <v>-8.7744778133515056E-2</v>
      </c>
      <c r="H306" s="15">
        <f t="shared" si="211"/>
        <v>3.8512823253746253</v>
      </c>
      <c r="I306" s="15">
        <f t="shared" si="211"/>
        <v>1.6725702978731629</v>
      </c>
      <c r="J306" s="15">
        <f t="shared" si="211"/>
        <v>-5.2025056796302458</v>
      </c>
      <c r="K306" s="15">
        <f t="shared" si="211"/>
        <v>-1.0962332398494679</v>
      </c>
      <c r="L306" s="15">
        <f t="shared" si="211"/>
        <v>0.71105739403379997</v>
      </c>
    </row>
    <row r="307" spans="1:12" x14ac:dyDescent="0.3">
      <c r="A307" s="13" t="str">
        <f t="shared" si="184"/>
        <v>2017 Q3</v>
      </c>
      <c r="B307" s="15">
        <f t="shared" ref="B307:L307" si="212">LN(B100/B96)*100</f>
        <v>0.28678823550282412</v>
      </c>
      <c r="C307" s="15">
        <f t="shared" si="212"/>
        <v>0.7917642775617536</v>
      </c>
      <c r="D307" s="15">
        <f t="shared" si="212"/>
        <v>1.3669402456861903E-2</v>
      </c>
      <c r="E307" s="15">
        <f t="shared" si="212"/>
        <v>1.9008220391736337</v>
      </c>
      <c r="F307" s="15">
        <f t="shared" si="212"/>
        <v>4.4319187983450332</v>
      </c>
      <c r="G307" s="15">
        <f t="shared" si="212"/>
        <v>1.7987693885101648</v>
      </c>
      <c r="H307" s="15">
        <f t="shared" si="212"/>
        <v>0.43114060620090378</v>
      </c>
      <c r="I307" s="15">
        <f t="shared" si="212"/>
        <v>4.7038516416506457</v>
      </c>
      <c r="J307" s="15">
        <f t="shared" si="212"/>
        <v>0.56248754436212778</v>
      </c>
      <c r="K307" s="15">
        <f t="shared" si="212"/>
        <v>-4.758853661329252</v>
      </c>
      <c r="L307" s="15">
        <f t="shared" si="212"/>
        <v>2.0816559236728711</v>
      </c>
    </row>
    <row r="308" spans="1:12" x14ac:dyDescent="0.3">
      <c r="A308" s="13" t="str">
        <f t="shared" si="184"/>
        <v>2017 Q4</v>
      </c>
      <c r="B308" s="15">
        <f t="shared" ref="B308:L308" si="213">LN(B101/B97)*100</f>
        <v>0.59725973898709084</v>
      </c>
      <c r="C308" s="15">
        <f t="shared" si="213"/>
        <v>0.54542166542255321</v>
      </c>
      <c r="D308" s="15">
        <f t="shared" si="213"/>
        <v>2.3167562652022209</v>
      </c>
      <c r="E308" s="15">
        <f t="shared" si="213"/>
        <v>-0.65700117802167035</v>
      </c>
      <c r="F308" s="15">
        <f t="shared" si="213"/>
        <v>4.9728607016980604</v>
      </c>
      <c r="G308" s="15">
        <f t="shared" si="213"/>
        <v>3.1328806226463493</v>
      </c>
      <c r="H308" s="15">
        <f t="shared" si="213"/>
        <v>-0.9880961640598287</v>
      </c>
      <c r="I308" s="15">
        <f t="shared" si="213"/>
        <v>5.4974469339656782</v>
      </c>
      <c r="J308" s="15">
        <f t="shared" si="213"/>
        <v>2.7551990413476706E-2</v>
      </c>
      <c r="K308" s="15">
        <f t="shared" si="213"/>
        <v>-1.9625341205220557</v>
      </c>
      <c r="L308" s="15">
        <f t="shared" si="213"/>
        <v>2.1433053062303173</v>
      </c>
    </row>
    <row r="309" spans="1:12" x14ac:dyDescent="0.3">
      <c r="A309" s="13" t="str">
        <f t="shared" si="184"/>
        <v>2018 Q1</v>
      </c>
      <c r="B309" s="15">
        <f t="shared" ref="B309:L309" si="214">LN(B102/B98)*100</f>
        <v>0.43949907703898272</v>
      </c>
      <c r="C309" s="15">
        <f t="shared" si="214"/>
        <v>-0.63183026144890109</v>
      </c>
      <c r="D309" s="15">
        <f t="shared" si="214"/>
        <v>-2.4827553474721205</v>
      </c>
      <c r="E309" s="15">
        <f t="shared" si="214"/>
        <v>1.397468580416283</v>
      </c>
      <c r="F309" s="15">
        <f t="shared" si="214"/>
        <v>-2.0778398532789519</v>
      </c>
      <c r="G309" s="15">
        <f t="shared" si="214"/>
        <v>5.1321337057463872</v>
      </c>
      <c r="H309" s="15">
        <f t="shared" si="214"/>
        <v>-1.2873401068287353</v>
      </c>
      <c r="I309" s="15">
        <f t="shared" si="214"/>
        <v>3.161498431577304</v>
      </c>
      <c r="J309" s="15">
        <f t="shared" si="214"/>
        <v>-2.8199365645346592</v>
      </c>
      <c r="K309" s="15">
        <f t="shared" si="214"/>
        <v>-2.4087354456030061</v>
      </c>
      <c r="L309" s="15">
        <f t="shared" si="214"/>
        <v>0.88177496914529663</v>
      </c>
    </row>
    <row r="310" spans="1:12" x14ac:dyDescent="0.3">
      <c r="A310" s="13" t="str">
        <f t="shared" si="184"/>
        <v>2018 Q2</v>
      </c>
      <c r="B310" s="15">
        <f t="shared" ref="B310:L310" si="215">LN(B103/B99)*100</f>
        <v>-1.4564937641464442</v>
      </c>
      <c r="C310" s="15">
        <f t="shared" si="215"/>
        <v>0.4070100555444765</v>
      </c>
      <c r="D310" s="15">
        <f t="shared" si="215"/>
        <v>-1.0211854528174718</v>
      </c>
      <c r="E310" s="15">
        <f t="shared" si="215"/>
        <v>2.9298830299527836</v>
      </c>
      <c r="F310" s="15">
        <f t="shared" si="215"/>
        <v>1.9709847390378021</v>
      </c>
      <c r="G310" s="15">
        <f t="shared" si="215"/>
        <v>4.9873255169728461</v>
      </c>
      <c r="H310" s="15">
        <f t="shared" si="215"/>
        <v>-3.1859555624387714</v>
      </c>
      <c r="I310" s="15">
        <f t="shared" si="215"/>
        <v>2.4606820521220421</v>
      </c>
      <c r="J310" s="15">
        <f t="shared" si="215"/>
        <v>-2.8245358675655945</v>
      </c>
      <c r="K310" s="15">
        <f t="shared" si="215"/>
        <v>-2.7902202535373997</v>
      </c>
      <c r="L310" s="15">
        <f t="shared" si="215"/>
        <v>1.1946962969364845</v>
      </c>
    </row>
    <row r="311" spans="1:12" x14ac:dyDescent="0.3">
      <c r="A311" s="13" t="str">
        <f t="shared" si="184"/>
        <v>2018 Q3</v>
      </c>
      <c r="B311" s="15">
        <f t="shared" ref="B311:L311" si="216">LN(B104/B100)*100</f>
        <v>-0.85558241793036172</v>
      </c>
      <c r="C311" s="15">
        <f t="shared" si="216"/>
        <v>-9.1491571221147941E-2</v>
      </c>
      <c r="D311" s="15">
        <f t="shared" si="216"/>
        <v>-1.6603751219297354</v>
      </c>
      <c r="E311" s="15">
        <f t="shared" si="216"/>
        <v>2.186761590882758</v>
      </c>
      <c r="F311" s="15">
        <f t="shared" si="216"/>
        <v>2.1218582080586206</v>
      </c>
      <c r="G311" s="15">
        <f t="shared" si="216"/>
        <v>4.5750948146403445</v>
      </c>
      <c r="H311" s="15">
        <f t="shared" si="216"/>
        <v>-3.176660531929302</v>
      </c>
      <c r="I311" s="15">
        <f t="shared" si="216"/>
        <v>-1.4911023124454894</v>
      </c>
      <c r="J311" s="15">
        <f t="shared" si="216"/>
        <v>-5.4889434483462374</v>
      </c>
      <c r="K311" s="15">
        <f t="shared" si="216"/>
        <v>2.0037829990789748</v>
      </c>
      <c r="L311" s="15">
        <f t="shared" si="216"/>
        <v>0.13380169832310798</v>
      </c>
    </row>
    <row r="312" spans="1:12" x14ac:dyDescent="0.3">
      <c r="A312" s="13" t="str">
        <f t="shared" si="184"/>
        <v>2018 Q4</v>
      </c>
      <c r="B312" s="15">
        <f t="shared" ref="B312:L312" si="217">LN(B105/B101)*100</f>
        <v>3.3162549184464617E-2</v>
      </c>
      <c r="C312" s="15">
        <f t="shared" si="217"/>
        <v>-2.4212248211722716</v>
      </c>
      <c r="D312" s="15">
        <f t="shared" si="217"/>
        <v>-4.0952391628630771</v>
      </c>
      <c r="E312" s="15">
        <f t="shared" si="217"/>
        <v>4.2552018567426773</v>
      </c>
      <c r="F312" s="15">
        <f t="shared" si="217"/>
        <v>1.4601013808129117</v>
      </c>
      <c r="G312" s="15">
        <f t="shared" si="217"/>
        <v>2.6296254832304284</v>
      </c>
      <c r="H312" s="15">
        <f t="shared" si="217"/>
        <v>-3.3079577578616544</v>
      </c>
      <c r="I312" s="15">
        <f t="shared" si="217"/>
        <v>-1.2117909170697916</v>
      </c>
      <c r="J312" s="15">
        <f t="shared" si="217"/>
        <v>-6.5018191640558456</v>
      </c>
      <c r="K312" s="15">
        <f t="shared" si="217"/>
        <v>2.0605633485496946</v>
      </c>
      <c r="L312" s="15">
        <f t="shared" si="217"/>
        <v>-9.1242911502779286E-2</v>
      </c>
    </row>
    <row r="313" spans="1:12" x14ac:dyDescent="0.3">
      <c r="A313" s="13" t="str">
        <f t="shared" ref="A313:A316" si="218">A106</f>
        <v>2019 Q1</v>
      </c>
      <c r="B313" s="15">
        <f t="shared" ref="B313:L313" si="219">LN(B106/B102)*100</f>
        <v>-2.2149403581244771</v>
      </c>
      <c r="C313" s="15">
        <f t="shared" si="219"/>
        <v>-1.2880745865499825</v>
      </c>
      <c r="D313" s="15">
        <f t="shared" si="219"/>
        <v>-2.0057712739419635</v>
      </c>
      <c r="E313" s="15">
        <f t="shared" si="219"/>
        <v>2.8530904744627787</v>
      </c>
      <c r="F313" s="15">
        <f t="shared" si="219"/>
        <v>2.0271600083027681</v>
      </c>
      <c r="G313" s="15">
        <f t="shared" si="219"/>
        <v>5.7749731613793021</v>
      </c>
      <c r="H313" s="15">
        <f t="shared" si="219"/>
        <v>-4.1655292630961354</v>
      </c>
      <c r="I313" s="15">
        <f t="shared" si="219"/>
        <v>-1.4087688340266167</v>
      </c>
      <c r="J313" s="15">
        <f t="shared" si="219"/>
        <v>-4.5275933763162133</v>
      </c>
      <c r="K313" s="15">
        <f t="shared" si="219"/>
        <v>-4.4418706929968907</v>
      </c>
      <c r="L313" s="15">
        <f t="shared" si="219"/>
        <v>-8.7436698166567101E-2</v>
      </c>
    </row>
    <row r="314" spans="1:12" x14ac:dyDescent="0.3">
      <c r="A314" s="13" t="str">
        <f t="shared" si="218"/>
        <v>2019 Q2</v>
      </c>
      <c r="B314" s="15">
        <f t="shared" ref="B314:L314" si="220">LN(B107/B103)*100</f>
        <v>1.9773081382130293</v>
      </c>
      <c r="C314" s="15">
        <f t="shared" si="220"/>
        <v>-3.0376072096883573</v>
      </c>
      <c r="D314" s="15">
        <f t="shared" si="220"/>
        <v>-1.1565379205554542</v>
      </c>
      <c r="E314" s="15">
        <f t="shared" si="220"/>
        <v>1.410046133365495</v>
      </c>
      <c r="F314" s="15">
        <f t="shared" si="220"/>
        <v>-2.1061546902796886</v>
      </c>
      <c r="G314" s="15">
        <f t="shared" si="220"/>
        <v>5.1599060644460213</v>
      </c>
      <c r="H314" s="15">
        <f t="shared" si="220"/>
        <v>-2.617948766917443</v>
      </c>
      <c r="I314" s="15">
        <f t="shared" si="220"/>
        <v>-2.1377396451532338</v>
      </c>
      <c r="J314" s="15">
        <f t="shared" si="220"/>
        <v>-6.814548930456529</v>
      </c>
      <c r="K314" s="15">
        <f t="shared" si="220"/>
        <v>-7.0925717697338424</v>
      </c>
      <c r="L314" s="15">
        <f t="shared" si="220"/>
        <v>-0.63028868511299851</v>
      </c>
    </row>
    <row r="315" spans="1:12" x14ac:dyDescent="0.3">
      <c r="A315" s="13" t="str">
        <f t="shared" si="218"/>
        <v>2019 Q3</v>
      </c>
      <c r="B315" s="15">
        <f t="shared" ref="B315:L316" si="221">LN(B108/B104)*100</f>
        <v>-2.4330709185404609</v>
      </c>
      <c r="C315" s="15">
        <f t="shared" si="221"/>
        <v>-3.8711244793320998</v>
      </c>
      <c r="D315" s="15">
        <f t="shared" si="221"/>
        <v>0.77052221022572165</v>
      </c>
      <c r="E315" s="15">
        <f t="shared" si="221"/>
        <v>1.3921303349517646</v>
      </c>
      <c r="F315" s="15">
        <f t="shared" si="221"/>
        <v>-2.9787998701320202</v>
      </c>
      <c r="G315" s="15">
        <f t="shared" si="221"/>
        <v>2.8575295596491563</v>
      </c>
      <c r="H315" s="15">
        <f t="shared" si="221"/>
        <v>-0.90764178935798934</v>
      </c>
      <c r="I315" s="15">
        <f t="shared" si="221"/>
        <v>-1.2489363692096036</v>
      </c>
      <c r="J315" s="15">
        <f t="shared" si="221"/>
        <v>-5.9879531509577184</v>
      </c>
      <c r="K315" s="15">
        <f t="shared" si="221"/>
        <v>-4.9875773367094967</v>
      </c>
      <c r="L315" s="15">
        <f t="shared" si="221"/>
        <v>-0.63070839243980037</v>
      </c>
    </row>
    <row r="316" spans="1:12" x14ac:dyDescent="0.3">
      <c r="A316" s="13" t="str">
        <f t="shared" si="218"/>
        <v>2019 Q4</v>
      </c>
      <c r="B316" s="15">
        <f t="shared" si="221"/>
        <v>0.16857557663586895</v>
      </c>
      <c r="C316" s="15">
        <f t="shared" si="221"/>
        <v>-3.2088269711797914</v>
      </c>
      <c r="D316" s="15">
        <f t="shared" si="221"/>
        <v>2.3558292143082227</v>
      </c>
      <c r="E316" s="15">
        <f t="shared" si="221"/>
        <v>-0.45001054224820702</v>
      </c>
      <c r="F316" s="15">
        <f t="shared" si="221"/>
        <v>-3.5657878762064414</v>
      </c>
      <c r="G316" s="15">
        <f t="shared" si="221"/>
        <v>1.2418405605203373</v>
      </c>
      <c r="H316" s="15">
        <f t="shared" si="221"/>
        <v>-2.4857449712386788</v>
      </c>
      <c r="I316" s="15">
        <f t="shared" si="221"/>
        <v>-2.4803977365808287</v>
      </c>
      <c r="J316" s="15">
        <f t="shared" si="221"/>
        <v>-3.3709031540689249</v>
      </c>
      <c r="K316" s="15">
        <f t="shared" si="221"/>
        <v>-9.1132429709708536</v>
      </c>
      <c r="L316" s="15">
        <f t="shared" si="221"/>
        <v>-0.25337971412867022</v>
      </c>
    </row>
  </sheetData>
  <phoneticPr fontId="22" type="noConversion"/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8.90625" defaultRowHeight="12" x14ac:dyDescent="0.3"/>
  <cols>
    <col min="1" max="1" width="20.6328125" style="13" customWidth="1"/>
    <col min="2" max="36" width="9.08984375" style="13" customWidth="1"/>
    <col min="37" max="16384" width="8.90625" style="13"/>
  </cols>
  <sheetData>
    <row r="1" spans="1:36" ht="13" x14ac:dyDescent="0.3">
      <c r="A1" s="61" t="s">
        <v>186</v>
      </c>
      <c r="B1" s="9" t="s">
        <v>218</v>
      </c>
      <c r="N1" s="9" t="s">
        <v>219</v>
      </c>
      <c r="Z1" s="9" t="s">
        <v>223</v>
      </c>
    </row>
    <row r="2" spans="1:36" x14ac:dyDescent="0.3">
      <c r="B2" s="9" t="s">
        <v>161</v>
      </c>
      <c r="N2" s="9" t="s">
        <v>173</v>
      </c>
      <c r="Z2" s="9" t="s">
        <v>179</v>
      </c>
    </row>
    <row r="3" spans="1:36" ht="13" x14ac:dyDescent="0.3">
      <c r="A3" s="16"/>
      <c r="B3" s="9"/>
      <c r="N3" s="9"/>
      <c r="Z3" s="62" t="s">
        <v>220</v>
      </c>
    </row>
    <row r="4" spans="1:36" x14ac:dyDescent="0.3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  <c r="Z4" s="13" t="s">
        <v>164</v>
      </c>
      <c r="AA4" s="13" t="s">
        <v>0</v>
      </c>
      <c r="AB4" s="13" t="s">
        <v>1</v>
      </c>
      <c r="AC4" s="13" t="s">
        <v>165</v>
      </c>
      <c r="AD4" s="13" t="s">
        <v>2</v>
      </c>
      <c r="AE4" s="13" t="s">
        <v>3</v>
      </c>
      <c r="AF4" s="13" t="s">
        <v>4</v>
      </c>
      <c r="AG4" s="13" t="s">
        <v>166</v>
      </c>
      <c r="AH4" s="13" t="s">
        <v>167</v>
      </c>
      <c r="AI4" s="13" t="s">
        <v>168</v>
      </c>
      <c r="AJ4" s="13" t="s">
        <v>10</v>
      </c>
    </row>
    <row r="5" spans="1:36" x14ac:dyDescent="0.3">
      <c r="A5" s="17" t="str">
        <f>Base_year</f>
        <v>2016=100</v>
      </c>
    </row>
    <row r="6" spans="1:36" x14ac:dyDescent="0.3">
      <c r="A6" s="48" t="s">
        <v>52</v>
      </c>
      <c r="B6" s="15">
        <f>'Table Q1'!B6/'Table Q2'!B6*100</f>
        <v>105.42450577786266</v>
      </c>
      <c r="C6" s="15">
        <f>'Table Q1'!C6/'Table Q2'!C6*100</f>
        <v>62.075705257671508</v>
      </c>
      <c r="D6" s="15">
        <f>'Table Q1'!D6/'Table Q2'!D6*100</f>
        <v>89.30683700023657</v>
      </c>
      <c r="E6" s="15">
        <f>'Table Q1'!E6/'Table Q2'!E6*100</f>
        <v>77.1855512413225</v>
      </c>
      <c r="F6" s="15">
        <f>'Table Q1'!F6/'Table Q2'!F6*100</f>
        <v>70.427837992013693</v>
      </c>
      <c r="G6" s="15">
        <f>'Table Q1'!G6/'Table Q2'!G6*100</f>
        <v>51.651025373653113</v>
      </c>
      <c r="H6" s="15">
        <f>'Table Q1'!H6/'Table Q2'!H6*100</f>
        <v>49.247311827956985</v>
      </c>
      <c r="I6" s="15">
        <f>'Table Q1'!I6/'Table Q2'!I6*100</f>
        <v>65.209890741805637</v>
      </c>
      <c r="J6" s="15">
        <f>'Table Q1'!J6/'Table Q2'!J6*100</f>
        <v>188.92028254288599</v>
      </c>
      <c r="K6" s="15">
        <f>'Table Q1'!K6/'Table Q2'!K6*100</f>
        <v>105.08333333333333</v>
      </c>
      <c r="L6" s="15">
        <f>'Table Q1'!L6/'Table Q2'!L6*100</f>
        <v>73.173726212400254</v>
      </c>
      <c r="N6" s="15">
        <f>'Table Q4'!B6/'Table Q2'!B6*100</f>
        <v>65.495177155954536</v>
      </c>
      <c r="O6" s="15">
        <f>'Table Q4'!C6/'Table Q2'!C6*100</f>
        <v>79.203856928790145</v>
      </c>
      <c r="P6" s="15">
        <f>'Table Q4'!D6/'Table Q2'!D6*100</f>
        <v>70.369056068133432</v>
      </c>
      <c r="Q6" s="15">
        <f>'Table Q4'!E6/'Table Q2'!E6*100</f>
        <v>67.937404400517707</v>
      </c>
      <c r="R6" s="15">
        <f>'Table Q4'!F6/'Table Q2'!F6*100</f>
        <v>54.888762122076443</v>
      </c>
      <c r="S6" s="15">
        <f>'Table Q4'!G6/'Table Q2'!G6*100</f>
        <v>87.5564824469934</v>
      </c>
      <c r="T6" s="15">
        <f>'Table Q4'!H6/'Table Q2'!H6*100</f>
        <v>67.612903225806448</v>
      </c>
      <c r="U6" s="15">
        <f>'Table Q4'!I6/'Table Q2'!I6*100</f>
        <v>113.70519455625838</v>
      </c>
      <c r="V6" s="15">
        <f>'Table Q4'!J6/'Table Q2'!J6*100</f>
        <v>42.623612512613526</v>
      </c>
      <c r="W6" s="15">
        <f>'Table Q4'!K6/'Table Q2'!K6*100</f>
        <v>122.68055555555554</v>
      </c>
      <c r="X6" s="15">
        <f>'Table Q4'!L6/'Table Q2'!L6*100</f>
        <v>83.953345610804163</v>
      </c>
    </row>
    <row r="7" spans="1:36" x14ac:dyDescent="0.3">
      <c r="A7" s="48" t="s">
        <v>53</v>
      </c>
      <c r="B7" s="15">
        <f>'Table Q1'!B7/'Table Q2'!B7*100</f>
        <v>110.63310896497902</v>
      </c>
      <c r="C7" s="15">
        <f>'Table Q1'!C7/'Table Q2'!C7*100</f>
        <v>62.558844392854851</v>
      </c>
      <c r="D7" s="15">
        <f>'Table Q1'!D7/'Table Q2'!D7*100</f>
        <v>88.984246414295782</v>
      </c>
      <c r="E7" s="15">
        <f>'Table Q1'!E7/'Table Q2'!E7*100</f>
        <v>76.906878802058955</v>
      </c>
      <c r="F7" s="15">
        <f>'Table Q1'!F7/'Table Q2'!F7*100</f>
        <v>72.815423226100847</v>
      </c>
      <c r="G7" s="15">
        <f>'Table Q1'!G7/'Table Q2'!G7*100</f>
        <v>52.662721893491124</v>
      </c>
      <c r="H7" s="15">
        <f>'Table Q1'!H7/'Table Q2'!H7*100</f>
        <v>48.923573735199142</v>
      </c>
      <c r="I7" s="15">
        <f>'Table Q1'!I7/'Table Q2'!I7*100</f>
        <v>66.25310173697271</v>
      </c>
      <c r="J7" s="15">
        <f>'Table Q1'!J7/'Table Q2'!J7*100</f>
        <v>183.78959718420023</v>
      </c>
      <c r="K7" s="15">
        <f>'Table Q1'!K7/'Table Q2'!K7*100</f>
        <v>105.07614213197969</v>
      </c>
      <c r="L7" s="15">
        <f>'Table Q1'!L7/'Table Q2'!L7*100</f>
        <v>73.66943359375</v>
      </c>
      <c r="N7" s="15">
        <f>'Table Q4'!B7/'Table Q2'!B7*100</f>
        <v>67.300751146229629</v>
      </c>
      <c r="O7" s="15">
        <f>'Table Q4'!C7/'Table Q2'!C7*100</f>
        <v>78.474237441155609</v>
      </c>
      <c r="P7" s="15">
        <f>'Table Q4'!D7/'Table Q2'!D7*100</f>
        <v>70.244533270632488</v>
      </c>
      <c r="Q7" s="15">
        <f>'Table Q4'!E7/'Table Q2'!E7*100</f>
        <v>67.828731867103414</v>
      </c>
      <c r="R7" s="15">
        <f>'Table Q4'!F7/'Table Q2'!F7*100</f>
        <v>55.452886151038108</v>
      </c>
      <c r="S7" s="15">
        <f>'Table Q4'!G7/'Table Q2'!G7*100</f>
        <v>89.488339714584058</v>
      </c>
      <c r="T7" s="15">
        <f>'Table Q4'!H7/'Table Q2'!H7*100</f>
        <v>67.685683530678148</v>
      </c>
      <c r="U7" s="15">
        <f>'Table Q4'!I7/'Table Q2'!I7*100</f>
        <v>114.08665775911433</v>
      </c>
      <c r="V7" s="15">
        <f>'Table Q4'!J7/'Table Q2'!J7*100</f>
        <v>41.630817364098547</v>
      </c>
      <c r="W7" s="15">
        <f>'Table Q4'!K7/'Table Q2'!K7*100</f>
        <v>122.47221841130469</v>
      </c>
      <c r="X7" s="15">
        <f>'Table Q4'!L7/'Table Q2'!L7*100</f>
        <v>83.947753906249986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3">
      <c r="A8" s="48" t="s">
        <v>54</v>
      </c>
      <c r="B8" s="15">
        <f>'Table Q1'!B8/'Table Q2'!B8*100</f>
        <v>109.22353392840003</v>
      </c>
      <c r="C8" s="15">
        <f>'Table Q1'!C8/'Table Q2'!C8*100</f>
        <v>62.341953110108662</v>
      </c>
      <c r="D8" s="15">
        <f>'Table Q1'!D8/'Table Q2'!D8*100</f>
        <v>87.984134391040598</v>
      </c>
      <c r="E8" s="15">
        <f>'Table Q1'!E8/'Table Q2'!E8*100</f>
        <v>76.982008125362725</v>
      </c>
      <c r="F8" s="15">
        <f>'Table Q1'!F8/'Table Q2'!F8*100</f>
        <v>72.603510351035112</v>
      </c>
      <c r="G8" s="15">
        <f>'Table Q1'!G8/'Table Q2'!G8*100</f>
        <v>52.37360754070265</v>
      </c>
      <c r="H8" s="15">
        <f>'Table Q1'!H8/'Table Q2'!H8*100</f>
        <v>49.696904091794757</v>
      </c>
      <c r="I8" s="15">
        <f>'Table Q1'!I8/'Table Q2'!I8*100</f>
        <v>67.266868840030341</v>
      </c>
      <c r="J8" s="15">
        <f>'Table Q1'!J8/'Table Q2'!J8*100</f>
        <v>175.80764946156702</v>
      </c>
      <c r="K8" s="15">
        <f>'Table Q1'!K8/'Table Q2'!K8*100</f>
        <v>103.72972972972974</v>
      </c>
      <c r="L8" s="15">
        <f>'Table Q1'!L8/'Table Q2'!L8*100</f>
        <v>73.510253317249692</v>
      </c>
      <c r="N8" s="15">
        <f>'Table Q4'!B8/'Table Q2'!B8*100</f>
        <v>66.551492465687687</v>
      </c>
      <c r="O8" s="15">
        <f>'Table Q4'!C8/'Table Q2'!C8*100</f>
        <v>77.355613444310322</v>
      </c>
      <c r="P8" s="15">
        <f>'Table Q4'!D8/'Table Q2'!D8*100</f>
        <v>69.99533364442371</v>
      </c>
      <c r="Q8" s="15">
        <f>'Table Q4'!E8/'Table Q2'!E8*100</f>
        <v>67.626233313987228</v>
      </c>
      <c r="R8" s="15">
        <f>'Table Q4'!F8/'Table Q2'!F8*100</f>
        <v>55.220522052205226</v>
      </c>
      <c r="S8" s="15">
        <f>'Table Q4'!G8/'Table Q2'!G8*100</f>
        <v>89.905741216795192</v>
      </c>
      <c r="T8" s="15">
        <f>'Table Q4'!H8/'Table Q2'!H8*100</f>
        <v>68.109980515263047</v>
      </c>
      <c r="U8" s="15">
        <f>'Table Q4'!I8/'Table Q2'!I8*100</f>
        <v>114.04473085670963</v>
      </c>
      <c r="V8" s="15">
        <f>'Table Q4'!J8/'Table Q2'!J8*100</f>
        <v>39.788340141106573</v>
      </c>
      <c r="W8" s="15">
        <f>'Table Q4'!K8/'Table Q2'!K8*100</f>
        <v>121.94594594594594</v>
      </c>
      <c r="X8" s="15">
        <f>'Table Q4'!L8/'Table Q2'!L8*100</f>
        <v>83.413751507840772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3">
      <c r="A9" s="48" t="s">
        <v>55</v>
      </c>
      <c r="B9" s="15">
        <f>'Table Q1'!B9/'Table Q2'!B9*100</f>
        <v>111.0948191593353</v>
      </c>
      <c r="C9" s="15">
        <f>'Table Q1'!C9/'Table Q2'!C9*100</f>
        <v>62.674550257894083</v>
      </c>
      <c r="D9" s="15">
        <f>'Table Q1'!D9/'Table Q2'!D9*100</f>
        <v>87.849487418452938</v>
      </c>
      <c r="E9" s="15">
        <f>'Table Q1'!E9/'Table Q2'!E9*100</f>
        <v>76.254449420140077</v>
      </c>
      <c r="F9" s="15">
        <f>'Table Q1'!F9/'Table Q2'!F9*100</f>
        <v>73.844940274960564</v>
      </c>
      <c r="G9" s="15">
        <f>'Table Q1'!G9/'Table Q2'!G9*100</f>
        <v>53.071672354948809</v>
      </c>
      <c r="H9" s="15">
        <f>'Table Q1'!H9/'Table Q2'!H9*100</f>
        <v>49.079885118604402</v>
      </c>
      <c r="I9" s="15">
        <f>'Table Q1'!I9/'Table Q2'!I9*100</f>
        <v>66.722408026755843</v>
      </c>
      <c r="J9" s="15">
        <f>'Table Q1'!J9/'Table Q2'!J9*100</f>
        <v>182.47462171997702</v>
      </c>
      <c r="K9" s="15">
        <f>'Table Q1'!K9/'Table Q2'!K9*100</f>
        <v>105.93872317451746</v>
      </c>
      <c r="L9" s="15">
        <f>'Table Q1'!L9/'Table Q2'!L9*100</f>
        <v>73.496285645818375</v>
      </c>
      <c r="N9" s="15">
        <f>'Table Q4'!B9/'Table Q2'!B9*100</f>
        <v>68.064516129032256</v>
      </c>
      <c r="O9" s="15">
        <f>'Table Q4'!C9/'Table Q2'!C9*100</f>
        <v>76.481318404830802</v>
      </c>
      <c r="P9" s="15">
        <f>'Table Q4'!D9/'Table Q2'!D9*100</f>
        <v>70.107176141658897</v>
      </c>
      <c r="Q9" s="15">
        <f>'Table Q4'!E9/'Table Q2'!E9*100</f>
        <v>67.355609139970142</v>
      </c>
      <c r="R9" s="15">
        <f>'Table Q4'!F9/'Table Q2'!F9*100</f>
        <v>55.769664187514088</v>
      </c>
      <c r="S9" s="15">
        <f>'Table Q4'!G9/'Table Q2'!G9*100</f>
        <v>91.228668941979521</v>
      </c>
      <c r="T9" s="15">
        <f>'Table Q4'!H9/'Table Q2'!H9*100</f>
        <v>66.918412934794162</v>
      </c>
      <c r="U9" s="15">
        <f>'Table Q4'!I9/'Table Q2'!I9*100</f>
        <v>112.44890375325159</v>
      </c>
      <c r="V9" s="15">
        <f>'Table Q4'!J9/'Table Q2'!J9*100</f>
        <v>41.237310859988504</v>
      </c>
      <c r="W9" s="15">
        <f>'Table Q4'!K9/'Table Q2'!K9*100</f>
        <v>123.10703198812254</v>
      </c>
      <c r="X9" s="15">
        <f>'Table Q4'!L9/'Table Q2'!L9*100</f>
        <v>83.237479031871558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3">
      <c r="A10" s="48" t="s">
        <v>56</v>
      </c>
      <c r="B10" s="15">
        <f>'Table Q1'!B10/'Table Q2'!B10*100</f>
        <v>108.16073303426552</v>
      </c>
      <c r="C10" s="15">
        <f>'Table Q1'!C10/'Table Q2'!C10*100</f>
        <v>61.848654779156952</v>
      </c>
      <c r="D10" s="15">
        <f>'Table Q1'!D10/'Table Q2'!D10*100</f>
        <v>87.438423645320185</v>
      </c>
      <c r="E10" s="15">
        <f>'Table Q1'!E10/'Table Q2'!E10*100</f>
        <v>76.697247706422019</v>
      </c>
      <c r="F10" s="15">
        <f>'Table Q1'!F10/'Table Q2'!F10*100</f>
        <v>75.011368804001833</v>
      </c>
      <c r="G10" s="15">
        <f>'Table Q1'!G10/'Table Q2'!G10*100</f>
        <v>53.064351378958122</v>
      </c>
      <c r="H10" s="15">
        <f>'Table Q1'!H10/'Table Q2'!H10*100</f>
        <v>50.755352679056621</v>
      </c>
      <c r="I10" s="15">
        <f>'Table Q1'!I10/'Table Q2'!I10*100</f>
        <v>66.80843195266273</v>
      </c>
      <c r="J10" s="15">
        <f>'Table Q1'!J10/'Table Q2'!J10*100</f>
        <v>181.22394846532779</v>
      </c>
      <c r="K10" s="15">
        <f>'Table Q1'!K10/'Table Q2'!K10*100</f>
        <v>101.07764217086471</v>
      </c>
      <c r="L10" s="15">
        <f>'Table Q1'!L10/'Table Q2'!L10*100</f>
        <v>73.594161282603494</v>
      </c>
      <c r="N10" s="15">
        <f>'Table Q4'!B10/'Table Q2'!B10*100</f>
        <v>66.698482389997139</v>
      </c>
      <c r="O10" s="15">
        <f>'Table Q4'!C10/'Table Q2'!C10*100</f>
        <v>76.813055258017755</v>
      </c>
      <c r="P10" s="15">
        <f>'Table Q4'!D10/'Table Q2'!D10*100</f>
        <v>70.654468684025332</v>
      </c>
      <c r="Q10" s="15">
        <f>'Table Q4'!E10/'Table Q2'!E10*100</f>
        <v>67.993119266055047</v>
      </c>
      <c r="R10" s="15">
        <f>'Table Q4'!F10/'Table Q2'!F10*100</f>
        <v>56.59390632105503</v>
      </c>
      <c r="S10" s="15">
        <f>'Table Q4'!G10/'Table Q2'!G10*100</f>
        <v>92.849846782431044</v>
      </c>
      <c r="T10" s="15">
        <f>'Table Q4'!H10/'Table Q2'!H10*100</f>
        <v>68.405608086077592</v>
      </c>
      <c r="U10" s="15">
        <f>'Table Q4'!I10/'Table Q2'!I10*100</f>
        <v>112.22263313609469</v>
      </c>
      <c r="V10" s="15">
        <f>'Table Q4'!J10/'Table Q2'!J10*100</f>
        <v>41.057218643425543</v>
      </c>
      <c r="W10" s="15">
        <f>'Table Q4'!K10/'Table Q2'!K10*100</f>
        <v>119.74811737211115</v>
      </c>
      <c r="X10" s="15">
        <f>'Table Q4'!L10/'Table Q2'!L10*100</f>
        <v>83.548695860253659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3">
      <c r="A11" s="48" t="s">
        <v>57</v>
      </c>
      <c r="B11" s="15">
        <f>'Table Q1'!B11/'Table Q2'!B11*100</f>
        <v>109.22441927433289</v>
      </c>
      <c r="C11" s="15">
        <f>'Table Q1'!C11/'Table Q2'!C11*100</f>
        <v>61.930361942864288</v>
      </c>
      <c r="D11" s="15">
        <f>'Table Q1'!D11/'Table Q2'!D11*100</f>
        <v>88.399153737658665</v>
      </c>
      <c r="E11" s="15">
        <f>'Table Q1'!E11/'Table Q2'!E11*100</f>
        <v>76.750894196377047</v>
      </c>
      <c r="F11" s="15">
        <f>'Table Q1'!F11/'Table Q2'!F11*100</f>
        <v>75.824672390420261</v>
      </c>
      <c r="G11" s="15">
        <f>'Table Q1'!G11/'Table Q2'!G11*100</f>
        <v>53.063622628840022</v>
      </c>
      <c r="H11" s="15">
        <f>'Table Q1'!H11/'Table Q2'!H11*100</f>
        <v>48.934347220734708</v>
      </c>
      <c r="I11" s="15">
        <f>'Table Q1'!I11/'Table Q2'!I11*100</f>
        <v>66.574483775811217</v>
      </c>
      <c r="J11" s="15">
        <f>'Table Q1'!J11/'Table Q2'!J11*100</f>
        <v>176.8121301775148</v>
      </c>
      <c r="K11" s="15">
        <f>'Table Q1'!K11/'Table Q2'!K11*100</f>
        <v>104.4100580270793</v>
      </c>
      <c r="L11" s="15">
        <f>'Table Q1'!L11/'Table Q2'!L11*100</f>
        <v>73.583780560524758</v>
      </c>
      <c r="N11" s="15">
        <f>'Table Q4'!B11/'Table Q2'!B11*100</f>
        <v>67.316183528508347</v>
      </c>
      <c r="O11" s="15">
        <f>'Table Q4'!C11/'Table Q2'!C11*100</f>
        <v>76.45183471900981</v>
      </c>
      <c r="P11" s="15">
        <f>'Table Q4'!D11/'Table Q2'!D11*100</f>
        <v>70.768688293370957</v>
      </c>
      <c r="Q11" s="15">
        <f>'Table Q4'!E11/'Table Q2'!E11*100</f>
        <v>69.320410753432554</v>
      </c>
      <c r="R11" s="15">
        <f>'Table Q4'!F11/'Table Q2'!F11*100</f>
        <v>56.405332128332589</v>
      </c>
      <c r="S11" s="15">
        <f>'Table Q4'!G11/'Table Q2'!G11*100</f>
        <v>93.520228302836998</v>
      </c>
      <c r="T11" s="15">
        <f>'Table Q4'!H11/'Table Q2'!H11*100</f>
        <v>67.505622791046378</v>
      </c>
      <c r="U11" s="15">
        <f>'Table Q4'!I11/'Table Q2'!I11*100</f>
        <v>111.94690265486724</v>
      </c>
      <c r="V11" s="15">
        <f>'Table Q4'!J11/'Table Q2'!J11*100</f>
        <v>40.532544378698233</v>
      </c>
      <c r="W11" s="15">
        <f>'Table Q4'!K11/'Table Q2'!K11*100</f>
        <v>120.28368794326241</v>
      </c>
      <c r="X11" s="15">
        <f>'Table Q4'!L11/'Table Q2'!L11*100</f>
        <v>83.744782349433521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3">
      <c r="A12" s="48" t="s">
        <v>58</v>
      </c>
      <c r="B12" s="15">
        <f>'Table Q1'!B12/'Table Q2'!B12*100</f>
        <v>113.70472986344744</v>
      </c>
      <c r="C12" s="15">
        <f>'Table Q1'!C12/'Table Q2'!C12*100</f>
        <v>61.793420807163734</v>
      </c>
      <c r="D12" s="15">
        <f>'Table Q1'!D12/'Table Q2'!D12*100</f>
        <v>86.997690531177838</v>
      </c>
      <c r="E12" s="15">
        <f>'Table Q1'!E12/'Table Q2'!E12*100</f>
        <v>78.65782740172132</v>
      </c>
      <c r="F12" s="15">
        <f>'Table Q1'!F12/'Table Q2'!F12*100</f>
        <v>77.755240027045303</v>
      </c>
      <c r="G12" s="15">
        <f>'Table Q1'!G12/'Table Q2'!G12*100</f>
        <v>53.20566194837636</v>
      </c>
      <c r="H12" s="15">
        <f>'Table Q1'!H12/'Table Q2'!H12*100</f>
        <v>50.084871631657116</v>
      </c>
      <c r="I12" s="15">
        <f>'Table Q1'!I12/'Table Q2'!I12*100</f>
        <v>66.06524512484053</v>
      </c>
      <c r="J12" s="15">
        <f>'Table Q1'!J12/'Table Q2'!J12*100</f>
        <v>176.019009321879</v>
      </c>
      <c r="K12" s="15">
        <f>'Table Q1'!K12/'Table Q2'!K12*100</f>
        <v>105.84255042290177</v>
      </c>
      <c r="L12" s="15">
        <f>'Table Q1'!L12/'Table Q2'!L12*100</f>
        <v>74.146341463414629</v>
      </c>
      <c r="N12" s="15">
        <f>'Table Q4'!B12/'Table Q2'!B12*100</f>
        <v>69.641796952305555</v>
      </c>
      <c r="O12" s="15">
        <f>'Table Q4'!C12/'Table Q2'!C12*100</f>
        <v>76.270132454449353</v>
      </c>
      <c r="P12" s="15">
        <f>'Table Q4'!D12/'Table Q2'!D12*100</f>
        <v>69.457274826789842</v>
      </c>
      <c r="Q12" s="15">
        <f>'Table Q4'!E12/'Table Q2'!E12*100</f>
        <v>70.818795068620616</v>
      </c>
      <c r="R12" s="15">
        <f>'Table Q4'!F12/'Table Q2'!F12*100</f>
        <v>56.333107955826009</v>
      </c>
      <c r="S12" s="15">
        <f>'Table Q4'!G12/'Table Q2'!G12*100</f>
        <v>94.737718567860114</v>
      </c>
      <c r="T12" s="15">
        <f>'Table Q4'!H12/'Table Q2'!H12*100</f>
        <v>66.984935285380857</v>
      </c>
      <c r="U12" s="15">
        <f>'Table Q4'!I12/'Table Q2'!I12*100</f>
        <v>110.71623838162932</v>
      </c>
      <c r="V12" s="15">
        <f>'Table Q4'!J12/'Table Q2'!J12*100</f>
        <v>40.559312739901301</v>
      </c>
      <c r="W12" s="15">
        <f>'Table Q4'!K12/'Table Q2'!K12*100</f>
        <v>122.88874430709174</v>
      </c>
      <c r="X12" s="15">
        <f>'Table Q4'!L12/'Table Q2'!L12*100</f>
        <v>84.009518143961927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3">
      <c r="A13" s="48" t="s">
        <v>59</v>
      </c>
      <c r="B13" s="15">
        <f>'Table Q1'!B13/'Table Q2'!B13*100</f>
        <v>112.82399767012912</v>
      </c>
      <c r="C13" s="15">
        <f>'Table Q1'!C13/'Table Q2'!C13*100</f>
        <v>60.895358082074495</v>
      </c>
      <c r="D13" s="15">
        <f>'Table Q1'!D13/'Table Q2'!D13*100</f>
        <v>87.343822304488654</v>
      </c>
      <c r="E13" s="15">
        <f>'Table Q1'!E13/'Table Q2'!E13*100</f>
        <v>78.280172917396882</v>
      </c>
      <c r="F13" s="15">
        <f>'Table Q1'!F13/'Table Q2'!F13*100</f>
        <v>78.031932963424296</v>
      </c>
      <c r="G13" s="15">
        <f>'Table Q1'!G13/'Table Q2'!G13*100</f>
        <v>52.060843964671243</v>
      </c>
      <c r="H13" s="15">
        <f>'Table Q1'!H13/'Table Q2'!H13*100</f>
        <v>49.310632964278255</v>
      </c>
      <c r="I13" s="15">
        <f>'Table Q1'!I13/'Table Q2'!I13*100</f>
        <v>66.35294117647058</v>
      </c>
      <c r="J13" s="15">
        <f>'Table Q1'!J13/'Table Q2'!J13*100</f>
        <v>181.08667042677195</v>
      </c>
      <c r="K13" s="15">
        <f>'Table Q1'!K13/'Table Q2'!K13*100</f>
        <v>103.34409296320206</v>
      </c>
      <c r="L13" s="15">
        <f>'Table Q1'!L13/'Table Q2'!L13*100</f>
        <v>73.628716976661536</v>
      </c>
      <c r="N13" s="15">
        <f>'Table Q4'!B13/'Table Q2'!B13*100</f>
        <v>68.556450830016502</v>
      </c>
      <c r="O13" s="15">
        <f>'Table Q4'!C13/'Table Q2'!C13*100</f>
        <v>75.059629380466035</v>
      </c>
      <c r="P13" s="15">
        <f>'Table Q4'!D13/'Table Q2'!D13*100</f>
        <v>69.574271170754287</v>
      </c>
      <c r="Q13" s="15">
        <f>'Table Q4'!E13/'Table Q2'!E13*100</f>
        <v>71.982708260310773</v>
      </c>
      <c r="R13" s="15">
        <f>'Table Q4'!F13/'Table Q2'!F13*100</f>
        <v>56.675348205186268</v>
      </c>
      <c r="S13" s="15">
        <f>'Table Q4'!G13/'Table Q2'!G13*100</f>
        <v>95.142296368989207</v>
      </c>
      <c r="T13" s="15">
        <f>'Table Q4'!H13/'Table Q2'!H13*100</f>
        <v>65.959891372467112</v>
      </c>
      <c r="U13" s="15">
        <f>'Table Q4'!I13/'Table Q2'!I13*100</f>
        <v>110.47963800904976</v>
      </c>
      <c r="V13" s="15">
        <f>'Table Q4'!J13/'Table Q2'!J13*100</f>
        <v>42.451588644482044</v>
      </c>
      <c r="W13" s="15">
        <f>'Table Q4'!K13/'Table Q2'!K13*100</f>
        <v>123.65397030342156</v>
      </c>
      <c r="X13" s="15">
        <f>'Table Q4'!L13/'Table Q2'!L13*100</f>
        <v>84.089562848003794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3">
      <c r="A14" s="48" t="s">
        <v>60</v>
      </c>
      <c r="B14" s="15">
        <f>'Table Q1'!B14/'Table Q2'!B14*100</f>
        <v>116.63847148970046</v>
      </c>
      <c r="C14" s="15">
        <f>'Table Q1'!C14/'Table Q2'!C14*100</f>
        <v>60.84810820690916</v>
      </c>
      <c r="D14" s="15">
        <f>'Table Q1'!D14/'Table Q2'!D14*100</f>
        <v>88.25318825318827</v>
      </c>
      <c r="E14" s="15">
        <f>'Table Q1'!E14/'Table Q2'!E14*100</f>
        <v>79.306304194984762</v>
      </c>
      <c r="F14" s="15">
        <f>'Table Q1'!F14/'Table Q2'!F14*100</f>
        <v>78.62216709888375</v>
      </c>
      <c r="G14" s="15">
        <f>'Table Q1'!G14/'Table Q2'!G14*100</f>
        <v>52.079272254710851</v>
      </c>
      <c r="H14" s="15">
        <f>'Table Q1'!H14/'Table Q2'!H14*100</f>
        <v>50.453969594594597</v>
      </c>
      <c r="I14" s="15">
        <f>'Table Q1'!I14/'Table Q2'!I14*100</f>
        <v>66.768953068592069</v>
      </c>
      <c r="J14" s="15">
        <f>'Table Q1'!J14/'Table Q2'!J14*100</f>
        <v>176.12021857923497</v>
      </c>
      <c r="K14" s="15">
        <f>'Table Q1'!K14/'Table Q2'!K14*100</f>
        <v>105.18121156613893</v>
      </c>
      <c r="L14" s="15">
        <f>'Table Q1'!L14/'Table Q2'!L14*100</f>
        <v>74.416123295791365</v>
      </c>
      <c r="N14" s="15">
        <f>'Table Q4'!B14/'Table Q2'!B14*100</f>
        <v>70.514479052642059</v>
      </c>
      <c r="O14" s="15">
        <f>'Table Q4'!C14/'Table Q2'!C14*100</f>
        <v>75.062450496557602</v>
      </c>
      <c r="P14" s="15">
        <f>'Table Q4'!D14/'Table Q2'!D14*100</f>
        <v>70.434070434070435</v>
      </c>
      <c r="Q14" s="15">
        <f>'Table Q4'!E14/'Table Q2'!E14*100</f>
        <v>73.037262713850467</v>
      </c>
      <c r="R14" s="15">
        <f>'Table Q4'!F14/'Table Q2'!F14*100</f>
        <v>56.545270041718339</v>
      </c>
      <c r="S14" s="15">
        <f>'Table Q4'!G14/'Table Q2'!G14*100</f>
        <v>96.978557504873294</v>
      </c>
      <c r="T14" s="15">
        <f>'Table Q4'!H14/'Table Q2'!H14*100</f>
        <v>66.733530405405403</v>
      </c>
      <c r="U14" s="15">
        <f>'Table Q4'!I14/'Table Q2'!I14*100</f>
        <v>111.01083032490975</v>
      </c>
      <c r="V14" s="15">
        <f>'Table Q4'!J14/'Table Q2'!J14*100</f>
        <v>42.131147540983605</v>
      </c>
      <c r="W14" s="15">
        <f>'Table Q4'!K14/'Table Q2'!K14*100</f>
        <v>127.30603166295955</v>
      </c>
      <c r="X14" s="15">
        <f>'Table Q4'!L14/'Table Q2'!L14*100</f>
        <v>84.694724362774153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3">
      <c r="A15" s="48" t="s">
        <v>61</v>
      </c>
      <c r="B15" s="15">
        <f>'Table Q1'!B15/'Table Q2'!B15*100</f>
        <v>114.22252801258108</v>
      </c>
      <c r="C15" s="15">
        <f>'Table Q1'!C15/'Table Q2'!C15*100</f>
        <v>60.684755313284732</v>
      </c>
      <c r="D15" s="15">
        <f>'Table Q1'!D15/'Table Q2'!D15*100</f>
        <v>88.217487483991135</v>
      </c>
      <c r="E15" s="15">
        <f>'Table Q1'!E15/'Table Q2'!E15*100</f>
        <v>79.638694638694645</v>
      </c>
      <c r="F15" s="15">
        <f>'Table Q1'!F15/'Table Q2'!F15*100</f>
        <v>79.963735267452407</v>
      </c>
      <c r="G15" s="15">
        <f>'Table Q1'!G15/'Table Q2'!G15*100</f>
        <v>51.264916467780431</v>
      </c>
      <c r="H15" s="15">
        <f>'Table Q1'!H15/'Table Q2'!H15*100</f>
        <v>51.234835355285966</v>
      </c>
      <c r="I15" s="15">
        <f>'Table Q1'!I15/'Table Q2'!I15*100</f>
        <v>67.69175755408547</v>
      </c>
      <c r="J15" s="15">
        <f>'Table Q1'!J15/'Table Q2'!J15*100</f>
        <v>176.52237710931766</v>
      </c>
      <c r="K15" s="15">
        <f>'Table Q1'!K15/'Table Q2'!K15*100</f>
        <v>104.41932168550873</v>
      </c>
      <c r="L15" s="15">
        <f>'Table Q1'!L15/'Table Q2'!L15*100</f>
        <v>74.464813719692486</v>
      </c>
      <c r="N15" s="15">
        <f>'Table Q4'!B15/'Table Q2'!B15*100</f>
        <v>69.942991940239835</v>
      </c>
      <c r="O15" s="15">
        <f>'Table Q4'!C15/'Table Q2'!C15*100</f>
        <v>75.75794695902492</v>
      </c>
      <c r="P15" s="15">
        <f>'Table Q4'!D15/'Table Q2'!D15*100</f>
        <v>70.264291535685174</v>
      </c>
      <c r="Q15" s="15">
        <f>'Table Q4'!E15/'Table Q2'!E15*100</f>
        <v>73.473193473193476</v>
      </c>
      <c r="R15" s="15">
        <f>'Table Q4'!F15/'Table Q2'!F15*100</f>
        <v>57.02629193109702</v>
      </c>
      <c r="S15" s="15">
        <f>'Table Q4'!G15/'Table Q2'!G15*100</f>
        <v>97.867939538583926</v>
      </c>
      <c r="T15" s="15">
        <f>'Table Q4'!H15/'Table Q2'!H15*100</f>
        <v>68.609185441941079</v>
      </c>
      <c r="U15" s="15">
        <f>'Table Q4'!I15/'Table Q2'!I15*100</f>
        <v>111.08528517790094</v>
      </c>
      <c r="V15" s="15">
        <f>'Table Q4'!J15/'Table Q2'!J15*100</f>
        <v>43.782098312545855</v>
      </c>
      <c r="W15" s="15">
        <f>'Table Q4'!K15/'Table Q2'!K15*100</f>
        <v>127.19681397738951</v>
      </c>
      <c r="X15" s="15">
        <f>'Table Q4'!L15/'Table Q2'!L15*100</f>
        <v>85.133057362507401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3">
      <c r="A16" s="48" t="s">
        <v>62</v>
      </c>
      <c r="B16" s="15">
        <f>'Table Q1'!B16/'Table Q2'!B16*100</f>
        <v>115.38235005399038</v>
      </c>
      <c r="C16" s="15">
        <f>'Table Q1'!C16/'Table Q2'!C16*100</f>
        <v>61.394432126139442</v>
      </c>
      <c r="D16" s="15">
        <f>'Table Q1'!D16/'Table Q2'!D16*100</f>
        <v>90.140186915887853</v>
      </c>
      <c r="E16" s="15">
        <f>'Table Q1'!E16/'Table Q2'!E16*100</f>
        <v>79.602047940423546</v>
      </c>
      <c r="F16" s="15">
        <f>'Table Q1'!F16/'Table Q2'!F16*100</f>
        <v>82.059496567505718</v>
      </c>
      <c r="G16" s="15">
        <f>'Table Q1'!G16/'Table Q2'!G16*100</f>
        <v>50.717181166198941</v>
      </c>
      <c r="H16" s="15">
        <f>'Table Q1'!H16/'Table Q2'!H16*100</f>
        <v>53.935385949696446</v>
      </c>
      <c r="I16" s="15">
        <f>'Table Q1'!I16/'Table Q2'!I16*100</f>
        <v>67.163120567375884</v>
      </c>
      <c r="J16" s="15">
        <f>'Table Q1'!J16/'Table Q2'!J16*100</f>
        <v>167.93893129770993</v>
      </c>
      <c r="K16" s="15">
        <f>'Table Q1'!K16/'Table Q2'!K16*100</f>
        <v>101.10504097342937</v>
      </c>
      <c r="L16" s="15">
        <f>'Table Q1'!L16/'Table Q2'!L16*100</f>
        <v>74.947021426889577</v>
      </c>
      <c r="N16" s="15">
        <f>'Table Q4'!B16/'Table Q2'!B16*100</f>
        <v>70.16786099931285</v>
      </c>
      <c r="O16" s="15">
        <f>'Table Q4'!C16/'Table Q2'!C16*100</f>
        <v>76.459719142645966</v>
      </c>
      <c r="P16" s="15">
        <f>'Table Q4'!D16/'Table Q2'!D16*100</f>
        <v>70.782710280373834</v>
      </c>
      <c r="Q16" s="15">
        <f>'Table Q4'!E16/'Table Q2'!E16*100</f>
        <v>74.13311612753084</v>
      </c>
      <c r="R16" s="15">
        <f>'Table Q4'!F16/'Table Q2'!F16*100</f>
        <v>57.848970251716246</v>
      </c>
      <c r="S16" s="15">
        <f>'Table Q4'!G16/'Table Q2'!G16*100</f>
        <v>98.76831930152791</v>
      </c>
      <c r="T16" s="15">
        <f>'Table Q4'!H16/'Table Q2'!H16*100</f>
        <v>68.852992194275814</v>
      </c>
      <c r="U16" s="15">
        <f>'Table Q4'!I16/'Table Q2'!I16*100</f>
        <v>111.38297872340426</v>
      </c>
      <c r="V16" s="15">
        <f>'Table Q4'!J16/'Table Q2'!J16*100</f>
        <v>42.626648160999309</v>
      </c>
      <c r="W16" s="15">
        <f>'Table Q4'!K16/'Table Q2'!K16*100</f>
        <v>125.35386143531161</v>
      </c>
      <c r="X16" s="15">
        <f>'Table Q4'!L16/'Table Q2'!L16*100</f>
        <v>85.448551919001645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Q2'!B17*100</f>
        <v>116.33395614121349</v>
      </c>
      <c r="C17" s="15">
        <f>'Table Q1'!C17/'Table Q2'!C17*100</f>
        <v>61.304056930843629</v>
      </c>
      <c r="D17" s="15">
        <f>'Table Q1'!D17/'Table Q2'!D17*100</f>
        <v>91.007916814368429</v>
      </c>
      <c r="E17" s="15">
        <f>'Table Q1'!E17/'Table Q2'!E17*100</f>
        <v>78.864134826272647</v>
      </c>
      <c r="F17" s="15">
        <f>'Table Q1'!F17/'Table Q2'!F17*100</f>
        <v>82.258064516129025</v>
      </c>
      <c r="G17" s="15">
        <f>'Table Q1'!G17/'Table Q2'!G17*100</f>
        <v>52.026494243810127</v>
      </c>
      <c r="H17" s="15">
        <f>'Table Q1'!H17/'Table Q2'!H17*100</f>
        <v>54.487039860596823</v>
      </c>
      <c r="I17" s="15">
        <f>'Table Q1'!I17/'Table Q2'!I17*100</f>
        <v>67.597961693902647</v>
      </c>
      <c r="J17" s="15">
        <f>'Table Q1'!J17/'Table Q2'!J17*100</f>
        <v>182.67188373392958</v>
      </c>
      <c r="K17" s="15">
        <f>'Table Q1'!K17/'Table Q2'!K17*100</f>
        <v>105.48599457854652</v>
      </c>
      <c r="L17" s="15">
        <f>'Table Q1'!L17/'Table Q2'!L17*100</f>
        <v>75.3089325644345</v>
      </c>
      <c r="N17" s="15">
        <f>'Table Q4'!B17/'Table Q2'!B17*100</f>
        <v>70.596912184088893</v>
      </c>
      <c r="O17" s="15">
        <f>'Table Q4'!C17/'Table Q2'!C17*100</f>
        <v>75.628003162824655</v>
      </c>
      <c r="P17" s="15">
        <f>'Table Q4'!D17/'Table Q2'!D17*100</f>
        <v>71.972113907597773</v>
      </c>
      <c r="Q17" s="15">
        <f>'Table Q4'!E17/'Table Q2'!E17*100</f>
        <v>74.339143483781612</v>
      </c>
      <c r="R17" s="15">
        <f>'Table Q4'!F17/'Table Q2'!F17*100</f>
        <v>57.011648745519715</v>
      </c>
      <c r="S17" s="15">
        <f>'Table Q4'!G17/'Table Q2'!G17*100</f>
        <v>102.72827629711404</v>
      </c>
      <c r="T17" s="15">
        <f>'Table Q4'!H17/'Table Q2'!H17*100</f>
        <v>69.244173382705299</v>
      </c>
      <c r="U17" s="15">
        <f>'Table Q4'!I17/'Table Q2'!I17*100</f>
        <v>111.80811808118082</v>
      </c>
      <c r="V17" s="15">
        <f>'Table Q4'!J17/'Table Q2'!J17*100</f>
        <v>47.04676728153531</v>
      </c>
      <c r="W17" s="15">
        <f>'Table Q4'!K17/'Table Q2'!K17*100</f>
        <v>133.12249903188331</v>
      </c>
      <c r="X17" s="15">
        <f>'Table Q4'!L17/'Table Q2'!L17*100</f>
        <v>86.100976815346584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Q2'!B18*100</f>
        <v>112.34709480122325</v>
      </c>
      <c r="C18" s="15">
        <f>'Table Q1'!C18/'Table Q2'!C18*100</f>
        <v>62.294680068644283</v>
      </c>
      <c r="D18" s="15">
        <f>'Table Q1'!D18/'Table Q2'!D18*100</f>
        <v>89.626944217050635</v>
      </c>
      <c r="E18" s="15">
        <f>'Table Q1'!E18/'Table Q2'!E18*100</f>
        <v>77.567014993184912</v>
      </c>
      <c r="F18" s="15">
        <f>'Table Q1'!F18/'Table Q2'!F18*100</f>
        <v>85.586291857990815</v>
      </c>
      <c r="G18" s="15">
        <f>'Table Q1'!G18/'Table Q2'!G18*100</f>
        <v>49.836114421930873</v>
      </c>
      <c r="H18" s="15">
        <f>'Table Q1'!H18/'Table Q2'!H18*100</f>
        <v>55.88298558829856</v>
      </c>
      <c r="I18" s="15">
        <f>'Table Q1'!I18/'Table Q2'!I18*100</f>
        <v>68.271221532091104</v>
      </c>
      <c r="J18" s="15">
        <f>'Table Q1'!J18/'Table Q2'!J18*100</f>
        <v>178.06544408486158</v>
      </c>
      <c r="K18" s="15">
        <f>'Table Q1'!K18/'Table Q2'!K18*100</f>
        <v>105.72123384103418</v>
      </c>
      <c r="L18" s="15">
        <f>'Table Q1'!L18/'Table Q2'!L18*100</f>
        <v>75.296304903555651</v>
      </c>
      <c r="N18" s="15">
        <f>'Table Q4'!B18/'Table Q2'!B18*100</f>
        <v>69.094036697247702</v>
      </c>
      <c r="O18" s="15">
        <f>'Table Q4'!C18/'Table Q2'!C18*100</f>
        <v>76.109340524638398</v>
      </c>
      <c r="P18" s="15">
        <f>'Table Q4'!D18/'Table Q2'!D18*100</f>
        <v>71.091100456086991</v>
      </c>
      <c r="Q18" s="15">
        <f>'Table Q4'!E18/'Table Q2'!E18*100</f>
        <v>74.466151749204897</v>
      </c>
      <c r="R18" s="15">
        <f>'Table Q4'!F18/'Table Q2'!F18*100</f>
        <v>58.136409452346285</v>
      </c>
      <c r="S18" s="15">
        <f>'Table Q4'!G18/'Table Q2'!G18*100</f>
        <v>98.376042908224065</v>
      </c>
      <c r="T18" s="15">
        <f>'Table Q4'!H18/'Table Q2'!H18*100</f>
        <v>68.939556893955682</v>
      </c>
      <c r="U18" s="15">
        <f>'Table Q4'!I18/'Table Q2'!I18*100</f>
        <v>110.12767425810904</v>
      </c>
      <c r="V18" s="15">
        <f>'Table Q4'!J18/'Table Q2'!J18*100</f>
        <v>47.42898238043869</v>
      </c>
      <c r="W18" s="15">
        <f>'Table Q4'!K18/'Table Q2'!K18*100</f>
        <v>131.85716114168693</v>
      </c>
      <c r="X18" s="15">
        <f>'Table Q4'!L18/'Table Q2'!L18*100</f>
        <v>85.614687427376253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Q2'!B19*100</f>
        <v>112.88367170210718</v>
      </c>
      <c r="C19" s="15">
        <f>'Table Q1'!C19/'Table Q2'!C19*100</f>
        <v>61.353155339805824</v>
      </c>
      <c r="D19" s="15">
        <f>'Table Q1'!D19/'Table Q2'!D19*100</f>
        <v>91.396084866955803</v>
      </c>
      <c r="E19" s="15">
        <f>'Table Q1'!E19/'Table Q2'!E19*100</f>
        <v>78.964473831670958</v>
      </c>
      <c r="F19" s="15">
        <f>'Table Q1'!F19/'Table Q2'!F19*100</f>
        <v>86.943455031166522</v>
      </c>
      <c r="G19" s="15">
        <f>'Table Q1'!G19/'Table Q2'!G19*100</f>
        <v>50.316502281760634</v>
      </c>
      <c r="H19" s="15">
        <f>'Table Q1'!H19/'Table Q2'!H19*100</f>
        <v>54.846938775510203</v>
      </c>
      <c r="I19" s="15">
        <f>'Table Q1'!I19/'Table Q2'!I19*100</f>
        <v>68.596461089159931</v>
      </c>
      <c r="J19" s="15">
        <f>'Table Q1'!J19/'Table Q2'!J19*100</f>
        <v>173.70525168090131</v>
      </c>
      <c r="K19" s="15">
        <f>'Table Q1'!K19/'Table Q2'!K19*100</f>
        <v>104.63771681633656</v>
      </c>
      <c r="L19" s="15">
        <f>'Table Q1'!L19/'Table Q2'!L19*100</f>
        <v>75.256425031692984</v>
      </c>
      <c r="N19" s="15">
        <f>'Table Q4'!B19/'Table Q2'!B19*100</f>
        <v>70.018281535648981</v>
      </c>
      <c r="O19" s="15">
        <f>'Table Q4'!C19/'Table Q2'!C19*100</f>
        <v>75.467233009708735</v>
      </c>
      <c r="P19" s="15">
        <f>'Table Q4'!D19/'Table Q2'!D19*100</f>
        <v>71.691478138553492</v>
      </c>
      <c r="Q19" s="15">
        <f>'Table Q4'!E19/'Table Q2'!E19*100</f>
        <v>74.795472374761843</v>
      </c>
      <c r="R19" s="15">
        <f>'Table Q4'!F19/'Table Q2'!F19*100</f>
        <v>58.793410507569007</v>
      </c>
      <c r="S19" s="15">
        <f>'Table Q4'!G19/'Table Q2'!G19*100</f>
        <v>98.189312527601942</v>
      </c>
      <c r="T19" s="15">
        <f>'Table Q4'!H19/'Table Q2'!H19*100</f>
        <v>69.058248299319729</v>
      </c>
      <c r="U19" s="15">
        <f>'Table Q4'!I19/'Table Q2'!I19*100</f>
        <v>110.54801580484452</v>
      </c>
      <c r="V19" s="15">
        <f>'Table Q4'!J19/'Table Q2'!J19*100</f>
        <v>49.845538797019806</v>
      </c>
      <c r="W19" s="15">
        <f>'Table Q4'!K19/'Table Q2'!K19*100</f>
        <v>126.71915364743511</v>
      </c>
      <c r="X19" s="15">
        <f>'Table Q4'!L19/'Table Q2'!L19*100</f>
        <v>85.617148784141989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Q2'!B20*100</f>
        <v>112.28681805333083</v>
      </c>
      <c r="C20" s="15">
        <f>'Table Q1'!C20/'Table Q2'!C20*100</f>
        <v>62.095588235294116</v>
      </c>
      <c r="D20" s="15">
        <f>'Table Q1'!D20/'Table Q2'!D20*100</f>
        <v>90.192172486524484</v>
      </c>
      <c r="E20" s="15">
        <f>'Table Q1'!E20/'Table Q2'!E20*100</f>
        <v>79.386939138160812</v>
      </c>
      <c r="F20" s="15">
        <f>'Table Q1'!F20/'Table Q2'!F20*100</f>
        <v>88.843995510662182</v>
      </c>
      <c r="G20" s="15">
        <f>'Table Q1'!G20/'Table Q2'!G20*100</f>
        <v>49.013921113689094</v>
      </c>
      <c r="H20" s="15">
        <f>'Table Q1'!H20/'Table Q2'!H20*100</f>
        <v>56.313591089214945</v>
      </c>
      <c r="I20" s="15">
        <f>'Table Q1'!I20/'Table Q2'!I20*100</f>
        <v>69.899608643865903</v>
      </c>
      <c r="J20" s="15">
        <f>'Table Q1'!J20/'Table Q2'!J20*100</f>
        <v>168.02967563837129</v>
      </c>
      <c r="K20" s="15">
        <f>'Table Q1'!K20/'Table Q2'!K20*100</f>
        <v>102.35294117647061</v>
      </c>
      <c r="L20" s="15">
        <f>'Table Q1'!L20/'Table Q2'!L20*100</f>
        <v>75.590731819224587</v>
      </c>
      <c r="N20" s="15">
        <f>'Table Q4'!B20/'Table Q2'!B20*100</f>
        <v>69.141618769433705</v>
      </c>
      <c r="O20" s="15">
        <f>'Table Q4'!C20/'Table Q2'!C20*100</f>
        <v>76.311274509803923</v>
      </c>
      <c r="P20" s="15">
        <f>'Table Q4'!D20/'Table Q2'!D20*100</f>
        <v>72.486524490274192</v>
      </c>
      <c r="Q20" s="15">
        <f>'Table Q4'!E20/'Table Q2'!E20*100</f>
        <v>75.521990226565961</v>
      </c>
      <c r="R20" s="15">
        <f>'Table Q4'!F20/'Table Q2'!F20*100</f>
        <v>59.506172839506178</v>
      </c>
      <c r="S20" s="15">
        <f>'Table Q4'!G20/'Table Q2'!G20*100</f>
        <v>97.882830626450129</v>
      </c>
      <c r="T20" s="15">
        <f>'Table Q4'!H20/'Table Q2'!H20*100</f>
        <v>70.697226089750458</v>
      </c>
      <c r="U20" s="15">
        <f>'Table Q4'!I20/'Table Q2'!I20*100</f>
        <v>110.53258465203332</v>
      </c>
      <c r="V20" s="15">
        <f>'Table Q4'!J20/'Table Q2'!J20*100</f>
        <v>49.223602484472053</v>
      </c>
      <c r="W20" s="15">
        <f>'Table Q4'!K20/'Table Q2'!K20*100</f>
        <v>128.22291021671828</v>
      </c>
      <c r="X20" s="15">
        <f>'Table Q4'!L20/'Table Q2'!L20*100</f>
        <v>85.971553108511117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Q2'!B21*100</f>
        <v>113.80568356374809</v>
      </c>
      <c r="C21" s="15">
        <f>'Table Q1'!C21/'Table Q2'!C21*100</f>
        <v>62.968904244817367</v>
      </c>
      <c r="D21" s="15">
        <f>'Table Q1'!D21/'Table Q2'!D21*100</f>
        <v>90.229095074455898</v>
      </c>
      <c r="E21" s="15">
        <f>'Table Q1'!E21/'Table Q2'!E21*100</f>
        <v>79.729129662522197</v>
      </c>
      <c r="F21" s="15">
        <f>'Table Q1'!F21/'Table Q2'!F21*100</f>
        <v>94.749457824449266</v>
      </c>
      <c r="G21" s="15">
        <f>'Table Q1'!G21/'Table Q2'!G21*100</f>
        <v>51.936218678815493</v>
      </c>
      <c r="H21" s="15">
        <f>'Table Q1'!H21/'Table Q2'!H21*100</f>
        <v>56.108548750402235</v>
      </c>
      <c r="I21" s="15">
        <f>'Table Q1'!I21/'Table Q2'!I21*100</f>
        <v>69.527824620573355</v>
      </c>
      <c r="J21" s="15">
        <f>'Table Q1'!J21/'Table Q2'!J21*100</f>
        <v>180.97165991902833</v>
      </c>
      <c r="K21" s="15">
        <f>'Table Q1'!K21/'Table Q2'!K21*100</f>
        <v>107.55755755755754</v>
      </c>
      <c r="L21" s="15">
        <f>'Table Q1'!L21/'Table Q2'!L21*100</f>
        <v>76.693112567552035</v>
      </c>
      <c r="N21" s="15">
        <f>'Table Q4'!B21/'Table Q2'!B21*100</f>
        <v>71.111751152073737</v>
      </c>
      <c r="O21" s="15">
        <f>'Table Q4'!C21/'Table Q2'!C21*100</f>
        <v>76.986673247778867</v>
      </c>
      <c r="P21" s="15">
        <f>'Table Q4'!D21/'Table Q2'!D21*100</f>
        <v>71.042382588774345</v>
      </c>
      <c r="Q21" s="15">
        <f>'Table Q4'!E21/'Table Q2'!E21*100</f>
        <v>77.220248667850797</v>
      </c>
      <c r="R21" s="15">
        <f>'Table Q4'!F21/'Table Q2'!F21*100</f>
        <v>61.077502568199968</v>
      </c>
      <c r="S21" s="15">
        <f>'Table Q4'!G21/'Table Q2'!G21*100</f>
        <v>97.23804100227791</v>
      </c>
      <c r="T21" s="15">
        <f>'Table Q4'!H21/'Table Q2'!H21*100</f>
        <v>72.272873538560546</v>
      </c>
      <c r="U21" s="15">
        <f>'Table Q4'!I21/'Table Q2'!I21*100</f>
        <v>110.33726812816191</v>
      </c>
      <c r="V21" s="15">
        <f>'Table Q4'!J21/'Table Q2'!J21*100</f>
        <v>54.784688995215305</v>
      </c>
      <c r="W21" s="15">
        <f>'Table Q4'!K21/'Table Q2'!K21*100</f>
        <v>130.28028028028029</v>
      </c>
      <c r="X21" s="15">
        <f>'Table Q4'!L21/'Table Q2'!L21*100</f>
        <v>87.018512130619769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Q2'!B22*100</f>
        <v>119.06496062992127</v>
      </c>
      <c r="C22" s="15">
        <f>'Table Q1'!C22/'Table Q2'!C22*100</f>
        <v>62.784717119764885</v>
      </c>
      <c r="D22" s="15">
        <f>'Table Q1'!D22/'Table Q2'!D22*100</f>
        <v>89.683692857941196</v>
      </c>
      <c r="E22" s="15">
        <f>'Table Q1'!E22/'Table Q2'!E22*100</f>
        <v>77.896375361352028</v>
      </c>
      <c r="F22" s="15">
        <f>'Table Q1'!F22/'Table Q2'!F22*100</f>
        <v>91.70573788792143</v>
      </c>
      <c r="G22" s="15">
        <f>'Table Q1'!G22/'Table Q2'!G22*100</f>
        <v>50.135231316725978</v>
      </c>
      <c r="H22" s="15">
        <f>'Table Q1'!H22/'Table Q2'!H22*100</f>
        <v>66.656141458793812</v>
      </c>
      <c r="I22" s="15">
        <f>'Table Q1'!I22/'Table Q2'!I22*100</f>
        <v>68.998172453896004</v>
      </c>
      <c r="J22" s="15">
        <f>'Table Q1'!J22/'Table Q2'!J22*100</f>
        <v>169.41305140357272</v>
      </c>
      <c r="K22" s="15">
        <f>'Table Q1'!K22/'Table Q2'!K22*100</f>
        <v>103.77051233871978</v>
      </c>
      <c r="L22" s="15">
        <f>'Table Q1'!L22/'Table Q2'!L22*100</f>
        <v>76.914298756133761</v>
      </c>
      <c r="N22" s="15">
        <f>'Table Q4'!B22/'Table Q2'!B22*100</f>
        <v>73.622047244094489</v>
      </c>
      <c r="O22" s="15">
        <f>'Table Q4'!C22/'Table Q2'!C22*100</f>
        <v>76.542983100661289</v>
      </c>
      <c r="P22" s="15">
        <f>'Table Q4'!D22/'Table Q2'!D22*100</f>
        <v>69.822286800044708</v>
      </c>
      <c r="Q22" s="15">
        <f>'Table Q4'!E22/'Table Q2'!E22*100</f>
        <v>78.596842339337343</v>
      </c>
      <c r="R22" s="15">
        <f>'Table Q4'!F22/'Table Q2'!F22*100</f>
        <v>61.453449430676486</v>
      </c>
      <c r="S22" s="15">
        <f>'Table Q4'!G22/'Table Q2'!G22*100</f>
        <v>97.992882562277586</v>
      </c>
      <c r="T22" s="15">
        <f>'Table Q4'!H22/'Table Q2'!H22*100</f>
        <v>72.287127670771497</v>
      </c>
      <c r="U22" s="15">
        <f>'Table Q4'!I22/'Table Q2'!I22*100</f>
        <v>109.7856786841668</v>
      </c>
      <c r="V22" s="15">
        <f>'Table Q4'!J22/'Table Q2'!J22*100</f>
        <v>56.452788917243893</v>
      </c>
      <c r="W22" s="15">
        <f>'Table Q4'!K22/'Table Q2'!K22*100</f>
        <v>130.06388575723412</v>
      </c>
      <c r="X22" s="15">
        <f>'Table Q4'!L22/'Table Q2'!L22*100</f>
        <v>87.253223781809879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Q2'!B23*100</f>
        <v>120.7929602531145</v>
      </c>
      <c r="C23" s="15">
        <f>'Table Q1'!C23/'Table Q2'!C23*100</f>
        <v>62.315210751374472</v>
      </c>
      <c r="D23" s="15">
        <f>'Table Q1'!D23/'Table Q2'!D23*100</f>
        <v>88.640236283085315</v>
      </c>
      <c r="E23" s="15">
        <f>'Table Q1'!E23/'Table Q2'!E23*100</f>
        <v>78.816476074164541</v>
      </c>
      <c r="F23" s="15">
        <f>'Table Q1'!F23/'Table Q2'!F23*100</f>
        <v>90.468409586056637</v>
      </c>
      <c r="G23" s="15">
        <f>'Table Q1'!G23/'Table Q2'!G23*100</f>
        <v>52.713617684568526</v>
      </c>
      <c r="H23" s="15">
        <f>'Table Q1'!H23/'Table Q2'!H23*100</f>
        <v>68.022886204704392</v>
      </c>
      <c r="I23" s="15">
        <f>'Table Q1'!I23/'Table Q2'!I23*100</f>
        <v>71.650421278704769</v>
      </c>
      <c r="J23" s="15">
        <f>'Table Q1'!J23/'Table Q2'!J23*100</f>
        <v>171.84708824580207</v>
      </c>
      <c r="K23" s="15">
        <f>'Table Q1'!K23/'Table Q2'!K23*100</f>
        <v>107.41593146656439</v>
      </c>
      <c r="L23" s="15">
        <f>'Table Q1'!L23/'Table Q2'!L23*100</f>
        <v>78.044890053549054</v>
      </c>
      <c r="N23" s="15">
        <f>'Table Q4'!B23/'Table Q2'!B23*100</f>
        <v>74.63911409926834</v>
      </c>
      <c r="O23" s="15">
        <f>'Table Q4'!C23/'Table Q2'!C23*100</f>
        <v>76.450824679291401</v>
      </c>
      <c r="P23" s="15">
        <f>'Table Q4'!D23/'Table Q2'!D23*100</f>
        <v>71.623310235147102</v>
      </c>
      <c r="Q23" s="15">
        <f>'Table Q4'!E23/'Table Q2'!E23*100</f>
        <v>79.837903852559123</v>
      </c>
      <c r="R23" s="15">
        <f>'Table Q4'!F23/'Table Q2'!F23*100</f>
        <v>60.947712418300661</v>
      </c>
      <c r="S23" s="15">
        <f>'Table Q4'!G23/'Table Q2'!G23*100</f>
        <v>98.271220065183513</v>
      </c>
      <c r="T23" s="15">
        <f>'Table Q4'!H23/'Table Q2'!H23*100</f>
        <v>73.871582962492056</v>
      </c>
      <c r="U23" s="15">
        <f>'Table Q4'!I23/'Table Q2'!I23*100</f>
        <v>109.87939864529986</v>
      </c>
      <c r="V23" s="15">
        <f>'Table Q4'!J23/'Table Q2'!J23*100</f>
        <v>57.252590210789563</v>
      </c>
      <c r="W23" s="15">
        <f>'Table Q4'!K23/'Table Q2'!K23*100</f>
        <v>132.39994885564505</v>
      </c>
      <c r="X23" s="15">
        <f>'Table Q4'!L23/'Table Q2'!L23*100</f>
        <v>87.831833200410173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Q2'!B24*100</f>
        <v>124.25903369874138</v>
      </c>
      <c r="C24" s="15">
        <f>'Table Q1'!C24/'Table Q2'!C24*100</f>
        <v>62.168777920567898</v>
      </c>
      <c r="D24" s="15">
        <f>'Table Q1'!D24/'Table Q2'!D24*100</f>
        <v>89.062857142857155</v>
      </c>
      <c r="E24" s="15">
        <f>'Table Q1'!E24/'Table Q2'!E24*100</f>
        <v>79.222769567597169</v>
      </c>
      <c r="F24" s="15">
        <f>'Table Q1'!F24/'Table Q2'!F24*100</f>
        <v>89.705566301310981</v>
      </c>
      <c r="G24" s="15">
        <f>'Table Q1'!G24/'Table Q2'!G24*100</f>
        <v>53.738839285714292</v>
      </c>
      <c r="H24" s="15">
        <f>'Table Q1'!H24/'Table Q2'!H24*100</f>
        <v>69.436201780415431</v>
      </c>
      <c r="I24" s="15">
        <f>'Table Q1'!I24/'Table Q2'!I24*100</f>
        <v>71.25592030050629</v>
      </c>
      <c r="J24" s="15">
        <f>'Table Q1'!J24/'Table Q2'!J24*100</f>
        <v>160.63722184760621</v>
      </c>
      <c r="K24" s="15">
        <f>'Table Q1'!K24/'Table Q2'!K24*100</f>
        <v>114.09361261960174</v>
      </c>
      <c r="L24" s="15">
        <f>'Table Q1'!L24/'Table Q2'!L24*100</f>
        <v>78.262836462338839</v>
      </c>
      <c r="N24" s="15">
        <f>'Table Q4'!B24/'Table Q2'!B24*100</f>
        <v>77.243199350385709</v>
      </c>
      <c r="O24" s="15">
        <f>'Table Q4'!C24/'Table Q2'!C24*100</f>
        <v>76.641576402912918</v>
      </c>
      <c r="P24" s="15">
        <f>'Table Q4'!D24/'Table Q2'!D24*100</f>
        <v>73.062857142857141</v>
      </c>
      <c r="Q24" s="15">
        <f>'Table Q4'!E24/'Table Q2'!E24*100</f>
        <v>80.065681444991796</v>
      </c>
      <c r="R24" s="15">
        <f>'Table Q4'!F24/'Table Q2'!F24*100</f>
        <v>60.831721470019339</v>
      </c>
      <c r="S24" s="15">
        <f>'Table Q4'!G24/'Table Q2'!G24*100</f>
        <v>97.265624999999986</v>
      </c>
      <c r="T24" s="15">
        <f>'Table Q4'!H24/'Table Q2'!H24*100</f>
        <v>74.671470962272153</v>
      </c>
      <c r="U24" s="15">
        <f>'Table Q4'!I24/'Table Q2'!I24*100</f>
        <v>109.34182590233547</v>
      </c>
      <c r="V24" s="15">
        <f>'Table Q4'!J24/'Table Q2'!J24*100</f>
        <v>56.136210384356033</v>
      </c>
      <c r="W24" s="15">
        <f>'Table Q4'!K24/'Table Q2'!K24*100</f>
        <v>133.77295060770621</v>
      </c>
      <c r="X24" s="15">
        <f>'Table Q4'!L24/'Table Q2'!L24*100</f>
        <v>87.887355801854767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Q2'!B25*100</f>
        <v>130.05252100840337</v>
      </c>
      <c r="C25" s="15">
        <f>'Table Q1'!C25/'Table Q2'!C25*100</f>
        <v>63.284872791076566</v>
      </c>
      <c r="D25" s="15">
        <f>'Table Q1'!D25/'Table Q2'!D25*100</f>
        <v>89.571249857841465</v>
      </c>
      <c r="E25" s="15">
        <f>'Table Q1'!E25/'Table Q2'!E25*100</f>
        <v>81.256903026286707</v>
      </c>
      <c r="F25" s="15">
        <f>'Table Q1'!F25/'Table Q2'!F25*100</f>
        <v>91.09220163722533</v>
      </c>
      <c r="G25" s="15">
        <f>'Table Q1'!G25/'Table Q2'!G25*100</f>
        <v>58.017738983528091</v>
      </c>
      <c r="H25" s="15">
        <f>'Table Q1'!H25/'Table Q2'!H25*100</f>
        <v>67.430511351580734</v>
      </c>
      <c r="I25" s="15">
        <f>'Table Q1'!I25/'Table Q2'!I25*100</f>
        <v>73.256955810147289</v>
      </c>
      <c r="J25" s="15">
        <f>'Table Q1'!J25/'Table Q2'!J25*100</f>
        <v>162.97828335056877</v>
      </c>
      <c r="K25" s="15">
        <f>'Table Q1'!K25/'Table Q2'!K25*100</f>
        <v>112.24909933093154</v>
      </c>
      <c r="L25" s="15">
        <f>'Table Q1'!L25/'Table Q2'!L25*100</f>
        <v>79.830973047053462</v>
      </c>
      <c r="N25" s="15">
        <f>'Table Q4'!B25/'Table Q2'!B25*100</f>
        <v>80.535714285714292</v>
      </c>
      <c r="O25" s="15">
        <f>'Table Q4'!C25/'Table Q2'!C25*100</f>
        <v>78.524877804236112</v>
      </c>
      <c r="P25" s="15">
        <f>'Table Q4'!D25/'Table Q2'!D25*100</f>
        <v>73.808711475036958</v>
      </c>
      <c r="Q25" s="15">
        <f>'Table Q4'!E25/'Table Q2'!E25*100</f>
        <v>82.052131654517353</v>
      </c>
      <c r="R25" s="15">
        <f>'Table Q4'!F25/'Table Q2'!F25*100</f>
        <v>62.30073244291254</v>
      </c>
      <c r="S25" s="15">
        <f>'Table Q4'!G25/'Table Q2'!G25*100</f>
        <v>98.873715331550045</v>
      </c>
      <c r="T25" s="15">
        <f>'Table Q4'!H25/'Table Q2'!H25*100</f>
        <v>76.989178866963698</v>
      </c>
      <c r="U25" s="15">
        <f>'Table Q4'!I25/'Table Q2'!I25*100</f>
        <v>110.34369885433715</v>
      </c>
      <c r="V25" s="15">
        <f>'Table Q4'!J25/'Table Q2'!J25*100</f>
        <v>59.272664598414337</v>
      </c>
      <c r="W25" s="15">
        <f>'Table Q4'!K25/'Table Q2'!K25*100</f>
        <v>133.24755532681419</v>
      </c>
      <c r="X25" s="15">
        <f>'Table Q4'!L25/'Table Q2'!L25*100</f>
        <v>89.59570580173596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Q2'!B26*100</f>
        <v>135.22935779816515</v>
      </c>
      <c r="C26" s="15">
        <f>'Table Q1'!C26/'Table Q2'!C26*100</f>
        <v>64.344497607655498</v>
      </c>
      <c r="D26" s="15">
        <f>'Table Q1'!D26/'Table Q2'!D26*100</f>
        <v>89.596554850407983</v>
      </c>
      <c r="E26" s="15">
        <f>'Table Q1'!E26/'Table Q2'!E26*100</f>
        <v>79.881980111463207</v>
      </c>
      <c r="F26" s="15">
        <f>'Table Q1'!F26/'Table Q2'!F26*100</f>
        <v>93.106060606060609</v>
      </c>
      <c r="G26" s="15">
        <f>'Table Q1'!G26/'Table Q2'!G26*100</f>
        <v>58.314732142857132</v>
      </c>
      <c r="H26" s="15">
        <f>'Table Q1'!H26/'Table Q2'!H26*100</f>
        <v>67.417260159195649</v>
      </c>
      <c r="I26" s="15">
        <f>'Table Q1'!I26/'Table Q2'!I26*100</f>
        <v>71.55640779801854</v>
      </c>
      <c r="J26" s="15">
        <f>'Table Q1'!J26/'Table Q2'!J26*100</f>
        <v>163.36325966850828</v>
      </c>
      <c r="K26" s="15">
        <f>'Table Q1'!K26/'Table Q2'!K26*100</f>
        <v>107.46798529225308</v>
      </c>
      <c r="L26" s="15">
        <f>'Table Q1'!L26/'Table Q2'!L26*100</f>
        <v>79.776943211562525</v>
      </c>
      <c r="N26" s="15">
        <f>'Table Q4'!B26/'Table Q2'!B26*100</f>
        <v>83.35671883432272</v>
      </c>
      <c r="O26" s="15">
        <f>'Table Q4'!C26/'Table Q2'!C26*100</f>
        <v>79.866028708133967</v>
      </c>
      <c r="P26" s="15">
        <f>'Table Q4'!D26/'Table Q2'!D26*100</f>
        <v>74.308703535811418</v>
      </c>
      <c r="Q26" s="15">
        <f>'Table Q4'!E26/'Table Q2'!E26*100</f>
        <v>82.548355370997712</v>
      </c>
      <c r="R26" s="15">
        <f>'Table Q4'!F26/'Table Q2'!F26*100</f>
        <v>63.971861471861466</v>
      </c>
      <c r="S26" s="15">
        <f>'Table Q4'!G26/'Table Q2'!G26*100</f>
        <v>99.051339285714278</v>
      </c>
      <c r="T26" s="15">
        <f>'Table Q4'!H26/'Table Q2'!H26*100</f>
        <v>77.021365731043161</v>
      </c>
      <c r="U26" s="15">
        <f>'Table Q4'!I26/'Table Q2'!I26*100</f>
        <v>108.85266858421221</v>
      </c>
      <c r="V26" s="15">
        <f>'Table Q4'!J26/'Table Q2'!J26*100</f>
        <v>60.894337016574582</v>
      </c>
      <c r="W26" s="15">
        <f>'Table Q4'!K26/'Table Q2'!K26*100</f>
        <v>130.98770128058831</v>
      </c>
      <c r="X26" s="15">
        <f>'Table Q4'!L26/'Table Q2'!L26*100</f>
        <v>90.05348810743142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Q2'!B27*100</f>
        <v>137.25468818142173</v>
      </c>
      <c r="C27" s="15">
        <f>'Table Q1'!C27/'Table Q2'!C27*100</f>
        <v>65.201961543424957</v>
      </c>
      <c r="D27" s="15">
        <f>'Table Q1'!D27/'Table Q2'!D27*100</f>
        <v>89.629377762665754</v>
      </c>
      <c r="E27" s="15">
        <f>'Table Q1'!E27/'Table Q2'!E27*100</f>
        <v>78.813651728273911</v>
      </c>
      <c r="F27" s="15">
        <f>'Table Q1'!F27/'Table Q2'!F27*100</f>
        <v>93.76272639588467</v>
      </c>
      <c r="G27" s="15">
        <f>'Table Q1'!G27/'Table Q2'!G27*100</f>
        <v>59.544950055493892</v>
      </c>
      <c r="H27" s="15">
        <f>'Table Q1'!H27/'Table Q2'!H27*100</f>
        <v>66.12886544627159</v>
      </c>
      <c r="I27" s="15">
        <f>'Table Q1'!I27/'Table Q2'!I27*100</f>
        <v>71.168172452052616</v>
      </c>
      <c r="J27" s="15">
        <f>'Table Q1'!J27/'Table Q2'!J27*100</f>
        <v>160.34950797421109</v>
      </c>
      <c r="K27" s="15">
        <f>'Table Q1'!K27/'Table Q2'!K27*100</f>
        <v>109.36343921418548</v>
      </c>
      <c r="L27" s="15">
        <f>'Table Q1'!L27/'Table Q2'!L27*100</f>
        <v>79.781793385612005</v>
      </c>
      <c r="N27" s="15">
        <f>'Table Q4'!B27/'Table Q2'!B27*100</f>
        <v>84.703445268207588</v>
      </c>
      <c r="O27" s="15">
        <f>'Table Q4'!C27/'Table Q2'!C27*100</f>
        <v>80.649116014969678</v>
      </c>
      <c r="P27" s="15">
        <f>'Table Q4'!D27/'Table Q2'!D27*100</f>
        <v>75.087838603649544</v>
      </c>
      <c r="Q27" s="15">
        <f>'Table Q4'!E27/'Table Q2'!E27*100</f>
        <v>83.480536473667001</v>
      </c>
      <c r="R27" s="15">
        <f>'Table Q4'!F27/'Table Q2'!F27*100</f>
        <v>64.216054013503381</v>
      </c>
      <c r="S27" s="15">
        <f>'Table Q4'!G27/'Table Q2'!G27*100</f>
        <v>99.611542730299661</v>
      </c>
      <c r="T27" s="15">
        <f>'Table Q4'!H27/'Table Q2'!H27*100</f>
        <v>76.936601509980349</v>
      </c>
      <c r="U27" s="15">
        <f>'Table Q4'!I27/'Table Q2'!I27*100</f>
        <v>109.28831827547947</v>
      </c>
      <c r="V27" s="15">
        <f>'Table Q4'!J27/'Table Q2'!J27*100</f>
        <v>61.214794706481172</v>
      </c>
      <c r="W27" s="15">
        <f>'Table Q4'!K27/'Table Q2'!K27*100</f>
        <v>131.94284985329762</v>
      </c>
      <c r="X27" s="15">
        <f>'Table Q4'!L27/'Table Q2'!L27*100</f>
        <v>90.578474826684868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Q2'!B28*100</f>
        <v>141.16417253521126</v>
      </c>
      <c r="C28" s="15">
        <f>'Table Q1'!C28/'Table Q2'!C28*100</f>
        <v>66.906754915320221</v>
      </c>
      <c r="D28" s="15">
        <f>'Table Q1'!D28/'Table Q2'!D28*100</f>
        <v>91.043931159420282</v>
      </c>
      <c r="E28" s="15">
        <f>'Table Q1'!E28/'Table Q2'!E28*100</f>
        <v>78.673502781717033</v>
      </c>
      <c r="F28" s="15">
        <f>'Table Q1'!F28/'Table Q2'!F28*100</f>
        <v>94.2505780954383</v>
      </c>
      <c r="G28" s="15">
        <f>'Table Q1'!G28/'Table Q2'!G28*100</f>
        <v>64.755011135857472</v>
      </c>
      <c r="H28" s="15">
        <f>'Table Q1'!H28/'Table Q2'!H28*100</f>
        <v>64.481151195784349</v>
      </c>
      <c r="I28" s="15">
        <f>'Table Q1'!I28/'Table Q2'!I28*100</f>
        <v>71.998116465233082</v>
      </c>
      <c r="J28" s="15">
        <f>'Table Q1'!J28/'Table Q2'!J28*100</f>
        <v>159.17866492146601</v>
      </c>
      <c r="K28" s="15">
        <f>'Table Q1'!K28/'Table Q2'!K28*100</f>
        <v>102.32501521606817</v>
      </c>
      <c r="L28" s="15">
        <f>'Table Q1'!L28/'Table Q2'!L28*100</f>
        <v>80.763582966226139</v>
      </c>
      <c r="N28" s="15">
        <f>'Table Q4'!B28/'Table Q2'!B28*100</f>
        <v>85.948503521126767</v>
      </c>
      <c r="O28" s="15">
        <f>'Table Q4'!C28/'Table Q2'!C28*100</f>
        <v>80.974628512101745</v>
      </c>
      <c r="P28" s="15">
        <f>'Table Q4'!D28/'Table Q2'!D28*100</f>
        <v>75.668025362318843</v>
      </c>
      <c r="Q28" s="15">
        <f>'Table Q4'!E28/'Table Q2'!E28*100</f>
        <v>84.662375913603142</v>
      </c>
      <c r="R28" s="15">
        <f>'Table Q4'!F28/'Table Q2'!F28*100</f>
        <v>63.853268866932943</v>
      </c>
      <c r="S28" s="15">
        <f>'Table Q4'!G28/'Table Q2'!G28*100</f>
        <v>101.36414253897547</v>
      </c>
      <c r="T28" s="15">
        <f>'Table Q4'!H28/'Table Q2'!H28*100</f>
        <v>76.236319416295089</v>
      </c>
      <c r="U28" s="15">
        <f>'Table Q4'!I28/'Table Q2'!I28*100</f>
        <v>109.38628158844766</v>
      </c>
      <c r="V28" s="15">
        <f>'Table Q4'!J28/'Table Q2'!J28*100</f>
        <v>60.912958115183244</v>
      </c>
      <c r="W28" s="15">
        <f>'Table Q4'!K28/'Table Q2'!K28*100</f>
        <v>125.69689592209372</v>
      </c>
      <c r="X28" s="15">
        <f>'Table Q4'!L28/'Table Q2'!L28*100</f>
        <v>90.737603072404823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Q2'!B29*100</f>
        <v>144.03177089159863</v>
      </c>
      <c r="C29" s="15">
        <f>'Table Q1'!C29/'Table Q2'!C29*100</f>
        <v>67.125511330433085</v>
      </c>
      <c r="D29" s="15">
        <f>'Table Q1'!D29/'Table Q2'!D29*100</f>
        <v>90.999660364542052</v>
      </c>
      <c r="E29" s="15">
        <f>'Table Q1'!E29/'Table Q2'!E29*100</f>
        <v>79.678618277219059</v>
      </c>
      <c r="F29" s="15">
        <f>'Table Q1'!F29/'Table Q2'!F29*100</f>
        <v>93.266237808674006</v>
      </c>
      <c r="G29" s="15">
        <f>'Table Q1'!G29/'Table Q2'!G29*100</f>
        <v>66.302846090080138</v>
      </c>
      <c r="H29" s="15">
        <f>'Table Q1'!H29/'Table Q2'!H29*100</f>
        <v>67.530224525043167</v>
      </c>
      <c r="I29" s="15">
        <f>'Table Q1'!I29/'Table Q2'!I29*100</f>
        <v>74.140068174775337</v>
      </c>
      <c r="J29" s="15">
        <f>'Table Q1'!J29/'Table Q2'!J29*100</f>
        <v>167.19932716568545</v>
      </c>
      <c r="K29" s="15">
        <f>'Table Q1'!K29/'Table Q2'!K29*100</f>
        <v>101.40439323010443</v>
      </c>
      <c r="L29" s="15">
        <f>'Table Q1'!L29/'Table Q2'!L29*100</f>
        <v>82.13923050885704</v>
      </c>
      <c r="N29" s="15">
        <f>'Table Q4'!B29/'Table Q2'!B29*100</f>
        <v>87.705559906029762</v>
      </c>
      <c r="O29" s="15">
        <f>'Table Q4'!C29/'Table Q2'!C29*100</f>
        <v>80.942795922342697</v>
      </c>
      <c r="P29" s="15">
        <f>'Table Q4'!D29/'Table Q2'!D29*100</f>
        <v>76.078342578965248</v>
      </c>
      <c r="Q29" s="15">
        <f>'Table Q4'!E29/'Table Q2'!E29*100</f>
        <v>85.996939221687796</v>
      </c>
      <c r="R29" s="15">
        <f>'Table Q4'!F29/'Table Q2'!F29*100</f>
        <v>63.799543473749743</v>
      </c>
      <c r="S29" s="15">
        <f>'Table Q4'!G29/'Table Q2'!G29*100</f>
        <v>101.79607626416139</v>
      </c>
      <c r="T29" s="15">
        <f>'Table Q4'!H29/'Table Q2'!H29*100</f>
        <v>77.354465102103006</v>
      </c>
      <c r="U29" s="15">
        <f>'Table Q4'!I29/'Table Q2'!I29*100</f>
        <v>108.98667493027578</v>
      </c>
      <c r="V29" s="15">
        <f>'Table Q4'!J29/'Table Q2'!J29*100</f>
        <v>64.440706476030272</v>
      </c>
      <c r="W29" s="15">
        <f>'Table Q4'!K29/'Table Q2'!K29*100</f>
        <v>124.17476893530188</v>
      </c>
      <c r="X29" s="15">
        <f>'Table Q4'!L29/'Table Q2'!L29*100</f>
        <v>91.255782466433487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Q2'!B30*100</f>
        <v>148.62268518518519</v>
      </c>
      <c r="C30" s="15">
        <f>'Table Q1'!C30/'Table Q2'!C30*100</f>
        <v>68.734655961780902</v>
      </c>
      <c r="D30" s="15">
        <f>'Table Q1'!D30/'Table Q2'!D30*100</f>
        <v>93.650429799426931</v>
      </c>
      <c r="E30" s="15">
        <f>'Table Q1'!E30/'Table Q2'!E30*100</f>
        <v>80.778184236780859</v>
      </c>
      <c r="F30" s="15">
        <f>'Table Q1'!F30/'Table Q2'!F30*100</f>
        <v>99.211255595821797</v>
      </c>
      <c r="G30" s="15">
        <f>'Table Q1'!G30/'Table Q2'!G30*100</f>
        <v>70.259397974753782</v>
      </c>
      <c r="H30" s="15">
        <f>'Table Q1'!H30/'Table Q2'!H30*100</f>
        <v>70.079232693911592</v>
      </c>
      <c r="I30" s="15">
        <f>'Table Q1'!I30/'Table Q2'!I30*100</f>
        <v>72.566235366605042</v>
      </c>
      <c r="J30" s="15">
        <f>'Table Q1'!J30/'Table Q2'!J30*100</f>
        <v>164.03552874141107</v>
      </c>
      <c r="K30" s="15">
        <f>'Table Q1'!K30/'Table Q2'!K30*100</f>
        <v>108.93792071802544</v>
      </c>
      <c r="L30" s="15">
        <f>'Table Q1'!L30/'Table Q2'!L30*100</f>
        <v>83.848089681994963</v>
      </c>
      <c r="N30" s="15">
        <f>'Table Q4'!B30/'Table Q2'!B30*100</f>
        <v>90.925925925925924</v>
      </c>
      <c r="O30" s="15">
        <f>'Table Q4'!C30/'Table Q2'!C30*100</f>
        <v>82.602348881958719</v>
      </c>
      <c r="P30" s="15">
        <f>'Table Q4'!D30/'Table Q2'!D30*100</f>
        <v>77.753581661891118</v>
      </c>
      <c r="Q30" s="15">
        <f>'Table Q4'!E30/'Table Q2'!E30*100</f>
        <v>88.371577430440084</v>
      </c>
      <c r="R30" s="15">
        <f>'Table Q4'!F30/'Table Q2'!F30*100</f>
        <v>66.382434448944792</v>
      </c>
      <c r="S30" s="15">
        <f>'Table Q4'!G30/'Table Q2'!G30*100</f>
        <v>104.10597863781383</v>
      </c>
      <c r="T30" s="15">
        <f>'Table Q4'!H30/'Table Q2'!H30*100</f>
        <v>80.327356130108413</v>
      </c>
      <c r="U30" s="15">
        <f>'Table Q4'!I30/'Table Q2'!I30*100</f>
        <v>109.73505853357979</v>
      </c>
      <c r="V30" s="15">
        <f>'Table Q4'!J30/'Table Q2'!J30*100</f>
        <v>65.51030668677727</v>
      </c>
      <c r="W30" s="15">
        <f>'Table Q4'!K30/'Table Q2'!K30*100</f>
        <v>129.07005734230864</v>
      </c>
      <c r="X30" s="15">
        <f>'Table Q4'!L30/'Table Q2'!L30*100</f>
        <v>93.170899107755673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Q2'!B31*100</f>
        <v>147.39314770253239</v>
      </c>
      <c r="C31" s="15">
        <f>'Table Q1'!C31/'Table Q2'!C31*100</f>
        <v>68.82126756828427</v>
      </c>
      <c r="D31" s="15">
        <f>'Table Q1'!D31/'Table Q2'!D31*100</f>
        <v>89.33392343438814</v>
      </c>
      <c r="E31" s="15">
        <f>'Table Q1'!E31/'Table Q2'!E31*100</f>
        <v>79.18676019289785</v>
      </c>
      <c r="F31" s="15">
        <f>'Table Q1'!F31/'Table Q2'!F31*100</f>
        <v>98.238684884713905</v>
      </c>
      <c r="G31" s="15">
        <f>'Table Q1'!G31/'Table Q2'!G31*100</f>
        <v>74.742763067636162</v>
      </c>
      <c r="H31" s="15">
        <f>'Table Q1'!H31/'Table Q2'!H31*100</f>
        <v>69.347668768737719</v>
      </c>
      <c r="I31" s="15">
        <f>'Table Q1'!I31/'Table Q2'!I31*100</f>
        <v>73.685819070904643</v>
      </c>
      <c r="J31" s="15">
        <f>'Table Q1'!J31/'Table Q2'!J31*100</f>
        <v>161.45232998518031</v>
      </c>
      <c r="K31" s="15">
        <f>'Table Q1'!K31/'Table Q2'!K31*100</f>
        <v>104.41458733205376</v>
      </c>
      <c r="L31" s="15">
        <f>'Table Q1'!L31/'Table Q2'!L31*100</f>
        <v>83.568924573108674</v>
      </c>
      <c r="N31" s="15">
        <f>'Table Q4'!B31/'Table Q2'!B31*100</f>
        <v>90.134066689584046</v>
      </c>
      <c r="O31" s="15">
        <f>'Table Q4'!C31/'Table Q2'!C31*100</f>
        <v>82.365420312914338</v>
      </c>
      <c r="P31" s="15">
        <f>'Table Q4'!D31/'Table Q2'!D31*100</f>
        <v>75.547687541491484</v>
      </c>
      <c r="Q31" s="15">
        <f>'Table Q4'!E31/'Table Q2'!E31*100</f>
        <v>88.327487943884279</v>
      </c>
      <c r="R31" s="15">
        <f>'Table Q4'!F31/'Table Q2'!F31*100</f>
        <v>67.356959863364636</v>
      </c>
      <c r="S31" s="15">
        <f>'Table Q4'!G31/'Table Q2'!G31*100</f>
        <v>107.99835368363287</v>
      </c>
      <c r="T31" s="15">
        <f>'Table Q4'!H31/'Table Q2'!H31*100</f>
        <v>80.440401116509875</v>
      </c>
      <c r="U31" s="15">
        <f>'Table Q4'!I31/'Table Q2'!I31*100</f>
        <v>109.8257946210269</v>
      </c>
      <c r="V31" s="15">
        <f>'Table Q4'!J31/'Table Q2'!J31*100</f>
        <v>66.095834019430271</v>
      </c>
      <c r="W31" s="15">
        <f>'Table Q4'!K31/'Table Q2'!K31*100</f>
        <v>124.28023032629558</v>
      </c>
      <c r="X31" s="15">
        <f>'Table Q4'!L31/'Table Q2'!L31*100</f>
        <v>92.887029288702934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Q2'!B32*100</f>
        <v>146.04978970103443</v>
      </c>
      <c r="C32" s="15">
        <f>'Table Q1'!C32/'Table Q2'!C32*100</f>
        <v>69.875210792580106</v>
      </c>
      <c r="D32" s="15">
        <f>'Table Q1'!D32/'Table Q2'!D32*100</f>
        <v>87.258046676252633</v>
      </c>
      <c r="E32" s="15">
        <f>'Table Q1'!E32/'Table Q2'!E32*100</f>
        <v>78.551837630279749</v>
      </c>
      <c r="F32" s="15">
        <f>'Table Q1'!F32/'Table Q2'!F32*100</f>
        <v>101.88275566966195</v>
      </c>
      <c r="G32" s="15">
        <f>'Table Q1'!G32/'Table Q2'!G32*100</f>
        <v>75.27923563450409</v>
      </c>
      <c r="H32" s="15">
        <f>'Table Q1'!H32/'Table Q2'!H32*100</f>
        <v>70.111238174446413</v>
      </c>
      <c r="I32" s="15">
        <f>'Table Q1'!I32/'Table Q2'!I32*100</f>
        <v>74.170687575392051</v>
      </c>
      <c r="J32" s="15">
        <f>'Table Q1'!J32/'Table Q2'!J32*100</f>
        <v>151.54368632293918</v>
      </c>
      <c r="K32" s="15">
        <f>'Table Q1'!K32/'Table Q2'!K32*100</f>
        <v>103.96123561477893</v>
      </c>
      <c r="L32" s="15">
        <f>'Table Q1'!L32/'Table Q2'!L32*100</f>
        <v>83.690503045341757</v>
      </c>
      <c r="N32" s="15">
        <f>'Table Q4'!B32/'Table Q2'!B32*100</f>
        <v>89.530521768784823</v>
      </c>
      <c r="O32" s="15">
        <f>'Table Q4'!C32/'Table Q2'!C32*100</f>
        <v>83.655986509274868</v>
      </c>
      <c r="P32" s="15">
        <f>'Table Q4'!D32/'Table Q2'!D32*100</f>
        <v>75.920805220661435</v>
      </c>
      <c r="Q32" s="15">
        <f>'Table Q4'!E32/'Table Q2'!E32*100</f>
        <v>89.226549643444869</v>
      </c>
      <c r="R32" s="15">
        <f>'Table Q4'!F32/'Table Q2'!F32*100</f>
        <v>68.207103123662819</v>
      </c>
      <c r="S32" s="15">
        <f>'Table Q4'!G32/'Table Q2'!G32*100</f>
        <v>107.67056923698021</v>
      </c>
      <c r="T32" s="15">
        <f>'Table Q4'!H32/'Table Q2'!H32*100</f>
        <v>81.734067990435605</v>
      </c>
      <c r="U32" s="15">
        <f>'Table Q4'!I32/'Table Q2'!I32*100</f>
        <v>109.34861278648975</v>
      </c>
      <c r="V32" s="15">
        <f>'Table Q4'!J32/'Table Q2'!J32*100</f>
        <v>63.337449830194501</v>
      </c>
      <c r="W32" s="15">
        <f>'Table Q4'!K32/'Table Q2'!K32*100</f>
        <v>124.99091459721383</v>
      </c>
      <c r="X32" s="15">
        <f>'Table Q4'!L32/'Table Q2'!L32*100</f>
        <v>93.176178660049629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Q2'!B33*100</f>
        <v>142.90256643197822</v>
      </c>
      <c r="C33" s="15">
        <f>'Table Q1'!C33/'Table Q2'!C33*100</f>
        <v>71.830406147091125</v>
      </c>
      <c r="D33" s="15">
        <f>'Table Q1'!D33/'Table Q2'!D33*100</f>
        <v>89.813470345135698</v>
      </c>
      <c r="E33" s="15">
        <f>'Table Q1'!E33/'Table Q2'!E33*100</f>
        <v>77.183311716385646</v>
      </c>
      <c r="F33" s="15">
        <f>'Table Q1'!F33/'Table Q2'!F33*100</f>
        <v>97.376366475793859</v>
      </c>
      <c r="G33" s="15">
        <f>'Table Q1'!G33/'Table Q2'!G33*100</f>
        <v>73.920395421435998</v>
      </c>
      <c r="H33" s="15">
        <f>'Table Q1'!H33/'Table Q2'!H33*100</f>
        <v>67.081814499797488</v>
      </c>
      <c r="I33" s="15">
        <f>'Table Q1'!I33/'Table Q2'!I33*100</f>
        <v>73.321502514049087</v>
      </c>
      <c r="J33" s="15">
        <f>'Table Q1'!J33/'Table Q2'!J33*100</f>
        <v>157.46137920050964</v>
      </c>
      <c r="K33" s="15">
        <f>'Table Q1'!K33/'Table Q2'!K33*100</f>
        <v>102.09773539928486</v>
      </c>
      <c r="L33" s="15">
        <f>'Table Q1'!L33/'Table Q2'!L33*100</f>
        <v>83.333333333333343</v>
      </c>
      <c r="N33" s="15">
        <f>'Table Q4'!B33/'Table Q2'!B33*100</f>
        <v>89.598001362707251</v>
      </c>
      <c r="O33" s="15">
        <f>'Table Q4'!C33/'Table Q2'!C33*100</f>
        <v>84.892974753018663</v>
      </c>
      <c r="P33" s="15">
        <f>'Table Q4'!D33/'Table Q2'!D33*100</f>
        <v>77.460069250530537</v>
      </c>
      <c r="Q33" s="15">
        <f>'Table Q4'!E33/'Table Q2'!E33*100</f>
        <v>88.607868568958068</v>
      </c>
      <c r="R33" s="15">
        <f>'Table Q4'!F33/'Table Q2'!F33*100</f>
        <v>67.454450806871421</v>
      </c>
      <c r="S33" s="15">
        <f>'Table Q4'!G33/'Table Q2'!G33*100</f>
        <v>106.13943808532778</v>
      </c>
      <c r="T33" s="15">
        <f>'Table Q4'!H33/'Table Q2'!H33*100</f>
        <v>80.467800729040093</v>
      </c>
      <c r="U33" s="15">
        <f>'Table Q4'!I33/'Table Q2'!I33*100</f>
        <v>108.62170955338657</v>
      </c>
      <c r="V33" s="15">
        <f>'Table Q4'!J33/'Table Q2'!J33*100</f>
        <v>66.794075489727661</v>
      </c>
      <c r="W33" s="15">
        <f>'Table Q4'!K33/'Table Q2'!K33*100</f>
        <v>122.41954707985695</v>
      </c>
      <c r="X33" s="15">
        <f>'Table Q4'!L33/'Table Q2'!L33*100</f>
        <v>93.156362007168454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Q2'!B34*100</f>
        <v>146.36428233064899</v>
      </c>
      <c r="C34" s="15">
        <f>'Table Q1'!C34/'Table Q2'!C34*100</f>
        <v>71.942297073440102</v>
      </c>
      <c r="D34" s="15">
        <f>'Table Q1'!D34/'Table Q2'!D34*100</f>
        <v>90.21947101857063</v>
      </c>
      <c r="E34" s="15">
        <f>'Table Q1'!E34/'Table Q2'!E34*100</f>
        <v>79.325259515570934</v>
      </c>
      <c r="F34" s="15">
        <f>'Table Q1'!F34/'Table Q2'!F34*100</f>
        <v>94.889831385124651</v>
      </c>
      <c r="G34" s="15">
        <f>'Table Q1'!G34/'Table Q2'!G34*100</f>
        <v>77.417654808959142</v>
      </c>
      <c r="H34" s="15">
        <f>'Table Q1'!H34/'Table Q2'!H34*100</f>
        <v>69.921356347666219</v>
      </c>
      <c r="I34" s="15">
        <f>'Table Q1'!I34/'Table Q2'!I34*100</f>
        <v>74.783502128284169</v>
      </c>
      <c r="J34" s="15">
        <f>'Table Q1'!J34/'Table Q2'!J34*100</f>
        <v>157.40945753597975</v>
      </c>
      <c r="K34" s="15">
        <f>'Table Q1'!K34/'Table Q2'!K34*100</f>
        <v>101.21739130434781</v>
      </c>
      <c r="L34" s="15">
        <f>'Table Q1'!L34/'Table Q2'!L34*100</f>
        <v>84.445441291914307</v>
      </c>
      <c r="N34" s="15">
        <f>'Table Q4'!B34/'Table Q2'!B34*100</f>
        <v>93.45097110374229</v>
      </c>
      <c r="O34" s="15">
        <f>'Table Q4'!C34/'Table Q2'!C34*100</f>
        <v>85.187741579237994</v>
      </c>
      <c r="P34" s="15">
        <f>'Table Q4'!D34/'Table Q2'!D34*100</f>
        <v>79.380979178390561</v>
      </c>
      <c r="Q34" s="15">
        <f>'Table Q4'!E34/'Table Q2'!E34*100</f>
        <v>89.15441176470587</v>
      </c>
      <c r="R34" s="15">
        <f>'Table Q4'!F34/'Table Q2'!F34*100</f>
        <v>68.418330402399917</v>
      </c>
      <c r="S34" s="15">
        <f>'Table Q4'!G34/'Table Q2'!G34*100</f>
        <v>109.8814229249012</v>
      </c>
      <c r="T34" s="15">
        <f>'Table Q4'!H34/'Table Q2'!H34*100</f>
        <v>82.054948422020217</v>
      </c>
      <c r="U34" s="15">
        <f>'Table Q4'!I34/'Table Q2'!I34*100</f>
        <v>109.21767209746073</v>
      </c>
      <c r="V34" s="15">
        <f>'Table Q4'!J34/'Table Q2'!J34*100</f>
        <v>68.179661553060257</v>
      </c>
      <c r="W34" s="15">
        <f>'Table Q4'!K34/'Table Q2'!K34*100</f>
        <v>119.44347826086957</v>
      </c>
      <c r="X34" s="15">
        <f>'Table Q4'!L34/'Table Q2'!L34*100</f>
        <v>93.932937086464065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Q2'!B35*100</f>
        <v>151.65796186080408</v>
      </c>
      <c r="C35" s="15">
        <f>'Table Q1'!C35/'Table Q2'!C35*100</f>
        <v>71.097383216491991</v>
      </c>
      <c r="D35" s="15">
        <f>'Table Q1'!D35/'Table Q2'!D35*100</f>
        <v>90.632939357119184</v>
      </c>
      <c r="E35" s="15">
        <f>'Table Q1'!E35/'Table Q2'!E35*100</f>
        <v>80.192765865280478</v>
      </c>
      <c r="F35" s="15">
        <f>'Table Q1'!F35/'Table Q2'!F35*100</f>
        <v>97.079912709134362</v>
      </c>
      <c r="G35" s="15">
        <f>'Table Q1'!G35/'Table Q2'!G35*100</f>
        <v>76.119594507891691</v>
      </c>
      <c r="H35" s="15">
        <f>'Table Q1'!H35/'Table Q2'!H35*100</f>
        <v>70.549539520291461</v>
      </c>
      <c r="I35" s="15">
        <f>'Table Q1'!I35/'Table Q2'!I35*100</f>
        <v>75.097444781290619</v>
      </c>
      <c r="J35" s="15">
        <f>'Table Q1'!J35/'Table Q2'!J35*100</f>
        <v>146.87253820702693</v>
      </c>
      <c r="K35" s="15">
        <f>'Table Q1'!K35/'Table Q2'!K35*100</f>
        <v>108.81347943914221</v>
      </c>
      <c r="L35" s="15">
        <f>'Table Q1'!L35/'Table Q2'!L35*100</f>
        <v>84.599910594546273</v>
      </c>
      <c r="N35" s="15">
        <f>'Table Q4'!B35/'Table Q2'!B35*100</f>
        <v>95.955301834082348</v>
      </c>
      <c r="O35" s="15">
        <f>'Table Q4'!C35/'Table Q2'!C35*100</f>
        <v>85.430693412924271</v>
      </c>
      <c r="P35" s="15">
        <f>'Table Q4'!D35/'Table Q2'!D35*100</f>
        <v>78.647962001546446</v>
      </c>
      <c r="Q35" s="15">
        <f>'Table Q4'!E35/'Table Q2'!E35*100</f>
        <v>89.75525232835173</v>
      </c>
      <c r="R35" s="15">
        <f>'Table Q4'!F35/'Table Q2'!F35*100</f>
        <v>70.903044788527495</v>
      </c>
      <c r="S35" s="15">
        <f>'Table Q4'!G35/'Table Q2'!G35*100</f>
        <v>108.96958809187731</v>
      </c>
      <c r="T35" s="15">
        <f>'Table Q4'!H35/'Table Q2'!H35*100</f>
        <v>82.785143204129128</v>
      </c>
      <c r="U35" s="15">
        <f>'Table Q4'!I35/'Table Q2'!I35*100</f>
        <v>108.97935614263028</v>
      </c>
      <c r="V35" s="15">
        <f>'Table Q4'!J35/'Table Q2'!J35*100</f>
        <v>69.922798172364892</v>
      </c>
      <c r="W35" s="15">
        <f>'Table Q4'!K35/'Table Q2'!K35*100</f>
        <v>122.2811358548368</v>
      </c>
      <c r="X35" s="15">
        <f>'Table Q4'!L35/'Table Q2'!L35*100</f>
        <v>94.378632096557894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Q2'!B36*100</f>
        <v>153.07711019216737</v>
      </c>
      <c r="C36" s="15">
        <f>'Table Q1'!C36/'Table Q2'!C36*100</f>
        <v>72.549575070821533</v>
      </c>
      <c r="D36" s="15">
        <f>'Table Q1'!D36/'Table Q2'!D36*100</f>
        <v>89.724750520890439</v>
      </c>
      <c r="E36" s="15">
        <f>'Table Q1'!E36/'Table Q2'!E36*100</f>
        <v>81.260738831615114</v>
      </c>
      <c r="F36" s="15">
        <f>'Table Q1'!F36/'Table Q2'!F36*100</f>
        <v>97.753154816866726</v>
      </c>
      <c r="G36" s="15">
        <f>'Table Q1'!G36/'Table Q2'!G36*100</f>
        <v>76.692217747174226</v>
      </c>
      <c r="H36" s="15">
        <f>'Table Q1'!H36/'Table Q2'!H36*100</f>
        <v>71.670531303558832</v>
      </c>
      <c r="I36" s="15">
        <f>'Table Q1'!I36/'Table Q2'!I36*100</f>
        <v>76.715937362798186</v>
      </c>
      <c r="J36" s="15">
        <f>'Table Q1'!J36/'Table Q2'!J36*100</f>
        <v>144.99072356215211</v>
      </c>
      <c r="K36" s="15">
        <f>'Table Q1'!K36/'Table Q2'!K36*100</f>
        <v>104.45110701107012</v>
      </c>
      <c r="L36" s="15">
        <f>'Table Q1'!L36/'Table Q2'!L36*100</f>
        <v>85.225366290124143</v>
      </c>
      <c r="N36" s="15">
        <f>'Table Q4'!B36/'Table Q2'!B36*100</f>
        <v>96.278277791291657</v>
      </c>
      <c r="O36" s="15">
        <f>'Table Q4'!C36/'Table Q2'!C36*100</f>
        <v>86.784702549575073</v>
      </c>
      <c r="P36" s="15">
        <f>'Table Q4'!D36/'Table Q2'!D36*100</f>
        <v>79.274043206491953</v>
      </c>
      <c r="Q36" s="15">
        <f>'Table Q4'!E36/'Table Q2'!E36*100</f>
        <v>89.454467353951884</v>
      </c>
      <c r="R36" s="15">
        <f>'Table Q4'!F36/'Table Q2'!F36*100</f>
        <v>71.539961013645225</v>
      </c>
      <c r="S36" s="15">
        <f>'Table Q4'!G36/'Table Q2'!G36*100</f>
        <v>111.90074054826556</v>
      </c>
      <c r="T36" s="15">
        <f>'Table Q4'!H36/'Table Q2'!H36*100</f>
        <v>83.335013610242967</v>
      </c>
      <c r="U36" s="15">
        <f>'Table Q4'!I36/'Table Q2'!I36*100</f>
        <v>111.7810624908532</v>
      </c>
      <c r="V36" s="15">
        <f>'Table Q4'!J36/'Table Q2'!J36*100</f>
        <v>69.557823129251688</v>
      </c>
      <c r="W36" s="15">
        <f>'Table Q4'!K36/'Table Q2'!K36*100</f>
        <v>119.22278597785979</v>
      </c>
      <c r="X36" s="15">
        <f>'Table Q4'!L36/'Table Q2'!L36*100</f>
        <v>95.067665809193599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Q2'!B37*100</f>
        <v>151.56739811912226</v>
      </c>
      <c r="C37" s="15">
        <f>'Table Q1'!C37/'Table Q2'!C37*100</f>
        <v>72.510619915040692</v>
      </c>
      <c r="D37" s="15">
        <f>'Table Q1'!D37/'Table Q2'!D37*100</f>
        <v>90.596155934411996</v>
      </c>
      <c r="E37" s="15">
        <f>'Table Q1'!E37/'Table Q2'!E37*100</f>
        <v>83.475261399159223</v>
      </c>
      <c r="F37" s="15">
        <f>'Table Q1'!F37/'Table Q2'!F37*100</f>
        <v>98.30204598186036</v>
      </c>
      <c r="G37" s="15">
        <f>'Table Q1'!G37/'Table Q2'!G37*100</f>
        <v>77.742018537590113</v>
      </c>
      <c r="H37" s="15">
        <f>'Table Q1'!H37/'Table Q2'!H37*100</f>
        <v>72.797744890768143</v>
      </c>
      <c r="I37" s="15">
        <f>'Table Q1'!I37/'Table Q2'!I37*100</f>
        <v>75.260914302513598</v>
      </c>
      <c r="J37" s="15">
        <f>'Table Q1'!J37/'Table Q2'!J37*100</f>
        <v>150.26119993667879</v>
      </c>
      <c r="K37" s="15">
        <f>'Table Q1'!K37/'Table Q2'!K37*100</f>
        <v>105.80554907903941</v>
      </c>
      <c r="L37" s="15">
        <f>'Table Q1'!L37/'Table Q2'!L37*100</f>
        <v>85.997298514182802</v>
      </c>
      <c r="N37" s="15">
        <f>'Table Q4'!B37/'Table Q2'!B37*100</f>
        <v>95.755968169761275</v>
      </c>
      <c r="O37" s="15">
        <f>'Table Q4'!C37/'Table Q2'!C37*100</f>
        <v>87.853697170422635</v>
      </c>
      <c r="P37" s="15">
        <f>'Table Q4'!D37/'Table Q2'!D37*100</f>
        <v>79.574329460310565</v>
      </c>
      <c r="Q37" s="15">
        <f>'Table Q4'!E37/'Table Q2'!E37*100</f>
        <v>90.503395494233047</v>
      </c>
      <c r="R37" s="15">
        <f>'Table Q4'!F37/'Table Q2'!F37*100</f>
        <v>73.602615481965842</v>
      </c>
      <c r="S37" s="15">
        <f>'Table Q4'!G37/'Table Q2'!G37*100</f>
        <v>112.1524201853759</v>
      </c>
      <c r="T37" s="15">
        <f>'Table Q4'!H37/'Table Q2'!H37*100</f>
        <v>84.506191482935662</v>
      </c>
      <c r="U37" s="15">
        <f>'Table Q4'!I37/'Table Q2'!I37*100</f>
        <v>113.44994855210938</v>
      </c>
      <c r="V37" s="15">
        <f>'Table Q4'!J37/'Table Q2'!J37*100</f>
        <v>72.471109703973397</v>
      </c>
      <c r="W37" s="15">
        <f>'Table Q4'!K37/'Table Q2'!K37*100</f>
        <v>120.75075775238983</v>
      </c>
      <c r="X37" s="15">
        <f>'Table Q4'!L37/'Table Q2'!L37*100</f>
        <v>96.127870328680771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Q2'!B38*100</f>
        <v>155.16066212268746</v>
      </c>
      <c r="C38" s="15">
        <f>'Table Q1'!C38/'Table Q2'!C38*100</f>
        <v>73.600990964733313</v>
      </c>
      <c r="D38" s="15">
        <f>'Table Q1'!D38/'Table Q2'!D38*100</f>
        <v>92.051534010263126</v>
      </c>
      <c r="E38" s="15">
        <f>'Table Q1'!E38/'Table Q2'!E38*100</f>
        <v>84.040710264183645</v>
      </c>
      <c r="F38" s="15">
        <f>'Table Q1'!F38/'Table Q2'!F38*100</f>
        <v>97.300384176098007</v>
      </c>
      <c r="G38" s="15">
        <f>'Table Q1'!G38/'Table Q2'!G38*100</f>
        <v>79.92227979274611</v>
      </c>
      <c r="H38" s="15">
        <f>'Table Q1'!H38/'Table Q2'!H38*100</f>
        <v>71.584920956627471</v>
      </c>
      <c r="I38" s="15">
        <f>'Table Q1'!I38/'Table Q2'!I38*100</f>
        <v>74.566473988439313</v>
      </c>
      <c r="J38" s="15">
        <f>'Table Q1'!J38/'Table Q2'!J38*100</f>
        <v>152.87154055351144</v>
      </c>
      <c r="K38" s="15">
        <f>'Table Q1'!K38/'Table Q2'!K38*100</f>
        <v>103.5904563354181</v>
      </c>
      <c r="L38" s="15">
        <f>'Table Q1'!L38/'Table Q2'!L38*100</f>
        <v>86.681000339481713</v>
      </c>
      <c r="N38" s="15">
        <f>'Table Q4'!B38/'Table Q2'!B38*100</f>
        <v>97.030185004868557</v>
      </c>
      <c r="O38" s="15">
        <f>'Table Q4'!C38/'Table Q2'!C38*100</f>
        <v>88.487321480617879</v>
      </c>
      <c r="P38" s="15">
        <f>'Table Q4'!D38/'Table Q2'!D38*100</f>
        <v>80.860355934053942</v>
      </c>
      <c r="Q38" s="15">
        <f>'Table Q4'!E38/'Table Q2'!E38*100</f>
        <v>91.08921611087051</v>
      </c>
      <c r="R38" s="15">
        <f>'Table Q4'!F38/'Table Q2'!F38*100</f>
        <v>73.471082961270895</v>
      </c>
      <c r="S38" s="15">
        <f>'Table Q4'!G38/'Table Q2'!G38*100</f>
        <v>113.48445595854922</v>
      </c>
      <c r="T38" s="15">
        <f>'Table Q4'!H38/'Table Q2'!H38*100</f>
        <v>85.843129306850415</v>
      </c>
      <c r="U38" s="15">
        <f>'Table Q4'!I38/'Table Q2'!I38*100</f>
        <v>115.31050837409218</v>
      </c>
      <c r="V38" s="15">
        <f>'Table Q4'!J38/'Table Q2'!J38*100</f>
        <v>74.404095344744832</v>
      </c>
      <c r="W38" s="15">
        <f>'Table Q4'!K38/'Table Q2'!K38*100</f>
        <v>120.65091498725965</v>
      </c>
      <c r="X38" s="15">
        <f>'Table Q4'!L38/'Table Q2'!L38*100</f>
        <v>97.023876881294541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Q2'!B39*100</f>
        <v>161.95936682039135</v>
      </c>
      <c r="C39" s="15">
        <f>'Table Q1'!C39/'Table Q2'!C39*100</f>
        <v>74.167101438473594</v>
      </c>
      <c r="D39" s="15">
        <f>'Table Q1'!D39/'Table Q2'!D39*100</f>
        <v>93.799049408643754</v>
      </c>
      <c r="E39" s="15">
        <f>'Table Q1'!E39/'Table Q2'!E39*100</f>
        <v>84.635360311620857</v>
      </c>
      <c r="F39" s="15">
        <f>'Table Q1'!F39/'Table Q2'!F39*100</f>
        <v>98.7150020894275</v>
      </c>
      <c r="G39" s="15">
        <f>'Table Q1'!G39/'Table Q2'!G39*100</f>
        <v>79.939963456016699</v>
      </c>
      <c r="H39" s="15">
        <f>'Table Q1'!H39/'Table Q2'!H39*100</f>
        <v>72.347332116047866</v>
      </c>
      <c r="I39" s="15">
        <f>'Table Q1'!I39/'Table Q2'!I39*100</f>
        <v>76.722090261282659</v>
      </c>
      <c r="J39" s="15">
        <f>'Table Q1'!J39/'Table Q2'!J39*100</f>
        <v>155.57871112536068</v>
      </c>
      <c r="K39" s="15">
        <f>'Table Q1'!K39/'Table Q2'!K39*100</f>
        <v>103.42804555389394</v>
      </c>
      <c r="L39" s="15">
        <f>'Table Q1'!L39/'Table Q2'!L39*100</f>
        <v>87.605377079061299</v>
      </c>
      <c r="N39" s="15">
        <f>'Table Q4'!B39/'Table Q2'!B39*100</f>
        <v>99.700860027421157</v>
      </c>
      <c r="O39" s="15">
        <f>'Table Q4'!C39/'Table Q2'!C39*100</f>
        <v>90.102109264366121</v>
      </c>
      <c r="P39" s="15">
        <f>'Table Q4'!D39/'Table Q2'!D39*100</f>
        <v>82.80092848458051</v>
      </c>
      <c r="Q39" s="15">
        <f>'Table Q4'!E39/'Table Q2'!E39*100</f>
        <v>91.365505301882706</v>
      </c>
      <c r="R39" s="15">
        <f>'Table Q4'!F39/'Table Q2'!F39*100</f>
        <v>76.076055160885915</v>
      </c>
      <c r="S39" s="15">
        <f>'Table Q4'!G39/'Table Q2'!G39*100</f>
        <v>114.90472461498304</v>
      </c>
      <c r="T39" s="15">
        <f>'Table Q4'!H39/'Table Q2'!H39*100</f>
        <v>87.877865692838299</v>
      </c>
      <c r="U39" s="15">
        <f>'Table Q4'!I39/'Table Q2'!I39*100</f>
        <v>116.25593824228029</v>
      </c>
      <c r="V39" s="15">
        <f>'Table Q4'!J39/'Table Q2'!J39*100</f>
        <v>75.969862135299763</v>
      </c>
      <c r="W39" s="15">
        <f>'Table Q4'!K39/'Table Q2'!K39*100</f>
        <v>120.70631542620501</v>
      </c>
      <c r="X39" s="15">
        <f>'Table Q4'!L39/'Table Q2'!L39*100</f>
        <v>98.291182501708818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Q2'!B40*100</f>
        <v>157.58475624845337</v>
      </c>
      <c r="C40" s="15">
        <f>'Table Q1'!C40/'Table Q2'!C40*100</f>
        <v>75.407007277365153</v>
      </c>
      <c r="D40" s="15">
        <f>'Table Q1'!D40/'Table Q2'!D40*100</f>
        <v>95.906113537117903</v>
      </c>
      <c r="E40" s="15">
        <f>'Table Q1'!E40/'Table Q2'!E40*100</f>
        <v>85.405230868582493</v>
      </c>
      <c r="F40" s="15">
        <f>'Table Q1'!F40/'Table Q2'!F40*100</f>
        <v>98.509443593670227</v>
      </c>
      <c r="G40" s="15">
        <f>'Table Q1'!G40/'Table Q2'!G40*100</f>
        <v>79.219436546911354</v>
      </c>
      <c r="H40" s="15">
        <f>'Table Q1'!H40/'Table Q2'!H40*100</f>
        <v>73.15131976627039</v>
      </c>
      <c r="I40" s="15">
        <f>'Table Q1'!I40/'Table Q2'!I40*100</f>
        <v>76.275172717918565</v>
      </c>
      <c r="J40" s="15">
        <f>'Table Q1'!J40/'Table Q2'!J40*100</f>
        <v>150.13910355486863</v>
      </c>
      <c r="K40" s="15">
        <f>'Table Q1'!K40/'Table Q2'!K40*100</f>
        <v>103.67379435850775</v>
      </c>
      <c r="L40" s="15">
        <f>'Table Q1'!L40/'Table Q2'!L40*100</f>
        <v>87.776773610483517</v>
      </c>
      <c r="N40" s="15">
        <f>'Table Q4'!B40/'Table Q2'!B40*100</f>
        <v>99.282355852511756</v>
      </c>
      <c r="O40" s="15">
        <f>'Table Q4'!C40/'Table Q2'!C40*100</f>
        <v>90.35186435591568</v>
      </c>
      <c r="P40" s="15">
        <f>'Table Q4'!D40/'Table Q2'!D40*100</f>
        <v>83.034934497816607</v>
      </c>
      <c r="Q40" s="15">
        <f>'Table Q4'!E40/'Table Q2'!E40*100</f>
        <v>91.378753632547642</v>
      </c>
      <c r="R40" s="15">
        <f>'Table Q4'!F40/'Table Q2'!F40*100</f>
        <v>75.722307299642679</v>
      </c>
      <c r="S40" s="15">
        <f>'Table Q4'!G40/'Table Q2'!G40*100</f>
        <v>114.29309899198761</v>
      </c>
      <c r="T40" s="15">
        <f>'Table Q4'!H40/'Table Q2'!H40*100</f>
        <v>88.101954463026388</v>
      </c>
      <c r="U40" s="15">
        <f>'Table Q4'!I40/'Table Q2'!I40*100</f>
        <v>116.25753344112893</v>
      </c>
      <c r="V40" s="15">
        <f>'Table Q4'!J40/'Table Q2'!J40*100</f>
        <v>74.2967542503864</v>
      </c>
      <c r="W40" s="15">
        <f>'Table Q4'!K40/'Table Q2'!K40*100</f>
        <v>117.78889899909008</v>
      </c>
      <c r="X40" s="15">
        <f>'Table Q4'!L40/'Table Q2'!L40*100</f>
        <v>97.977858111161325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Q2'!B41*100</f>
        <v>170.10457516339869</v>
      </c>
      <c r="C41" s="15">
        <f>'Table Q1'!C41/'Table Q2'!C41*100</f>
        <v>74.979149291075913</v>
      </c>
      <c r="D41" s="15">
        <f>'Table Q1'!D41/'Table Q2'!D41*100</f>
        <v>97.020443671161388</v>
      </c>
      <c r="E41" s="15">
        <f>'Table Q1'!E41/'Table Q2'!E41*100</f>
        <v>85.584526608249632</v>
      </c>
      <c r="F41" s="15">
        <f>'Table Q1'!F41/'Table Q2'!F41*100</f>
        <v>96.069340858697842</v>
      </c>
      <c r="G41" s="15">
        <f>'Table Q1'!G41/'Table Q2'!G41*100</f>
        <v>81.967426710097712</v>
      </c>
      <c r="H41" s="15">
        <f>'Table Q1'!H41/'Table Q2'!H41*100</f>
        <v>76.791181873851798</v>
      </c>
      <c r="I41" s="15">
        <f>'Table Q1'!I41/'Table Q2'!I41*100</f>
        <v>76.569835680751169</v>
      </c>
      <c r="J41" s="15">
        <f>'Table Q1'!J41/'Table Q2'!J41*100</f>
        <v>152.65556253928347</v>
      </c>
      <c r="K41" s="15">
        <f>'Table Q1'!K41/'Table Q2'!K41*100</f>
        <v>105.05890505890505</v>
      </c>
      <c r="L41" s="15">
        <f>'Table Q1'!L41/'Table Q2'!L41*100</f>
        <v>88.685015290519857</v>
      </c>
      <c r="N41" s="15">
        <f>'Table Q4'!B41/'Table Q2'!B41*100</f>
        <v>105.29411764705883</v>
      </c>
      <c r="O41" s="15">
        <f>'Table Q4'!C41/'Table Q2'!C41*100</f>
        <v>90.939419212980525</v>
      </c>
      <c r="P41" s="15">
        <f>'Table Q4'!D41/'Table Q2'!D41*100</f>
        <v>84.199652022618537</v>
      </c>
      <c r="Q41" s="15">
        <f>'Table Q4'!E41/'Table Q2'!E41*100</f>
        <v>91.269502030348363</v>
      </c>
      <c r="R41" s="15">
        <f>'Table Q4'!F41/'Table Q2'!F41*100</f>
        <v>77.635557347309017</v>
      </c>
      <c r="S41" s="15">
        <f>'Table Q4'!G41/'Table Q2'!G41*100</f>
        <v>116.05211726384364</v>
      </c>
      <c r="T41" s="15">
        <f>'Table Q4'!H41/'Table Q2'!H41*100</f>
        <v>89.49785670545009</v>
      </c>
      <c r="U41" s="15">
        <f>'Table Q4'!I41/'Table Q2'!I41*100</f>
        <v>116.93075117370893</v>
      </c>
      <c r="V41" s="15">
        <f>'Table Q4'!J41/'Table Q2'!J41*100</f>
        <v>76.52419861722187</v>
      </c>
      <c r="W41" s="15">
        <f>'Table Q4'!K41/'Table Q2'!K41*100</f>
        <v>118.86116886116886</v>
      </c>
      <c r="X41" s="15">
        <f>'Table Q4'!L41/'Table Q2'!L41*100</f>
        <v>98.924000453052443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Q2'!B42*100</f>
        <v>161.13858247749459</v>
      </c>
      <c r="C42" s="15">
        <f>'Table Q1'!C42/'Table Q2'!C42*100</f>
        <v>76.791968246556152</v>
      </c>
      <c r="D42" s="15">
        <f>'Table Q1'!D42/'Table Q2'!D42*100</f>
        <v>95.239135182354232</v>
      </c>
      <c r="E42" s="15">
        <f>'Table Q1'!E42/'Table Q2'!E42*100</f>
        <v>84.897172236503863</v>
      </c>
      <c r="F42" s="15">
        <f>'Table Q1'!F42/'Table Q2'!F42*100</f>
        <v>98.30611010284332</v>
      </c>
      <c r="G42" s="15">
        <f>'Table Q1'!G42/'Table Q2'!G42*100</f>
        <v>84.805515805906069</v>
      </c>
      <c r="H42" s="15">
        <f>'Table Q1'!H42/'Table Q2'!H42*100</f>
        <v>77.768770898773937</v>
      </c>
      <c r="I42" s="15">
        <f>'Table Q1'!I42/'Table Q2'!I42*100</f>
        <v>78.100916097135382</v>
      </c>
      <c r="J42" s="15">
        <f>'Table Q1'!J42/'Table Q2'!J42*100</f>
        <v>151.62051604782883</v>
      </c>
      <c r="K42" s="15">
        <f>'Table Q1'!K42/'Table Q2'!K42*100</f>
        <v>106.89215799837832</v>
      </c>
      <c r="L42" s="15">
        <f>'Table Q1'!L42/'Table Q2'!L42*100</f>
        <v>89.587827864198943</v>
      </c>
      <c r="N42" s="15">
        <f>'Table Q4'!B42/'Table Q2'!B42*100</f>
        <v>102.49778115886903</v>
      </c>
      <c r="O42" s="15">
        <f>'Table Q4'!C42/'Table Q2'!C42*100</f>
        <v>93.02669468441124</v>
      </c>
      <c r="P42" s="15">
        <f>'Table Q4'!D42/'Table Q2'!D42*100</f>
        <v>85.85935793841449</v>
      </c>
      <c r="Q42" s="15">
        <f>'Table Q4'!E42/'Table Q2'!E42*100</f>
        <v>91.966580976863753</v>
      </c>
      <c r="R42" s="15">
        <f>'Table Q4'!F42/'Table Q2'!F42*100</f>
        <v>80.762250453720497</v>
      </c>
      <c r="S42" s="15">
        <f>'Table Q4'!G42/'Table Q2'!G42*100</f>
        <v>115.63678938467541</v>
      </c>
      <c r="T42" s="15">
        <f>'Table Q4'!H42/'Table Q2'!H42*100</f>
        <v>89.4822170432668</v>
      </c>
      <c r="U42" s="15">
        <f>'Table Q4'!I42/'Table Q2'!I42*100</f>
        <v>116.66424312927151</v>
      </c>
      <c r="V42" s="15">
        <f>'Table Q4'!J42/'Table Q2'!J42*100</f>
        <v>78.256765261170543</v>
      </c>
      <c r="W42" s="15">
        <f>'Table Q4'!K42/'Table Q2'!K42*100</f>
        <v>118.32503185451178</v>
      </c>
      <c r="X42" s="15">
        <f>'Table Q4'!L42/'Table Q2'!L42*100</f>
        <v>99.829680935619407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Q2'!B43*100</f>
        <v>157.92048162548599</v>
      </c>
      <c r="C43" s="15">
        <f>'Table Q1'!C43/'Table Q2'!C43*100</f>
        <v>78.050319425822209</v>
      </c>
      <c r="D43" s="15">
        <f>'Table Q1'!D43/'Table Q2'!D43*100</f>
        <v>97.104435527600046</v>
      </c>
      <c r="E43" s="15">
        <f>'Table Q1'!E43/'Table Q2'!E43*100</f>
        <v>86.234515164459637</v>
      </c>
      <c r="F43" s="15">
        <f>'Table Q1'!F43/'Table Q2'!F43*100</f>
        <v>101.15983314681046</v>
      </c>
      <c r="G43" s="15">
        <f>'Table Q1'!G43/'Table Q2'!G43*100</f>
        <v>85.167095115681249</v>
      </c>
      <c r="H43" s="15">
        <f>'Table Q1'!H43/'Table Q2'!H43*100</f>
        <v>79.703221872141484</v>
      </c>
      <c r="I43" s="15">
        <f>'Table Q1'!I43/'Table Q2'!I43*100</f>
        <v>77.592406155616274</v>
      </c>
      <c r="J43" s="15">
        <f>'Table Q1'!J43/'Table Q2'!J43*100</f>
        <v>149.04361132364195</v>
      </c>
      <c r="K43" s="15">
        <f>'Table Q1'!K43/'Table Q2'!K43*100</f>
        <v>106.86680469289165</v>
      </c>
      <c r="L43" s="15">
        <f>'Table Q1'!L43/'Table Q2'!L43*100</f>
        <v>90.199185151652344</v>
      </c>
      <c r="N43" s="15">
        <f>'Table Q4'!B43/'Table Q2'!B43*100</f>
        <v>101.66812993854258</v>
      </c>
      <c r="O43" s="15">
        <f>'Table Q4'!C43/'Table Q2'!C43*100</f>
        <v>93.816547046297032</v>
      </c>
      <c r="P43" s="15">
        <f>'Table Q4'!D43/'Table Q2'!D43*100</f>
        <v>86.346383255612196</v>
      </c>
      <c r="Q43" s="15">
        <f>'Table Q4'!E43/'Table Q2'!E43*100</f>
        <v>92.278940623665093</v>
      </c>
      <c r="R43" s="15">
        <f>'Table Q4'!F43/'Table Q2'!F43*100</f>
        <v>83.782683894597611</v>
      </c>
      <c r="S43" s="15">
        <f>'Table Q4'!G43/'Table Q2'!G43*100</f>
        <v>114.12596401028279</v>
      </c>
      <c r="T43" s="15">
        <f>'Table Q4'!H43/'Table Q2'!H43*100</f>
        <v>89.64325642849883</v>
      </c>
      <c r="U43" s="15">
        <f>'Table Q4'!I43/'Table Q2'!I43*100</f>
        <v>116.19444843952252</v>
      </c>
      <c r="V43" s="15">
        <f>'Table Q4'!J43/'Table Q2'!J43*100</f>
        <v>78.393267023718437</v>
      </c>
      <c r="W43" s="15">
        <f>'Table Q4'!K43/'Table Q2'!K43*100</f>
        <v>116.1260639521509</v>
      </c>
      <c r="X43" s="15">
        <f>'Table Q4'!L43/'Table Q2'!L43*100</f>
        <v>99.966047985513811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Q2'!B44*100</f>
        <v>156.91699604743087</v>
      </c>
      <c r="C44" s="15">
        <f>'Table Q1'!C44/'Table Q2'!C44*100</f>
        <v>79.907103387523023</v>
      </c>
      <c r="D44" s="15">
        <f>'Table Q1'!D44/'Table Q2'!D44*100</f>
        <v>98.763041841454225</v>
      </c>
      <c r="E44" s="15">
        <f>'Table Q1'!E44/'Table Q2'!E44*100</f>
        <v>86.378069432684157</v>
      </c>
      <c r="F44" s="15">
        <f>'Table Q1'!F44/'Table Q2'!F44*100</f>
        <v>102.64467952706906</v>
      </c>
      <c r="G44" s="15">
        <f>'Table Q1'!G44/'Table Q2'!G44*100</f>
        <v>83.666154633896568</v>
      </c>
      <c r="H44" s="15">
        <f>'Table Q1'!H44/'Table Q2'!H44*100</f>
        <v>82.542286007175804</v>
      </c>
      <c r="I44" s="15">
        <f>'Table Q1'!I44/'Table Q2'!I44*100</f>
        <v>79.211469534050181</v>
      </c>
      <c r="J44" s="15">
        <f>'Table Q1'!J44/'Table Q2'!J44*100</f>
        <v>143.87172353199588</v>
      </c>
      <c r="K44" s="15">
        <f>'Table Q1'!K44/'Table Q2'!K44*100</f>
        <v>107.42488776332448</v>
      </c>
      <c r="L44" s="15">
        <f>'Table Q1'!L44/'Table Q2'!L44*100</f>
        <v>91.083521444695265</v>
      </c>
      <c r="N44" s="15">
        <f>'Table Q4'!B44/'Table Q2'!B44*100</f>
        <v>100.2717391304348</v>
      </c>
      <c r="O44" s="15">
        <f>'Table Q4'!C44/'Table Q2'!C44*100</f>
        <v>94.770561383839194</v>
      </c>
      <c r="P44" s="15">
        <f>'Table Q4'!D44/'Table Q2'!D44*100</f>
        <v>86.909755835215663</v>
      </c>
      <c r="Q44" s="15">
        <f>'Table Q4'!E44/'Table Q2'!E44*100</f>
        <v>91.744284504657074</v>
      </c>
      <c r="R44" s="15">
        <f>'Table Q4'!F44/'Table Q2'!F44*100</f>
        <v>87.181082762912254</v>
      </c>
      <c r="S44" s="15">
        <f>'Table Q4'!G44/'Table Q2'!G44*100</f>
        <v>113.46646185355863</v>
      </c>
      <c r="T44" s="15">
        <f>'Table Q4'!H44/'Table Q2'!H44*100</f>
        <v>91.881086622245007</v>
      </c>
      <c r="U44" s="15">
        <f>'Table Q4'!I44/'Table Q2'!I44*100</f>
        <v>116.47311827956987</v>
      </c>
      <c r="V44" s="15">
        <f>'Table Q4'!J44/'Table Q2'!J44*100</f>
        <v>77.112315126665678</v>
      </c>
      <c r="W44" s="15">
        <f>'Table Q4'!K44/'Table Q2'!K44*100</f>
        <v>114.2511799240244</v>
      </c>
      <c r="X44" s="15">
        <f>'Table Q4'!L44/'Table Q2'!L44*100</f>
        <v>100.10158013544019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Q2'!B45*100</f>
        <v>158.44318895166353</v>
      </c>
      <c r="C45" s="15">
        <f>'Table Q1'!C45/'Table Q2'!C45*100</f>
        <v>81.459629839165927</v>
      </c>
      <c r="D45" s="15">
        <f>'Table Q1'!D45/'Table Q2'!D45*100</f>
        <v>101.3217279174726</v>
      </c>
      <c r="E45" s="15">
        <f>'Table Q1'!E45/'Table Q2'!E45*100</f>
        <v>86.278036394413888</v>
      </c>
      <c r="F45" s="15">
        <f>'Table Q1'!F45/'Table Q2'!F45*100</f>
        <v>104.84995773457312</v>
      </c>
      <c r="G45" s="15">
        <f>'Table Q1'!G45/'Table Q2'!G45*100</f>
        <v>87.300965805272767</v>
      </c>
      <c r="H45" s="15">
        <f>'Table Q1'!H45/'Table Q2'!H45*100</f>
        <v>81.572178207634536</v>
      </c>
      <c r="I45" s="15">
        <f>'Table Q1'!I45/'Table Q2'!I45*100</f>
        <v>82.071253425645466</v>
      </c>
      <c r="J45" s="15">
        <f>'Table Q1'!J45/'Table Q2'!J45*100</f>
        <v>154.05952937509738</v>
      </c>
      <c r="K45" s="15">
        <f>'Table Q1'!K45/'Table Q2'!K45*100</f>
        <v>103.53115388996468</v>
      </c>
      <c r="L45" s="15">
        <f>'Table Q1'!L45/'Table Q2'!L45*100</f>
        <v>92.636849891885745</v>
      </c>
      <c r="N45" s="15">
        <f>'Table Q4'!B45/'Table Q2'!B45*100</f>
        <v>101.95856873822974</v>
      </c>
      <c r="O45" s="15">
        <f>'Table Q4'!C45/'Table Q2'!C45*100</f>
        <v>95.118402974218057</v>
      </c>
      <c r="P45" s="15">
        <f>'Table Q4'!D45/'Table Q2'!D45*100</f>
        <v>88.394584139264992</v>
      </c>
      <c r="Q45" s="15">
        <f>'Table Q4'!E45/'Table Q2'!E45*100</f>
        <v>91.991112991959383</v>
      </c>
      <c r="R45" s="15">
        <f>'Table Q4'!F45/'Table Q2'!F45*100</f>
        <v>90.722738799661869</v>
      </c>
      <c r="S45" s="15">
        <f>'Table Q4'!G45/'Table Q2'!G45*100</f>
        <v>115.37457582876533</v>
      </c>
      <c r="T45" s="15">
        <f>'Table Q4'!H45/'Table Q2'!H45*100</f>
        <v>92.28315670336454</v>
      </c>
      <c r="U45" s="15">
        <f>'Table Q4'!I45/'Table Q2'!I45*100</f>
        <v>118.05856050771671</v>
      </c>
      <c r="V45" s="15">
        <f>'Table Q4'!J45/'Table Q2'!J45*100</f>
        <v>83.933302166121237</v>
      </c>
      <c r="W45" s="15">
        <f>'Table Q4'!K45/'Table Q2'!K45*100</f>
        <v>112.14261305387856</v>
      </c>
      <c r="X45" s="15">
        <f>'Table Q4'!L45/'Table Q2'!L45*100</f>
        <v>101.24046887447365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Q2'!B46*100</f>
        <v>158.42682304946456</v>
      </c>
      <c r="C46" s="15">
        <f>'Table Q1'!C46/'Table Q2'!C46*100</f>
        <v>82.781942633637556</v>
      </c>
      <c r="D46" s="15">
        <f>'Table Q1'!D46/'Table Q2'!D46*100</f>
        <v>102.73206751054853</v>
      </c>
      <c r="E46" s="15">
        <f>'Table Q1'!E46/'Table Q2'!E46*100</f>
        <v>87.66370933671314</v>
      </c>
      <c r="F46" s="15">
        <f>'Table Q1'!F46/'Table Q2'!F46*100</f>
        <v>110.49741956736577</v>
      </c>
      <c r="G46" s="15">
        <f>'Table Q1'!G46/'Table Q2'!G46*100</f>
        <v>88.048812839899185</v>
      </c>
      <c r="H46" s="15">
        <f>'Table Q1'!H46/'Table Q2'!H46*100</f>
        <v>82.937320770176157</v>
      </c>
      <c r="I46" s="15">
        <f>'Table Q1'!I46/'Table Q2'!I46*100</f>
        <v>78.971170152628602</v>
      </c>
      <c r="J46" s="15">
        <f>'Table Q1'!J46/'Table Q2'!J46*100</f>
        <v>148.89160678795292</v>
      </c>
      <c r="K46" s="15">
        <f>'Table Q1'!K46/'Table Q2'!K46*100</f>
        <v>104.98930059691405</v>
      </c>
      <c r="L46" s="15">
        <f>'Table Q1'!L46/'Table Q2'!L46*100</f>
        <v>92.951991828396331</v>
      </c>
      <c r="N46" s="15">
        <f>'Table Q4'!B46/'Table Q2'!B46*100</f>
        <v>103.63335033146355</v>
      </c>
      <c r="O46" s="15">
        <f>'Table Q4'!C46/'Table Q2'!C46*100</f>
        <v>95.420469361147326</v>
      </c>
      <c r="P46" s="15">
        <f>'Table Q4'!D46/'Table Q2'!D46*100</f>
        <v>87.468354430379748</v>
      </c>
      <c r="Q46" s="15">
        <f>'Table Q4'!E46/'Table Q2'!E46*100</f>
        <v>92.131389945078155</v>
      </c>
      <c r="R46" s="15">
        <f>'Table Q4'!F46/'Table Q2'!F46*100</f>
        <v>96.969364225321186</v>
      </c>
      <c r="S46" s="15">
        <f>'Table Q4'!G46/'Table Q2'!G46*100</f>
        <v>117.36304549675023</v>
      </c>
      <c r="T46" s="15">
        <f>'Table Q4'!H46/'Table Q2'!H46*100</f>
        <v>91.66325276526014</v>
      </c>
      <c r="U46" s="15">
        <f>'Table Q4'!I46/'Table Q2'!I46*100</f>
        <v>115.99773883550026</v>
      </c>
      <c r="V46" s="15">
        <f>'Table Q4'!J46/'Table Q2'!J46*100</f>
        <v>83.80981501299496</v>
      </c>
      <c r="W46" s="15">
        <f>'Table Q4'!K46/'Table Q2'!K46*100</f>
        <v>109.47178736344183</v>
      </c>
      <c r="X46" s="15">
        <f>'Table Q4'!L46/'Table Q2'!L46*100</f>
        <v>101.29383724889342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Q2'!B47*100</f>
        <v>156.71772978402814</v>
      </c>
      <c r="C47" s="15">
        <f>'Table Q1'!C47/'Table Q2'!C47*100</f>
        <v>83.819410116987967</v>
      </c>
      <c r="D47" s="15">
        <f>'Table Q1'!D47/'Table Q2'!D47*100</f>
        <v>101.24880939781988</v>
      </c>
      <c r="E47" s="15">
        <f>'Table Q1'!E47/'Table Q2'!E47*100</f>
        <v>87.080589526497334</v>
      </c>
      <c r="F47" s="15">
        <f>'Table Q1'!F47/'Table Q2'!F47*100</f>
        <v>108.72763201229554</v>
      </c>
      <c r="G47" s="15">
        <f>'Table Q1'!G47/'Table Q2'!G47*100</f>
        <v>89.217646274823409</v>
      </c>
      <c r="H47" s="15">
        <f>'Table Q1'!H47/'Table Q2'!H47*100</f>
        <v>85.400380308472435</v>
      </c>
      <c r="I47" s="15">
        <f>'Table Q1'!I47/'Table Q2'!I47*100</f>
        <v>80.278290501206868</v>
      </c>
      <c r="J47" s="15">
        <f>'Table Q1'!J47/'Table Q2'!J47*100</f>
        <v>146.1654135338346</v>
      </c>
      <c r="K47" s="15">
        <f>'Table Q1'!K47/'Table Q2'!K47*100</f>
        <v>107.39432607952604</v>
      </c>
      <c r="L47" s="15">
        <f>'Table Q1'!L47/'Table Q2'!L47*100</f>
        <v>93.160645307884565</v>
      </c>
      <c r="N47" s="15">
        <f>'Table Q4'!B47/'Table Q2'!B47*100</f>
        <v>102.36062280261176</v>
      </c>
      <c r="O47" s="15">
        <f>'Table Q4'!C47/'Table Q2'!C47*100</f>
        <v>96.086669962102491</v>
      </c>
      <c r="P47" s="15">
        <f>'Table Q4'!D47/'Table Q2'!D47*100</f>
        <v>88.019896285321209</v>
      </c>
      <c r="Q47" s="15">
        <f>'Table Q4'!E47/'Table Q2'!E47*100</f>
        <v>91.324344099508735</v>
      </c>
      <c r="R47" s="15">
        <f>'Table Q4'!F47/'Table Q2'!F47*100</f>
        <v>97.870238225930407</v>
      </c>
      <c r="S47" s="15">
        <f>'Table Q4'!G47/'Table Q2'!G47*100</f>
        <v>118.13941090230576</v>
      </c>
      <c r="T47" s="15">
        <f>'Table Q4'!H47/'Table Q2'!H47*100</f>
        <v>94.686245510247204</v>
      </c>
      <c r="U47" s="15">
        <f>'Table Q4'!I47/'Table Q2'!I47*100</f>
        <v>116.95300298168394</v>
      </c>
      <c r="V47" s="15">
        <f>'Table Q4'!J47/'Table Q2'!J47*100</f>
        <v>83.458646616541358</v>
      </c>
      <c r="W47" s="15">
        <f>'Table Q4'!K47/'Table Q2'!K47*100</f>
        <v>110.52751509627437</v>
      </c>
      <c r="X47" s="15">
        <f>'Table Q4'!L47/'Table Q2'!L47*100</f>
        <v>101.62463076573506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Q2'!B48*100</f>
        <v>152.50124440019908</v>
      </c>
      <c r="C48" s="15">
        <f>'Table Q1'!C48/'Table Q2'!C48*100</f>
        <v>83.009508061182316</v>
      </c>
      <c r="D48" s="15">
        <f>'Table Q1'!D48/'Table Q2'!D48*100</f>
        <v>101.61445525499839</v>
      </c>
      <c r="E48" s="15">
        <f>'Table Q1'!E48/'Table Q2'!E48*100</f>
        <v>87.740029542097489</v>
      </c>
      <c r="F48" s="15">
        <f>'Table Q1'!F48/'Table Q2'!F48*100</f>
        <v>107.53260869565217</v>
      </c>
      <c r="G48" s="15">
        <f>'Table Q1'!G48/'Table Q2'!G48*100</f>
        <v>92.382604055496273</v>
      </c>
      <c r="H48" s="15">
        <f>'Table Q1'!H48/'Table Q2'!H48*100</f>
        <v>89.696647152740809</v>
      </c>
      <c r="I48" s="15">
        <f>'Table Q1'!I48/'Table Q2'!I48*100</f>
        <v>80.22898631667131</v>
      </c>
      <c r="J48" s="15">
        <f>'Table Q1'!J48/'Table Q2'!J48*100</f>
        <v>146.85127288968289</v>
      </c>
      <c r="K48" s="15">
        <f>'Table Q1'!K48/'Table Q2'!K48*100</f>
        <v>97.703572220989571</v>
      </c>
      <c r="L48" s="15">
        <f>'Table Q1'!L48/'Table Q2'!L48*100</f>
        <v>93.487633310642167</v>
      </c>
      <c r="N48" s="15">
        <f>'Table Q4'!B48/'Table Q2'!B48*100</f>
        <v>101.77949228471877</v>
      </c>
      <c r="O48" s="15">
        <f>'Table Q4'!C48/'Table Q2'!C48*100</f>
        <v>96.006614303431164</v>
      </c>
      <c r="P48" s="15">
        <f>'Table Q4'!D48/'Table Q2'!D48*100</f>
        <v>89.244092804447774</v>
      </c>
      <c r="Q48" s="15">
        <f>'Table Q4'!E48/'Table Q2'!E48*100</f>
        <v>92.456214391221764</v>
      </c>
      <c r="R48" s="15">
        <f>'Table Q4'!F48/'Table Q2'!F48*100</f>
        <v>97.467391304347828</v>
      </c>
      <c r="S48" s="15">
        <f>'Table Q4'!G48/'Table Q2'!G48*100</f>
        <v>118.47652081109928</v>
      </c>
      <c r="T48" s="15">
        <f>'Table Q4'!H48/'Table Q2'!H48*100</f>
        <v>95.476317189994674</v>
      </c>
      <c r="U48" s="15">
        <f>'Table Q4'!I48/'Table Q2'!I48*100</f>
        <v>115.38676347388997</v>
      </c>
      <c r="V48" s="15">
        <f>'Table Q4'!J48/'Table Q2'!J48*100</f>
        <v>84.085157064165543</v>
      </c>
      <c r="W48" s="15">
        <f>'Table Q4'!K48/'Table Q2'!K48*100</f>
        <v>106.81162635899713</v>
      </c>
      <c r="X48" s="15">
        <f>'Table Q4'!L48/'Table Q2'!L48*100</f>
        <v>101.66780122532334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Q2'!B49*100</f>
        <v>149.40740740740742</v>
      </c>
      <c r="C49" s="15">
        <f>'Table Q1'!C49/'Table Q2'!C49*100</f>
        <v>84.364901814566238</v>
      </c>
      <c r="D49" s="15">
        <f>'Table Q1'!D49/'Table Q2'!D49*100</f>
        <v>98.761154855643042</v>
      </c>
      <c r="E49" s="15">
        <f>'Table Q1'!E49/'Table Q2'!E49*100</f>
        <v>86.299655927431957</v>
      </c>
      <c r="F49" s="15">
        <f>'Table Q1'!F49/'Table Q2'!F49*100</f>
        <v>111.25134843581446</v>
      </c>
      <c r="G49" s="15">
        <f>'Table Q1'!G49/'Table Q2'!G49*100</f>
        <v>90.32131661442007</v>
      </c>
      <c r="H49" s="15">
        <f>'Table Q1'!H49/'Table Q2'!H49*100</f>
        <v>90.152623876228304</v>
      </c>
      <c r="I49" s="15">
        <f>'Table Q1'!I49/'Table Q2'!I49*100</f>
        <v>79.538314437918316</v>
      </c>
      <c r="J49" s="15">
        <f>'Table Q1'!J49/'Table Q2'!J49*100</f>
        <v>150.8436613408989</v>
      </c>
      <c r="K49" s="15">
        <f>'Table Q1'!K49/'Table Q2'!K49*100</f>
        <v>98.515981735159812</v>
      </c>
      <c r="L49" s="15">
        <f>'Table Q1'!L49/'Table Q2'!L49*100</f>
        <v>93.227002134112098</v>
      </c>
      <c r="N49" s="15">
        <f>'Table Q4'!B49/'Table Q2'!B49*100</f>
        <v>101.40740740740742</v>
      </c>
      <c r="O49" s="15">
        <f>'Table Q4'!C49/'Table Q2'!C49*100</f>
        <v>95.832297622006791</v>
      </c>
      <c r="P49" s="15">
        <f>'Table Q4'!D49/'Table Q2'!D49*100</f>
        <v>87.800524934383191</v>
      </c>
      <c r="Q49" s="15">
        <f>'Table Q4'!E49/'Table Q2'!E49*100</f>
        <v>91.627567511208412</v>
      </c>
      <c r="R49" s="15">
        <f>'Table Q4'!F49/'Table Q2'!F49*100</f>
        <v>97.36785329018339</v>
      </c>
      <c r="S49" s="15">
        <f>'Table Q4'!G49/'Table Q2'!G49*100</f>
        <v>116.13113897596656</v>
      </c>
      <c r="T49" s="15">
        <f>'Table Q4'!H49/'Table Q2'!H49*100</f>
        <v>94.208655655446378</v>
      </c>
      <c r="U49" s="15">
        <f>'Table Q4'!I49/'Table Q2'!I49*100</f>
        <v>112.96271001229341</v>
      </c>
      <c r="V49" s="15">
        <f>'Table Q4'!J49/'Table Q2'!J49*100</f>
        <v>85.665223234283999</v>
      </c>
      <c r="W49" s="15">
        <f>'Table Q4'!K49/'Table Q2'!K49*100</f>
        <v>109.31506849315069</v>
      </c>
      <c r="X49" s="15">
        <f>'Table Q4'!L49/'Table Q2'!L49*100</f>
        <v>100.81994833202292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Q2'!B50*100</f>
        <v>148.35986493005308</v>
      </c>
      <c r="C50" s="15">
        <f>'Table Q1'!C50/'Table Q2'!C50*100</f>
        <v>85.224875537929293</v>
      </c>
      <c r="D50" s="15">
        <f>'Table Q1'!D50/'Table Q2'!D50*100</f>
        <v>99.308031033759704</v>
      </c>
      <c r="E50" s="15">
        <f>'Table Q1'!E50/'Table Q2'!E50*100</f>
        <v>86.198243412797993</v>
      </c>
      <c r="F50" s="15">
        <f>'Table Q1'!F50/'Table Q2'!F50*100</f>
        <v>112.76941405826926</v>
      </c>
      <c r="G50" s="15">
        <f>'Table Q1'!G50/'Table Q2'!G50*100</f>
        <v>89.756788058164986</v>
      </c>
      <c r="H50" s="15">
        <f>'Table Q1'!H50/'Table Q2'!H50*100</f>
        <v>89.209522827991336</v>
      </c>
      <c r="I50" s="15">
        <f>'Table Q1'!I50/'Table Q2'!I50*100</f>
        <v>80.978260869565219</v>
      </c>
      <c r="J50" s="15">
        <f>'Table Q1'!J50/'Table Q2'!J50*100</f>
        <v>153.55887521968364</v>
      </c>
      <c r="K50" s="15">
        <f>'Table Q1'!K50/'Table Q2'!K50*100</f>
        <v>103.18529512501426</v>
      </c>
      <c r="L50" s="15">
        <f>'Table Q1'!L50/'Table Q2'!L50*100</f>
        <v>94.06218430800314</v>
      </c>
      <c r="N50" s="15">
        <f>'Table Q4'!B50/'Table Q2'!B50*100</f>
        <v>99.276410998552805</v>
      </c>
      <c r="O50" s="15">
        <f>'Table Q4'!C50/'Table Q2'!C50*100</f>
        <v>97.240739178128422</v>
      </c>
      <c r="P50" s="15">
        <f>'Table Q4'!D50/'Table Q2'!D50*100</f>
        <v>87.733277416649202</v>
      </c>
      <c r="Q50" s="15">
        <f>'Table Q4'!E50/'Table Q2'!E50*100</f>
        <v>92.356754496026767</v>
      </c>
      <c r="R50" s="15">
        <f>'Table Q4'!F50/'Table Q2'!F50*100</f>
        <v>97.996317556590498</v>
      </c>
      <c r="S50" s="15">
        <f>'Table Q4'!G50/'Table Q2'!G50*100</f>
        <v>114.74713679063184</v>
      </c>
      <c r="T50" s="15">
        <f>'Table Q4'!H50/'Table Q2'!H50*100</f>
        <v>93.424714005977535</v>
      </c>
      <c r="U50" s="15">
        <f>'Table Q4'!I50/'Table Q2'!I50*100</f>
        <v>112.82608695652176</v>
      </c>
      <c r="V50" s="15">
        <f>'Table Q4'!J50/'Table Q2'!J50*100</f>
        <v>86.306385471587575</v>
      </c>
      <c r="W50" s="15">
        <f>'Table Q4'!K50/'Table Q2'!K50*100</f>
        <v>108.4484530197511</v>
      </c>
      <c r="X50" s="15">
        <f>'Table Q4'!L50/'Table Q2'!L50*100</f>
        <v>100.96531597261196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Q2'!B51*100</f>
        <v>151.17130307467059</v>
      </c>
      <c r="C51" s="15">
        <f>'Table Q1'!C51/'Table Q2'!C51*100</f>
        <v>87.194183062446541</v>
      </c>
      <c r="D51" s="15">
        <f>'Table Q1'!D51/'Table Q2'!D51*100</f>
        <v>97.541493775933603</v>
      </c>
      <c r="E51" s="15">
        <f>'Table Q1'!E51/'Table Q2'!E51*100</f>
        <v>87.95013850415512</v>
      </c>
      <c r="F51" s="15">
        <f>'Table Q1'!F51/'Table Q2'!F51*100</f>
        <v>111.35427952329363</v>
      </c>
      <c r="G51" s="15">
        <f>'Table Q1'!G51/'Table Q2'!G51*100</f>
        <v>90.139225954783484</v>
      </c>
      <c r="H51" s="15">
        <f>'Table Q1'!H51/'Table Q2'!H51*100</f>
        <v>93.473145780051155</v>
      </c>
      <c r="I51" s="15">
        <f>'Table Q1'!I51/'Table Q2'!I51*100</f>
        <v>81.751139715741488</v>
      </c>
      <c r="J51" s="15">
        <f>'Table Q1'!J51/'Table Q2'!J51*100</f>
        <v>151.0665529010239</v>
      </c>
      <c r="K51" s="15">
        <f>'Table Q1'!K51/'Table Q2'!K51*100</f>
        <v>107.05300988319854</v>
      </c>
      <c r="L51" s="15">
        <f>'Table Q1'!L51/'Table Q2'!L51*100</f>
        <v>95.238095238095227</v>
      </c>
      <c r="N51" s="15">
        <f>'Table Q4'!B51/'Table Q2'!B51*100</f>
        <v>100.73206442166911</v>
      </c>
      <c r="O51" s="15">
        <f>'Table Q4'!C51/'Table Q2'!C51*100</f>
        <v>98.434559452523516</v>
      </c>
      <c r="P51" s="15">
        <f>'Table Q4'!D51/'Table Q2'!D51*100</f>
        <v>87.344398340248958</v>
      </c>
      <c r="Q51" s="15">
        <f>'Table Q4'!E51/'Table Q2'!E51*100</f>
        <v>94.545067121244401</v>
      </c>
      <c r="R51" s="15">
        <f>'Table Q4'!F51/'Table Q2'!F51*100</f>
        <v>98.34236186348862</v>
      </c>
      <c r="S51" s="15">
        <f>'Table Q4'!G51/'Table Q2'!G51*100</f>
        <v>114.62511176395451</v>
      </c>
      <c r="T51" s="15">
        <f>'Table Q4'!H51/'Table Q2'!H51*100</f>
        <v>95.744245524296673</v>
      </c>
      <c r="U51" s="15">
        <f>'Table Q4'!I51/'Table Q2'!I51*100</f>
        <v>112.3625636899973</v>
      </c>
      <c r="V51" s="15">
        <f>'Table Q4'!J51/'Table Q2'!J51*100</f>
        <v>85.039817974971569</v>
      </c>
      <c r="W51" s="15">
        <f>'Table Q4'!K51/'Table Q2'!K51*100</f>
        <v>106.06469002695418</v>
      </c>
      <c r="X51" s="15">
        <f>'Table Q4'!L51/'Table Q2'!L51*100</f>
        <v>101.57232704402514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Q2'!B52*100</f>
        <v>151.60518695706909</v>
      </c>
      <c r="C52" s="15">
        <f>'Table Q1'!C52/'Table Q2'!C52*100</f>
        <v>87.642487046632127</v>
      </c>
      <c r="D52" s="15">
        <f>'Table Q1'!D52/'Table Q2'!D52*100</f>
        <v>94.581836839404815</v>
      </c>
      <c r="E52" s="15">
        <f>'Table Q1'!E52/'Table Q2'!E52*100</f>
        <v>87.658898305084747</v>
      </c>
      <c r="F52" s="15">
        <f>'Table Q1'!F52/'Table Q2'!F52*100</f>
        <v>110.64974182444062</v>
      </c>
      <c r="G52" s="15">
        <f>'Table Q1'!G52/'Table Q2'!G52*100</f>
        <v>93.277524099441905</v>
      </c>
      <c r="H52" s="15">
        <f>'Table Q1'!H52/'Table Q2'!H52*100</f>
        <v>96.557694266218562</v>
      </c>
      <c r="I52" s="15">
        <f>'Table Q1'!I52/'Table Q2'!I52*100</f>
        <v>82.488539620170272</v>
      </c>
      <c r="J52" s="15">
        <f>'Table Q1'!J52/'Table Q2'!J52*100</f>
        <v>152.04321928244912</v>
      </c>
      <c r="K52" s="15">
        <f>'Table Q1'!K52/'Table Q2'!K52*100</f>
        <v>103.39253187613842</v>
      </c>
      <c r="L52" s="15">
        <f>'Table Q1'!L52/'Table Q2'!L52*100</f>
        <v>95.593976575571659</v>
      </c>
      <c r="N52" s="15">
        <f>'Table Q4'!B52/'Table Q2'!B52*100</f>
        <v>104.25531914893615</v>
      </c>
      <c r="O52" s="15">
        <f>'Table Q4'!C52/'Table Q2'!C52*100</f>
        <v>99.21416234887738</v>
      </c>
      <c r="P52" s="15">
        <f>'Table Q4'!D52/'Table Q2'!D52*100</f>
        <v>86.988199076449462</v>
      </c>
      <c r="Q52" s="15">
        <f>'Table Q4'!E52/'Table Q2'!E52*100</f>
        <v>94.480932203389827</v>
      </c>
      <c r="R52" s="15">
        <f>'Table Q4'!F52/'Table Q2'!F52*100</f>
        <v>97.966867469879517</v>
      </c>
      <c r="S52" s="15">
        <f>'Table Q4'!G52/'Table Q2'!G52*100</f>
        <v>114.92897006595638</v>
      </c>
      <c r="T52" s="15">
        <f>'Table Q4'!H52/'Table Q2'!H52*100</f>
        <v>95.539260617170797</v>
      </c>
      <c r="U52" s="15">
        <f>'Table Q4'!I52/'Table Q2'!I52*100</f>
        <v>110.6090373280943</v>
      </c>
      <c r="V52" s="15">
        <f>'Table Q4'!J52/'Table Q2'!J52*100</f>
        <v>83.945144756891537</v>
      </c>
      <c r="W52" s="15">
        <f>'Table Q4'!K52/'Table Q2'!K52*100</f>
        <v>107.75273224043715</v>
      </c>
      <c r="X52" s="15">
        <f>'Table Q4'!L52/'Table Q2'!L52*100</f>
        <v>101.28276631344116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Q2'!B53*100</f>
        <v>146.9996363195539</v>
      </c>
      <c r="C53" s="15">
        <f>'Table Q1'!C53/'Table Q2'!C53*100</f>
        <v>89.671610169491515</v>
      </c>
      <c r="D53" s="15">
        <f>'Table Q1'!D53/'Table Q2'!D53*100</f>
        <v>94.249692496924979</v>
      </c>
      <c r="E53" s="15">
        <f>'Table Q1'!E53/'Table Q2'!E53*100</f>
        <v>89.525228869491158</v>
      </c>
      <c r="F53" s="15">
        <f>'Table Q1'!F53/'Table Q2'!F53*100</f>
        <v>112.2763792179968</v>
      </c>
      <c r="G53" s="15">
        <f>'Table Q1'!G53/'Table Q2'!G53*100</f>
        <v>96.170483460559808</v>
      </c>
      <c r="H53" s="15">
        <f>'Table Q1'!H53/'Table Q2'!H53*100</f>
        <v>100</v>
      </c>
      <c r="I53" s="15">
        <f>'Table Q1'!I53/'Table Q2'!I53*100</f>
        <v>86.101738904749539</v>
      </c>
      <c r="J53" s="15">
        <f>'Table Q1'!J53/'Table Q2'!J53*100</f>
        <v>151.19449128724003</v>
      </c>
      <c r="K53" s="15">
        <f>'Table Q1'!K53/'Table Q2'!K53*100</f>
        <v>110.89241780362336</v>
      </c>
      <c r="L53" s="15">
        <f>'Table Q1'!L53/'Table Q2'!L53*100</f>
        <v>97.451944568618686</v>
      </c>
      <c r="N53" s="15">
        <f>'Table Q4'!B53/'Table Q2'!B53*100</f>
        <v>100.75160625530368</v>
      </c>
      <c r="O53" s="15">
        <f>'Table Q4'!C53/'Table Q2'!C53*100</f>
        <v>101.2800141242938</v>
      </c>
      <c r="P53" s="15">
        <f>'Table Q4'!D53/'Table Q2'!D53*100</f>
        <v>87.412874128741294</v>
      </c>
      <c r="Q53" s="15">
        <f>'Table Q4'!E53/'Table Q2'!E53*100</f>
        <v>95.326804343197779</v>
      </c>
      <c r="R53" s="15">
        <f>'Table Q4'!F53/'Table Q2'!F53*100</f>
        <v>98.13604713444029</v>
      </c>
      <c r="S53" s="15">
        <f>'Table Q4'!G53/'Table Q2'!G53*100</f>
        <v>116.43765903307887</v>
      </c>
      <c r="T53" s="15">
        <f>'Table Q4'!H53/'Table Q2'!H53*100</f>
        <v>96.947824293668788</v>
      </c>
      <c r="U53" s="15">
        <f>'Table Q4'!I53/'Table Q2'!I53*100</f>
        <v>110.62808201401504</v>
      </c>
      <c r="V53" s="15">
        <f>'Table Q4'!J53/'Table Q2'!J53*100</f>
        <v>86.340640809443514</v>
      </c>
      <c r="W53" s="15">
        <f>'Table Q4'!K53/'Table Q2'!K53*100</f>
        <v>106.60925967345112</v>
      </c>
      <c r="X53" s="15">
        <f>'Table Q4'!L53/'Table Q2'!L53*100</f>
        <v>101.91104157353598</v>
      </c>
    </row>
    <row r="54" spans="1:33" x14ac:dyDescent="0.3">
      <c r="A54" s="48" t="s">
        <v>100</v>
      </c>
      <c r="B54" s="15">
        <f>'Table Q1'!B54/'Table Q2'!B54*100</f>
        <v>147.14805825242718</v>
      </c>
      <c r="C54" s="15">
        <f>'Table Q1'!C54/'Table Q2'!C54*100</f>
        <v>90.865639936271904</v>
      </c>
      <c r="D54" s="15">
        <f>'Table Q1'!D54/'Table Q2'!D54*100</f>
        <v>94.998465787051245</v>
      </c>
      <c r="E54" s="15">
        <f>'Table Q1'!E54/'Table Q2'!E54*100</f>
        <v>91.420624732563098</v>
      </c>
      <c r="F54" s="15">
        <f>'Table Q1'!F54/'Table Q2'!F54*100</f>
        <v>110.24951602495162</v>
      </c>
      <c r="G54" s="15">
        <f>'Table Q1'!G54/'Table Q2'!G54*100</f>
        <v>94.270833333333329</v>
      </c>
      <c r="H54" s="15">
        <f>'Table Q1'!H54/'Table Q2'!H54*100</f>
        <v>103.44827586206895</v>
      </c>
      <c r="I54" s="15">
        <f>'Table Q1'!I54/'Table Q2'!I54*100</f>
        <v>84.456424079065584</v>
      </c>
      <c r="J54" s="15">
        <f>'Table Q1'!J54/'Table Q2'!J54*100</f>
        <v>148.07194440659489</v>
      </c>
      <c r="K54" s="15">
        <f>'Table Q1'!K54/'Table Q2'!K54*100</f>
        <v>102.27920227920228</v>
      </c>
      <c r="L54" s="15">
        <f>'Table Q1'!L54/'Table Q2'!L54*100</f>
        <v>97.604456824512525</v>
      </c>
      <c r="N54" s="15">
        <f>'Table Q4'!B54/'Table Q2'!B54*100</f>
        <v>101.40776699029126</v>
      </c>
      <c r="O54" s="15">
        <f>'Table Q4'!C54/'Table Q2'!C54*100</f>
        <v>101.4073287307488</v>
      </c>
      <c r="P54" s="15">
        <f>'Table Q4'!D54/'Table Q2'!D54*100</f>
        <v>87.828577273192195</v>
      </c>
      <c r="Q54" s="15">
        <f>'Table Q4'!E54/'Table Q2'!E54*100</f>
        <v>96.213093709884461</v>
      </c>
      <c r="R54" s="15">
        <f>'Table Q4'!F54/'Table Q2'!F54*100</f>
        <v>99.107334910733485</v>
      </c>
      <c r="S54" s="15">
        <f>'Table Q4'!G54/'Table Q2'!G54*100</f>
        <v>116.7555894308943</v>
      </c>
      <c r="T54" s="15">
        <f>'Table Q4'!H54/'Table Q2'!H54*100</f>
        <v>97.808475280432077</v>
      </c>
      <c r="U54" s="15">
        <f>'Table Q4'!I54/'Table Q2'!I54*100</f>
        <v>110.31959953792838</v>
      </c>
      <c r="V54" s="15">
        <f>'Table Q4'!J54/'Table Q2'!J54*100</f>
        <v>84.548303583594489</v>
      </c>
      <c r="W54" s="15">
        <f>'Table Q4'!K54/'Table Q2'!K54*100</f>
        <v>105.06245890861274</v>
      </c>
      <c r="X54" s="15">
        <f>'Table Q4'!L54/'Table Q2'!L54*100</f>
        <v>102.06128133704735</v>
      </c>
    </row>
    <row r="55" spans="1:33" x14ac:dyDescent="0.3">
      <c r="A55" s="48" t="s">
        <v>101</v>
      </c>
      <c r="B55" s="15">
        <f>'Table Q1'!B55/'Table Q2'!B55*100</f>
        <v>143.38624338624339</v>
      </c>
      <c r="C55" s="15">
        <f>'Table Q1'!C55/'Table Q2'!C55*100</f>
        <v>92.060675951388276</v>
      </c>
      <c r="D55" s="15">
        <f>'Table Q1'!D55/'Table Q2'!D55*100</f>
        <v>96.362324814509478</v>
      </c>
      <c r="E55" s="15">
        <f>'Table Q1'!E55/'Table Q2'!E55*100</f>
        <v>92.095115681233935</v>
      </c>
      <c r="F55" s="15">
        <f>'Table Q1'!F55/'Table Q2'!F55*100</f>
        <v>111.68872419269454</v>
      </c>
      <c r="G55" s="15">
        <f>'Table Q1'!G55/'Table Q2'!G55*100</f>
        <v>92.767453540934198</v>
      </c>
      <c r="H55" s="15">
        <f>'Table Q1'!H55/'Table Q2'!H55*100</f>
        <v>103.4702623601965</v>
      </c>
      <c r="I55" s="15">
        <f>'Table Q1'!I55/'Table Q2'!I55*100</f>
        <v>84.797123780174644</v>
      </c>
      <c r="J55" s="15">
        <f>'Table Q1'!J55/'Table Q2'!J55*100</f>
        <v>141.92180251822398</v>
      </c>
      <c r="K55" s="15">
        <f>'Table Q1'!K55/'Table Q2'!K55*100</f>
        <v>100.08618832148247</v>
      </c>
      <c r="L55" s="15">
        <f>'Table Q1'!L55/'Table Q2'!L55*100</f>
        <v>97.541986430875326</v>
      </c>
      <c r="N55" s="15">
        <f>'Table Q4'!B55/'Table Q2'!B55*100</f>
        <v>103.50682908822444</v>
      </c>
      <c r="O55" s="15">
        <f>'Table Q4'!C55/'Table Q2'!C55*100</f>
        <v>101.38383748780271</v>
      </c>
      <c r="P55" s="15">
        <f>'Table Q4'!D55/'Table Q2'!D55*100</f>
        <v>89.086974443528447</v>
      </c>
      <c r="Q55" s="15">
        <f>'Table Q4'!E55/'Table Q2'!E55*100</f>
        <v>96.893744644387311</v>
      </c>
      <c r="R55" s="15">
        <f>'Table Q4'!F55/'Table Q2'!F55*100</f>
        <v>98.316569613552147</v>
      </c>
      <c r="S55" s="15">
        <f>'Table Q4'!G55/'Table Q2'!G55*100</f>
        <v>115.72074334505274</v>
      </c>
      <c r="T55" s="15">
        <f>'Table Q4'!H55/'Table Q2'!H55*100</f>
        <v>98.369394794606464</v>
      </c>
      <c r="U55" s="15">
        <f>'Table Q4'!I55/'Table Q2'!I55*100</f>
        <v>111.05546995377505</v>
      </c>
      <c r="V55" s="15">
        <f>'Table Q4'!J55/'Table Q2'!J55*100</f>
        <v>83.711066931742877</v>
      </c>
      <c r="W55" s="15">
        <f>'Table Q4'!K55/'Table Q2'!K55*100</f>
        <v>104.35251023486319</v>
      </c>
      <c r="X55" s="15">
        <f>'Table Q4'!L55/'Table Q2'!L55*100</f>
        <v>102.31342453564676</v>
      </c>
    </row>
    <row r="56" spans="1:33" x14ac:dyDescent="0.3">
      <c r="A56" s="48" t="s">
        <v>102</v>
      </c>
      <c r="B56" s="15">
        <f>'Table Q1'!B56/'Table Q2'!B56*100</f>
        <v>140.14431749849669</v>
      </c>
      <c r="C56" s="15">
        <f>'Table Q1'!C56/'Table Q2'!C56*100</f>
        <v>92.968402314196723</v>
      </c>
      <c r="D56" s="15">
        <f>'Table Q1'!D56/'Table Q2'!D56*100</f>
        <v>95.617611088463093</v>
      </c>
      <c r="E56" s="15">
        <f>'Table Q1'!E56/'Table Q2'!E56*100</f>
        <v>91.828002994972721</v>
      </c>
      <c r="F56" s="15">
        <f>'Table Q1'!F56/'Table Q2'!F56*100</f>
        <v>110.76562666382708</v>
      </c>
      <c r="G56" s="15">
        <f>'Table Q1'!G56/'Table Q2'!G56*100</f>
        <v>92.77861069465267</v>
      </c>
      <c r="H56" s="15">
        <f>'Table Q1'!H56/'Table Q2'!H56*100</f>
        <v>100.2247879840605</v>
      </c>
      <c r="I56" s="15">
        <f>'Table Q1'!I56/'Table Q2'!I56*100</f>
        <v>85.952227243382822</v>
      </c>
      <c r="J56" s="15">
        <f>'Table Q1'!J56/'Table Q2'!J56*100</f>
        <v>139.40828402366864</v>
      </c>
      <c r="K56" s="15">
        <f>'Table Q1'!K56/'Table Q2'!K56*100</f>
        <v>99.388346389097549</v>
      </c>
      <c r="L56" s="15">
        <f>'Table Q1'!L56/'Table Q2'!L56*100</f>
        <v>97.425654682645359</v>
      </c>
      <c r="N56" s="15">
        <f>'Table Q4'!B56/'Table Q2'!B56*100</f>
        <v>101.876127480457</v>
      </c>
      <c r="O56" s="15">
        <f>'Table Q4'!C56/'Table Q2'!C56*100</f>
        <v>101.52202937249668</v>
      </c>
      <c r="P56" s="15">
        <f>'Table Q4'!D56/'Table Q2'!D56*100</f>
        <v>88.779046066041573</v>
      </c>
      <c r="Q56" s="15">
        <f>'Table Q4'!E56/'Table Q2'!E56*100</f>
        <v>97.272435554604769</v>
      </c>
      <c r="R56" s="15">
        <f>'Table Q4'!F56/'Table Q2'!F56*100</f>
        <v>99.403684378660415</v>
      </c>
      <c r="S56" s="15">
        <f>'Table Q4'!G56/'Table Q2'!G56*100</f>
        <v>116.51674162918539</v>
      </c>
      <c r="T56" s="15">
        <f>'Table Q4'!H56/'Table Q2'!H56*100</f>
        <v>96.689486052927336</v>
      </c>
      <c r="U56" s="15">
        <f>'Table Q4'!I56/'Table Q2'!I56*100</f>
        <v>112.67914783731439</v>
      </c>
      <c r="V56" s="15">
        <f>'Table Q4'!J56/'Table Q2'!J56*100</f>
        <v>84.404996712689012</v>
      </c>
      <c r="W56" s="15">
        <f>'Table Q4'!K56/'Table Q2'!K56*100</f>
        <v>104.92542118253031</v>
      </c>
      <c r="X56" s="15">
        <f>'Table Q4'!L56/'Table Q2'!L56*100</f>
        <v>102.67421216156237</v>
      </c>
    </row>
    <row r="57" spans="1:33" x14ac:dyDescent="0.3">
      <c r="A57" s="48" t="s">
        <v>103</v>
      </c>
      <c r="B57" s="15">
        <f>'Table Q1'!B57/'Table Q2'!B57*100</f>
        <v>136.41982645905145</v>
      </c>
      <c r="C57" s="15">
        <f>'Table Q1'!C57/'Table Q2'!C57*100</f>
        <v>93.134991119005335</v>
      </c>
      <c r="D57" s="15">
        <f>'Table Q1'!D57/'Table Q2'!D57*100</f>
        <v>96.631940932537674</v>
      </c>
      <c r="E57" s="15">
        <f>'Table Q1'!E57/'Table Q2'!E57*100</f>
        <v>91.914577135571605</v>
      </c>
      <c r="F57" s="15">
        <f>'Table Q1'!F57/'Table Q2'!F57*100</f>
        <v>111.31041890440387</v>
      </c>
      <c r="G57" s="15">
        <f>'Table Q1'!G57/'Table Q2'!G57*100</f>
        <v>92.45189935865811</v>
      </c>
      <c r="H57" s="15">
        <f>'Table Q1'!H57/'Table Q2'!H57*100</f>
        <v>99.002138275124736</v>
      </c>
      <c r="I57" s="15">
        <f>'Table Q1'!I57/'Table Q2'!I57*100</f>
        <v>86.813606828895402</v>
      </c>
      <c r="J57" s="15">
        <f>'Table Q1'!J57/'Table Q2'!J57*100</f>
        <v>140.12789768185451</v>
      </c>
      <c r="K57" s="15">
        <f>'Table Q1'!K57/'Table Q2'!K57*100</f>
        <v>104.34686183189177</v>
      </c>
      <c r="L57" s="15">
        <f>'Table Q1'!L57/'Table Q2'!L57*100</f>
        <v>97.711948712280318</v>
      </c>
      <c r="N57" s="15">
        <f>'Table Q4'!B57/'Table Q2'!B57*100</f>
        <v>101.3431593961726</v>
      </c>
      <c r="O57" s="15">
        <f>'Table Q4'!C57/'Table Q2'!C57*100</f>
        <v>101.09236234458258</v>
      </c>
      <c r="P57" s="15">
        <f>'Table Q4'!D57/'Table Q2'!D57*100</f>
        <v>89.005765146151504</v>
      </c>
      <c r="Q57" s="15">
        <f>'Table Q4'!E57/'Table Q2'!E57*100</f>
        <v>97.216319592010194</v>
      </c>
      <c r="R57" s="15">
        <f>'Table Q4'!F57/'Table Q2'!F57*100</f>
        <v>100.81632653061226</v>
      </c>
      <c r="S57" s="15">
        <f>'Table Q4'!G57/'Table Q2'!G57*100</f>
        <v>115.68820917612234</v>
      </c>
      <c r="T57" s="15">
        <f>'Table Q4'!H57/'Table Q2'!H57*100</f>
        <v>96.415843600448028</v>
      </c>
      <c r="U57" s="15">
        <f>'Table Q4'!I57/'Table Q2'!I57*100</f>
        <v>112.54936934641357</v>
      </c>
      <c r="V57" s="15">
        <f>'Table Q4'!J57/'Table Q2'!J57*100</f>
        <v>87.356781241673318</v>
      </c>
      <c r="W57" s="15">
        <f>'Table Q4'!K57/'Table Q2'!K57*100</f>
        <v>109.93568418718118</v>
      </c>
      <c r="X57" s="15">
        <f>'Table Q4'!L57/'Table Q2'!L57*100</f>
        <v>102.79650712943518</v>
      </c>
    </row>
    <row r="58" spans="1:33" x14ac:dyDescent="0.3">
      <c r="A58" s="48" t="s">
        <v>104</v>
      </c>
      <c r="B58" s="15">
        <f>'Table Q1'!B58/'Table Q2'!B58*100</f>
        <v>146.0848699166456</v>
      </c>
      <c r="C58" s="15">
        <f>'Table Q1'!C58/'Table Q2'!C58*100</f>
        <v>93.118816293787319</v>
      </c>
      <c r="D58" s="15">
        <f>'Table Q1'!D58/'Table Q2'!D58*100</f>
        <v>96.836836836836824</v>
      </c>
      <c r="E58" s="15">
        <f>'Table Q1'!E58/'Table Q2'!E58*100</f>
        <v>93.730108211330361</v>
      </c>
      <c r="F58" s="15">
        <f>'Table Q1'!F58/'Table Q2'!F58*100</f>
        <v>112.70202841956829</v>
      </c>
      <c r="G58" s="15">
        <f>'Table Q1'!G58/'Table Q2'!G58*100</f>
        <v>95.597014925373131</v>
      </c>
      <c r="H58" s="15">
        <f>'Table Q1'!H58/'Table Q2'!H58*100</f>
        <v>101.19578435346574</v>
      </c>
      <c r="I58" s="15">
        <f>'Table Q1'!I58/'Table Q2'!I58*100</f>
        <v>88.285356695869837</v>
      </c>
      <c r="J58" s="15">
        <f>'Table Q1'!J58/'Table Q2'!J58*100</f>
        <v>139.67304625199364</v>
      </c>
      <c r="K58" s="15">
        <f>'Table Q1'!K58/'Table Q2'!K58*100</f>
        <v>99.20209859000984</v>
      </c>
      <c r="L58" s="15">
        <f>'Table Q1'!L58/'Table Q2'!L58*100</f>
        <v>99.117971334068358</v>
      </c>
      <c r="N58" s="15">
        <f>'Table Q4'!B58/'Table Q2'!B58*100</f>
        <v>108.36069714574386</v>
      </c>
      <c r="O58" s="15">
        <f>'Table Q4'!C58/'Table Q2'!C58*100</f>
        <v>101.30136375791071</v>
      </c>
      <c r="P58" s="15">
        <f>'Table Q4'!D58/'Table Q2'!D58*100</f>
        <v>88.628628628628618</v>
      </c>
      <c r="Q58" s="15">
        <f>'Table Q4'!E58/'Table Q2'!E58*100</f>
        <v>97.750901761086354</v>
      </c>
      <c r="R58" s="15">
        <f>'Table Q4'!F58/'Table Q2'!F58*100</f>
        <v>102.13689120295042</v>
      </c>
      <c r="S58" s="15">
        <f>'Table Q4'!G58/'Table Q2'!G58*100</f>
        <v>117.54975124378109</v>
      </c>
      <c r="T58" s="15">
        <f>'Table Q4'!H58/'Table Q2'!H58*100</f>
        <v>96.696392379408181</v>
      </c>
      <c r="U58" s="15">
        <f>'Table Q4'!I58/'Table Q2'!I58*100</f>
        <v>111.8898623279099</v>
      </c>
      <c r="V58" s="15">
        <f>'Table Q4'!J58/'Table Q2'!J58*100</f>
        <v>88.862307283359925</v>
      </c>
      <c r="W58" s="15">
        <f>'Table Q4'!K58/'Table Q2'!K58*100</f>
        <v>109.42179473166466</v>
      </c>
      <c r="X58" s="15">
        <f>'Table Q4'!L58/'Table Q2'!L58*100</f>
        <v>103.16427783902975</v>
      </c>
    </row>
    <row r="59" spans="1:33" x14ac:dyDescent="0.3">
      <c r="A59" s="48" t="s">
        <v>105</v>
      </c>
      <c r="B59" s="15">
        <f>'Table Q1'!B59/'Table Q2'!B59*100</f>
        <v>137.8082191780822</v>
      </c>
      <c r="C59" s="15">
        <f>'Table Q1'!C59/'Table Q2'!C59*100</f>
        <v>94.529342616873137</v>
      </c>
      <c r="D59" s="15">
        <f>'Table Q1'!D59/'Table Q2'!D59*100</f>
        <v>94.698534474279526</v>
      </c>
      <c r="E59" s="15">
        <f>'Table Q1'!E59/'Table Q2'!E59*100</f>
        <v>93.610526315789471</v>
      </c>
      <c r="F59" s="15">
        <f>'Table Q1'!F59/'Table Q2'!F59*100</f>
        <v>115.90609916630102</v>
      </c>
      <c r="G59" s="15">
        <f>'Table Q1'!G59/'Table Q2'!G59*100</f>
        <v>98.527774341209948</v>
      </c>
      <c r="H59" s="15">
        <f>'Table Q1'!H59/'Table Q2'!H59*100</f>
        <v>102.41574709215627</v>
      </c>
      <c r="I59" s="15">
        <f>'Table Q1'!I59/'Table Q2'!I59*100</f>
        <v>89.314966492926288</v>
      </c>
      <c r="J59" s="15">
        <f>'Table Q1'!J59/'Table Q2'!J59*100</f>
        <v>136.9170476812541</v>
      </c>
      <c r="K59" s="15">
        <f>'Table Q1'!K59/'Table Q2'!K59*100</f>
        <v>98.731294729993493</v>
      </c>
      <c r="L59" s="15">
        <f>'Table Q1'!L59/'Table Q2'!L59*100</f>
        <v>99.584154081855985</v>
      </c>
      <c r="N59" s="15">
        <f>'Table Q4'!B59/'Table Q2'!B59*100</f>
        <v>102.78737343656938</v>
      </c>
      <c r="O59" s="15">
        <f>'Table Q4'!C59/'Table Q2'!C59*100</f>
        <v>102.66751062483046</v>
      </c>
      <c r="P59" s="15">
        <f>'Table Q4'!D59/'Table Q2'!D59*100</f>
        <v>87.518442018294479</v>
      </c>
      <c r="Q59" s="15">
        <f>'Table Q4'!E59/'Table Q2'!E59*100</f>
        <v>97.557894736842115</v>
      </c>
      <c r="R59" s="15">
        <f>'Table Q4'!F59/'Table Q2'!F59*100</f>
        <v>104.51952610794208</v>
      </c>
      <c r="S59" s="15">
        <f>'Table Q4'!G59/'Table Q2'!G59*100</f>
        <v>117.65433626128912</v>
      </c>
      <c r="T59" s="15">
        <f>'Table Q4'!H59/'Table Q2'!H59*100</f>
        <v>95.18838850780395</v>
      </c>
      <c r="U59" s="15">
        <f>'Table Q4'!I59/'Table Q2'!I59*100</f>
        <v>111.97567634648797</v>
      </c>
      <c r="V59" s="15">
        <f>'Table Q4'!J59/'Table Q2'!J59*100</f>
        <v>88.85695623775311</v>
      </c>
      <c r="W59" s="15">
        <f>'Table Q4'!K59/'Table Q2'!K59*100</f>
        <v>109.14118412491869</v>
      </c>
      <c r="X59" s="15">
        <f>'Table Q4'!L59/'Table Q2'!L59*100</f>
        <v>102.96563799518495</v>
      </c>
    </row>
    <row r="60" spans="1:33" x14ac:dyDescent="0.3">
      <c r="A60" s="48" t="s">
        <v>106</v>
      </c>
      <c r="B60" s="15">
        <f>'Table Q1'!B60/'Table Q2'!B60*100</f>
        <v>136.78228957026164</v>
      </c>
      <c r="C60" s="15">
        <f>'Table Q1'!C60/'Table Q2'!C60*100</f>
        <v>94.753562675864572</v>
      </c>
      <c r="D60" s="15">
        <f>'Table Q1'!D60/'Table Q2'!D60*100</f>
        <v>94.172540454680828</v>
      </c>
      <c r="E60" s="15">
        <f>'Table Q1'!E60/'Table Q2'!E60*100</f>
        <v>95.089947089947088</v>
      </c>
      <c r="F60" s="15">
        <f>'Table Q1'!F60/'Table Q2'!F60*100</f>
        <v>118.66326190740534</v>
      </c>
      <c r="G60" s="15">
        <f>'Table Q1'!G60/'Table Q2'!G60*100</f>
        <v>98.857914773425009</v>
      </c>
      <c r="H60" s="15">
        <f>'Table Q1'!H60/'Table Q2'!H60*100</f>
        <v>106.49608251512446</v>
      </c>
      <c r="I60" s="15">
        <f>'Table Q1'!I60/'Table Q2'!I60*100</f>
        <v>90.109622411693067</v>
      </c>
      <c r="J60" s="15">
        <f>'Table Q1'!J60/'Table Q2'!J60*100</f>
        <v>129.65931863727454</v>
      </c>
      <c r="K60" s="15">
        <f>'Table Q1'!K60/'Table Q2'!K60*100</f>
        <v>103.47161572052403</v>
      </c>
      <c r="L60" s="15">
        <f>'Table Q1'!L60/'Table Q2'!L60*100</f>
        <v>100.45811518324605</v>
      </c>
      <c r="N60" s="15">
        <f>'Table Q4'!B60/'Table Q2'!B60*100</f>
        <v>102.85308393512489</v>
      </c>
      <c r="O60" s="15">
        <f>'Table Q4'!C60/'Table Q2'!C60*100</f>
        <v>103.02260143414723</v>
      </c>
      <c r="P60" s="15">
        <f>'Table Q4'!D60/'Table Q2'!D60*100</f>
        <v>89.000297825871144</v>
      </c>
      <c r="Q60" s="15">
        <f>'Table Q4'!E60/'Table Q2'!E60*100</f>
        <v>98.634920634920633</v>
      </c>
      <c r="R60" s="15">
        <f>'Table Q4'!F60/'Table Q2'!F60*100</f>
        <v>106.52825580104364</v>
      </c>
      <c r="S60" s="15">
        <f>'Table Q4'!G60/'Table Q2'!G60*100</f>
        <v>117.3277661795407</v>
      </c>
      <c r="T60" s="15">
        <f>'Table Q4'!H60/'Table Q2'!H60*100</f>
        <v>95.408112664881486</v>
      </c>
      <c r="U60" s="15">
        <f>'Table Q4'!I60/'Table Q2'!I60*100</f>
        <v>111.10840438489646</v>
      </c>
      <c r="V60" s="15">
        <f>'Table Q4'!J60/'Table Q2'!J60*100</f>
        <v>87.049098196392777</v>
      </c>
      <c r="W60" s="15">
        <f>'Table Q4'!K60/'Table Q2'!K60*100</f>
        <v>109.71615720524017</v>
      </c>
      <c r="X60" s="15">
        <f>'Table Q4'!L60/'Table Q2'!L60*100</f>
        <v>103.20680628272252</v>
      </c>
    </row>
    <row r="61" spans="1:33" x14ac:dyDescent="0.3">
      <c r="A61" s="48" t="s">
        <v>107</v>
      </c>
      <c r="B61" s="15">
        <f>'Table Q1'!B61/'Table Q2'!B61*100</f>
        <v>141.75075987841944</v>
      </c>
      <c r="C61" s="15">
        <f>'Table Q1'!C61/'Table Q2'!C61*100</f>
        <v>96.038238808714041</v>
      </c>
      <c r="D61" s="15">
        <f>'Table Q1'!D61/'Table Q2'!D61*100</f>
        <v>95.039112783443912</v>
      </c>
      <c r="E61" s="15">
        <f>'Table Q1'!E61/'Table Q2'!E61*100</f>
        <v>95.182126217704365</v>
      </c>
      <c r="F61" s="15">
        <f>'Table Q1'!F61/'Table Q2'!F61*100</f>
        <v>117.49124343257445</v>
      </c>
      <c r="G61" s="15">
        <f>'Table Q1'!G61/'Table Q2'!G61*100</f>
        <v>96.772221542975913</v>
      </c>
      <c r="H61" s="15">
        <f>'Table Q1'!H61/'Table Q2'!H61*100</f>
        <v>109.39934904822961</v>
      </c>
      <c r="I61" s="15">
        <f>'Table Q1'!I61/'Table Q2'!I61*100</f>
        <v>90.935530780416883</v>
      </c>
      <c r="J61" s="15">
        <f>'Table Q1'!J61/'Table Q2'!J61*100</f>
        <v>138.06187202538339</v>
      </c>
      <c r="K61" s="15">
        <f>'Table Q1'!K61/'Table Q2'!K61*100</f>
        <v>105.87540279269602</v>
      </c>
      <c r="L61" s="15">
        <f>'Table Q1'!L61/'Table Q2'!L61*100</f>
        <v>101.49841408727987</v>
      </c>
      <c r="N61" s="15">
        <f>'Table Q4'!B61/'Table Q2'!B61*100</f>
        <v>106.45592705167172</v>
      </c>
      <c r="O61" s="15">
        <f>'Table Q4'!C61/'Table Q2'!C61*100</f>
        <v>104.56843459876828</v>
      </c>
      <c r="P61" s="15">
        <f>'Table Q4'!D61/'Table Q2'!D61*100</f>
        <v>89.464303396375882</v>
      </c>
      <c r="Q61" s="15">
        <f>'Table Q4'!E61/'Table Q2'!E61*100</f>
        <v>99.48115205421432</v>
      </c>
      <c r="R61" s="15">
        <f>'Table Q4'!F61/'Table Q2'!F61*100</f>
        <v>105.70271453590192</v>
      </c>
      <c r="S61" s="15">
        <f>'Table Q4'!G61/'Table Q2'!G61*100</f>
        <v>117.43489424134978</v>
      </c>
      <c r="T61" s="15">
        <f>'Table Q4'!H61/'Table Q2'!H61*100</f>
        <v>95.975934510306743</v>
      </c>
      <c r="U61" s="15">
        <f>'Table Q4'!I61/'Table Q2'!I61*100</f>
        <v>111.50024236548717</v>
      </c>
      <c r="V61" s="15">
        <f>'Table Q4'!J61/'Table Q2'!J61*100</f>
        <v>93.75991538868324</v>
      </c>
      <c r="W61" s="15">
        <f>'Table Q4'!K61/'Table Q2'!K61*100</f>
        <v>108.19548872180451</v>
      </c>
      <c r="X61" s="15">
        <f>'Table Q4'!L61/'Table Q2'!L61*100</f>
        <v>104.1452477305042</v>
      </c>
    </row>
    <row r="62" spans="1:33" x14ac:dyDescent="0.3">
      <c r="A62" s="48" t="s">
        <v>108</v>
      </c>
      <c r="B62" s="15">
        <f>'Table Q1'!B62/'Table Q2'!B62*100</f>
        <v>138.14952598103923</v>
      </c>
      <c r="C62" s="15">
        <f>'Table Q1'!C62/'Table Q2'!C62*100</f>
        <v>95.347564313081548</v>
      </c>
      <c r="D62" s="15">
        <f>'Table Q1'!D62/'Table Q2'!D62*100</f>
        <v>96.115735235830357</v>
      </c>
      <c r="E62" s="15">
        <f>'Table Q1'!E62/'Table Q2'!E62*100</f>
        <v>92.542547705002576</v>
      </c>
      <c r="F62" s="15">
        <f>'Table Q1'!F62/'Table Q2'!F62*100</f>
        <v>113.81291901670747</v>
      </c>
      <c r="G62" s="15">
        <f>'Table Q1'!G62/'Table Q2'!G62*100</f>
        <v>97.615281664436068</v>
      </c>
      <c r="H62" s="15">
        <f>'Table Q1'!H62/'Table Q2'!H62*100</f>
        <v>103.02501454333914</v>
      </c>
      <c r="I62" s="15">
        <f>'Table Q1'!I62/'Table Q2'!I62*100</f>
        <v>92.374308395477499</v>
      </c>
      <c r="J62" s="15">
        <f>'Table Q1'!J62/'Table Q2'!J62*100</f>
        <v>139.61352657004829</v>
      </c>
      <c r="K62" s="15">
        <f>'Table Q1'!K62/'Table Q2'!K62*100</f>
        <v>103.84450631826945</v>
      </c>
      <c r="L62" s="15">
        <f>'Table Q1'!L62/'Table Q2'!L62*100</f>
        <v>100.47485430606517</v>
      </c>
      <c r="N62" s="15">
        <f>'Table Q4'!B62/'Table Q2'!B62*100</f>
        <v>105.78423136925478</v>
      </c>
      <c r="O62" s="15">
        <f>'Table Q4'!C62/'Table Q2'!C62*100</f>
        <v>103.48476555373108</v>
      </c>
      <c r="P62" s="15">
        <f>'Table Q4'!D62/'Table Q2'!D62*100</f>
        <v>90.259611573523586</v>
      </c>
      <c r="Q62" s="15">
        <f>'Table Q4'!E62/'Table Q2'!E62*100</f>
        <v>97.276946879834966</v>
      </c>
      <c r="R62" s="15">
        <f>'Table Q4'!F62/'Table Q2'!F62*100</f>
        <v>103.21379163562838</v>
      </c>
      <c r="S62" s="15">
        <f>'Table Q4'!G62/'Table Q2'!G62*100</f>
        <v>117.28920793283855</v>
      </c>
      <c r="T62" s="15">
        <f>'Table Q4'!H62/'Table Q2'!H62*100</f>
        <v>94.551095598216023</v>
      </c>
      <c r="U62" s="15">
        <f>'Table Q4'!I62/'Table Q2'!I62*100</f>
        <v>111.51070483521769</v>
      </c>
      <c r="V62" s="15">
        <f>'Table Q4'!J62/'Table Q2'!J62*100</f>
        <v>94.437916177046617</v>
      </c>
      <c r="W62" s="15">
        <f>'Table Q4'!K62/'Table Q2'!K62*100</f>
        <v>108.21375026772328</v>
      </c>
      <c r="X62" s="15">
        <f>'Table Q4'!L62/'Table Q2'!L62*100</f>
        <v>103.22685085257932</v>
      </c>
    </row>
    <row r="63" spans="1:33" x14ac:dyDescent="0.3">
      <c r="A63" s="48" t="s">
        <v>109</v>
      </c>
      <c r="B63" s="15">
        <f>'Table Q1'!B63/'Table Q2'!B63*100</f>
        <v>134.40622821287474</v>
      </c>
      <c r="C63" s="15">
        <f>'Table Q1'!C63/'Table Q2'!C63*100</f>
        <v>95.302510886685809</v>
      </c>
      <c r="D63" s="15">
        <f>'Table Q1'!D63/'Table Q2'!D63*100</f>
        <v>96.016813450760608</v>
      </c>
      <c r="E63" s="15">
        <f>'Table Q1'!E63/'Table Q2'!E63*100</f>
        <v>92.654424040066772</v>
      </c>
      <c r="F63" s="15">
        <f>'Table Q1'!F63/'Table Q2'!F63*100</f>
        <v>114.62000858737656</v>
      </c>
      <c r="G63" s="15">
        <f>'Table Q1'!G63/'Table Q2'!G63*100</f>
        <v>101.33749999999999</v>
      </c>
      <c r="H63" s="15">
        <f>'Table Q1'!H63/'Table Q2'!H63*100</f>
        <v>103.58273950910531</v>
      </c>
      <c r="I63" s="15">
        <f>'Table Q1'!I63/'Table Q2'!I63*100</f>
        <v>91.161220306282402</v>
      </c>
      <c r="J63" s="15">
        <f>'Table Q1'!J63/'Table Q2'!J63*100</f>
        <v>136.60515639314227</v>
      </c>
      <c r="K63" s="15">
        <f>'Table Q1'!K63/'Table Q2'!K63*100</f>
        <v>105.32493864048662</v>
      </c>
      <c r="L63" s="15">
        <f>'Table Q1'!L63/'Table Q2'!L63*100</f>
        <v>100.34828036569439</v>
      </c>
      <c r="N63" s="15">
        <f>'Table Q4'!B63/'Table Q2'!B63*100</f>
        <v>103.25354403904252</v>
      </c>
      <c r="O63" s="15">
        <f>'Table Q4'!C63/'Table Q2'!C63*100</f>
        <v>104.63263226165107</v>
      </c>
      <c r="P63" s="15">
        <f>'Table Q4'!D63/'Table Q2'!D63*100</f>
        <v>91.643314651721369</v>
      </c>
      <c r="Q63" s="15">
        <f>'Table Q4'!E63/'Table Q2'!E63*100</f>
        <v>98.81051752921536</v>
      </c>
      <c r="R63" s="15">
        <f>'Table Q4'!F63/'Table Q2'!F63*100</f>
        <v>104.83039931300988</v>
      </c>
      <c r="S63" s="15">
        <f>'Table Q4'!G63/'Table Q2'!G63*100</f>
        <v>120.86250000000001</v>
      </c>
      <c r="T63" s="15">
        <f>'Table Q4'!H63/'Table Q2'!H63*100</f>
        <v>97.416864608076011</v>
      </c>
      <c r="U63" s="15">
        <f>'Table Q4'!I63/'Table Q2'!I63*100</f>
        <v>112.39599662365849</v>
      </c>
      <c r="V63" s="15">
        <f>'Table Q4'!J63/'Table Q2'!J63*100</f>
        <v>96.361732757492462</v>
      </c>
      <c r="W63" s="15">
        <f>'Table Q4'!K63/'Table Q2'!K63*100</f>
        <v>107.72596307757978</v>
      </c>
      <c r="X63" s="15">
        <f>'Table Q4'!L63/'Table Q2'!L63*100</f>
        <v>104.56029603831082</v>
      </c>
    </row>
    <row r="64" spans="1:33" x14ac:dyDescent="0.3">
      <c r="A64" s="48" t="s">
        <v>110</v>
      </c>
      <c r="B64" s="15">
        <f>'Table Q1'!B64/'Table Q2'!B64*100</f>
        <v>135.55083746166551</v>
      </c>
      <c r="C64" s="15">
        <f>'Table Q1'!C64/'Table Q2'!C64*100</f>
        <v>95.150093808630416</v>
      </c>
      <c r="D64" s="15">
        <f>'Table Q1'!D64/'Table Q2'!D64*100</f>
        <v>92.820155347540322</v>
      </c>
      <c r="E64" s="15">
        <f>'Table Q1'!E64/'Table Q2'!E64*100</f>
        <v>90.078905839032103</v>
      </c>
      <c r="F64" s="15">
        <f>'Table Q1'!F64/'Table Q2'!F64*100</f>
        <v>112.53842775581906</v>
      </c>
      <c r="G64" s="15">
        <f>'Table Q1'!G64/'Table Q2'!G64*100</f>
        <v>99.713038053649399</v>
      </c>
      <c r="H64" s="15">
        <f>'Table Q1'!H64/'Table Q2'!H64*100</f>
        <v>103.35524379476111</v>
      </c>
      <c r="I64" s="15">
        <f>'Table Q1'!I64/'Table Q2'!I64*100</f>
        <v>88.883553421368561</v>
      </c>
      <c r="J64" s="15">
        <f>'Table Q1'!J64/'Table Q2'!J64*100</f>
        <v>131.91245705560505</v>
      </c>
      <c r="K64" s="15">
        <f>'Table Q1'!K64/'Table Q2'!K64*100</f>
        <v>102.32133261687264</v>
      </c>
      <c r="L64" s="15">
        <f>'Table Q1'!L64/'Table Q2'!L64*100</f>
        <v>98.603839441535783</v>
      </c>
      <c r="N64" s="15">
        <f>'Table Q4'!B64/'Table Q2'!B64*100</f>
        <v>105.37862703467799</v>
      </c>
      <c r="O64" s="15">
        <f>'Table Q4'!C64/'Table Q2'!C64*100</f>
        <v>105.281425891182</v>
      </c>
      <c r="P64" s="15">
        <f>'Table Q4'!D64/'Table Q2'!D64*100</f>
        <v>91.535550687114124</v>
      </c>
      <c r="Q64" s="15">
        <f>'Table Q4'!E64/'Table Q2'!E64*100</f>
        <v>100.01052077853763</v>
      </c>
      <c r="R64" s="15">
        <f>'Table Q4'!F64/'Table Q2'!F64*100</f>
        <v>107.72946859903382</v>
      </c>
      <c r="S64" s="15">
        <f>'Table Q4'!G64/'Table Q2'!G64*100</f>
        <v>120.88583905177789</v>
      </c>
      <c r="T64" s="15">
        <f>'Table Q4'!H64/'Table Q2'!H64*100</f>
        <v>96.517217698420481</v>
      </c>
      <c r="U64" s="15">
        <f>'Table Q4'!I64/'Table Q2'!I64*100</f>
        <v>112.19687875150059</v>
      </c>
      <c r="V64" s="15">
        <f>'Table Q4'!J64/'Table Q2'!J64*100</f>
        <v>95.35564321160453</v>
      </c>
      <c r="W64" s="15">
        <f>'Table Q4'!K64/'Table Q2'!K64*100</f>
        <v>108.56528747984954</v>
      </c>
      <c r="X64" s="15">
        <f>'Table Q4'!L64/'Table Q2'!L64*100</f>
        <v>105.0174520069808</v>
      </c>
    </row>
    <row r="65" spans="1:24" x14ac:dyDescent="0.3">
      <c r="A65" s="48" t="s">
        <v>111</v>
      </c>
      <c r="B65" s="15">
        <f>'Table Q1'!B65/'Table Q2'!B65*100</f>
        <v>124.92962504222498</v>
      </c>
      <c r="C65" s="15">
        <f>'Table Q1'!C65/'Table Q2'!C65*100</f>
        <v>93.566689104721618</v>
      </c>
      <c r="D65" s="15">
        <f>'Table Q1'!D65/'Table Q2'!D65*100</f>
        <v>88.286836539429942</v>
      </c>
      <c r="E65" s="15">
        <f>'Table Q1'!E65/'Table Q2'!E65*100</f>
        <v>87.440330964251629</v>
      </c>
      <c r="F65" s="15">
        <f>'Table Q1'!F65/'Table Q2'!F65*100</f>
        <v>107.43683107138918</v>
      </c>
      <c r="G65" s="15">
        <f>'Table Q1'!G65/'Table Q2'!G65*100</f>
        <v>102.17778909831891</v>
      </c>
      <c r="H65" s="15">
        <f>'Table Q1'!H65/'Table Q2'!H65*100</f>
        <v>106.47713950762017</v>
      </c>
      <c r="I65" s="15">
        <f>'Table Q1'!I65/'Table Q2'!I65*100</f>
        <v>89.421772900998647</v>
      </c>
      <c r="J65" s="15">
        <f>'Table Q1'!J65/'Table Q2'!J65*100</f>
        <v>129.8787492022974</v>
      </c>
      <c r="K65" s="15">
        <f>'Table Q1'!K65/'Table Q2'!K65*100</f>
        <v>96.931997891407491</v>
      </c>
      <c r="L65" s="15">
        <f>'Table Q1'!L65/'Table Q2'!L65*100</f>
        <v>97.133406835722141</v>
      </c>
      <c r="N65" s="15">
        <f>'Table Q4'!B65/'Table Q2'!B65*100</f>
        <v>100.96835941898435</v>
      </c>
      <c r="O65" s="15">
        <f>'Table Q4'!C65/'Table Q2'!C65*100</f>
        <v>106.89489373978267</v>
      </c>
      <c r="P65" s="15">
        <f>'Table Q4'!D65/'Table Q2'!D65*100</f>
        <v>92.597441837042993</v>
      </c>
      <c r="Q65" s="15">
        <f>'Table Q4'!E65/'Table Q2'!E65*100</f>
        <v>101.03956720059404</v>
      </c>
      <c r="R65" s="15">
        <f>'Table Q4'!F65/'Table Q2'!F65*100</f>
        <v>108.98157343043142</v>
      </c>
      <c r="S65" s="15">
        <f>'Table Q4'!G65/'Table Q2'!G65*100</f>
        <v>123.25522159959246</v>
      </c>
      <c r="T65" s="15">
        <f>'Table Q4'!H65/'Table Q2'!H65*100</f>
        <v>96.404845642829244</v>
      </c>
      <c r="U65" s="15">
        <f>'Table Q4'!I65/'Table Q2'!I65*100</f>
        <v>115.25089384786094</v>
      </c>
      <c r="V65" s="15">
        <f>'Table Q4'!J65/'Table Q2'!J65*100</f>
        <v>96.719846841097649</v>
      </c>
      <c r="W65" s="15">
        <f>'Table Q4'!K65/'Table Q2'!K65*100</f>
        <v>106.62098049551925</v>
      </c>
      <c r="X65" s="15">
        <f>'Table Q4'!L65/'Table Q2'!L65*100</f>
        <v>106.18522601984563</v>
      </c>
    </row>
    <row r="66" spans="1:24" x14ac:dyDescent="0.3">
      <c r="A66" s="48" t="s">
        <v>112</v>
      </c>
      <c r="B66" s="15">
        <f>'Table Q1'!B66/'Table Q2'!B66*100</f>
        <v>113.18413237165888</v>
      </c>
      <c r="C66" s="15">
        <f>'Table Q1'!C66/'Table Q2'!C66*100</f>
        <v>92.545837090471892</v>
      </c>
      <c r="D66" s="15">
        <f>'Table Q1'!D66/'Table Q2'!D66*100</f>
        <v>82.871972318339104</v>
      </c>
      <c r="E66" s="15">
        <f>'Table Q1'!E66/'Table Q2'!E66*100</f>
        <v>88.666303756124123</v>
      </c>
      <c r="F66" s="15">
        <f>'Table Q1'!F66/'Table Q2'!F66*100</f>
        <v>104.61658841940533</v>
      </c>
      <c r="G66" s="15">
        <f>'Table Q1'!G66/'Table Q2'!G66*100</f>
        <v>95.595092024539881</v>
      </c>
      <c r="H66" s="15">
        <f>'Table Q1'!H66/'Table Q2'!H66*100</f>
        <v>110.01490312965723</v>
      </c>
      <c r="I66" s="15">
        <f>'Table Q1'!I66/'Table Q2'!I66*100</f>
        <v>90.271872181419923</v>
      </c>
      <c r="J66" s="15">
        <f>'Table Q1'!J66/'Table Q2'!J66*100</f>
        <v>139.6097694091963</v>
      </c>
      <c r="K66" s="15">
        <f>'Table Q1'!K66/'Table Q2'!K66*100</f>
        <v>99.889879969166387</v>
      </c>
      <c r="L66" s="15">
        <f>'Table Q1'!L66/'Table Q2'!L66*100</f>
        <v>97.171945701357458</v>
      </c>
      <c r="N66" s="15">
        <f>'Table Q4'!B66/'Table Q2'!B66*100</f>
        <v>95.407297411964365</v>
      </c>
      <c r="O66" s="15">
        <f>'Table Q4'!C66/'Table Q2'!C66*100</f>
        <v>110.17934074742008</v>
      </c>
      <c r="P66" s="15">
        <f>'Table Q4'!D66/'Table Q2'!D66*100</f>
        <v>93.232240993283128</v>
      </c>
      <c r="Q66" s="15">
        <f>'Table Q4'!E66/'Table Q2'!E66*100</f>
        <v>103.75612411540556</v>
      </c>
      <c r="R66" s="15">
        <f>'Table Q4'!F66/'Table Q2'!F66*100</f>
        <v>110.42924211938299</v>
      </c>
      <c r="S66" s="15">
        <f>'Table Q4'!G66/'Table Q2'!G66*100</f>
        <v>118.15950920245399</v>
      </c>
      <c r="T66" s="15">
        <f>'Table Q4'!H66/'Table Q2'!H66*100</f>
        <v>97.953303527074027</v>
      </c>
      <c r="U66" s="15">
        <f>'Table Q4'!I66/'Table Q2'!I66*100</f>
        <v>120.11338745007087</v>
      </c>
      <c r="V66" s="15">
        <f>'Table Q4'!J66/'Table Q2'!J66*100</f>
        <v>104.69368263064538</v>
      </c>
      <c r="W66" s="15">
        <f>'Table Q4'!K66/'Table Q2'!K66*100</f>
        <v>111.23224314502809</v>
      </c>
      <c r="X66" s="15">
        <f>'Table Q4'!L66/'Table Q2'!L66*100</f>
        <v>108.81221719457012</v>
      </c>
    </row>
    <row r="67" spans="1:24" x14ac:dyDescent="0.3">
      <c r="A67" s="48" t="s">
        <v>113</v>
      </c>
      <c r="B67" s="15">
        <f>'Table Q1'!B67/'Table Q2'!B67*100</f>
        <v>117.18664477285168</v>
      </c>
      <c r="C67" s="15">
        <f>'Table Q1'!C67/'Table Q2'!C67*100</f>
        <v>93.182503770739061</v>
      </c>
      <c r="D67" s="15">
        <f>'Table Q1'!D67/'Table Q2'!D67*100</f>
        <v>83.385189794648412</v>
      </c>
      <c r="E67" s="15">
        <f>'Table Q1'!E67/'Table Q2'!E67*100</f>
        <v>89.290421792618631</v>
      </c>
      <c r="F67" s="15">
        <f>'Table Q1'!F67/'Table Q2'!F67*100</f>
        <v>97.247706422018354</v>
      </c>
      <c r="G67" s="15">
        <f>'Table Q1'!G67/'Table Q2'!G67*100</f>
        <v>93.871798014462556</v>
      </c>
      <c r="H67" s="15">
        <f>'Table Q1'!H67/'Table Q2'!H67*100</f>
        <v>107.92969140117847</v>
      </c>
      <c r="I67" s="15">
        <f>'Table Q1'!I67/'Table Q2'!I67*100</f>
        <v>90.374193548387112</v>
      </c>
      <c r="J67" s="15">
        <f>'Table Q1'!J67/'Table Q2'!J67*100</f>
        <v>135.97925807738335</v>
      </c>
      <c r="K67" s="15">
        <f>'Table Q1'!K67/'Table Q2'!K67*100</f>
        <v>99.763859215113001</v>
      </c>
      <c r="L67" s="15">
        <f>'Table Q1'!L67/'Table Q2'!L67*100</f>
        <v>96.785186868113144</v>
      </c>
      <c r="N67" s="15">
        <f>'Table Q4'!B67/'Table Q2'!B67*100</f>
        <v>98.730158730158735</v>
      </c>
      <c r="O67" s="15">
        <f>'Table Q4'!C67/'Table Q2'!C67*100</f>
        <v>109.34137757667169</v>
      </c>
      <c r="P67" s="15">
        <f>'Table Q4'!D67/'Table Q2'!D67*100</f>
        <v>94.658784484546771</v>
      </c>
      <c r="Q67" s="15">
        <f>'Table Q4'!E67/'Table Q2'!E67*100</f>
        <v>104.48154657293497</v>
      </c>
      <c r="R67" s="15">
        <f>'Table Q4'!F67/'Table Q2'!F67*100</f>
        <v>108.43162953254696</v>
      </c>
      <c r="S67" s="15">
        <f>'Table Q4'!G67/'Table Q2'!G67*100</f>
        <v>117.19573477141807</v>
      </c>
      <c r="T67" s="15">
        <f>'Table Q4'!H67/'Table Q2'!H67*100</f>
        <v>98.102466793168887</v>
      </c>
      <c r="U67" s="15">
        <f>'Table Q4'!I67/'Table Q2'!I67*100</f>
        <v>119.79354838709678</v>
      </c>
      <c r="V67" s="15">
        <f>'Table Q4'!J67/'Table Q2'!J67*100</f>
        <v>103.35061826884724</v>
      </c>
      <c r="W67" s="15">
        <f>'Table Q4'!K67/'Table Q2'!K67*100</f>
        <v>112.9764983695041</v>
      </c>
      <c r="X67" s="15">
        <f>'Table Q4'!L67/'Table Q2'!L67*100</f>
        <v>109.03101215494718</v>
      </c>
    </row>
    <row r="68" spans="1:24" x14ac:dyDescent="0.3">
      <c r="A68" s="48" t="s">
        <v>114</v>
      </c>
      <c r="B68" s="15">
        <f>'Table Q1'!B68/'Table Q2'!B68*100</f>
        <v>114.63335143943509</v>
      </c>
      <c r="C68" s="15">
        <f>'Table Q1'!C68/'Table Q2'!C68*100</f>
        <v>93.680259687563392</v>
      </c>
      <c r="D68" s="15">
        <f>'Table Q1'!D68/'Table Q2'!D68*100</f>
        <v>86.647606946209237</v>
      </c>
      <c r="E68" s="15">
        <f>'Table Q1'!E68/'Table Q2'!E68*100</f>
        <v>89.400263620386639</v>
      </c>
      <c r="F68" s="15">
        <f>'Table Q1'!F68/'Table Q2'!F68*100</f>
        <v>97.412871498824032</v>
      </c>
      <c r="G68" s="15">
        <f>'Table Q1'!G68/'Table Q2'!G68*100</f>
        <v>95.675473579262217</v>
      </c>
      <c r="H68" s="15">
        <f>'Table Q1'!H68/'Table Q2'!H68*100</f>
        <v>108.84528456955003</v>
      </c>
      <c r="I68" s="15">
        <f>'Table Q1'!I68/'Table Q2'!I68*100</f>
        <v>90.080082665977784</v>
      </c>
      <c r="J68" s="15">
        <f>'Table Q1'!J68/'Table Q2'!J68*100</f>
        <v>130.63393647981778</v>
      </c>
      <c r="K68" s="15">
        <f>'Table Q1'!K68/'Table Q2'!K68*100</f>
        <v>97.816349384098544</v>
      </c>
      <c r="L68" s="15">
        <f>'Table Q1'!L68/'Table Q2'!L68*100</f>
        <v>96.737524155962248</v>
      </c>
      <c r="N68" s="15">
        <f>'Table Q4'!B68/'Table Q2'!B68*100</f>
        <v>98.207495926127109</v>
      </c>
      <c r="O68" s="15">
        <f>'Table Q4'!C68/'Table Q2'!C68*100</f>
        <v>108.89632785554879</v>
      </c>
      <c r="P68" s="15">
        <f>'Table Q4'!D68/'Table Q2'!D68*100</f>
        <v>96.135112240576035</v>
      </c>
      <c r="Q68" s="15">
        <f>'Table Q4'!E68/'Table Q2'!E68*100</f>
        <v>104.10808435852373</v>
      </c>
      <c r="R68" s="15">
        <f>'Table Q4'!F68/'Table Q2'!F68*100</f>
        <v>106.27539020739789</v>
      </c>
      <c r="S68" s="15">
        <f>'Table Q4'!G68/'Table Q2'!G68*100</f>
        <v>118.27018943170491</v>
      </c>
      <c r="T68" s="15">
        <f>'Table Q4'!H68/'Table Q2'!H68*100</f>
        <v>100.29792479967125</v>
      </c>
      <c r="U68" s="15">
        <f>'Table Q4'!I68/'Table Q2'!I68*100</f>
        <v>119.24567295272539</v>
      </c>
      <c r="V68" s="15">
        <f>'Table Q4'!J68/'Table Q2'!J68*100</f>
        <v>99.291408325952162</v>
      </c>
      <c r="W68" s="15">
        <f>'Table Q4'!K68/'Table Q2'!K68*100</f>
        <v>112.06047032474804</v>
      </c>
      <c r="X68" s="15">
        <f>'Table Q4'!L68/'Table Q2'!L68*100</f>
        <v>108.73024894850518</v>
      </c>
    </row>
    <row r="69" spans="1:24" x14ac:dyDescent="0.3">
      <c r="A69" s="48" t="s">
        <v>115</v>
      </c>
      <c r="B69" s="15">
        <f>'Table Q1'!B69/'Table Q2'!B69*100</f>
        <v>112.26769792673757</v>
      </c>
      <c r="C69" s="15">
        <f>'Table Q1'!C69/'Table Q2'!C69*100</f>
        <v>95.559177021796685</v>
      </c>
      <c r="D69" s="15">
        <f>'Table Q1'!D69/'Table Q2'!D69*100</f>
        <v>86.820622986036526</v>
      </c>
      <c r="E69" s="15">
        <f>'Table Q1'!E69/'Table Q2'!E69*100</f>
        <v>91.555063641394582</v>
      </c>
      <c r="F69" s="15">
        <f>'Table Q1'!F69/'Table Q2'!F69*100</f>
        <v>99.484092863284602</v>
      </c>
      <c r="G69" s="15">
        <f>'Table Q1'!G69/'Table Q2'!G69*100</f>
        <v>98.901921637135018</v>
      </c>
      <c r="H69" s="15">
        <f>'Table Q1'!H69/'Table Q2'!H69*100</f>
        <v>108.19329923807534</v>
      </c>
      <c r="I69" s="15">
        <f>'Table Q1'!I69/'Table Q2'!I69*100</f>
        <v>89.044764698380305</v>
      </c>
      <c r="J69" s="15">
        <f>'Table Q1'!J69/'Table Q2'!J69*100</f>
        <v>130.17044009157974</v>
      </c>
      <c r="K69" s="15">
        <f>'Table Q1'!K69/'Table Q2'!K69*100</f>
        <v>97.019527235354573</v>
      </c>
      <c r="L69" s="15">
        <f>'Table Q1'!L69/'Table Q2'!L69*100</f>
        <v>97.399635036496349</v>
      </c>
      <c r="N69" s="15">
        <f>'Table Q4'!B69/'Table Q2'!B69*100</f>
        <v>97.207003974648174</v>
      </c>
      <c r="O69" s="15">
        <f>'Table Q4'!C69/'Table Q2'!C69*100</f>
        <v>107.99551843552658</v>
      </c>
      <c r="P69" s="15">
        <f>'Table Q4'!D69/'Table Q2'!D69*100</f>
        <v>96.820622986036526</v>
      </c>
      <c r="Q69" s="15">
        <f>'Table Q4'!E69/'Table Q2'!E69*100</f>
        <v>104.48256779192033</v>
      </c>
      <c r="R69" s="15">
        <f>'Table Q4'!F69/'Table Q2'!F69*100</f>
        <v>106.6852966466036</v>
      </c>
      <c r="S69" s="15">
        <f>'Table Q4'!G69/'Table Q2'!G69*100</f>
        <v>117.7065136011979</v>
      </c>
      <c r="T69" s="15">
        <f>'Table Q4'!H69/'Table Q2'!H69*100</f>
        <v>100.84542323348293</v>
      </c>
      <c r="U69" s="15">
        <f>'Table Q4'!I69/'Table Q2'!I69*100</f>
        <v>117.35747991327636</v>
      </c>
      <c r="V69" s="15">
        <f>'Table Q4'!J69/'Table Q2'!J69*100</f>
        <v>100.85220045789876</v>
      </c>
      <c r="W69" s="15">
        <f>'Table Q4'!K69/'Table Q2'!K69*100</f>
        <v>113.95455064519815</v>
      </c>
      <c r="X69" s="15">
        <f>'Table Q4'!L69/'Table Q2'!L69*100</f>
        <v>108.57664233576642</v>
      </c>
    </row>
    <row r="70" spans="1:24" x14ac:dyDescent="0.3">
      <c r="A70" s="48" t="s">
        <v>116</v>
      </c>
      <c r="B70" s="15">
        <f>'Table Q1'!B70/'Table Q2'!B70*100</f>
        <v>112.41321270776352</v>
      </c>
      <c r="C70" s="15">
        <f>'Table Q1'!C70/'Table Q2'!C70*100</f>
        <v>96.630357324646226</v>
      </c>
      <c r="D70" s="15">
        <f>'Table Q1'!D70/'Table Q2'!D70*100</f>
        <v>92.954345917471457</v>
      </c>
      <c r="E70" s="15">
        <f>'Table Q1'!E70/'Table Q2'!E70*100</f>
        <v>91.387186629526468</v>
      </c>
      <c r="F70" s="15">
        <f>'Table Q1'!F70/'Table Q2'!F70*100</f>
        <v>99.01831016986543</v>
      </c>
      <c r="G70" s="15">
        <f>'Table Q1'!G70/'Table Q2'!G70*100</f>
        <v>101.85929648241208</v>
      </c>
      <c r="H70" s="15">
        <f>'Table Q1'!H70/'Table Q2'!H70*100</f>
        <v>104.94488188976376</v>
      </c>
      <c r="I70" s="15">
        <f>'Table Q1'!I70/'Table Q2'!I70*100</f>
        <v>91.336790185911227</v>
      </c>
      <c r="J70" s="15">
        <f>'Table Q1'!J70/'Table Q2'!J70*100</f>
        <v>132.25848225848225</v>
      </c>
      <c r="K70" s="15">
        <f>'Table Q1'!K70/'Table Q2'!K70*100</f>
        <v>101.07884769884082</v>
      </c>
      <c r="L70" s="15">
        <f>'Table Q1'!L70/'Table Q2'!L70*100</f>
        <v>98.807886290692352</v>
      </c>
      <c r="N70" s="15">
        <f>'Table Q4'!B70/'Table Q2'!B70*100</f>
        <v>95.171470650115708</v>
      </c>
      <c r="O70" s="15">
        <f>'Table Q4'!C70/'Table Q2'!C70*100</f>
        <v>106.69856459330143</v>
      </c>
      <c r="P70" s="15">
        <f>'Table Q4'!D70/'Table Q2'!D70*100</f>
        <v>98.540386303775236</v>
      </c>
      <c r="Q70" s="15">
        <f>'Table Q4'!E70/'Table Q2'!E70*100</f>
        <v>104.8133704735376</v>
      </c>
      <c r="R70" s="15">
        <f>'Table Q4'!F70/'Table Q2'!F70*100</f>
        <v>109.68453562761968</v>
      </c>
      <c r="S70" s="15">
        <f>'Table Q4'!G70/'Table Q2'!G70*100</f>
        <v>118.80653266331657</v>
      </c>
      <c r="T70" s="15">
        <f>'Table Q4'!H70/'Table Q2'!H70*100</f>
        <v>100.71391076115486</v>
      </c>
      <c r="U70" s="15">
        <f>'Table Q4'!I70/'Table Q2'!I70*100</f>
        <v>116.31465789806501</v>
      </c>
      <c r="V70" s="15">
        <f>'Table Q4'!J70/'Table Q2'!J70*100</f>
        <v>103.61305361305362</v>
      </c>
      <c r="W70" s="15">
        <f>'Table Q4'!K70/'Table Q2'!K70*100</f>
        <v>114.2086537357971</v>
      </c>
      <c r="X70" s="15">
        <f>'Table Q4'!L70/'Table Q2'!L70*100</f>
        <v>108.90646492434664</v>
      </c>
    </row>
    <row r="71" spans="1:24" x14ac:dyDescent="0.3">
      <c r="A71" s="48" t="s">
        <v>117</v>
      </c>
      <c r="B71" s="15">
        <f>'Table Q1'!B71/'Table Q2'!B71*100</f>
        <v>106.42101058518074</v>
      </c>
      <c r="C71" s="15">
        <f>'Table Q1'!C71/'Table Q2'!C71*100</f>
        <v>98.432410423452779</v>
      </c>
      <c r="D71" s="15">
        <f>'Table Q1'!D71/'Table Q2'!D71*100</f>
        <v>96.565963920886759</v>
      </c>
      <c r="E71" s="15">
        <f>'Table Q1'!E71/'Table Q2'!E71*100</f>
        <v>91.056462284958087</v>
      </c>
      <c r="F71" s="15">
        <f>'Table Q1'!F71/'Table Q2'!F71*100</f>
        <v>102.26436140546571</v>
      </c>
      <c r="G71" s="15">
        <f>'Table Q1'!G71/'Table Q2'!G71*100</f>
        <v>101.64180975059529</v>
      </c>
      <c r="H71" s="15">
        <f>'Table Q1'!H71/'Table Q2'!H71*100</f>
        <v>102.16897335261311</v>
      </c>
      <c r="I71" s="15">
        <f>'Table Q1'!I71/'Table Q2'!I71*100</f>
        <v>92.390623041243586</v>
      </c>
      <c r="J71" s="15">
        <f>'Table Q1'!J71/'Table Q2'!J71*100</f>
        <v>133.32481798441688</v>
      </c>
      <c r="K71" s="15">
        <f>'Table Q1'!K71/'Table Q2'!K71*100</f>
        <v>101.03420843277647</v>
      </c>
      <c r="L71" s="15">
        <f>'Table Q1'!L71/'Table Q2'!L71*100</f>
        <v>99.057139611496083</v>
      </c>
      <c r="N71" s="15">
        <f>'Table Q4'!B71/'Table Q2'!B71*100</f>
        <v>90.303574995006997</v>
      </c>
      <c r="O71" s="15">
        <f>'Table Q4'!C71/'Table Q2'!C71*100</f>
        <v>105.52728013029318</v>
      </c>
      <c r="P71" s="15">
        <f>'Table Q4'!D71/'Table Q2'!D71*100</f>
        <v>97.283199304499021</v>
      </c>
      <c r="Q71" s="15">
        <f>'Table Q4'!E71/'Table Q2'!E71*100</f>
        <v>103.60608734009705</v>
      </c>
      <c r="R71" s="15">
        <f>'Table Q4'!F71/'Table Q2'!F71*100</f>
        <v>111.08756274400446</v>
      </c>
      <c r="S71" s="15">
        <f>'Table Q4'!G71/'Table Q2'!G71*100</f>
        <v>117.68392029076324</v>
      </c>
      <c r="T71" s="15">
        <f>'Table Q4'!H71/'Table Q2'!H71*100</f>
        <v>98.326791985127045</v>
      </c>
      <c r="U71" s="15">
        <f>'Table Q4'!I71/'Table Q2'!I71*100</f>
        <v>114.99310517738499</v>
      </c>
      <c r="V71" s="15">
        <f>'Table Q4'!J71/'Table Q2'!J71*100</f>
        <v>103.29544003065524</v>
      </c>
      <c r="W71" s="15">
        <f>'Table Q4'!K71/'Table Q2'!K71*100</f>
        <v>112.99011251278554</v>
      </c>
      <c r="X71" s="15">
        <f>'Table Q4'!L71/'Table Q2'!L71*100</f>
        <v>107.57696239918211</v>
      </c>
    </row>
    <row r="72" spans="1:24" x14ac:dyDescent="0.3">
      <c r="A72" s="48" t="s">
        <v>118</v>
      </c>
      <c r="B72" s="15">
        <f>'Table Q1'!B72/'Table Q2'!B72*100</f>
        <v>103.90934283452098</v>
      </c>
      <c r="C72" s="15">
        <f>'Table Q1'!C72/'Table Q2'!C72*100</f>
        <v>99.259484682491376</v>
      </c>
      <c r="D72" s="15">
        <f>'Table Q1'!D72/'Table Q2'!D72*100</f>
        <v>98.498367791077243</v>
      </c>
      <c r="E72" s="15">
        <f>'Table Q1'!E72/'Table Q2'!E72*100</f>
        <v>90.963789519746214</v>
      </c>
      <c r="F72" s="15">
        <f>'Table Q1'!F72/'Table Q2'!F72*100</f>
        <v>103.79760973975205</v>
      </c>
      <c r="G72" s="15">
        <f>'Table Q1'!G72/'Table Q2'!G72*100</f>
        <v>99.806459416958987</v>
      </c>
      <c r="H72" s="15">
        <f>'Table Q1'!H72/'Table Q2'!H72*100</f>
        <v>103.12758051197358</v>
      </c>
      <c r="I72" s="15">
        <f>'Table Q1'!I72/'Table Q2'!I72*100</f>
        <v>93.982122623693826</v>
      </c>
      <c r="J72" s="15">
        <f>'Table Q1'!J72/'Table Q2'!J72*100</f>
        <v>129.45282313349119</v>
      </c>
      <c r="K72" s="15">
        <f>'Table Q1'!K72/'Table Q2'!K72*100</f>
        <v>96.949939219803298</v>
      </c>
      <c r="L72" s="15">
        <f>'Table Q1'!L72/'Table Q2'!L72*100</f>
        <v>99.311590113982618</v>
      </c>
      <c r="N72" s="15">
        <f>'Table Q4'!B72/'Table Q2'!B72*100</f>
        <v>89.479414093428332</v>
      </c>
      <c r="O72" s="15">
        <f>'Table Q4'!C72/'Table Q2'!C72*100</f>
        <v>104.26049908703592</v>
      </c>
      <c r="P72" s="15">
        <f>'Table Q4'!D72/'Table Q2'!D72*100</f>
        <v>97.377584330794335</v>
      </c>
      <c r="Q72" s="15">
        <f>'Table Q4'!E72/'Table Q2'!E72*100</f>
        <v>102.73493053276445</v>
      </c>
      <c r="R72" s="15">
        <f>'Table Q4'!F72/'Table Q2'!F72*100</f>
        <v>111.64972634870993</v>
      </c>
      <c r="S72" s="15">
        <f>'Table Q4'!G72/'Table Q2'!G72*100</f>
        <v>112.96721906374742</v>
      </c>
      <c r="T72" s="15">
        <f>'Table Q4'!H72/'Table Q2'!H72*100</f>
        <v>97.98720066061108</v>
      </c>
      <c r="U72" s="15">
        <f>'Table Q4'!I72/'Table Q2'!I72*100</f>
        <v>115.37202568299129</v>
      </c>
      <c r="V72" s="15">
        <f>'Table Q4'!J72/'Table Q2'!J72*100</f>
        <v>101.85716066309361</v>
      </c>
      <c r="W72" s="15">
        <f>'Table Q4'!K72/'Table Q2'!K72*100</f>
        <v>109.58116918996575</v>
      </c>
      <c r="X72" s="15">
        <f>'Table Q4'!L72/'Table Q2'!L72*100</f>
        <v>106.70353233269383</v>
      </c>
    </row>
    <row r="73" spans="1:24" x14ac:dyDescent="0.3">
      <c r="A73" s="48" t="s">
        <v>119</v>
      </c>
      <c r="B73" s="15">
        <f>'Table Q1'!B73/'Table Q2'!B73*100</f>
        <v>103.1030444964871</v>
      </c>
      <c r="C73" s="15">
        <f>'Table Q1'!C73/'Table Q2'!C73*100</f>
        <v>97.89640801746377</v>
      </c>
      <c r="D73" s="15">
        <f>'Table Q1'!D73/'Table Q2'!D73*100</f>
        <v>96.495071193866366</v>
      </c>
      <c r="E73" s="15">
        <f>'Table Q1'!E73/'Table Q2'!E73*100</f>
        <v>90.466841186736474</v>
      </c>
      <c r="F73" s="15">
        <f>'Table Q1'!F73/'Table Q2'!F73*100</f>
        <v>104.44143839476949</v>
      </c>
      <c r="G73" s="15">
        <f>'Table Q1'!G73/'Table Q2'!G73*100</f>
        <v>99.094375595805531</v>
      </c>
      <c r="H73" s="15">
        <f>'Table Q1'!H73/'Table Q2'!H73*100</f>
        <v>98.698547215496362</v>
      </c>
      <c r="I73" s="15">
        <f>'Table Q1'!I73/'Table Q2'!I73*100</f>
        <v>94.622038360285828</v>
      </c>
      <c r="J73" s="15">
        <f>'Table Q1'!J73/'Table Q2'!J73*100</f>
        <v>129.16771120581598</v>
      </c>
      <c r="K73" s="15">
        <f>'Table Q1'!K73/'Table Q2'!K73*100</f>
        <v>97.030146811610436</v>
      </c>
      <c r="L73" s="15">
        <f>'Table Q1'!L73/'Table Q2'!L73*100</f>
        <v>98.517187148955301</v>
      </c>
      <c r="N73" s="15">
        <f>'Table Q4'!B73/'Table Q2'!B73*100</f>
        <v>88.241608118657297</v>
      </c>
      <c r="O73" s="15">
        <f>'Table Q4'!C73/'Table Q2'!C73*100</f>
        <v>101.22048025401867</v>
      </c>
      <c r="P73" s="15">
        <f>'Table Q4'!D73/'Table Q2'!D73*100</f>
        <v>97.787513691128154</v>
      </c>
      <c r="Q73" s="15">
        <f>'Table Q4'!E73/'Table Q2'!E73*100</f>
        <v>102.18150087260034</v>
      </c>
      <c r="R73" s="15">
        <f>'Table Q4'!F73/'Table Q2'!F73*100</f>
        <v>114.39522038101681</v>
      </c>
      <c r="S73" s="15">
        <f>'Table Q4'!G73/'Table Q2'!G73*100</f>
        <v>110.78408007626311</v>
      </c>
      <c r="T73" s="15">
        <f>'Table Q4'!H73/'Table Q2'!H73*100</f>
        <v>95.550847457627114</v>
      </c>
      <c r="U73" s="15">
        <f>'Table Q4'!I73/'Table Q2'!I73*100</f>
        <v>114.5794158204839</v>
      </c>
      <c r="V73" s="15">
        <f>'Table Q4'!J73/'Table Q2'!J73*100</f>
        <v>103.43444472298822</v>
      </c>
      <c r="W73" s="15">
        <f>'Table Q4'!K73/'Table Q2'!K73*100</f>
        <v>110.53457357391009</v>
      </c>
      <c r="X73" s="15">
        <f>'Table Q4'!L73/'Table Q2'!L73*100</f>
        <v>106.0885194338351</v>
      </c>
    </row>
    <row r="74" spans="1:24" x14ac:dyDescent="0.3">
      <c r="A74" s="48" t="s">
        <v>120</v>
      </c>
      <c r="B74" s="15">
        <f>'Table Q1'!B74/'Table Q2'!B74*100</f>
        <v>101.17316269148728</v>
      </c>
      <c r="C74" s="15">
        <f>'Table Q1'!C74/'Table Q2'!C74*100</f>
        <v>99.171077599121148</v>
      </c>
      <c r="D74" s="15">
        <f>'Table Q1'!D74/'Table Q2'!D74*100</f>
        <v>100.41451938158188</v>
      </c>
      <c r="E74" s="15">
        <f>'Table Q1'!E74/'Table Q2'!E74*100</f>
        <v>91.248363160192056</v>
      </c>
      <c r="F74" s="15">
        <f>'Table Q1'!F74/'Table Q2'!F74*100</f>
        <v>106.81586978636825</v>
      </c>
      <c r="G74" s="15">
        <f>'Table Q1'!G74/'Table Q2'!G74*100</f>
        <v>97.711100569259969</v>
      </c>
      <c r="H74" s="15">
        <f>'Table Q1'!H74/'Table Q2'!H74*100</f>
        <v>96.086569819152103</v>
      </c>
      <c r="I74" s="15">
        <f>'Table Q1'!I74/'Table Q2'!I74*100</f>
        <v>96.396957985288608</v>
      </c>
      <c r="J74" s="15">
        <f>'Table Q1'!J74/'Table Q2'!J74*100</f>
        <v>122.66863251013638</v>
      </c>
      <c r="K74" s="15">
        <f>'Table Q1'!K74/'Table Q2'!K74*100</f>
        <v>102.5361512791991</v>
      </c>
      <c r="L74" s="15">
        <f>'Table Q1'!L74/'Table Q2'!L74*100</f>
        <v>99.304308797127462</v>
      </c>
      <c r="N74" s="15">
        <f>'Table Q4'!B74/'Table Q2'!B74*100</f>
        <v>87.754508435136714</v>
      </c>
      <c r="O74" s="15">
        <f>'Table Q4'!C74/'Table Q2'!C74*100</f>
        <v>101.1085588734645</v>
      </c>
      <c r="P74" s="15">
        <f>'Table Q4'!D74/'Table Q2'!D74*100</f>
        <v>100.33609679587721</v>
      </c>
      <c r="Q74" s="15">
        <f>'Table Q4'!E74/'Table Q2'!E74*100</f>
        <v>102.32431252728065</v>
      </c>
      <c r="R74" s="15">
        <f>'Table Q4'!F74/'Table Q2'!F74*100</f>
        <v>113.91432123883803</v>
      </c>
      <c r="S74" s="15">
        <f>'Table Q4'!G74/'Table Q2'!G74*100</f>
        <v>109.66555977229602</v>
      </c>
      <c r="T74" s="15">
        <f>'Table Q4'!H74/'Table Q2'!H74*100</f>
        <v>93.596205158612506</v>
      </c>
      <c r="U74" s="15">
        <f>'Table Q4'!I74/'Table Q2'!I74*100</f>
        <v>114.11295349707021</v>
      </c>
      <c r="V74" s="15">
        <f>'Table Q4'!J74/'Table Q2'!J74*100</f>
        <v>102.33443912028505</v>
      </c>
      <c r="W74" s="15">
        <f>'Table Q4'!K74/'Table Q2'!K74*100</f>
        <v>109.22135706340377</v>
      </c>
      <c r="X74" s="15">
        <f>'Table Q4'!L74/'Table Q2'!L74*100</f>
        <v>105.81238779174147</v>
      </c>
    </row>
    <row r="75" spans="1:24" x14ac:dyDescent="0.3">
      <c r="A75" s="48" t="s">
        <v>121</v>
      </c>
      <c r="B75" s="15">
        <f>'Table Q1'!B75/'Table Q2'!B75*100</f>
        <v>101.78499394917307</v>
      </c>
      <c r="C75" s="15">
        <f>'Table Q1'!C75/'Table Q2'!C75*100</f>
        <v>101.81911088400612</v>
      </c>
      <c r="D75" s="15">
        <f>'Table Q1'!D75/'Table Q2'!D75*100</f>
        <v>101.3197969543147</v>
      </c>
      <c r="E75" s="15">
        <f>'Table Q1'!E75/'Table Q2'!E75*100</f>
        <v>92.404089260195676</v>
      </c>
      <c r="F75" s="15">
        <f>'Table Q1'!F75/'Table Q2'!F75*100</f>
        <v>108.67834394904459</v>
      </c>
      <c r="G75" s="15">
        <f>'Table Q1'!G75/'Table Q2'!G75*100</f>
        <v>96.718056528848393</v>
      </c>
      <c r="H75" s="15">
        <f>'Table Q1'!H75/'Table Q2'!H75*100</f>
        <v>97.41</v>
      </c>
      <c r="I75" s="15">
        <f>'Table Q1'!I75/'Table Q2'!I75*100</f>
        <v>98.376337319068583</v>
      </c>
      <c r="J75" s="15">
        <f>'Table Q1'!J75/'Table Q2'!J75*100</f>
        <v>120.48970641978316</v>
      </c>
      <c r="K75" s="15">
        <f>'Table Q1'!K75/'Table Q2'!K75*100</f>
        <v>98.541986406489812</v>
      </c>
      <c r="L75" s="15">
        <f>'Table Q1'!L75/'Table Q2'!L75*100</f>
        <v>100.30532624674883</v>
      </c>
      <c r="N75" s="15">
        <f>'Table Q4'!B75/'Table Q2'!B75*100</f>
        <v>91.397741024606688</v>
      </c>
      <c r="O75" s="15">
        <f>'Table Q4'!C75/'Table Q2'!C75*100</f>
        <v>102.9330608073582</v>
      </c>
      <c r="P75" s="15">
        <f>'Table Q4'!D75/'Table Q2'!D75*100</f>
        <v>101.22955442752395</v>
      </c>
      <c r="Q75" s="15">
        <f>'Table Q4'!E75/'Table Q2'!E75*100</f>
        <v>103.03396724194791</v>
      </c>
      <c r="R75" s="15">
        <f>'Table Q4'!F75/'Table Q2'!F75*100</f>
        <v>113.91037306642401</v>
      </c>
      <c r="S75" s="15">
        <f>'Table Q4'!G75/'Table Q2'!G75*100</f>
        <v>107.75519738378883</v>
      </c>
      <c r="T75" s="15">
        <f>'Table Q4'!H75/'Table Q2'!H75*100</f>
        <v>95.04</v>
      </c>
      <c r="U75" s="15">
        <f>'Table Q4'!I75/'Table Q2'!I75*100</f>
        <v>115.55695405915669</v>
      </c>
      <c r="V75" s="15">
        <f>'Table Q4'!J75/'Table Q2'!J75*100</f>
        <v>102.08307954683882</v>
      </c>
      <c r="W75" s="15">
        <f>'Table Q4'!K75/'Table Q2'!K75*100</f>
        <v>107.16948037711029</v>
      </c>
      <c r="X75" s="15">
        <f>'Table Q4'!L75/'Table Q2'!L75*100</f>
        <v>106.55886011534548</v>
      </c>
    </row>
    <row r="76" spans="1:24" x14ac:dyDescent="0.3">
      <c r="A76" s="48" t="s">
        <v>122</v>
      </c>
      <c r="B76" s="15">
        <f>'Table Q1'!B76/'Table Q2'!B76*100</f>
        <v>98.992294013040905</v>
      </c>
      <c r="C76" s="15">
        <f>'Table Q1'!C76/'Table Q2'!C76*100</f>
        <v>102.28724500309087</v>
      </c>
      <c r="D76" s="15">
        <f>'Table Q1'!D76/'Table Q2'!D76*100</f>
        <v>97.476132996817739</v>
      </c>
      <c r="E76" s="15">
        <f>'Table Q1'!E76/'Table Q2'!E76*100</f>
        <v>93.550177619893432</v>
      </c>
      <c r="F76" s="15">
        <f>'Table Q1'!F76/'Table Q2'!F76*100</f>
        <v>108.32856652556914</v>
      </c>
      <c r="G76" s="15">
        <f>'Table Q1'!G76/'Table Q2'!G76*100</f>
        <v>98.224852071005913</v>
      </c>
      <c r="H76" s="15">
        <f>'Table Q1'!H76/'Table Q2'!H76*100</f>
        <v>99.034441568783592</v>
      </c>
      <c r="I76" s="15">
        <f>'Table Q1'!I76/'Table Q2'!I76*100</f>
        <v>95.894249512670555</v>
      </c>
      <c r="J76" s="15">
        <f>'Table Q1'!J76/'Table Q2'!J76*100</f>
        <v>119.51190756896959</v>
      </c>
      <c r="K76" s="15">
        <f>'Table Q1'!K76/'Table Q2'!K76*100</f>
        <v>94.86712387483928</v>
      </c>
      <c r="L76" s="15">
        <f>'Table Q1'!L76/'Table Q2'!L76*100</f>
        <v>99.720201454952445</v>
      </c>
      <c r="N76" s="15">
        <f>'Table Q4'!B76/'Table Q2'!B76*100</f>
        <v>89.705591780280585</v>
      </c>
      <c r="O76" s="15">
        <f>'Table Q4'!C76/'Table Q2'!C76*100</f>
        <v>103.20420358541109</v>
      </c>
      <c r="P76" s="15">
        <f>'Table Q4'!D76/'Table Q2'!D76*100</f>
        <v>99.023373203116421</v>
      </c>
      <c r="Q76" s="15">
        <f>'Table Q4'!E76/'Table Q2'!E76*100</f>
        <v>104.16296625222026</v>
      </c>
      <c r="R76" s="15">
        <f>'Table Q4'!F76/'Table Q2'!F76*100</f>
        <v>113.86569042443656</v>
      </c>
      <c r="S76" s="15">
        <f>'Table Q4'!G76/'Table Q2'!G76*100</f>
        <v>107.17020536025062</v>
      </c>
      <c r="T76" s="15">
        <f>'Table Q4'!H76/'Table Q2'!H76*100</f>
        <v>94.923352578140566</v>
      </c>
      <c r="U76" s="15">
        <f>'Table Q4'!I76/'Table Q2'!I76*100</f>
        <v>112.28070175438596</v>
      </c>
      <c r="V76" s="15">
        <f>'Table Q4'!J76/'Table Q2'!J76*100</f>
        <v>99.151143598207966</v>
      </c>
      <c r="W76" s="15">
        <f>'Table Q4'!K76/'Table Q2'!K76*100</f>
        <v>103.90055722246035</v>
      </c>
      <c r="X76" s="15">
        <f>'Table Q4'!L76/'Table Q2'!L76*100</f>
        <v>105.46166759932849</v>
      </c>
    </row>
    <row r="77" spans="1:24" x14ac:dyDescent="0.3">
      <c r="A77" s="48" t="s">
        <v>123</v>
      </c>
      <c r="B77" s="15">
        <f>'Table Q1'!B77/'Table Q2'!B77*100</f>
        <v>98.778913928323234</v>
      </c>
      <c r="C77" s="15">
        <f>'Table Q1'!C77/'Table Q2'!C77*100</f>
        <v>102.63294288379808</v>
      </c>
      <c r="D77" s="15">
        <f>'Table Q1'!D77/'Table Q2'!D77*100</f>
        <v>100.11266336187472</v>
      </c>
      <c r="E77" s="15">
        <f>'Table Q1'!E77/'Table Q2'!E77*100</f>
        <v>91.795208401706603</v>
      </c>
      <c r="F77" s="15">
        <f>'Table Q1'!F77/'Table Q2'!F77*100</f>
        <v>106.76208723092529</v>
      </c>
      <c r="G77" s="15">
        <f>'Table Q1'!G77/'Table Q2'!G77*100</f>
        <v>95.64029595902106</v>
      </c>
      <c r="H77" s="15">
        <f>'Table Q1'!H77/'Table Q2'!H77*100</f>
        <v>100.55871495560211</v>
      </c>
      <c r="I77" s="15">
        <f>'Table Q1'!I77/'Table Q2'!I77*100</f>
        <v>95.985445724681611</v>
      </c>
      <c r="J77" s="15">
        <f>'Table Q1'!J77/'Table Q2'!J77*100</f>
        <v>126.47058823529412</v>
      </c>
      <c r="K77" s="15">
        <f>'Table Q1'!K77/'Table Q2'!K77*100</f>
        <v>98.55348732899752</v>
      </c>
      <c r="L77" s="15">
        <f>'Table Q1'!L77/'Table Q2'!L77*100</f>
        <v>100.03364360210834</v>
      </c>
      <c r="N77" s="15">
        <f>'Table Q4'!B77/'Table Q2'!B77*100</f>
        <v>90.380224362156255</v>
      </c>
      <c r="O77" s="15">
        <f>'Table Q4'!C77/'Table Q2'!C77*100</f>
        <v>103.34819114750699</v>
      </c>
      <c r="P77" s="15">
        <f>'Table Q4'!D77/'Table Q2'!D77*100</f>
        <v>101.81388012618295</v>
      </c>
      <c r="Q77" s="15">
        <f>'Table Q4'!E77/'Table Q2'!E77*100</f>
        <v>102.80056886555083</v>
      </c>
      <c r="R77" s="15">
        <f>'Table Q4'!F77/'Table Q2'!F77*100</f>
        <v>112.05905556181675</v>
      </c>
      <c r="S77" s="15">
        <f>'Table Q4'!G77/'Table Q2'!G77*100</f>
        <v>105.23619806488334</v>
      </c>
      <c r="T77" s="15">
        <f>'Table Q4'!H77/'Table Q2'!H77*100</f>
        <v>96.148857627456849</v>
      </c>
      <c r="U77" s="15">
        <f>'Table Q4'!I77/'Table Q2'!I77*100</f>
        <v>111.99514857489388</v>
      </c>
      <c r="V77" s="15">
        <f>'Table Q4'!J77/'Table Q2'!J77*100</f>
        <v>104.08565099680038</v>
      </c>
      <c r="W77" s="15">
        <f>'Table Q4'!K77/'Table Q2'!K77*100</f>
        <v>108.12962547656426</v>
      </c>
      <c r="X77" s="15">
        <f>'Table Q4'!L77/'Table Q2'!L77*100</f>
        <v>105.73062689245263</v>
      </c>
    </row>
    <row r="78" spans="1:24" x14ac:dyDescent="0.3">
      <c r="A78" s="48" t="s">
        <v>124</v>
      </c>
      <c r="B78" s="15">
        <f>'Table Q1'!B78/'Table Q2'!B78*100</f>
        <v>96.382403046397442</v>
      </c>
      <c r="C78" s="15">
        <f>'Table Q1'!C78/'Table Q2'!C78*100</f>
        <v>102.08611653478575</v>
      </c>
      <c r="D78" s="15">
        <f>'Table Q1'!D78/'Table Q2'!D78*100</f>
        <v>94.923574695972334</v>
      </c>
      <c r="E78" s="15">
        <f>'Table Q1'!E78/'Table Q2'!E78*100</f>
        <v>91.55372438469044</v>
      </c>
      <c r="F78" s="15">
        <f>'Table Q1'!F78/'Table Q2'!F78*100</f>
        <v>105.11440107671601</v>
      </c>
      <c r="G78" s="15">
        <f>'Table Q1'!G78/'Table Q2'!G78*100</f>
        <v>100.08017409231473</v>
      </c>
      <c r="H78" s="15">
        <f>'Table Q1'!H78/'Table Q2'!H78*100</f>
        <v>98.420582099930471</v>
      </c>
      <c r="I78" s="15">
        <f>'Table Q1'!I78/'Table Q2'!I78*100</f>
        <v>97.010321509075808</v>
      </c>
      <c r="J78" s="15">
        <f>'Table Q1'!J78/'Table Q2'!J78*100</f>
        <v>129.96861268047709</v>
      </c>
      <c r="K78" s="15">
        <f>'Table Q1'!K78/'Table Q2'!K78*100</f>
        <v>101.62491536899118</v>
      </c>
      <c r="L78" s="15">
        <f>'Table Q1'!L78/'Table Q2'!L78*100</f>
        <v>99.766173031956342</v>
      </c>
      <c r="N78" s="15">
        <f>'Table Q4'!B78/'Table Q2'!B78*100</f>
        <v>91.612386010622302</v>
      </c>
      <c r="O78" s="15">
        <f>'Table Q4'!C78/'Table Q2'!C78*100</f>
        <v>102.08611653478575</v>
      </c>
      <c r="P78" s="15">
        <f>'Table Q4'!D78/'Table Q2'!D78*100</f>
        <v>101.13801182639743</v>
      </c>
      <c r="Q78" s="15">
        <f>'Table Q4'!E78/'Table Q2'!E78*100</f>
        <v>101.8432180418519</v>
      </c>
      <c r="R78" s="15">
        <f>'Table Q4'!F78/'Table Q2'!F78*100</f>
        <v>111.59712875729026</v>
      </c>
      <c r="S78" s="15">
        <f>'Table Q4'!G78/'Table Q2'!G78*100</f>
        <v>106.05887069064252</v>
      </c>
      <c r="T78" s="15">
        <f>'Table Q4'!H78/'Table Q2'!H78*100</f>
        <v>95.798152379060298</v>
      </c>
      <c r="U78" s="15">
        <f>'Table Q4'!I78/'Table Q2'!I78*100</f>
        <v>109.76391030964525</v>
      </c>
      <c r="V78" s="15">
        <f>'Table Q4'!J78/'Table Q2'!J78*100</f>
        <v>106.88010043942246</v>
      </c>
      <c r="W78" s="15">
        <f>'Table Q4'!K78/'Table Q2'!K78*100</f>
        <v>108.62107876325886</v>
      </c>
      <c r="X78" s="15">
        <f>'Table Q4'!L78/'Table Q2'!L78*100</f>
        <v>105.12192406190846</v>
      </c>
    </row>
    <row r="79" spans="1:24" x14ac:dyDescent="0.3">
      <c r="A79" s="48" t="s">
        <v>125</v>
      </c>
      <c r="B79" s="15">
        <f>'Table Q1'!B79/'Table Q2'!B79*100</f>
        <v>93.623866627668917</v>
      </c>
      <c r="C79" s="15">
        <f>'Table Q1'!C79/'Table Q2'!C79*100</f>
        <v>99.320417892281171</v>
      </c>
      <c r="D79" s="15">
        <f>'Table Q1'!D79/'Table Q2'!D79*100</f>
        <v>93.227226549271919</v>
      </c>
      <c r="E79" s="15">
        <f>'Table Q1'!E79/'Table Q2'!E79*100</f>
        <v>91.92654569162228</v>
      </c>
      <c r="F79" s="15">
        <f>'Table Q1'!F79/'Table Q2'!F79*100</f>
        <v>105.05649401499049</v>
      </c>
      <c r="G79" s="15">
        <f>'Table Q1'!G79/'Table Q2'!G79*100</f>
        <v>99.194019390258148</v>
      </c>
      <c r="H79" s="15">
        <f>'Table Q1'!H79/'Table Q2'!H79*100</f>
        <v>101.19012491393724</v>
      </c>
      <c r="I79" s="15">
        <f>'Table Q1'!I79/'Table Q2'!I79*100</f>
        <v>95.257055861342081</v>
      </c>
      <c r="J79" s="15">
        <f>'Table Q1'!J79/'Table Q2'!J79*100</f>
        <v>123.35443794050892</v>
      </c>
      <c r="K79" s="15">
        <f>'Table Q1'!K79/'Table Q2'!K79*100</f>
        <v>101.7498011589592</v>
      </c>
      <c r="L79" s="15">
        <f>'Table Q1'!L79/'Table Q2'!L79*100</f>
        <v>98.68348268613785</v>
      </c>
      <c r="N79" s="15">
        <f>'Table Q4'!B79/'Table Q2'!B79*100</f>
        <v>89.373111046114857</v>
      </c>
      <c r="O79" s="15">
        <f>'Table Q4'!C79/'Table Q2'!C79*100</f>
        <v>100.37529161172532</v>
      </c>
      <c r="P79" s="15">
        <f>'Table Q4'!D79/'Table Q2'!D79*100</f>
        <v>103.17191556609097</v>
      </c>
      <c r="Q79" s="15">
        <f>'Table Q4'!E79/'Table Q2'!E79*100</f>
        <v>102.21666847767032</v>
      </c>
      <c r="R79" s="15">
        <f>'Table Q4'!F79/'Table Q2'!F79*100</f>
        <v>110.3031659022262</v>
      </c>
      <c r="S79" s="15">
        <f>'Table Q4'!G79/'Table Q2'!G79*100</f>
        <v>108.0130825838103</v>
      </c>
      <c r="T79" s="15">
        <f>'Table Q4'!H79/'Table Q2'!H79*100</f>
        <v>95.003442510081641</v>
      </c>
      <c r="U79" s="15">
        <f>'Table Q4'!I79/'Table Q2'!I79*100</f>
        <v>108.56072139594801</v>
      </c>
      <c r="V79" s="15">
        <f>'Table Q4'!J79/'Table Q2'!J79*100</f>
        <v>102.29363277983514</v>
      </c>
      <c r="W79" s="15">
        <f>'Table Q4'!K79/'Table Q2'!K79*100</f>
        <v>108.65810703329166</v>
      </c>
      <c r="X79" s="15">
        <f>'Table Q4'!L79/'Table Q2'!L79*100</f>
        <v>104.41420511118487</v>
      </c>
    </row>
    <row r="80" spans="1:24" x14ac:dyDescent="0.3">
      <c r="A80" s="48" t="s">
        <v>126</v>
      </c>
      <c r="B80" s="15">
        <f>'Table Q1'!B80/'Table Q2'!B80*100</f>
        <v>92.262135922330103</v>
      </c>
      <c r="C80" s="15">
        <f>'Table Q1'!C80/'Table Q2'!C80*100</f>
        <v>99.094111726220447</v>
      </c>
      <c r="D80" s="15">
        <f>'Table Q1'!D80/'Table Q2'!D80*100</f>
        <v>91.803093598283851</v>
      </c>
      <c r="E80" s="15">
        <f>'Table Q1'!E80/'Table Q2'!E80*100</f>
        <v>92.203353625974586</v>
      </c>
      <c r="F80" s="15">
        <f>'Table Q1'!F80/'Table Q2'!F80*100</f>
        <v>104.35071404848888</v>
      </c>
      <c r="G80" s="15">
        <f>'Table Q1'!G80/'Table Q2'!G80*100</f>
        <v>98.659269533055948</v>
      </c>
      <c r="H80" s="15">
        <f>'Table Q1'!H80/'Table Q2'!H80*100</f>
        <v>100.71157032849204</v>
      </c>
      <c r="I80" s="15">
        <f>'Table Q1'!I80/'Table Q2'!I80*100</f>
        <v>96.279177259070934</v>
      </c>
      <c r="J80" s="15">
        <f>'Table Q1'!J80/'Table Q2'!J80*100</f>
        <v>123.41697936210132</v>
      </c>
      <c r="K80" s="15">
        <f>'Table Q1'!K80/'Table Q2'!K80*100</f>
        <v>106.68682795698925</v>
      </c>
      <c r="L80" s="15">
        <f>'Table Q1'!L80/'Table Q2'!L80*100</f>
        <v>98.830217557669187</v>
      </c>
      <c r="N80" s="15">
        <f>'Table Q4'!B80/'Table Q2'!B80*100</f>
        <v>89.349514563106808</v>
      </c>
      <c r="O80" s="15">
        <f>'Table Q4'!C80/'Table Q2'!C80*100</f>
        <v>99.235027679919483</v>
      </c>
      <c r="P80" s="15">
        <f>'Table Q4'!D80/'Table Q2'!D80*100</f>
        <v>103.8726431071469</v>
      </c>
      <c r="Q80" s="15">
        <f>'Table Q4'!E80/'Table Q2'!E80*100</f>
        <v>100.64082024991991</v>
      </c>
      <c r="R80" s="15">
        <f>'Table Q4'!F80/'Table Q2'!F80*100</f>
        <v>108.49108823203808</v>
      </c>
      <c r="S80" s="15">
        <f>'Table Q4'!G80/'Table Q2'!G80*100</f>
        <v>106.86546463245492</v>
      </c>
      <c r="T80" s="15">
        <f>'Table Q4'!H80/'Table Q2'!H80*100</f>
        <v>94.590115995711088</v>
      </c>
      <c r="U80" s="15">
        <f>'Table Q4'!I80/'Table Q2'!I80*100</f>
        <v>107.18742777906169</v>
      </c>
      <c r="V80" s="15">
        <f>'Table Q4'!J80/'Table Q2'!J80*100</f>
        <v>101.3484990619137</v>
      </c>
      <c r="W80" s="15">
        <f>'Table Q4'!K80/'Table Q2'!K80*100</f>
        <v>106.74283154121864</v>
      </c>
      <c r="X80" s="15">
        <f>'Table Q4'!L80/'Table Q2'!L80*100</f>
        <v>103.24696621843228</v>
      </c>
    </row>
    <row r="81" spans="1:24" x14ac:dyDescent="0.3">
      <c r="A81" s="48" t="s">
        <v>127</v>
      </c>
      <c r="B81" s="15">
        <f>'Table Q1'!B81/'Table Q2'!B81*100</f>
        <v>97.104653611286579</v>
      </c>
      <c r="C81" s="15">
        <f>'Table Q1'!C81/'Table Q2'!C81*100</f>
        <v>98.667073667073666</v>
      </c>
      <c r="D81" s="15">
        <f>'Table Q1'!D81/'Table Q2'!D81*100</f>
        <v>90.732949512843234</v>
      </c>
      <c r="E81" s="15">
        <f>'Table Q1'!E81/'Table Q2'!E81*100</f>
        <v>91.150911403136931</v>
      </c>
      <c r="F81" s="15">
        <f>'Table Q1'!F81/'Table Q2'!F81*100</f>
        <v>104.15433519675545</v>
      </c>
      <c r="G81" s="15">
        <f>'Table Q1'!G81/'Table Q2'!G81*100</f>
        <v>100.2557247471812</v>
      </c>
      <c r="H81" s="15">
        <f>'Table Q1'!H81/'Table Q2'!H81*100</f>
        <v>100.12829369387151</v>
      </c>
      <c r="I81" s="15">
        <f>'Table Q1'!I81/'Table Q2'!I81*100</f>
        <v>98.16811594202899</v>
      </c>
      <c r="J81" s="15">
        <f>'Table Q1'!J81/'Table Q2'!J81*100</f>
        <v>121.26567844925881</v>
      </c>
      <c r="K81" s="15">
        <f>'Table Q1'!K81/'Table Q2'!K81*100</f>
        <v>100.02192742023901</v>
      </c>
      <c r="L81" s="15">
        <f>'Table Q1'!L81/'Table Q2'!L81*100</f>
        <v>98.383926621533078</v>
      </c>
      <c r="N81" s="15">
        <f>'Table Q4'!B81/'Table Q2'!B81*100</f>
        <v>97.399452516319229</v>
      </c>
      <c r="O81" s="15">
        <f>'Table Q4'!C81/'Table Q2'!C81*100</f>
        <v>100.02035002035001</v>
      </c>
      <c r="P81" s="15">
        <f>'Table Q4'!D81/'Table Q2'!D81*100</f>
        <v>102.98937112488929</v>
      </c>
      <c r="Q81" s="15">
        <f>'Table Q4'!E81/'Table Q2'!E81*100</f>
        <v>99.989402289105541</v>
      </c>
      <c r="R81" s="15">
        <f>'Table Q4'!F81/'Table Q2'!F81*100</f>
        <v>107.25638496108736</v>
      </c>
      <c r="S81" s="15">
        <f>'Table Q4'!G81/'Table Q2'!G81*100</f>
        <v>107.34627455538765</v>
      </c>
      <c r="T81" s="15">
        <f>'Table Q4'!H81/'Table Q2'!H81*100</f>
        <v>97.286094937333473</v>
      </c>
      <c r="U81" s="15">
        <f>'Table Q4'!I81/'Table Q2'!I81*100</f>
        <v>107.72173913043477</v>
      </c>
      <c r="V81" s="15">
        <f>'Table Q4'!J81/'Table Q2'!J81*100</f>
        <v>99.338654503990881</v>
      </c>
      <c r="W81" s="15">
        <f>'Table Q4'!K81/'Table Q2'!K81*100</f>
        <v>104.26488323648724</v>
      </c>
      <c r="X81" s="15">
        <f>'Table Q4'!L81/'Table Q2'!L81*100</f>
        <v>103.31950207468881</v>
      </c>
    </row>
    <row r="82" spans="1:24" x14ac:dyDescent="0.3">
      <c r="A82" s="48" t="s">
        <v>128</v>
      </c>
      <c r="B82" s="15">
        <f>'Table Q1'!B82/'Table Q2'!B82*100</f>
        <v>98.40854360799915</v>
      </c>
      <c r="C82" s="15">
        <f>'Table Q1'!C82/'Table Q2'!C82*100</f>
        <v>97.458999797529856</v>
      </c>
      <c r="D82" s="15">
        <f>'Table Q1'!D82/'Table Q2'!D82*100</f>
        <v>90.696117804551534</v>
      </c>
      <c r="E82" s="15">
        <f>'Table Q1'!E82/'Table Q2'!E82*100</f>
        <v>91.894459102902374</v>
      </c>
      <c r="F82" s="15">
        <f>'Table Q1'!F82/'Table Q2'!F82*100</f>
        <v>104.85981308411215</v>
      </c>
      <c r="G82" s="15">
        <f>'Table Q1'!G82/'Table Q2'!G82*100</f>
        <v>98.52266368214886</v>
      </c>
      <c r="H82" s="15">
        <f>'Table Q1'!H82/'Table Q2'!H82*100</f>
        <v>103.02063602831224</v>
      </c>
      <c r="I82" s="15">
        <f>'Table Q1'!I82/'Table Q2'!I82*100</f>
        <v>98.089538496950169</v>
      </c>
      <c r="J82" s="15">
        <f>'Table Q1'!J82/'Table Q2'!J82*100</f>
        <v>122.88302938784992</v>
      </c>
      <c r="K82" s="15">
        <f>'Table Q1'!K82/'Table Q2'!K82*100</f>
        <v>101.60642570281124</v>
      </c>
      <c r="L82" s="15">
        <f>'Table Q1'!L82/'Table Q2'!L82*100</f>
        <v>98.725073553448837</v>
      </c>
      <c r="N82" s="15">
        <f>'Table Q4'!B82/'Table Q2'!B82*100</f>
        <v>97.392943147314398</v>
      </c>
      <c r="O82" s="15">
        <f>'Table Q4'!C82/'Table Q2'!C82*100</f>
        <v>99.291354525207538</v>
      </c>
      <c r="P82" s="15">
        <f>'Table Q4'!D82/'Table Q2'!D82*100</f>
        <v>104.08299866131192</v>
      </c>
      <c r="Q82" s="15">
        <f>'Table Q4'!E82/'Table Q2'!E82*100</f>
        <v>99.651715039577837</v>
      </c>
      <c r="R82" s="15">
        <f>'Table Q4'!F82/'Table Q2'!F82*100</f>
        <v>107.00384826827927</v>
      </c>
      <c r="S82" s="15">
        <f>'Table Q4'!G82/'Table Q2'!G82*100</f>
        <v>103.87241186345832</v>
      </c>
      <c r="T82" s="15">
        <f>'Table Q4'!H82/'Table Q2'!H82*100</f>
        <v>98.245439138670122</v>
      </c>
      <c r="U82" s="15">
        <f>'Table Q4'!I82/'Table Q2'!I82*100</f>
        <v>106.73265047761538</v>
      </c>
      <c r="V82" s="15">
        <f>'Table Q4'!J82/'Table Q2'!J82*100</f>
        <v>101.8585201533279</v>
      </c>
      <c r="W82" s="15">
        <f>'Table Q4'!K82/'Table Q2'!K82*100</f>
        <v>106.9388665774208</v>
      </c>
      <c r="X82" s="15">
        <f>'Table Q4'!L82/'Table Q2'!L82*100</f>
        <v>103.2254549417021</v>
      </c>
    </row>
    <row r="83" spans="1:24" x14ac:dyDescent="0.3">
      <c r="A83" s="48" t="s">
        <v>129</v>
      </c>
      <c r="B83" s="15">
        <f>'Table Q1'!B83/'Table Q2'!B83*100</f>
        <v>98.066729030246336</v>
      </c>
      <c r="C83" s="15">
        <f>'Table Q1'!C83/'Table Q2'!C83*100</f>
        <v>97.645751237748811</v>
      </c>
      <c r="D83" s="15">
        <f>'Table Q1'!D83/'Table Q2'!D83*100</f>
        <v>91.323545645214708</v>
      </c>
      <c r="E83" s="15">
        <f>'Table Q1'!E83/'Table Q2'!E83*100</f>
        <v>92.536528960370021</v>
      </c>
      <c r="F83" s="15">
        <f>'Table Q1'!F83/'Table Q2'!F83*100</f>
        <v>105.90204172710031</v>
      </c>
      <c r="G83" s="15">
        <f>'Table Q1'!G83/'Table Q2'!G83*100</f>
        <v>97.808831749580762</v>
      </c>
      <c r="H83" s="15">
        <f>'Table Q1'!H83/'Table Q2'!H83*100</f>
        <v>102.16406643180676</v>
      </c>
      <c r="I83" s="15">
        <f>'Table Q1'!I83/'Table Q2'!I83*100</f>
        <v>98.345881816107678</v>
      </c>
      <c r="J83" s="15">
        <f>'Table Q1'!J83/'Table Q2'!J83*100</f>
        <v>118.3397247913377</v>
      </c>
      <c r="K83" s="15">
        <f>'Table Q1'!K83/'Table Q2'!K83*100</f>
        <v>102.21377459749552</v>
      </c>
      <c r="L83" s="15">
        <f>'Table Q1'!L83/'Table Q2'!L83*100</f>
        <v>98.655680832610585</v>
      </c>
      <c r="N83" s="15">
        <f>'Table Q4'!B83/'Table Q2'!B83*100</f>
        <v>97.245608564598285</v>
      </c>
      <c r="O83" s="15">
        <f>'Table Q4'!C83/'Table Q2'!C83*100</f>
        <v>98.838031726785886</v>
      </c>
      <c r="P83" s="15">
        <f>'Table Q4'!D83/'Table Q2'!D83*100</f>
        <v>103.46616624351475</v>
      </c>
      <c r="Q83" s="15">
        <f>'Table Q4'!E83/'Table Q2'!E83*100</f>
        <v>99.358772206454333</v>
      </c>
      <c r="R83" s="15">
        <f>'Table Q4'!F83/'Table Q2'!F83*100</f>
        <v>108.3788909963182</v>
      </c>
      <c r="S83" s="15">
        <f>'Table Q4'!G83/'Table Q2'!G83*100</f>
        <v>104.27054220234768</v>
      </c>
      <c r="T83" s="15">
        <f>'Table Q4'!H83/'Table Q2'!H83*100</f>
        <v>99.084046300956217</v>
      </c>
      <c r="U83" s="15">
        <f>'Table Q4'!I83/'Table Q2'!I83*100</f>
        <v>105.57837097878166</v>
      </c>
      <c r="V83" s="15">
        <f>'Table Q4'!J83/'Table Q2'!J83*100</f>
        <v>99.887209564628918</v>
      </c>
      <c r="W83" s="15">
        <f>'Table Q4'!K83/'Table Q2'!K83*100</f>
        <v>107.72584973166369</v>
      </c>
      <c r="X83" s="15">
        <f>'Table Q4'!L83/'Table Q2'!L83*100</f>
        <v>102.8729401561145</v>
      </c>
    </row>
    <row r="84" spans="1:24" x14ac:dyDescent="0.3">
      <c r="A84" s="48" t="s">
        <v>130</v>
      </c>
      <c r="B84" s="15">
        <f>'Table Q1'!B84/'Table Q2'!B84*100</f>
        <v>94.661744162841757</v>
      </c>
      <c r="C84" s="15">
        <f>'Table Q1'!C84/'Table Q2'!C84*100</f>
        <v>97.247980855518989</v>
      </c>
      <c r="D84" s="15">
        <f>'Table Q1'!D84/'Table Q2'!D84*100</f>
        <v>92.678706607548406</v>
      </c>
      <c r="E84" s="15">
        <f>'Table Q1'!E84/'Table Q2'!E84*100</f>
        <v>92.63004273949754</v>
      </c>
      <c r="F84" s="15">
        <f>'Table Q1'!F84/'Table Q2'!F84*100</f>
        <v>104.27265719634403</v>
      </c>
      <c r="G84" s="15">
        <f>'Table Q1'!G84/'Table Q2'!G84*100</f>
        <v>91.997368998026758</v>
      </c>
      <c r="H84" s="15">
        <f>'Table Q1'!H84/'Table Q2'!H84*100</f>
        <v>101.18533400301357</v>
      </c>
      <c r="I84" s="15">
        <f>'Table Q1'!I84/'Table Q2'!I84*100</f>
        <v>99.344854851462784</v>
      </c>
      <c r="J84" s="15">
        <f>'Table Q1'!J84/'Table Q2'!J84*100</f>
        <v>113.24657991324658</v>
      </c>
      <c r="K84" s="15">
        <f>'Table Q1'!K84/'Table Q2'!K84*100</f>
        <v>98.029876596665957</v>
      </c>
      <c r="L84" s="15">
        <f>'Table Q1'!L84/'Table Q2'!L84*100</f>
        <v>97.74355683884076</v>
      </c>
      <c r="N84" s="15">
        <f>'Table Q4'!B84/'Table Q2'!B84*100</f>
        <v>93.873478347635199</v>
      </c>
      <c r="O84" s="15">
        <f>'Table Q4'!C84/'Table Q2'!C84*100</f>
        <v>97.407518197228029</v>
      </c>
      <c r="P84" s="15">
        <f>'Table Q4'!D84/'Table Q2'!D84*100</f>
        <v>101.80599113225912</v>
      </c>
      <c r="Q84" s="15">
        <f>'Table Q4'!E84/'Table Q2'!E84*100</f>
        <v>98.582299593453541</v>
      </c>
      <c r="R84" s="15">
        <f>'Table Q4'!F84/'Table Q2'!F84*100</f>
        <v>106.77238189626692</v>
      </c>
      <c r="S84" s="15">
        <f>'Table Q4'!G84/'Table Q2'!G84*100</f>
        <v>102.59811444858585</v>
      </c>
      <c r="T84" s="15">
        <f>'Table Q4'!H84/'Table Q2'!H84*100</f>
        <v>98.985434455047724</v>
      </c>
      <c r="U84" s="15">
        <f>'Table Q4'!I84/'Table Q2'!I84*100</f>
        <v>104.65378967581611</v>
      </c>
      <c r="V84" s="15">
        <f>'Table Q4'!J84/'Table Q2'!J84*100</f>
        <v>99.488377266155055</v>
      </c>
      <c r="W84" s="15">
        <f>'Table Q4'!K84/'Table Q2'!K84*100</f>
        <v>105.14180558562461</v>
      </c>
      <c r="X84" s="15">
        <f>'Table Q4'!L84/'Table Q2'!L84*100</f>
        <v>101.68965886001497</v>
      </c>
    </row>
    <row r="85" spans="1:24" x14ac:dyDescent="0.3">
      <c r="A85" s="48" t="s">
        <v>131</v>
      </c>
      <c r="B85" s="15">
        <f>'Table Q1'!B85/'Table Q2'!B85*100</f>
        <v>95.663086035538598</v>
      </c>
      <c r="C85" s="15">
        <f>'Table Q1'!C85/'Table Q2'!C85*100</f>
        <v>98.510466988727856</v>
      </c>
      <c r="D85" s="15">
        <f>'Table Q1'!D85/'Table Q2'!D85*100</f>
        <v>93.492080594763493</v>
      </c>
      <c r="E85" s="15">
        <f>'Table Q1'!E85/'Table Q2'!E85*100</f>
        <v>92.701717855283718</v>
      </c>
      <c r="F85" s="15">
        <f>'Table Q1'!F85/'Table Q2'!F85*100</f>
        <v>105.14657262508264</v>
      </c>
      <c r="G85" s="15">
        <f>'Table Q1'!G85/'Table Q2'!G85*100</f>
        <v>95.315373796386439</v>
      </c>
      <c r="H85" s="15">
        <f>'Table Q1'!H85/'Table Q2'!H85*100</f>
        <v>99.888843977364587</v>
      </c>
      <c r="I85" s="15">
        <f>'Table Q1'!I85/'Table Q2'!I85*100</f>
        <v>99.741136747326962</v>
      </c>
      <c r="J85" s="15">
        <f>'Table Q1'!J85/'Table Q2'!J85*100</f>
        <v>113.08975202984419</v>
      </c>
      <c r="K85" s="15">
        <f>'Table Q1'!K85/'Table Q2'!K85*100</f>
        <v>95.584148224395264</v>
      </c>
      <c r="L85" s="15">
        <f>'Table Q1'!L85/'Table Q2'!L85*100</f>
        <v>98.23140848071597</v>
      </c>
      <c r="N85" s="15">
        <f>'Table Q4'!B85/'Table Q2'!B85*100</f>
        <v>94.859953819897598</v>
      </c>
      <c r="O85" s="15">
        <f>'Table Q4'!C85/'Table Q2'!C85*100</f>
        <v>98.107890499194852</v>
      </c>
      <c r="P85" s="15">
        <f>'Table Q4'!D85/'Table Q2'!D85*100</f>
        <v>101.6269798513091</v>
      </c>
      <c r="Q85" s="15">
        <f>'Table Q4'!E85/'Table Q2'!E85*100</f>
        <v>98.698594482040605</v>
      </c>
      <c r="R85" s="15">
        <f>'Table Q4'!F85/'Table Q2'!F85*100</f>
        <v>107.05311880096981</v>
      </c>
      <c r="S85" s="15">
        <f>'Table Q4'!G85/'Table Q2'!G85*100</f>
        <v>101.57957373147246</v>
      </c>
      <c r="T85" s="15">
        <f>'Table Q4'!H85/'Table Q2'!H85*100</f>
        <v>99.838318512530321</v>
      </c>
      <c r="U85" s="15">
        <f>'Table Q4'!I85/'Table Q2'!I85*100</f>
        <v>104.52447945976367</v>
      </c>
      <c r="V85" s="15">
        <f>'Table Q4'!J85/'Table Q2'!J85*100</f>
        <v>99.253895106429653</v>
      </c>
      <c r="W85" s="15">
        <f>'Table Q4'!K85/'Table Q2'!K85*100</f>
        <v>100.44261451363869</v>
      </c>
      <c r="X85" s="15">
        <f>'Table Q4'!L85/'Table Q2'!L85*100</f>
        <v>101.51289154059238</v>
      </c>
    </row>
    <row r="86" spans="1:24" x14ac:dyDescent="0.3">
      <c r="A86" s="48" t="s">
        <v>132</v>
      </c>
      <c r="B86" s="15">
        <f>'Table Q1'!B86/'Table Q2'!B86*100</f>
        <v>90.91692189892801</v>
      </c>
      <c r="C86" s="15">
        <f>'Table Q1'!C86/'Table Q2'!C86*100</f>
        <v>99.828680842487145</v>
      </c>
      <c r="D86" s="15">
        <f>'Table Q1'!D86/'Table Q2'!D86*100</f>
        <v>93.586797576770422</v>
      </c>
      <c r="E86" s="15">
        <f>'Table Q1'!E86/'Table Q2'!E86*100</f>
        <v>93.847271218095045</v>
      </c>
      <c r="F86" s="15">
        <f>'Table Q1'!F86/'Table Q2'!F86*100</f>
        <v>106.36482939632548</v>
      </c>
      <c r="G86" s="15">
        <f>'Table Q1'!G86/'Table Q2'!G86*100</f>
        <v>92.67590618336888</v>
      </c>
      <c r="H86" s="15">
        <f>'Table Q1'!H86/'Table Q2'!H86*100</f>
        <v>98.701298701298697</v>
      </c>
      <c r="I86" s="15">
        <f>'Table Q1'!I86/'Table Q2'!I86*100</f>
        <v>100.72278438785722</v>
      </c>
      <c r="J86" s="15">
        <f>'Table Q1'!J86/'Table Q2'!J86*100</f>
        <v>111.65755919854281</v>
      </c>
      <c r="K86" s="15">
        <f>'Table Q1'!K86/'Table Q2'!K86*100</f>
        <v>97.608872608872616</v>
      </c>
      <c r="L86" s="15">
        <f>'Table Q1'!L86/'Table Q2'!L86*100</f>
        <v>98.2001894537417</v>
      </c>
      <c r="N86" s="15">
        <f>'Table Q4'!B86/'Table Q2'!B86*100</f>
        <v>90.840352220520671</v>
      </c>
      <c r="O86" s="15">
        <f>'Table Q4'!C86/'Table Q2'!C86*100</f>
        <v>98.004635694850336</v>
      </c>
      <c r="P86" s="15">
        <f>'Table Q4'!D86/'Table Q2'!D86*100</f>
        <v>98.976394401504081</v>
      </c>
      <c r="Q86" s="15">
        <f>'Table Q4'!E86/'Table Q2'!E86*100</f>
        <v>99.003942726706796</v>
      </c>
      <c r="R86" s="15">
        <f>'Table Q4'!F86/'Table Q2'!F86*100</f>
        <v>106.29921259842521</v>
      </c>
      <c r="S86" s="15">
        <f>'Table Q4'!G86/'Table Q2'!G86*100</f>
        <v>100.2452025586354</v>
      </c>
      <c r="T86" s="15">
        <f>'Table Q4'!H86/'Table Q2'!H86*100</f>
        <v>98.841158841158844</v>
      </c>
      <c r="U86" s="15">
        <f>'Table Q4'!I86/'Table Q2'!I86*100</f>
        <v>103.49160458134104</v>
      </c>
      <c r="V86" s="15">
        <f>'Table Q4'!J86/'Table Q2'!J86*100</f>
        <v>97.760634308368154</v>
      </c>
      <c r="W86" s="15">
        <f>'Table Q4'!K86/'Table Q2'!K86*100</f>
        <v>99.552299552299544</v>
      </c>
      <c r="X86" s="15">
        <f>'Table Q4'!L86/'Table Q2'!L86*100</f>
        <v>100.54731080938848</v>
      </c>
    </row>
    <row r="87" spans="1:24" x14ac:dyDescent="0.3">
      <c r="A87" s="48" t="s">
        <v>133</v>
      </c>
      <c r="B87" s="15">
        <f>'Table Q1'!B87/'Table Q2'!B87*100</f>
        <v>89.589456717550007</v>
      </c>
      <c r="C87" s="15">
        <f>'Table Q1'!C87/'Table Q2'!C87*100</f>
        <v>99.939837561415828</v>
      </c>
      <c r="D87" s="15">
        <f>'Table Q1'!D87/'Table Q2'!D87*100</f>
        <v>95.567320668535245</v>
      </c>
      <c r="E87" s="15">
        <f>'Table Q1'!E87/'Table Q2'!E87*100</f>
        <v>94.242829238202944</v>
      </c>
      <c r="F87" s="15">
        <f>'Table Q1'!F87/'Table Q2'!F87*100</f>
        <v>108.23929001862606</v>
      </c>
      <c r="G87" s="15">
        <f>'Table Q1'!G87/'Table Q2'!G87*100</f>
        <v>93.425750892669598</v>
      </c>
      <c r="H87" s="15">
        <f>'Table Q1'!H87/'Table Q2'!H87*100</f>
        <v>100.48897315637161</v>
      </c>
      <c r="I87" s="15">
        <f>'Table Q1'!I87/'Table Q2'!I87*100</f>
        <v>100.36984662243009</v>
      </c>
      <c r="J87" s="15">
        <f>'Table Q1'!J87/'Table Q2'!J87*100</f>
        <v>107.54953076120958</v>
      </c>
      <c r="K87" s="15">
        <f>'Table Q1'!K87/'Table Q2'!K87*100</f>
        <v>97.237903225806448</v>
      </c>
      <c r="L87" s="15">
        <f>'Table Q1'!L87/'Table Q2'!L87*100</f>
        <v>98.398169336384427</v>
      </c>
      <c r="N87" s="15">
        <f>'Table Q4'!B87/'Table Q2'!B87*100</f>
        <v>90.537593628519957</v>
      </c>
      <c r="O87" s="15">
        <f>'Table Q4'!C87/'Table Q2'!C87*100</f>
        <v>97.392960994685637</v>
      </c>
      <c r="P87" s="15">
        <f>'Table Q4'!D87/'Table Q2'!D87*100</f>
        <v>98.619329388560161</v>
      </c>
      <c r="Q87" s="15">
        <f>'Table Q4'!E87/'Table Q2'!E87*100</f>
        <v>98.570987971625371</v>
      </c>
      <c r="R87" s="15">
        <f>'Table Q4'!F87/'Table Q2'!F87*100</f>
        <v>106.84781417771447</v>
      </c>
      <c r="S87" s="15">
        <f>'Table Q4'!G87/'Table Q2'!G87*100</f>
        <v>99.264860323461463</v>
      </c>
      <c r="T87" s="15">
        <f>'Table Q4'!H87/'Table Q2'!H87*100</f>
        <v>98.942221335196095</v>
      </c>
      <c r="U87" s="15">
        <f>'Table Q4'!I87/'Table Q2'!I87*100</f>
        <v>101.59904274991842</v>
      </c>
      <c r="V87" s="15">
        <f>'Table Q4'!J87/'Table Q2'!J87*100</f>
        <v>95.73514077163712</v>
      </c>
      <c r="W87" s="15">
        <f>'Table Q4'!K87/'Table Q2'!K87*100</f>
        <v>98.699596774193537</v>
      </c>
      <c r="X87" s="15">
        <f>'Table Q4'!L87/'Table Q2'!L87*100</f>
        <v>99.729561056792164</v>
      </c>
    </row>
    <row r="88" spans="1:24" x14ac:dyDescent="0.3">
      <c r="A88" s="48" t="s">
        <v>134</v>
      </c>
      <c r="B88" s="15">
        <f>'Table Q1'!B88/'Table Q2'!B88*100</f>
        <v>89.419087136929448</v>
      </c>
      <c r="C88" s="15">
        <f>'Table Q1'!C88/'Table Q2'!C88*100</f>
        <v>100.75323892738777</v>
      </c>
      <c r="D88" s="15">
        <f>'Table Q1'!D88/'Table Q2'!D88*100</f>
        <v>97.649750415973386</v>
      </c>
      <c r="E88" s="15">
        <f>'Table Q1'!E88/'Table Q2'!E88*100</f>
        <v>94.284841075794617</v>
      </c>
      <c r="F88" s="15">
        <f>'Table Q1'!F88/'Table Q2'!F88*100</f>
        <v>111.67512690355331</v>
      </c>
      <c r="G88" s="15">
        <f>'Table Q1'!G88/'Table Q2'!G88*100</f>
        <v>93.322916666666671</v>
      </c>
      <c r="H88" s="15">
        <f>'Table Q1'!H88/'Table Q2'!H88*100</f>
        <v>99.292758242852884</v>
      </c>
      <c r="I88" s="15">
        <f>'Table Q1'!I88/'Table Q2'!I88*100</f>
        <v>101.09925638538635</v>
      </c>
      <c r="J88" s="15">
        <f>'Table Q1'!J88/'Table Q2'!J88*100</f>
        <v>104.57968654589864</v>
      </c>
      <c r="K88" s="15">
        <f>'Table Q1'!K88/'Table Q2'!K88*100</f>
        <v>98.131124355995553</v>
      </c>
      <c r="L88" s="15">
        <f>'Table Q1'!L88/'Table Q2'!L88*100</f>
        <v>98.738626964433422</v>
      </c>
      <c r="N88" s="15">
        <f>'Table Q4'!B88/'Table Q2'!B88*100</f>
        <v>90.447001131648435</v>
      </c>
      <c r="O88" s="15">
        <f>'Table Q4'!C88/'Table Q2'!C88*100</f>
        <v>97.549462689565132</v>
      </c>
      <c r="P88" s="15">
        <f>'Table Q4'!D88/'Table Q2'!D88*100</f>
        <v>99.12645590682196</v>
      </c>
      <c r="Q88" s="15">
        <f>'Table Q4'!E88/'Table Q2'!E88*100</f>
        <v>98.207008964955193</v>
      </c>
      <c r="R88" s="15">
        <f>'Table Q4'!F88/'Table Q2'!F88*100</f>
        <v>107.62524828956079</v>
      </c>
      <c r="S88" s="15">
        <f>'Table Q4'!G88/'Table Q2'!G88*100</f>
        <v>98.791666666666671</v>
      </c>
      <c r="T88" s="15">
        <f>'Table Q4'!H88/'Table Q2'!H88*100</f>
        <v>99.013846000597667</v>
      </c>
      <c r="U88" s="15">
        <f>'Table Q4'!I88/'Table Q2'!I88*100</f>
        <v>101.11003340877249</v>
      </c>
      <c r="V88" s="15">
        <f>'Table Q4'!J88/'Table Q2'!J88*100</f>
        <v>94.433136576429874</v>
      </c>
      <c r="W88" s="15">
        <f>'Table Q4'!K88/'Table Q2'!K88*100</f>
        <v>98.797858369532278</v>
      </c>
      <c r="X88" s="15">
        <f>'Table Q4'!L88/'Table Q2'!L88*100</f>
        <v>99.452026468155495</v>
      </c>
    </row>
    <row r="89" spans="1:24" x14ac:dyDescent="0.3">
      <c r="A89" s="48" t="s">
        <v>135</v>
      </c>
      <c r="B89" s="15">
        <f>'Table Q1'!B89/'Table Q2'!B89*100</f>
        <v>89.884883940366109</v>
      </c>
      <c r="C89" s="15">
        <f>'Table Q1'!C89/'Table Q2'!C89*100</f>
        <v>100.08968609865472</v>
      </c>
      <c r="D89" s="15">
        <f>'Table Q1'!D89/'Table Q2'!D89*100</f>
        <v>96.874359499897523</v>
      </c>
      <c r="E89" s="15">
        <f>'Table Q1'!E89/'Table Q2'!E89*100</f>
        <v>95.680961597229299</v>
      </c>
      <c r="F89" s="15">
        <f>'Table Q1'!F89/'Table Q2'!F89*100</f>
        <v>114.39360284318082</v>
      </c>
      <c r="G89" s="15">
        <f>'Table Q1'!G89/'Table Q2'!G89*100</f>
        <v>93.449376866824593</v>
      </c>
      <c r="H89" s="15">
        <f>'Table Q1'!H89/'Table Q2'!H89*100</f>
        <v>101.99235258603341</v>
      </c>
      <c r="I89" s="15">
        <f>'Table Q1'!I89/'Table Q2'!I89*100</f>
        <v>100.76109936575052</v>
      </c>
      <c r="J89" s="15">
        <f>'Table Q1'!J89/'Table Q2'!J89*100</f>
        <v>103.92396055708042</v>
      </c>
      <c r="K89" s="15">
        <f>'Table Q1'!K89/'Table Q2'!K89*100</f>
        <v>99.806379292774892</v>
      </c>
      <c r="L89" s="15">
        <f>'Table Q1'!L89/'Table Q2'!L89*100</f>
        <v>99.167608673312088</v>
      </c>
      <c r="N89" s="15">
        <f>'Table Q4'!B89/'Table Q2'!B89*100</f>
        <v>90.988865823740326</v>
      </c>
      <c r="O89" s="15">
        <f>'Table Q4'!C89/'Table Q2'!C89*100</f>
        <v>97.000498256103654</v>
      </c>
      <c r="P89" s="15">
        <f>'Table Q4'!D89/'Table Q2'!D89*100</f>
        <v>97.899159663865561</v>
      </c>
      <c r="Q89" s="15">
        <f>'Table Q4'!E89/'Table Q2'!E89*100</f>
        <v>98.716512172761526</v>
      </c>
      <c r="R89" s="15">
        <f>'Table Q4'!F89/'Table Q2'!F89*100</f>
        <v>108.59617947578852</v>
      </c>
      <c r="S89" s="15">
        <f>'Table Q4'!G89/'Table Q2'!G89*100</f>
        <v>98.269646719538557</v>
      </c>
      <c r="T89" s="15">
        <f>'Table Q4'!H89/'Table Q2'!H89*100</f>
        <v>99.859126584825916</v>
      </c>
      <c r="U89" s="15">
        <f>'Table Q4'!I89/'Table Q2'!I89*100</f>
        <v>99.608879492600437</v>
      </c>
      <c r="V89" s="15">
        <f>'Table Q4'!J89/'Table Q2'!J89*100</f>
        <v>94.978143743011074</v>
      </c>
      <c r="W89" s="15">
        <f>'Table Q4'!K89/'Table Q2'!K89*100</f>
        <v>100.12228676245797</v>
      </c>
      <c r="X89" s="15">
        <f>'Table Q4'!L89/'Table Q2'!L89*100</f>
        <v>99.2087144178399</v>
      </c>
    </row>
    <row r="90" spans="1:24" x14ac:dyDescent="0.3">
      <c r="A90" s="48" t="s">
        <v>136</v>
      </c>
      <c r="B90" s="15">
        <f>'Table Q1'!B90/'Table Q2'!B90*100</f>
        <v>97.777107221886936</v>
      </c>
      <c r="C90" s="15">
        <f>'Table Q1'!C90/'Table Q2'!C90*100</f>
        <v>99.465187679508773</v>
      </c>
      <c r="D90" s="15">
        <f>'Table Q1'!D90/'Table Q2'!D90*100</f>
        <v>98.042230422304215</v>
      </c>
      <c r="E90" s="15">
        <f>'Table Q1'!E90/'Table Q2'!E90*100</f>
        <v>95.969696969696969</v>
      </c>
      <c r="F90" s="15">
        <f>'Table Q1'!F90/'Table Q2'!F90*100</f>
        <v>111.66538756715272</v>
      </c>
      <c r="G90" s="15">
        <f>'Table Q1'!G90/'Table Q2'!G90*100</f>
        <v>96.253869969040238</v>
      </c>
      <c r="H90" s="15">
        <f>'Table Q1'!H90/'Table Q2'!H90*100</f>
        <v>101.95516429521956</v>
      </c>
      <c r="I90" s="15">
        <f>'Table Q1'!I90/'Table Q2'!I90*100</f>
        <v>100.19835055851341</v>
      </c>
      <c r="J90" s="15">
        <f>'Table Q1'!J90/'Table Q2'!J90*100</f>
        <v>101.99130698473668</v>
      </c>
      <c r="K90" s="15">
        <f>'Table Q1'!K90/'Table Q2'!K90*100</f>
        <v>99.218828242363543</v>
      </c>
      <c r="L90" s="15">
        <f>'Table Q1'!L90/'Table Q2'!L90*100</f>
        <v>99.570200573065904</v>
      </c>
      <c r="N90" s="15">
        <f>'Table Q4'!B90/'Table Q2'!B90*100</f>
        <v>97.495473747736881</v>
      </c>
      <c r="O90" s="15">
        <f>'Table Q4'!C90/'Table Q2'!C90*100</f>
        <v>96.731702485886899</v>
      </c>
      <c r="P90" s="15">
        <f>'Table Q4'!D90/'Table Q2'!D90*100</f>
        <v>98.780237802378025</v>
      </c>
      <c r="Q90" s="15">
        <f>'Table Q4'!E90/'Table Q2'!E90*100</f>
        <v>98.151515151515156</v>
      </c>
      <c r="R90" s="15">
        <f>'Table Q4'!F90/'Table Q2'!F90*100</f>
        <v>107.91579870628223</v>
      </c>
      <c r="S90" s="15">
        <f>'Table Q4'!G90/'Table Q2'!G90*100</f>
        <v>98.62745098039214</v>
      </c>
      <c r="T90" s="15">
        <f>'Table Q4'!H90/'Table Q2'!H90*100</f>
        <v>101.93469137066229</v>
      </c>
      <c r="U90" s="15">
        <f>'Table Q4'!I90/'Table Q2'!I90*100</f>
        <v>98.862094164317767</v>
      </c>
      <c r="V90" s="15">
        <f>'Table Q4'!J90/'Table Q2'!J90*100</f>
        <v>95.84554735671685</v>
      </c>
      <c r="W90" s="15">
        <f>'Table Q4'!K90/'Table Q2'!K90*100</f>
        <v>98.277416124186274</v>
      </c>
      <c r="X90" s="15">
        <f>'Table Q4'!L90/'Table Q2'!L90*100</f>
        <v>99.242734343020871</v>
      </c>
    </row>
    <row r="91" spans="1:24" x14ac:dyDescent="0.3">
      <c r="A91" s="48" t="s">
        <v>137</v>
      </c>
      <c r="B91" s="15">
        <f>'Table Q1'!B91/'Table Q2'!B91*100</f>
        <v>100.47383808851697</v>
      </c>
      <c r="C91" s="15">
        <f>'Table Q1'!C91/'Table Q2'!C91*100</f>
        <v>99.790648988136766</v>
      </c>
      <c r="D91" s="15">
        <f>'Table Q1'!D91/'Table Q2'!D91*100</f>
        <v>100.68857589984353</v>
      </c>
      <c r="E91" s="15">
        <f>'Table Q1'!E91/'Table Q2'!E91*100</f>
        <v>97.170002021427123</v>
      </c>
      <c r="F91" s="15">
        <f>'Table Q1'!F91/'Table Q2'!F91*100</f>
        <v>109.00458764536434</v>
      </c>
      <c r="G91" s="15">
        <f>'Table Q1'!G91/'Table Q2'!G91*100</f>
        <v>97.811568889345537</v>
      </c>
      <c r="H91" s="15">
        <f>'Table Q1'!H91/'Table Q2'!H91*100</f>
        <v>97.467833247555319</v>
      </c>
      <c r="I91" s="15">
        <f>'Table Q1'!I91/'Table Q2'!I91*100</f>
        <v>101.01786456169506</v>
      </c>
      <c r="J91" s="15">
        <f>'Table Q1'!J91/'Table Q2'!J91*100</f>
        <v>100.23890105514634</v>
      </c>
      <c r="K91" s="15">
        <f>'Table Q1'!K91/'Table Q2'!K91*100</f>
        <v>100.03997601439136</v>
      </c>
      <c r="L91" s="15">
        <f>'Table Q1'!L91/'Table Q2'!L91*100</f>
        <v>99.93868792152054</v>
      </c>
      <c r="N91" s="15">
        <f>'Table Q4'!B91/'Table Q2'!B91*100</f>
        <v>98.245790906341369</v>
      </c>
      <c r="O91" s="15">
        <f>'Table Q4'!C91/'Table Q2'!C91*100</f>
        <v>97.8566444023527</v>
      </c>
      <c r="P91" s="15">
        <f>'Table Q4'!D91/'Table Q2'!D91*100</f>
        <v>101.73187271778824</v>
      </c>
      <c r="Q91" s="15">
        <f>'Table Q4'!E91/'Table Q2'!E91*100</f>
        <v>98.686072367091171</v>
      </c>
      <c r="R91" s="15">
        <f>'Table Q4'!F91/'Table Q2'!F91*100</f>
        <v>105.06774778619439</v>
      </c>
      <c r="S91" s="15">
        <f>'Table Q4'!G91/'Table Q2'!G91*100</f>
        <v>98.345833761430185</v>
      </c>
      <c r="T91" s="15">
        <f>'Table Q4'!H91/'Table Q2'!H91*100</f>
        <v>102.73803396809058</v>
      </c>
      <c r="U91" s="15">
        <f>'Table Q4'!I91/'Table Q2'!I91*100</f>
        <v>99.085999169090158</v>
      </c>
      <c r="V91" s="15">
        <f>'Table Q4'!J91/'Table Q2'!J91*100</f>
        <v>95.659964164841725</v>
      </c>
      <c r="W91" s="15">
        <f>'Table Q4'!K91/'Table Q2'!K91*100</f>
        <v>97.981211273236056</v>
      </c>
      <c r="X91" s="15">
        <f>'Table Q4'!L91/'Table Q2'!L91*100</f>
        <v>99.560596770897206</v>
      </c>
    </row>
    <row r="92" spans="1:24" x14ac:dyDescent="0.3">
      <c r="A92" s="48" t="s">
        <v>138</v>
      </c>
      <c r="B92" s="15">
        <f>'Table Q1'!B92/'Table Q2'!B92*100</f>
        <v>101.89912191137431</v>
      </c>
      <c r="C92" s="15">
        <f>'Table Q1'!C92/'Table Q2'!C92*100</f>
        <v>99.69933854479855</v>
      </c>
      <c r="D92" s="15">
        <f>'Table Q1'!D92/'Table Q2'!D92*100</f>
        <v>98.455677957376707</v>
      </c>
      <c r="E92" s="15">
        <f>'Table Q1'!E92/'Table Q2'!E92*100</f>
        <v>98.121064391631137</v>
      </c>
      <c r="F92" s="15">
        <f>'Table Q1'!F92/'Table Q2'!F92*100</f>
        <v>106.13522537562604</v>
      </c>
      <c r="G92" s="15">
        <f>'Table Q1'!G92/'Table Q2'!G92*100</f>
        <v>99.540613906869908</v>
      </c>
      <c r="H92" s="15">
        <f>'Table Q1'!H92/'Table Q2'!H92*100</f>
        <v>96.735751295336783</v>
      </c>
      <c r="I92" s="15">
        <f>'Table Q1'!I92/'Table Q2'!I92*100</f>
        <v>101.32880098887516</v>
      </c>
      <c r="J92" s="15">
        <f>'Table Q1'!J92/'Table Q2'!J92*100</f>
        <v>99.126213592233</v>
      </c>
      <c r="K92" s="15">
        <f>'Table Q1'!K92/'Table Q2'!K92*100</f>
        <v>100.75880210441117</v>
      </c>
      <c r="L92" s="15">
        <f>'Table Q1'!L92/'Table Q2'!L92*100</f>
        <v>99.602405953715973</v>
      </c>
      <c r="N92" s="15">
        <f>'Table Q4'!B92/'Table Q2'!B92*100</f>
        <v>100.06126199714112</v>
      </c>
      <c r="O92" s="15">
        <f>'Table Q4'!C92/'Table Q2'!C92*100</f>
        <v>98.817398276207641</v>
      </c>
      <c r="P92" s="15">
        <f>'Table Q4'!D92/'Table Q2'!D92*100</f>
        <v>101.1530937918254</v>
      </c>
      <c r="Q92" s="15">
        <f>'Table Q4'!E92/'Table Q2'!E92*100</f>
        <v>99.644525695714009</v>
      </c>
      <c r="R92" s="15">
        <f>'Table Q4'!F92/'Table Q2'!F92*100</f>
        <v>102.49373956594323</v>
      </c>
      <c r="S92" s="15">
        <f>'Table Q4'!G92/'Table Q2'!G92*100</f>
        <v>100.40718312800168</v>
      </c>
      <c r="T92" s="15">
        <f>'Table Q4'!H92/'Table Q2'!H92*100</f>
        <v>103.43005181347151</v>
      </c>
      <c r="U92" s="15">
        <f>'Table Q4'!I92/'Table Q2'!I92*100</f>
        <v>99.021425628347743</v>
      </c>
      <c r="V92" s="15">
        <f>'Table Q4'!J92/'Table Q2'!J92*100</f>
        <v>94.233009708737868</v>
      </c>
      <c r="W92" s="15">
        <f>'Table Q4'!K92/'Table Q2'!K92*100</f>
        <v>99.332254148118167</v>
      </c>
      <c r="X92" s="15">
        <f>'Table Q4'!L92/'Table Q2'!L92*100</f>
        <v>99.755326740748288</v>
      </c>
    </row>
    <row r="93" spans="1:24" x14ac:dyDescent="0.3">
      <c r="A93" s="48" t="s">
        <v>139</v>
      </c>
      <c r="B93" s="15">
        <f>'Table Q1'!B93/'Table Q2'!B93*100</f>
        <v>97.983428172107423</v>
      </c>
      <c r="C93" s="15">
        <f>'Table Q1'!C93/'Table Q2'!C93*100</f>
        <v>97.186274509803923</v>
      </c>
      <c r="D93" s="15">
        <f>'Table Q1'!D93/'Table Q2'!D93*100</f>
        <v>97.234468937875761</v>
      </c>
      <c r="E93" s="15">
        <f>'Table Q1'!E93/'Table Q2'!E93*100</f>
        <v>97.639527905581119</v>
      </c>
      <c r="F93" s="15">
        <f>'Table Q1'!F93/'Table Q2'!F93*100</f>
        <v>100.19130084575112</v>
      </c>
      <c r="G93" s="15">
        <f>'Table Q1'!G93/'Table Q2'!G93*100</f>
        <v>97.953727506426731</v>
      </c>
      <c r="H93" s="15">
        <f>'Table Q1'!H93/'Table Q2'!H93*100</f>
        <v>98.746715180917732</v>
      </c>
      <c r="I93" s="15">
        <f>'Table Q1'!I93/'Table Q2'!I93*100</f>
        <v>99.255608087717533</v>
      </c>
      <c r="J93" s="15">
        <f>'Table Q1'!J93/'Table Q2'!J93*100</f>
        <v>100.1376191880468</v>
      </c>
      <c r="K93" s="15">
        <f>'Table Q1'!K93/'Table Q2'!K93*100</f>
        <v>100.40918163672654</v>
      </c>
      <c r="L93" s="15">
        <f>'Table Q1'!L93/'Table Q2'!L93*100</f>
        <v>97.648824412206096</v>
      </c>
      <c r="N93" s="15">
        <f>'Table Q4'!B93/'Table Q2'!B93*100</f>
        <v>98.462613556953173</v>
      </c>
      <c r="O93" s="15">
        <f>'Table Q4'!C93/'Table Q2'!C93*100</f>
        <v>97.127450980392155</v>
      </c>
      <c r="P93" s="15">
        <f>'Table Q4'!D93/'Table Q2'!D93*100</f>
        <v>98.917835671342687</v>
      </c>
      <c r="Q93" s="15">
        <f>'Table Q4'!E93/'Table Q2'!E93*100</f>
        <v>98.719743948789755</v>
      </c>
      <c r="R93" s="15">
        <f>'Table Q4'!F93/'Table Q2'!F93*100</f>
        <v>99.617398308497783</v>
      </c>
      <c r="S93" s="15">
        <f>'Table Q4'!G93/'Table Q2'!G93*100</f>
        <v>99.804627249357324</v>
      </c>
      <c r="T93" s="15">
        <f>'Table Q4'!H93/'Table Q2'!H93*100</f>
        <v>101.15221346270467</v>
      </c>
      <c r="U93" s="15">
        <f>'Table Q4'!I93/'Table Q2'!I93*100</f>
        <v>97.575696609999</v>
      </c>
      <c r="V93" s="15">
        <f>'Table Q4'!J93/'Table Q2'!J93*100</f>
        <v>96.284281922736653</v>
      </c>
      <c r="W93" s="15">
        <f>'Table Q4'!K93/'Table Q2'!K93*100</f>
        <v>98.742514970059887</v>
      </c>
      <c r="X93" s="15">
        <f>'Table Q4'!L93/'Table Q2'!L93*100</f>
        <v>98.529264632316156</v>
      </c>
    </row>
    <row r="94" spans="1:24" x14ac:dyDescent="0.3">
      <c r="A94" s="48" t="s">
        <v>140</v>
      </c>
      <c r="B94" s="15">
        <f>'Table Q1'!B94/'Table Q2'!B94*100</f>
        <v>97.735399284862936</v>
      </c>
      <c r="C94" s="15">
        <f>'Table Q1'!C94/'Table Q2'!C94*100</f>
        <v>98.684734954165009</v>
      </c>
      <c r="D94" s="15">
        <f>'Table Q1'!D94/'Table Q2'!D94*100</f>
        <v>99.867711407347116</v>
      </c>
      <c r="E94" s="15">
        <f>'Table Q1'!E94/'Table Q2'!E94*100</f>
        <v>98.720255948810234</v>
      </c>
      <c r="F94" s="15">
        <f>'Table Q1'!F94/'Table Q2'!F94*100</f>
        <v>102.79002974664068</v>
      </c>
      <c r="G94" s="15">
        <f>'Table Q1'!G94/'Table Q2'!G94*100</f>
        <v>100.24549918166939</v>
      </c>
      <c r="H94" s="15">
        <f>'Table Q1'!H94/'Table Q2'!H94*100</f>
        <v>98.28154660805275</v>
      </c>
      <c r="I94" s="15">
        <f>'Table Q1'!I94/'Table Q2'!I94*100</f>
        <v>100.28363047001621</v>
      </c>
      <c r="J94" s="15">
        <f>'Table Q1'!J94/'Table Q2'!J94*100</f>
        <v>101.22644331438826</v>
      </c>
      <c r="K94" s="15">
        <f>'Table Q1'!K94/'Table Q2'!K94*100</f>
        <v>100.13115415657788</v>
      </c>
      <c r="L94" s="15">
        <f>'Table Q1'!L94/'Table Q2'!L94*100</f>
        <v>99.687846138354644</v>
      </c>
      <c r="N94" s="15">
        <f>'Table Q4'!B94/'Table Q2'!B94*100</f>
        <v>98.500198649185535</v>
      </c>
      <c r="O94" s="15">
        <f>'Table Q4'!C94/'Table Q2'!C94*100</f>
        <v>99.13312076524511</v>
      </c>
      <c r="P94" s="15">
        <f>'Table Q4'!D94/'Table Q2'!D94*100</f>
        <v>100.87513992062685</v>
      </c>
      <c r="Q94" s="15">
        <f>'Table Q4'!E94/'Table Q2'!E94*100</f>
        <v>99.220155968806239</v>
      </c>
      <c r="R94" s="15">
        <f>'Table Q4'!F94/'Table Q2'!F94*100</f>
        <v>102.02072007385372</v>
      </c>
      <c r="S94" s="15">
        <f>'Table Q4'!G94/'Table Q2'!G94*100</f>
        <v>100.66489361702126</v>
      </c>
      <c r="T94" s="15">
        <f>'Table Q4'!H94/'Table Q2'!H94*100</f>
        <v>99.910080927165552</v>
      </c>
      <c r="U94" s="15">
        <f>'Table Q4'!I94/'Table Q2'!I94*100</f>
        <v>99.412479740680709</v>
      </c>
      <c r="V94" s="15">
        <f>'Table Q4'!J94/'Table Q2'!J94*100</f>
        <v>98.38468441519592</v>
      </c>
      <c r="W94" s="15">
        <f>'Table Q4'!K94/'Table Q2'!K94*100</f>
        <v>100.12106537530265</v>
      </c>
      <c r="X94" s="15">
        <f>'Table Q4'!L94/'Table Q2'!L94*100</f>
        <v>99.78854093243379</v>
      </c>
    </row>
    <row r="95" spans="1:24" x14ac:dyDescent="0.3">
      <c r="A95" s="48" t="s">
        <v>141</v>
      </c>
      <c r="B95" s="15">
        <f>'Table Q1'!B95/'Table Q2'!B95*100</f>
        <v>102.74697324244582</v>
      </c>
      <c r="C95" s="15">
        <f>'Table Q1'!C95/'Table Q2'!C95*100</f>
        <v>100.4586698574135</v>
      </c>
      <c r="D95" s="15">
        <f>'Table Q1'!D95/'Table Q2'!D95*100</f>
        <v>98.703740352265982</v>
      </c>
      <c r="E95" s="15">
        <f>'Table Q1'!E95/'Table Q2'!E95*100</f>
        <v>99.548555377207066</v>
      </c>
      <c r="F95" s="15">
        <f>'Table Q1'!F95/'Table Q2'!F95*100</f>
        <v>100.109736632083</v>
      </c>
      <c r="G95" s="15">
        <f>'Table Q1'!G95/'Table Q2'!G95*100</f>
        <v>99.696325539022155</v>
      </c>
      <c r="H95" s="15">
        <f>'Table Q1'!H95/'Table Q2'!H95*100</f>
        <v>99.30359305611627</v>
      </c>
      <c r="I95" s="15">
        <f>'Table Q1'!I95/'Table Q2'!I95*100</f>
        <v>98.69047619047619</v>
      </c>
      <c r="J95" s="15">
        <f>'Table Q1'!J95/'Table Q2'!J95*100</f>
        <v>104.27641772544159</v>
      </c>
      <c r="K95" s="15">
        <f>'Table Q1'!K95/'Table Q2'!K95*100</f>
        <v>99.708835341365472</v>
      </c>
      <c r="L95" s="15">
        <f>'Table Q1'!L95/'Table Q2'!L95*100</f>
        <v>100.08014425966741</v>
      </c>
      <c r="N95" s="15">
        <f>'Table Q4'!B95/'Table Q2'!B95*100</f>
        <v>101.51592227083121</v>
      </c>
      <c r="O95" s="15">
        <f>'Table Q4'!C95/'Table Q2'!C95*100</f>
        <v>99.621098813441009</v>
      </c>
      <c r="P95" s="15">
        <f>'Table Q4'!D95/'Table Q2'!D95*100</f>
        <v>98.416782109637836</v>
      </c>
      <c r="Q95" s="15">
        <f>'Table Q4'!E95/'Table Q2'!E95*100</f>
        <v>100.03009630818617</v>
      </c>
      <c r="R95" s="15">
        <f>'Table Q4'!F95/'Table Q2'!F95*100</f>
        <v>99.461292897047088</v>
      </c>
      <c r="S95" s="15">
        <f>'Table Q4'!G95/'Table Q2'!G95*100</f>
        <v>100.75918615244457</v>
      </c>
      <c r="T95" s="15">
        <f>'Table Q4'!H95/'Table Q2'!H95*100</f>
        <v>101.01937828017765</v>
      </c>
      <c r="U95" s="15">
        <f>'Table Q4'!I95/'Table Q2'!I95*100</f>
        <v>98.819444444444443</v>
      </c>
      <c r="V95" s="15">
        <f>'Table Q4'!J95/'Table Q2'!J95*100</f>
        <v>102.78896808180973</v>
      </c>
      <c r="W95" s="15">
        <f>'Table Q4'!K95/'Table Q2'!K95*100</f>
        <v>100.08032128514057</v>
      </c>
      <c r="X95" s="15">
        <f>'Table Q4'!L95/'Table Q2'!L95*100</f>
        <v>99.919855740332594</v>
      </c>
    </row>
    <row r="96" spans="1:24" x14ac:dyDescent="0.3">
      <c r="A96" s="48" t="s">
        <v>142</v>
      </c>
      <c r="B96" s="15">
        <f>'Table Q1'!B96/'Table Q2'!B96*100</f>
        <v>102.78287461773701</v>
      </c>
      <c r="C96" s="15">
        <f>'Table Q1'!C96/'Table Q2'!C96*100</f>
        <v>100.12051822838204</v>
      </c>
      <c r="D96" s="15">
        <f>'Table Q1'!D96/'Table Q2'!D96*100</f>
        <v>100.86371397007132</v>
      </c>
      <c r="E96" s="15">
        <f>'Table Q1'!E96/'Table Q2'!E96*100</f>
        <v>99.950094819842306</v>
      </c>
      <c r="F96" s="15">
        <f>'Table Q1'!F96/'Table Q2'!F96*100</f>
        <v>98.379606758225464</v>
      </c>
      <c r="G96" s="15">
        <f>'Table Q1'!G96/'Table Q2'!G96*100</f>
        <v>99.420432220039288</v>
      </c>
      <c r="H96" s="15">
        <f>'Table Q1'!H96/'Table Q2'!H96*100</f>
        <v>100.47192999705044</v>
      </c>
      <c r="I96" s="15">
        <f>'Table Q1'!I96/'Table Q2'!I96*100</f>
        <v>100.39133052378087</v>
      </c>
      <c r="J96" s="15">
        <f>'Table Q1'!J96/'Table Q2'!J96*100</f>
        <v>97.528684907325697</v>
      </c>
      <c r="K96" s="15">
        <f>'Table Q1'!K96/'Table Q2'!K96*100</f>
        <v>99.372697401174932</v>
      </c>
      <c r="L96" s="15">
        <f>'Table Q1'!L96/'Table Q2'!L96*100</f>
        <v>99.870298313878067</v>
      </c>
      <c r="N96" s="15">
        <f>'Table Q4'!B96/'Table Q2'!B96*100</f>
        <v>102.29357798165137</v>
      </c>
      <c r="O96" s="15">
        <f>'Table Q4'!C96/'Table Q2'!C96*100</f>
        <v>100.65280707040274</v>
      </c>
      <c r="P96" s="15">
        <f>'Table Q4'!D96/'Table Q2'!D96*100</f>
        <v>100.39168424224162</v>
      </c>
      <c r="Q96" s="15">
        <f>'Table Q4'!E96/'Table Q2'!E96*100</f>
        <v>100.09981036031542</v>
      </c>
      <c r="R96" s="15">
        <f>'Table Q4'!F96/'Table Q2'!F96*100</f>
        <v>99.150281592727993</v>
      </c>
      <c r="S96" s="15">
        <f>'Table Q4'!G96/'Table Q2'!G96*100</f>
        <v>98.899803536345786</v>
      </c>
      <c r="T96" s="15">
        <f>'Table Q4'!H96/'Table Q2'!H96*100</f>
        <v>98.39740438501623</v>
      </c>
      <c r="U96" s="15">
        <f>'Table Q4'!I96/'Table Q2'!I96*100</f>
        <v>100.87296809151114</v>
      </c>
      <c r="V96" s="15">
        <f>'Table Q4'!J96/'Table Q2'!J96*100</f>
        <v>98.617240364813185</v>
      </c>
      <c r="W96" s="15">
        <f>'Table Q4'!K96/'Table Q2'!K96*100</f>
        <v>99.770984765508302</v>
      </c>
      <c r="X96" s="15">
        <f>'Table Q4'!L96/'Table Q2'!L96*100</f>
        <v>100.11972463334331</v>
      </c>
    </row>
    <row r="97" spans="1:36" x14ac:dyDescent="0.3">
      <c r="A97" s="48" t="s">
        <v>143</v>
      </c>
      <c r="B97" s="15">
        <f>'Table Q1'!B97/'Table Q2'!B97*100</f>
        <v>96.854674303465671</v>
      </c>
      <c r="C97" s="15">
        <f>'Table Q1'!C97/'Table Q2'!C97*100</f>
        <v>100.74163158949689</v>
      </c>
      <c r="D97" s="15">
        <f>'Table Q1'!D97/'Table Q2'!D97*100</f>
        <v>100.54385444477407</v>
      </c>
      <c r="E97" s="15">
        <f>'Table Q1'!E97/'Table Q2'!E97*100</f>
        <v>101.76805513934673</v>
      </c>
      <c r="F97" s="15">
        <f>'Table Q1'!F97/'Table Q2'!F97*100</f>
        <v>98.783382789317514</v>
      </c>
      <c r="G97" s="15">
        <f>'Table Q1'!G97/'Table Q2'!G97*100</f>
        <v>100.57019268580416</v>
      </c>
      <c r="H97" s="15">
        <f>'Table Q1'!H97/'Table Q2'!H97*100</f>
        <v>101.92656848900545</v>
      </c>
      <c r="I97" s="15">
        <f>'Table Q1'!I97/'Table Q2'!I97*100</f>
        <v>100.63473172666866</v>
      </c>
      <c r="J97" s="15">
        <f>'Table Q1'!J97/'Table Q2'!J97*100</f>
        <v>97.089397089397082</v>
      </c>
      <c r="K97" s="15">
        <f>'Table Q1'!K97/'Table Q2'!K97*100</f>
        <v>100.76343446361294</v>
      </c>
      <c r="L97" s="15">
        <f>'Table Q1'!L97/'Table Q2'!L97*100</f>
        <v>100.3577106518283</v>
      </c>
      <c r="N97" s="15">
        <f>'Table Q4'!B97/'Table Q2'!B97*100</f>
        <v>97.76720706727501</v>
      </c>
      <c r="O97" s="15">
        <f>'Table Q4'!C97/'Table Q2'!C97*100</f>
        <v>100.60132291040289</v>
      </c>
      <c r="P97" s="15">
        <f>'Table Q4'!D97/'Table Q2'!D97*100</f>
        <v>100.33620092949668</v>
      </c>
      <c r="Q97" s="15">
        <f>'Table Q4'!E97/'Table Q2'!E97*100</f>
        <v>100.6592747977225</v>
      </c>
      <c r="R97" s="15">
        <f>'Table Q4'!F97/'Table Q2'!F97*100</f>
        <v>99.396636993076157</v>
      </c>
      <c r="S97" s="15">
        <f>'Table Q4'!G97/'Table Q2'!G97*100</f>
        <v>99.685410931970125</v>
      </c>
      <c r="T97" s="15">
        <f>'Table Q4'!H97/'Table Q2'!H97*100</f>
        <v>100.69598547508573</v>
      </c>
      <c r="U97" s="15">
        <f>'Table Q4'!I97/'Table Q2'!I97*100</f>
        <v>100.92234454031539</v>
      </c>
      <c r="V97" s="15">
        <f>'Table Q4'!J97/'Table Q2'!J97*100</f>
        <v>100.26730026730026</v>
      </c>
      <c r="W97" s="15">
        <f>'Table Q4'!K97/'Table Q2'!K97*100</f>
        <v>100.02974419988102</v>
      </c>
      <c r="X97" s="15">
        <f>'Table Q4'!L97/'Table Q2'!L97*100</f>
        <v>100.17885532591416</v>
      </c>
    </row>
    <row r="98" spans="1:36" x14ac:dyDescent="0.3">
      <c r="A98" s="48" t="s">
        <v>144</v>
      </c>
      <c r="B98" s="15">
        <f>'Table Q1'!B98/'Table Q2'!B98*100</f>
        <v>95.705926764816923</v>
      </c>
      <c r="C98" s="15">
        <f>'Table Q1'!C98/'Table Q2'!C98*100</f>
        <v>102.0006031969438</v>
      </c>
      <c r="D98" s="15">
        <f>'Table Q1'!D98/'Table Q2'!D98*100</f>
        <v>102.76403840558626</v>
      </c>
      <c r="E98" s="15">
        <f>'Table Q1'!E98/'Table Q2'!E98*100</f>
        <v>100.5345476143338</v>
      </c>
      <c r="F98" s="15">
        <f>'Table Q1'!F98/'Table Q2'!F98*100</f>
        <v>103.53000504286433</v>
      </c>
      <c r="G98" s="15">
        <f>'Table Q1'!G98/'Table Q2'!G98*100</f>
        <v>97.390386644919886</v>
      </c>
      <c r="H98" s="15">
        <f>'Table Q1'!H98/'Table Q2'!H98*100</f>
        <v>102.91602266872746</v>
      </c>
      <c r="I98" s="15">
        <f>'Table Q1'!I98/'Table Q2'!I98*100</f>
        <v>101.35256091496767</v>
      </c>
      <c r="J98" s="15">
        <f>'Table Q1'!J98/'Table Q2'!J98*100</f>
        <v>98.318685517768429</v>
      </c>
      <c r="K98" s="15">
        <f>'Table Q1'!K98/'Table Q2'!K98*100</f>
        <v>99.279033515198762</v>
      </c>
      <c r="L98" s="15">
        <f>'Table Q1'!L98/'Table Q2'!L98*100</f>
        <v>100.84862837971187</v>
      </c>
      <c r="N98" s="15">
        <f>'Table Q4'!B98/'Table Q2'!B98*100</f>
        <v>95.318988297470753</v>
      </c>
      <c r="O98" s="15">
        <f>'Table Q4'!C98/'Table Q2'!C98*100</f>
        <v>101.33708655876144</v>
      </c>
      <c r="P98" s="15">
        <f>'Table Q4'!D98/'Table Q2'!D98*100</f>
        <v>99.369605275918914</v>
      </c>
      <c r="Q98" s="15">
        <f>'Table Q4'!E98/'Table Q2'!E98*100</f>
        <v>100.28707186695705</v>
      </c>
      <c r="R98" s="15">
        <f>'Table Q4'!F98/'Table Q2'!F98*100</f>
        <v>101.31114473020675</v>
      </c>
      <c r="S98" s="15">
        <f>'Table Q4'!G98/'Table Q2'!G98*100</f>
        <v>97.946848316223736</v>
      </c>
      <c r="T98" s="15">
        <f>'Table Q4'!H98/'Table Q2'!H98*100</f>
        <v>102.97784647089129</v>
      </c>
      <c r="U98" s="15">
        <f>'Table Q4'!I98/'Table Q2'!I98*100</f>
        <v>102.22774738935854</v>
      </c>
      <c r="V98" s="15">
        <f>'Table Q4'!J98/'Table Q2'!J98*100</f>
        <v>97.554451662208635</v>
      </c>
      <c r="W98" s="15">
        <f>'Table Q4'!K98/'Table Q2'!K98*100</f>
        <v>99.620031176929075</v>
      </c>
      <c r="X98" s="15">
        <f>'Table Q4'!L98/'Table Q2'!L98*100</f>
        <v>99.97039668442865</v>
      </c>
    </row>
    <row r="99" spans="1:36" x14ac:dyDescent="0.3">
      <c r="A99" s="48" t="s">
        <v>145</v>
      </c>
      <c r="B99" s="15">
        <f>'Table Q1'!B99/'Table Q2'!B99*100</f>
        <v>97.416618469250054</v>
      </c>
      <c r="C99" s="15">
        <f>'Table Q1'!C99/'Table Q2'!C99*100</f>
        <v>100.43616177636795</v>
      </c>
      <c r="D99" s="15">
        <f>'Table Q1'!D99/'Table Q2'!D99*100</f>
        <v>100.50137167723017</v>
      </c>
      <c r="E99" s="15">
        <f>'Table Q1'!E99/'Table Q2'!E99*100</f>
        <v>100.34435261707988</v>
      </c>
      <c r="F99" s="15">
        <f>'Table Q1'!F99/'Table Q2'!F99*100</f>
        <v>103.3763856401912</v>
      </c>
      <c r="G99" s="15">
        <f>'Table Q1'!G99/'Table Q2'!G99*100</f>
        <v>97.907519850537142</v>
      </c>
      <c r="H99" s="15">
        <f>'Table Q1'!H99/'Table Q2'!H99*100</f>
        <v>101.6840171463564</v>
      </c>
      <c r="I99" s="15">
        <f>'Table Q1'!I99/'Table Q2'!I99*100</f>
        <v>102.39454964432421</v>
      </c>
      <c r="J99" s="15">
        <f>'Table Q1'!J99/'Table Q2'!J99*100</f>
        <v>99.183242048621125</v>
      </c>
      <c r="K99" s="15">
        <f>'Table Q1'!K99/'Table Q2'!K99*100</f>
        <v>99.671941335391736</v>
      </c>
      <c r="L99" s="15">
        <f>'Table Q1'!L99/'Table Q2'!L99*100</f>
        <v>100.67773303211864</v>
      </c>
      <c r="N99" s="15">
        <f>'Table Q4'!B99/'Table Q2'!B99*100</f>
        <v>97.493734335839605</v>
      </c>
      <c r="O99" s="15">
        <f>'Table Q4'!C99/'Table Q2'!C99*100</f>
        <v>100.4064234734338</v>
      </c>
      <c r="P99" s="15">
        <f>'Table Q4'!D99/'Table Q2'!D99*100</f>
        <v>98.126951092611876</v>
      </c>
      <c r="Q99" s="15">
        <f>'Table Q4'!E99/'Table Q2'!E99*100</f>
        <v>100.0491932310114</v>
      </c>
      <c r="R99" s="15">
        <f>'Table Q4'!F99/'Table Q2'!F99*100</f>
        <v>102.60347808400286</v>
      </c>
      <c r="S99" s="15">
        <f>'Table Q4'!G99/'Table Q2'!G99*100</f>
        <v>96.198038299859888</v>
      </c>
      <c r="T99" s="15">
        <f>'Table Q4'!H99/'Table Q2'!H99*100</f>
        <v>102.0106144111043</v>
      </c>
      <c r="U99" s="15">
        <f>'Table Q4'!I99/'Table Q2'!I99*100</f>
        <v>103.77717663560766</v>
      </c>
      <c r="V99" s="15">
        <f>'Table Q4'!J99/'Table Q2'!J99*100</f>
        <v>98.894974536369759</v>
      </c>
      <c r="W99" s="15">
        <f>'Table Q4'!K99/'Table Q2'!K99*100</f>
        <v>99.093014280200691</v>
      </c>
      <c r="X99" s="15">
        <f>'Table Q4'!L99/'Table Q2'!L99*100</f>
        <v>99.960711128572825</v>
      </c>
    </row>
    <row r="100" spans="1:36" x14ac:dyDescent="0.3">
      <c r="A100" s="48" t="s">
        <v>230</v>
      </c>
      <c r="B100" s="15">
        <f>'Table Q1'!B100/'Table Q2'!B100*100</f>
        <v>99.677765843179372</v>
      </c>
      <c r="C100" s="15">
        <f>'Table Q1'!C100/'Table Q2'!C100*100</f>
        <v>101.03724192433073</v>
      </c>
      <c r="D100" s="15">
        <f>'Table Q1'!D100/'Table Q2'!D100*100</f>
        <v>101.39166904966162</v>
      </c>
      <c r="E100" s="15">
        <f>'Table Q1'!E100/'Table Q2'!E100*100</f>
        <v>102.56920932085242</v>
      </c>
      <c r="F100" s="15">
        <f>'Table Q1'!F100/'Table Q2'!F100*100</f>
        <v>104.84236554708428</v>
      </c>
      <c r="G100" s="15">
        <f>'Table Q1'!G100/'Table Q2'!G100*100</f>
        <v>101.60422670509126</v>
      </c>
      <c r="H100" s="15">
        <f>'Table Q1'!H100/'Table Q2'!H100*100</f>
        <v>101.21764043794126</v>
      </c>
      <c r="I100" s="15">
        <f>'Table Q1'!I100/'Table Q2'!I100*100</f>
        <v>106.23726049735018</v>
      </c>
      <c r="J100" s="15">
        <f>'Table Q1'!J100/'Table Q2'!J100*100</f>
        <v>97.983677388382134</v>
      </c>
      <c r="K100" s="15">
        <f>'Table Q1'!K100/'Table Q2'!K100*100</f>
        <v>94.389619883040936</v>
      </c>
      <c r="L100" s="15">
        <f>'Table Q1'!L100/'Table Q2'!L100*100</f>
        <v>101.94991586657429</v>
      </c>
      <c r="N100" s="15">
        <f>'Table Q4'!B100/'Table Q2'!B100*100</f>
        <v>98.847768772580807</v>
      </c>
      <c r="O100" s="15">
        <f>'Table Q4'!C100/'Table Q2'!C100*100</f>
        <v>100.64210214363329</v>
      </c>
      <c r="P100" s="15">
        <f>'Table Q4'!D100/'Table Q2'!D100*100</f>
        <v>100.78162234296065</v>
      </c>
      <c r="Q100" s="15">
        <f>'Table Q4'!E100/'Table Q2'!E100*100</f>
        <v>101.5435172276439</v>
      </c>
      <c r="R100" s="15">
        <f>'Table Q4'!F100/'Table Q2'!F100*100</f>
        <v>104.23449412734391</v>
      </c>
      <c r="S100" s="15">
        <f>'Table Q4'!G100/'Table Q2'!G100*100</f>
        <v>99.490874159462052</v>
      </c>
      <c r="T100" s="15">
        <f>'Table Q4'!H100/'Table Q2'!H100*100</f>
        <v>102.2817967870664</v>
      </c>
      <c r="U100" s="15">
        <f>'Table Q4'!I100/'Table Q2'!I100*100</f>
        <v>106.40032613126785</v>
      </c>
      <c r="V100" s="15">
        <f>'Table Q4'!J100/'Table Q2'!J100*100</f>
        <v>99.510321651464224</v>
      </c>
      <c r="W100" s="15">
        <f>'Table Q4'!K100/'Table Q2'!K100*100</f>
        <v>95.148026315789465</v>
      </c>
      <c r="X100" s="15">
        <f>'Table Q4'!L100/'Table Q2'!L100*100</f>
        <v>101.17786796001187</v>
      </c>
    </row>
    <row r="101" spans="1:36" x14ac:dyDescent="0.3">
      <c r="A101" s="48" t="s">
        <v>231</v>
      </c>
      <c r="B101" s="15">
        <f>'Table Q1'!B101/'Table Q2'!B101*100</f>
        <v>95.568159969236689</v>
      </c>
      <c r="C101" s="15">
        <f>'Table Q1'!C101/'Table Q2'!C101*100</f>
        <v>102.69013945208189</v>
      </c>
      <c r="D101" s="15">
        <f>'Table Q1'!D101/'Table Q2'!D101*100</f>
        <v>104.79123887748119</v>
      </c>
      <c r="E101" s="15">
        <f>'Table Q1'!E101/'Table Q2'!E101*100</f>
        <v>101.48519720664896</v>
      </c>
      <c r="F101" s="15">
        <f>'Table Q1'!F101/'Table Q2'!F101*100</f>
        <v>104.80720057277284</v>
      </c>
      <c r="G101" s="15">
        <f>'Table Q1'!G101/'Table Q2'!G101*100</f>
        <v>104.81915933528838</v>
      </c>
      <c r="H101" s="15">
        <f>'Table Q1'!H101/'Table Q2'!H101*100</f>
        <v>100.853119539521</v>
      </c>
      <c r="I101" s="15">
        <f>'Table Q1'!I101/'Table Q2'!I101*100</f>
        <v>106.57390602944142</v>
      </c>
      <c r="J101" s="15">
        <f>'Table Q1'!J101/'Table Q2'!J101*100</f>
        <v>97.901960784313729</v>
      </c>
      <c r="K101" s="15">
        <f>'Table Q1'!K101/'Table Q2'!K101*100</f>
        <v>99.401029480580249</v>
      </c>
      <c r="L101" s="15">
        <f>'Table Q1'!L101/'Table Q2'!L101*100</f>
        <v>102.65294001187884</v>
      </c>
      <c r="N101" s="15">
        <f>'Table Q4'!B101/'Table Q2'!B101*100</f>
        <v>97.452412997500488</v>
      </c>
      <c r="O101" s="15">
        <f>'Table Q4'!C101/'Table Q2'!C101*100</f>
        <v>101.47364256750073</v>
      </c>
      <c r="P101" s="15">
        <f>'Table Q4'!D101/'Table Q2'!D101*100</f>
        <v>105.12369218734723</v>
      </c>
      <c r="Q101" s="15">
        <f>'Table Q4'!E101/'Table Q2'!E101*100</f>
        <v>100.59014458542342</v>
      </c>
      <c r="R101" s="15">
        <f>'Table Q4'!F101/'Table Q2'!F101*100</f>
        <v>103.60028638641711</v>
      </c>
      <c r="S101" s="15">
        <f>'Table Q4'!G101/'Table Q2'!G101*100</f>
        <v>101.80840664711633</v>
      </c>
      <c r="T101" s="15">
        <f>'Table Q4'!H101/'Table Q2'!H101*100</f>
        <v>103.15551444136086</v>
      </c>
      <c r="U101" s="15">
        <f>'Table Q4'!I101/'Table Q2'!I101*100</f>
        <v>106.21092962290784</v>
      </c>
      <c r="V101" s="15">
        <f>'Table Q4'!J101/'Table Q2'!J101*100</f>
        <v>101.92156862745097</v>
      </c>
      <c r="W101" s="15">
        <f>'Table Q4'!K101/'Table Q2'!K101*100</f>
        <v>98.511932615816576</v>
      </c>
      <c r="X101" s="15">
        <f>'Table Q4'!L101/'Table Q2'!L101*100</f>
        <v>101.65313799247674</v>
      </c>
    </row>
    <row r="102" spans="1:36" x14ac:dyDescent="0.3">
      <c r="A102" s="48" t="s">
        <v>232</v>
      </c>
      <c r="B102" s="15">
        <f>'Table Q1'!B102/'Table Q2'!B102*100</f>
        <v>97.329348245275753</v>
      </c>
      <c r="C102" s="15">
        <f>'Table Q1'!C102/'Table Q2'!C102*100</f>
        <v>102.22046777854534</v>
      </c>
      <c r="D102" s="15">
        <f>'Table Q1'!D102/'Table Q2'!D102*100</f>
        <v>102.6824034334764</v>
      </c>
      <c r="E102" s="15">
        <f>'Table Q1'!E102/'Table Q2'!E102*100</f>
        <v>102.53781847133759</v>
      </c>
      <c r="F102" s="15">
        <f>'Table Q1'!F102/'Table Q2'!F102*100</f>
        <v>102.11422845691382</v>
      </c>
      <c r="G102" s="15">
        <f>'Table Q1'!G102/'Table Q2'!G102*100</f>
        <v>103.60899353469073</v>
      </c>
      <c r="H102" s="15">
        <f>'Table Q1'!H102/'Table Q2'!H102*100</f>
        <v>100.18183654914638</v>
      </c>
      <c r="I102" s="15">
        <f>'Table Q1'!I102/'Table Q2'!I102*100</f>
        <v>104.8006347946836</v>
      </c>
      <c r="J102" s="15">
        <f>'Table Q1'!J102/'Table Q2'!J102*100</f>
        <v>97.58064516129032</v>
      </c>
      <c r="K102" s="15">
        <f>'Table Q1'!K102/'Table Q2'!K102*100</f>
        <v>97.540906965871898</v>
      </c>
      <c r="L102" s="15">
        <f>'Table Q1'!L102/'Table Q2'!L102*100</f>
        <v>102.19337070915708</v>
      </c>
      <c r="N102" s="15">
        <f>'Table Q4'!B102/'Table Q2'!B102*100</f>
        <v>97.80177400694177</v>
      </c>
      <c r="O102" s="15">
        <f>'Table Q4'!C102/'Table Q2'!C102*100</f>
        <v>101.67768676601203</v>
      </c>
      <c r="P102" s="15">
        <f>'Table Q4'!D102/'Table Q2'!D102*100</f>
        <v>106.36948888021848</v>
      </c>
      <c r="Q102" s="15">
        <f>'Table Q4'!E102/'Table Q2'!E102*100</f>
        <v>102.15963375796177</v>
      </c>
      <c r="R102" s="15">
        <f>'Table Q4'!F102/'Table Q2'!F102*100</f>
        <v>100.89178356713427</v>
      </c>
      <c r="S102" s="15">
        <f>'Table Q4'!G102/'Table Q2'!G102*100</f>
        <v>101.13866640934093</v>
      </c>
      <c r="T102" s="15">
        <f>'Table Q4'!H102/'Table Q2'!H102*100</f>
        <v>101.5052025457117</v>
      </c>
      <c r="U102" s="15">
        <f>'Table Q4'!I102/'Table Q2'!I102*100</f>
        <v>105.46518547907162</v>
      </c>
      <c r="V102" s="15">
        <f>'Table Q4'!J102/'Table Q2'!J102*100</f>
        <v>100.1707779886148</v>
      </c>
      <c r="W102" s="15">
        <f>'Table Q4'!K102/'Table Q2'!K102*100</f>
        <v>99.121084618980831</v>
      </c>
      <c r="X102" s="15">
        <f>'Table Q4'!L102/'Table Q2'!L102*100</f>
        <v>101.35733254647388</v>
      </c>
    </row>
    <row r="103" spans="1:36" x14ac:dyDescent="0.3">
      <c r="A103" s="48" t="s">
        <v>233</v>
      </c>
      <c r="B103" s="15">
        <f>'Table Q1'!B103/'Table Q2'!B103*100</f>
        <v>93.311748381128595</v>
      </c>
      <c r="C103" s="15">
        <f>'Table Q1'!C103/'Table Q2'!C103*100</f>
        <v>102.13861386138615</v>
      </c>
      <c r="D103" s="15">
        <f>'Table Q1'!D103/'Table Q2'!D103*100</f>
        <v>101.83336532923786</v>
      </c>
      <c r="E103" s="15">
        <f>'Table Q1'!E103/'Table Q2'!E103*100</f>
        <v>104.51105357498507</v>
      </c>
      <c r="F103" s="15">
        <f>'Table Q1'!F103/'Table Q2'!F103*100</f>
        <v>104.10050251256283</v>
      </c>
      <c r="G103" s="15">
        <f>'Table Q1'!G103/'Table Q2'!G103*100</f>
        <v>105.83381867598524</v>
      </c>
      <c r="H103" s="15">
        <f>'Table Q1'!H103/'Table Q2'!H103*100</f>
        <v>99.777418049372727</v>
      </c>
      <c r="I103" s="15">
        <f>'Table Q1'!I103/'Table Q2'!I103*100</f>
        <v>105.85196224540488</v>
      </c>
      <c r="J103" s="15">
        <f>'Table Q1'!J103/'Table Q2'!J103*100</f>
        <v>97.302413629910063</v>
      </c>
      <c r="K103" s="15">
        <f>'Table Q1'!K103/'Table Q2'!K103*100</f>
        <v>98.387248007501171</v>
      </c>
      <c r="L103" s="15">
        <f>'Table Q1'!L103/'Table Q2'!L103*100</f>
        <v>102.70004909180166</v>
      </c>
      <c r="N103" s="15">
        <f>'Table Q4'!B103/'Table Q2'!B103*100</f>
        <v>93.866790009250707</v>
      </c>
      <c r="O103" s="15">
        <f>'Table Q4'!C103/'Table Q2'!C103*100</f>
        <v>102.37623762376238</v>
      </c>
      <c r="P103" s="15">
        <f>'Table Q4'!D103/'Table Q2'!D103*100</f>
        <v>105.78805912843154</v>
      </c>
      <c r="Q103" s="15">
        <f>'Table Q4'!E103/'Table Q2'!E103*100</f>
        <v>102.66879107747459</v>
      </c>
      <c r="R103" s="15">
        <f>'Table Q4'!F103/'Table Q2'!F103*100</f>
        <v>100.61306532663316</v>
      </c>
      <c r="S103" s="15">
        <f>'Table Q4'!G103/'Table Q2'!G103*100</f>
        <v>102.30052417006408</v>
      </c>
      <c r="T103" s="15">
        <f>'Table Q4'!H103/'Table Q2'!H103*100</f>
        <v>101.89194658033185</v>
      </c>
      <c r="U103" s="15">
        <f>'Table Q4'!I103/'Table Q2'!I103*100</f>
        <v>106.775956284153</v>
      </c>
      <c r="V103" s="15">
        <f>'Table Q4'!J103/'Table Q2'!J103*100</f>
        <v>100.83293894936109</v>
      </c>
      <c r="W103" s="15">
        <f>'Table Q4'!K103/'Table Q2'!K103*100</f>
        <v>100.85325832161276</v>
      </c>
      <c r="X103" s="15">
        <f>'Table Q4'!L103/'Table Q2'!L103*100</f>
        <v>101.52184585174278</v>
      </c>
    </row>
    <row r="104" spans="1:36" x14ac:dyDescent="0.3">
      <c r="A104" s="48" t="s">
        <v>266</v>
      </c>
      <c r="B104" s="15">
        <f>'Table Q1'!B104/'Table Q2'!B104*100</f>
        <v>96.860563778636759</v>
      </c>
      <c r="C104" s="15">
        <f>'Table Q1'!C104/'Table Q2'!C104*100</f>
        <v>102.5523885192174</v>
      </c>
      <c r="D104" s="15">
        <f>'Table Q1'!D104/'Table Q2'!D104*100</f>
        <v>102.19214639725504</v>
      </c>
      <c r="E104" s="15">
        <f>'Table Q1'!E104/'Table Q2'!E104*100</f>
        <v>105.17920441118549</v>
      </c>
      <c r="F104" s="15">
        <f>'Table Q1'!F104/'Table Q2'!F104*100</f>
        <v>103.68400315208828</v>
      </c>
      <c r="G104" s="15">
        <f>'Table Q1'!G104/'Table Q2'!G104*100</f>
        <v>107.32129131437355</v>
      </c>
      <c r="H104" s="15">
        <f>'Table Q1'!H104/'Table Q2'!H104*100</f>
        <v>97.854636591478695</v>
      </c>
      <c r="I104" s="15">
        <f>'Table Q1'!I104/'Table Q2'!I104*100</f>
        <v>104.9197860962567</v>
      </c>
      <c r="J104" s="15">
        <f>'Table Q1'!J104/'Table Q2'!J104*100</f>
        <v>92.743764172335602</v>
      </c>
      <c r="K104" s="15">
        <f>'Table Q1'!K104/'Table Q2'!K104*100</f>
        <v>101.08387852748754</v>
      </c>
      <c r="L104" s="15">
        <f>'Table Q1'!L104/'Table Q2'!L104*100</f>
        <v>102.25286463390948</v>
      </c>
      <c r="N104" s="15">
        <f>'Table Q4'!B104/'Table Q2'!B104*100</f>
        <v>95.634958046573033</v>
      </c>
      <c r="O104" s="15">
        <f>'Table Q4'!C104/'Table Q2'!C104*100</f>
        <v>103.09861952527559</v>
      </c>
      <c r="P104" s="15">
        <f>'Table Q4'!D104/'Table Q2'!D104*100</f>
        <v>106.46206633625619</v>
      </c>
      <c r="Q104" s="15">
        <f>'Table Q4'!E104/'Table Q2'!E104*100</f>
        <v>101.85112248916897</v>
      </c>
      <c r="R104" s="15">
        <f>'Table Q4'!F104/'Table Q2'!F104*100</f>
        <v>98.0397951142632</v>
      </c>
      <c r="S104" s="15">
        <f>'Table Q4'!G104/'Table Q2'!G104*100</f>
        <v>101.82551883166795</v>
      </c>
      <c r="T104" s="15">
        <f>'Table Q4'!H104/'Table Q2'!H104*100</f>
        <v>100.93233082706767</v>
      </c>
      <c r="U104" s="15">
        <f>'Table Q4'!I104/'Table Q2'!I104*100</f>
        <v>105.24064171122996</v>
      </c>
      <c r="V104" s="15">
        <f>'Table Q4'!J104/'Table Q2'!J104*100</f>
        <v>97.378684807256235</v>
      </c>
      <c r="W104" s="15">
        <f>'Table Q4'!K104/'Table Q2'!K104*100</f>
        <v>106.60091787911337</v>
      </c>
      <c r="X104" s="15">
        <f>'Table Q4'!L104/'Table Q2'!L104*100</f>
        <v>100.68945426296368</v>
      </c>
    </row>
    <row r="105" spans="1:36" x14ac:dyDescent="0.3">
      <c r="A105" s="48" t="s">
        <v>271</v>
      </c>
      <c r="B105" s="15">
        <f>'Table Q1'!B105/'Table Q2'!B105*100</f>
        <v>97.391304347826107</v>
      </c>
      <c r="C105" s="15">
        <f>'Table Q1'!C105/'Table Q2'!C105*100</f>
        <v>101.89035916824196</v>
      </c>
      <c r="D105" s="15">
        <f>'Table Q1'!D105/'Table Q2'!D105*100</f>
        <v>101.3421550094518</v>
      </c>
      <c r="E105" s="15">
        <f>'Table Q1'!E105/'Table Q2'!E105*100</f>
        <v>106.12890470541716</v>
      </c>
      <c r="F105" s="15">
        <f>'Table Q1'!F105/'Table Q2'!F105*100</f>
        <v>102.7385329978711</v>
      </c>
      <c r="G105" s="15">
        <f>'Table Q1'!G105/'Table Q2'!G105*100</f>
        <v>107.60962617711405</v>
      </c>
      <c r="H105" s="15">
        <f>'Table Q1'!H105/'Table Q2'!H105*100</f>
        <v>97.004908344185111</v>
      </c>
      <c r="I105" s="15">
        <f>'Table Q1'!I105/'Table Q2'!I105*100</f>
        <v>105.88235294117648</v>
      </c>
      <c r="J105" s="15">
        <f>'Table Q1'!J105/'Table Q2'!J105*100</f>
        <v>91.778663453517467</v>
      </c>
      <c r="K105" s="15">
        <f>'Table Q1'!K105/'Table Q2'!K105*100</f>
        <v>107.16523496715513</v>
      </c>
      <c r="L105" s="15">
        <f>'Table Q1'!L105/'Table Q2'!L105*100</f>
        <v>102.78372591006423</v>
      </c>
      <c r="N105" s="15">
        <f>'Table Q4'!B105/'Table Q2'!B105*100</f>
        <v>99.179286761113843</v>
      </c>
      <c r="O105" s="15">
        <f>'Table Q4'!C105/'Table Q2'!C105*100</f>
        <v>103.80061685404436</v>
      </c>
      <c r="P105" s="15">
        <f>'Table Q4'!D105/'Table Q2'!D105*100</f>
        <v>107.06994328922497</v>
      </c>
      <c r="Q105" s="15">
        <f>'Table Q4'!E105/'Table Q2'!E105*100</f>
        <v>102.43179122182681</v>
      </c>
      <c r="R105" s="15">
        <f>'Table Q4'!F105/'Table Q2'!F105*100</f>
        <v>95.819624540352237</v>
      </c>
      <c r="S105" s="15">
        <f>'Table Q4'!G105/'Table Q2'!G105*100</f>
        <v>101.60753352991534</v>
      </c>
      <c r="T105" s="15">
        <f>'Table Q4'!H105/'Table Q2'!H105*100</f>
        <v>100.63107282380047</v>
      </c>
      <c r="U105" s="15">
        <f>'Table Q4'!I105/'Table Q2'!I105*100</f>
        <v>105.74668087993022</v>
      </c>
      <c r="V105" s="15">
        <f>'Table Q4'!J105/'Table Q2'!J105*100</f>
        <v>100.12976179442023</v>
      </c>
      <c r="W105" s="15">
        <f>'Table Q4'!K105/'Table Q2'!K105*100</f>
        <v>111.76351692774129</v>
      </c>
      <c r="X105" s="15">
        <f>'Table Q4'!L105/'Table Q2'!L105*100</f>
        <v>101.21666342223088</v>
      </c>
    </row>
    <row r="106" spans="1:36" x14ac:dyDescent="0.3">
      <c r="A106" s="48" t="s">
        <v>272</v>
      </c>
      <c r="B106" s="15">
        <f>'Table Q1'!B106/'Table Q2'!B106*100</f>
        <v>96.958174904942979</v>
      </c>
      <c r="C106" s="15">
        <f>'Table Q1'!C106/'Table Q2'!C106*100</f>
        <v>101.39213395638632</v>
      </c>
      <c r="D106" s="15">
        <f>'Table Q1'!D106/'Table Q2'!D106*100</f>
        <v>102.11733980039178</v>
      </c>
      <c r="E106" s="15">
        <f>'Table Q1'!E106/'Table Q2'!E106*100</f>
        <v>105.09349435138293</v>
      </c>
      <c r="F106" s="15">
        <f>'Table Q1'!F106/'Table Q2'!F106*100</f>
        <v>100.57737813535257</v>
      </c>
      <c r="G106" s="15">
        <f>'Table Q1'!G106/'Table Q2'!G106*100</f>
        <v>108.9593188268685</v>
      </c>
      <c r="H106" s="15">
        <f>'Table Q1'!H106/'Table Q2'!H106*100</f>
        <v>96.407246230138654</v>
      </c>
      <c r="I106" s="15">
        <f>'Table Q1'!I106/'Table Q2'!I106*100</f>
        <v>104.88962044926413</v>
      </c>
      <c r="J106" s="15">
        <f>'Table Q1'!J106/'Table Q2'!J106*100</f>
        <v>93.373382624768936</v>
      </c>
      <c r="K106" s="15">
        <f>'Table Q1'!K106/'Table Q2'!K106*100</f>
        <v>96.100094428706313</v>
      </c>
      <c r="L106" s="15">
        <f>'Table Q1'!L106/'Table Q2'!L106*100</f>
        <v>102.03885362569724</v>
      </c>
      <c r="N106" s="15">
        <f>'Table Q4'!B106/'Table Q2'!B106*100</f>
        <v>99.190796529199574</v>
      </c>
      <c r="O106" s="15">
        <f>'Table Q4'!C106/'Table Q2'!C106*100</f>
        <v>102.20989096573207</v>
      </c>
      <c r="P106" s="15">
        <f>'Table Q4'!D106/'Table Q2'!D106*100</f>
        <v>107.54593787892921</v>
      </c>
      <c r="Q106" s="15">
        <f>'Table Q4'!E106/'Table Q2'!E106*100</f>
        <v>100.97389949357228</v>
      </c>
      <c r="R106" s="15">
        <f>'Table Q4'!F106/'Table Q2'!F106*100</f>
        <v>93.374349266445805</v>
      </c>
      <c r="S106" s="15">
        <f>'Table Q4'!G106/'Table Q2'!G106*100</f>
        <v>101.62724692526017</v>
      </c>
      <c r="T106" s="15">
        <f>'Table Q4'!H106/'Table Q2'!H106*100</f>
        <v>101.73059406942617</v>
      </c>
      <c r="U106" s="15">
        <f>'Table Q4'!I106/'Table Q2'!I106*100</f>
        <v>106.49690162664601</v>
      </c>
      <c r="V106" s="15">
        <f>'Table Q4'!J106/'Table Q2'!J106*100</f>
        <v>100.13863216266172</v>
      </c>
      <c r="W106" s="15">
        <f>'Table Q4'!K106/'Table Q2'!K106*100</f>
        <v>105.40132200188856</v>
      </c>
      <c r="X106" s="15">
        <f>'Table Q4'!L106/'Table Q2'!L106*100</f>
        <v>100.40392383150606</v>
      </c>
    </row>
    <row r="107" spans="1:36" x14ac:dyDescent="0.3">
      <c r="A107" s="48" t="s">
        <v>275</v>
      </c>
      <c r="B107" s="15">
        <f>'Table Q1'!B107/'Table Q2'!B107*100</f>
        <v>97.881026438569222</v>
      </c>
      <c r="C107" s="15">
        <f>'Table Q1'!C107/'Table Q2'!C107*100</f>
        <v>99.625098658247836</v>
      </c>
      <c r="D107" s="15">
        <f>'Table Q1'!D107/'Table Q2'!D107*100</f>
        <v>104.99077580347607</v>
      </c>
      <c r="E107" s="15">
        <f>'Table Q1'!E107/'Table Q2'!E107*100</f>
        <v>105.84263065179096</v>
      </c>
      <c r="F107" s="15">
        <f>'Table Q1'!F107/'Table Q2'!F107*100</f>
        <v>98.894360308464186</v>
      </c>
      <c r="G107" s="15">
        <f>'Table Q1'!G107/'Table Q2'!G107*100</f>
        <v>109.70782280867108</v>
      </c>
      <c r="H107" s="15">
        <f>'Table Q1'!H107/'Table Q2'!H107*100</f>
        <v>96.463874452257215</v>
      </c>
      <c r="I107" s="15">
        <f>'Table Q1'!I107/'Table Q2'!I107*100</f>
        <v>104.51525945893904</v>
      </c>
      <c r="J107" s="15">
        <f>'Table Q1'!J107/'Table Q2'!J107*100</f>
        <v>89.324001063170016</v>
      </c>
      <c r="K107" s="15">
        <f>'Table Q1'!K107/'Table Q2'!K107*100</f>
        <v>94.277699859747543</v>
      </c>
      <c r="L107" s="15">
        <f>'Table Q1'!L107/'Table Q2'!L107*100</f>
        <v>101.76991150442478</v>
      </c>
      <c r="N107" s="15">
        <f>'Table Q4'!B107/'Table Q2'!B107*100</f>
        <v>99.018273716951796</v>
      </c>
      <c r="O107" s="15">
        <f>'Table Q4'!C107/'Table Q2'!C107*100</f>
        <v>104.12391475927387</v>
      </c>
      <c r="P107" s="15">
        <f>'Table Q4'!D107/'Table Q2'!D107*100</f>
        <v>114.31206913292553</v>
      </c>
      <c r="Q107" s="15">
        <f>'Table Q4'!E107/'Table Q2'!E107*100</f>
        <v>101.52671755725189</v>
      </c>
      <c r="R107" s="15">
        <f>'Table Q4'!F107/'Table Q2'!F107*100</f>
        <v>91.563690420886374</v>
      </c>
      <c r="S107" s="15">
        <f>'Table Q4'!G107/'Table Q2'!G107*100</f>
        <v>101.82846371347787</v>
      </c>
      <c r="T107" s="15">
        <f>'Table Q4'!H107/'Table Q2'!H107*100</f>
        <v>102.36421074085398</v>
      </c>
      <c r="U107" s="15">
        <f>'Table Q4'!I107/'Table Q2'!I107*100</f>
        <v>106.7199383845191</v>
      </c>
      <c r="V107" s="15">
        <f>'Table Q4'!J107/'Table Q2'!J107*100</f>
        <v>96.5446974395322</v>
      </c>
      <c r="W107" s="15">
        <f>'Table Q4'!K107/'Table Q2'!K107*100</f>
        <v>105.54464703132305</v>
      </c>
      <c r="X107" s="15">
        <f>'Table Q4'!L107/'Table Q2'!L107*100</f>
        <v>100.7983839938438</v>
      </c>
    </row>
    <row r="108" spans="1:36" x14ac:dyDescent="0.3">
      <c r="A108" s="48" t="s">
        <v>277</v>
      </c>
      <c r="B108" s="15">
        <f>'Table Q1'!B108/'Table Q2'!B108*100</f>
        <v>97.325894574836497</v>
      </c>
      <c r="C108" s="15">
        <f>'Table Q1'!C108/'Table Q2'!C108*100</f>
        <v>99.182507633211856</v>
      </c>
      <c r="D108" s="15">
        <f>'Table Q1'!D108/'Table Q2'!D108*100</f>
        <v>107.712818487063</v>
      </c>
      <c r="E108" s="15">
        <f>'Table Q1'!E108/'Table Q2'!E108*100</f>
        <v>106.9310818770862</v>
      </c>
      <c r="F108" s="15">
        <f>'Table Q1'!F108/'Table Q2'!F108*100</f>
        <v>99.775238808765693</v>
      </c>
      <c r="G108" s="15">
        <f>'Table Q1'!G108/'Table Q2'!G108*100</f>
        <v>108.86475447878956</v>
      </c>
      <c r="H108" s="15">
        <f>'Table Q1'!H108/'Table Q2'!H108*100</f>
        <v>98.482815564041687</v>
      </c>
      <c r="I108" s="15">
        <f>'Table Q1'!I108/'Table Q2'!I108*100</f>
        <v>105.49440030630804</v>
      </c>
      <c r="J108" s="15">
        <f>'Table Q1'!J108/'Table Q2'!J108*100</f>
        <v>87.315557856588143</v>
      </c>
      <c r="K108" s="15">
        <f>'Table Q1'!K108/'Table Q2'!K108*100</f>
        <v>97.477631829430806</v>
      </c>
      <c r="L108" s="15">
        <f>'Table Q1'!L108/'Table Q2'!L108*100</f>
        <v>102.18206286648082</v>
      </c>
      <c r="N108" s="15">
        <f>'Table Q4'!B108/'Table Q2'!B108*100</f>
        <v>98.114659484417089</v>
      </c>
      <c r="O108" s="15">
        <f>'Table Q4'!C108/'Table Q2'!C108*100</f>
        <v>104.42233822515512</v>
      </c>
      <c r="P108" s="15">
        <f>'Table Q4'!D108/'Table Q2'!D108*100</f>
        <v>118.52656527750345</v>
      </c>
      <c r="Q108" s="15">
        <f>'Table Q4'!E108/'Table Q2'!E108*100</f>
        <v>101.95366188886707</v>
      </c>
      <c r="R108" s="15">
        <f>'Table Q4'!F108/'Table Q2'!F108*100</f>
        <v>91.992882562277572</v>
      </c>
      <c r="S108" s="15">
        <f>'Table Q4'!G108/'Table Q2'!G108*100</f>
        <v>100.88183421516754</v>
      </c>
      <c r="T108" s="15">
        <f>'Table Q4'!H108/'Table Q2'!H108*100</f>
        <v>103.78780059861698</v>
      </c>
      <c r="U108" s="15">
        <f>'Table Q4'!I108/'Table Q2'!I108*100</f>
        <v>107.06422896525318</v>
      </c>
      <c r="V108" s="15">
        <f>'Table Q4'!J108/'Table Q2'!J108*100</f>
        <v>94.365346449219089</v>
      </c>
      <c r="W108" s="15">
        <f>'Table Q4'!K108/'Table Q2'!K108*100</f>
        <v>108.44279459356558</v>
      </c>
      <c r="X108" s="15">
        <f>'Table Q4'!L108/'Table Q2'!L108*100</f>
        <v>101.10545035086034</v>
      </c>
    </row>
    <row r="109" spans="1:36" x14ac:dyDescent="0.3">
      <c r="A109" s="48" t="s">
        <v>282</v>
      </c>
      <c r="B109" s="15">
        <f>'Table Q1'!B109/'Table Q2'!B109*100</f>
        <v>99.381854436689949</v>
      </c>
      <c r="C109" s="15">
        <f>'Table Q1'!C109/'Table Q2'!C109*100</f>
        <v>100.29204431017121</v>
      </c>
      <c r="D109" s="15">
        <f>'Table Q1'!D109/'Table Q2'!D109*100</f>
        <v>108.69565217391303</v>
      </c>
      <c r="E109" s="15">
        <f>'Table Q1'!E109/'Table Q2'!E109*100</f>
        <v>106.79399184323088</v>
      </c>
      <c r="F109" s="15">
        <f>'Table Q1'!F109/'Table Q2'!F109*100</f>
        <v>98.011049723756898</v>
      </c>
      <c r="G109" s="15">
        <f>'Table Q1'!G109/'Table Q2'!G109*100</f>
        <v>106.83337913346156</v>
      </c>
      <c r="H109" s="15">
        <f>'Table Q1'!H109/'Table Q2'!H109*100</f>
        <v>96.582587469487393</v>
      </c>
      <c r="I109" s="15">
        <f>'Table Q1'!I109/'Table Q2'!I109*100</f>
        <v>104.87617584949128</v>
      </c>
      <c r="J109" s="15">
        <f>'Table Q1'!J109/'Table Q2'!J109*100</f>
        <v>88.009954670695933</v>
      </c>
      <c r="K109" s="15">
        <f>'Table Q1'!K109/'Table Q2'!K109*100</f>
        <v>97.56187321740731</v>
      </c>
      <c r="L109" s="15">
        <f>'Table Q1'!L109/'Table Q2'!L109*100</f>
        <v>102.76756338300754</v>
      </c>
      <c r="N109" s="15">
        <f>'Table Q4'!B109/'Table Q2'!B109*100</f>
        <v>101.65503489531405</v>
      </c>
      <c r="O109" s="15">
        <f>'Table Q4'!C109/'Table Q2'!C109*100</f>
        <v>106.97885196374624</v>
      </c>
      <c r="P109" s="15">
        <f>'Table Q4'!D109/'Table Q2'!D109*100</f>
        <v>121.77901874750698</v>
      </c>
      <c r="Q109" s="15">
        <f>'Table Q4'!E109/'Table Q2'!E109*100</f>
        <v>103.36218044364867</v>
      </c>
      <c r="R109" s="15">
        <f>'Table Q4'!F109/'Table Q2'!F109*100</f>
        <v>90.202578268876607</v>
      </c>
      <c r="S109" s="15">
        <f>'Table Q4'!G109/'Table Q2'!G109*100</f>
        <v>99.734359256205906</v>
      </c>
      <c r="T109" s="15">
        <f>'Table Q4'!H109/'Table Q2'!H109*100</f>
        <v>102.18673718470302</v>
      </c>
      <c r="U109" s="15">
        <f>'Table Q4'!I109/'Table Q2'!I109*100</f>
        <v>107.98617776924553</v>
      </c>
      <c r="V109" s="15">
        <f>'Table Q4'!J109/'Table Q2'!J109*100</f>
        <v>97.706870500399972</v>
      </c>
      <c r="W109" s="15">
        <f>'Table Q4'!K109/'Table Q2'!K109*100</f>
        <v>105.90670714877173</v>
      </c>
      <c r="X109" s="15">
        <f>'Table Q4'!L109/'Table Q2'!L109*100</f>
        <v>101.94503580414167</v>
      </c>
    </row>
    <row r="111" spans="1:36" x14ac:dyDescent="0.3">
      <c r="A111" s="9" t="s">
        <v>169</v>
      </c>
    </row>
    <row r="112" spans="1:36" x14ac:dyDescent="0.3">
      <c r="A112" s="13" t="str">
        <f>A7</f>
        <v>1994 Q2</v>
      </c>
      <c r="B112" s="11">
        <f>LN(B7/B6)*100</f>
        <v>4.8224290301039332</v>
      </c>
      <c r="C112" s="11">
        <f t="shared" ref="C112:L112" si="0">LN(C7/C6)*100</f>
        <v>0.77529313754066687</v>
      </c>
      <c r="D112" s="11">
        <f t="shared" si="0"/>
        <v>-0.36186996207466171</v>
      </c>
      <c r="E112" s="11">
        <f t="shared" si="0"/>
        <v>-0.36169556543819731</v>
      </c>
      <c r="F112" s="11">
        <f t="shared" si="0"/>
        <v>3.3339179238741767</v>
      </c>
      <c r="G112" s="11">
        <f t="shared" si="0"/>
        <v>1.939779308290978</v>
      </c>
      <c r="H112" s="11">
        <f t="shared" si="0"/>
        <v>-0.65954231631881466</v>
      </c>
      <c r="I112" s="11">
        <f t="shared" si="0"/>
        <v>1.5871126520152226</v>
      </c>
      <c r="J112" s="11">
        <f t="shared" si="0"/>
        <v>-2.7533530838486913</v>
      </c>
      <c r="K112" s="11">
        <f t="shared" si="0"/>
        <v>-6.8435661447252541E-3</v>
      </c>
      <c r="L112" s="11">
        <f t="shared" si="0"/>
        <v>0.67515472290927514</v>
      </c>
      <c r="N112" s="11">
        <f t="shared" ref="N112:X112" si="1">LN(N7/N6)*100</f>
        <v>2.719488902730347</v>
      </c>
      <c r="O112" s="11">
        <f t="shared" si="1"/>
        <v>-0.92546107697347779</v>
      </c>
      <c r="P112" s="11">
        <f t="shared" si="1"/>
        <v>-0.17711350750380656</v>
      </c>
      <c r="Q112" s="11">
        <f t="shared" si="1"/>
        <v>-0.1600878681691604</v>
      </c>
      <c r="R112" s="11">
        <f t="shared" si="1"/>
        <v>1.022513172258225</v>
      </c>
      <c r="S112" s="11">
        <f t="shared" si="1"/>
        <v>2.1824235485537655</v>
      </c>
      <c r="T112" s="11">
        <f t="shared" si="1"/>
        <v>0.107584733346311</v>
      </c>
      <c r="U112" s="11">
        <f t="shared" si="1"/>
        <v>0.33492291806044389</v>
      </c>
      <c r="V112" s="11">
        <f t="shared" si="1"/>
        <v>-2.3567689019716438</v>
      </c>
      <c r="W112" s="11">
        <f t="shared" si="1"/>
        <v>-0.16996519438364441</v>
      </c>
      <c r="X112" s="11">
        <f t="shared" si="1"/>
        <v>-6.6607122553981454E-3</v>
      </c>
      <c r="Z112" s="15">
        <f>ROUND(N112*'Table Q8'!N7,2)</f>
        <v>1.88</v>
      </c>
      <c r="AA112" s="15">
        <f>ROUND(O112*'Table Q8'!O7,2)</f>
        <v>-0.32</v>
      </c>
      <c r="AB112" s="15">
        <f>ROUND(P112*'Table Q8'!P7,2)</f>
        <v>-0.06</v>
      </c>
      <c r="AC112" s="15">
        <f>ROUND(Q112*'Table Q8'!Q7,2)</f>
        <v>-0.06</v>
      </c>
      <c r="AD112" s="15">
        <f>ROUND(R112*'Table Q8'!R7,2)</f>
        <v>0.15</v>
      </c>
      <c r="AE112" s="15">
        <f>ROUND(S112*'Table Q8'!S7,2)</f>
        <v>1.07</v>
      </c>
      <c r="AF112" s="15">
        <f>ROUND(T112*'Table Q8'!T7,2)</f>
        <v>0.05</v>
      </c>
      <c r="AG112" s="15">
        <f>ROUND(U112*'Table Q8'!U7,2)</f>
        <v>0.15</v>
      </c>
      <c r="AH112" s="15">
        <f>ROUND(V112*'Table Q8'!V7,2)</f>
        <v>-0.67</v>
      </c>
      <c r="AI112" s="15">
        <f>ROUND(W112*'Table Q8'!W7,2)</f>
        <v>-0.06</v>
      </c>
      <c r="AJ112" s="15">
        <f>ROUND(X112*'Table Q8'!X7,2)</f>
        <v>0</v>
      </c>
    </row>
    <row r="113" spans="1:36" x14ac:dyDescent="0.3">
      <c r="A113" s="13" t="str">
        <f t="shared" ref="A113:A176" si="2">A8</f>
        <v>1994 Q3</v>
      </c>
      <c r="B113" s="11">
        <f t="shared" ref="B113:L128" si="3">LN(B8/B7)*100</f>
        <v>-1.2822849763790722</v>
      </c>
      <c r="C113" s="11">
        <f t="shared" si="3"/>
        <v>-0.34730202703555002</v>
      </c>
      <c r="D113" s="11">
        <f t="shared" si="3"/>
        <v>-1.1302840270753689</v>
      </c>
      <c r="E113" s="11">
        <f t="shared" si="3"/>
        <v>9.7641006797429847E-2</v>
      </c>
      <c r="F113" s="11">
        <f t="shared" si="3"/>
        <v>-0.2914517660928902</v>
      </c>
      <c r="G113" s="11">
        <f t="shared" si="3"/>
        <v>-0.55050492433116771</v>
      </c>
      <c r="H113" s="11">
        <f t="shared" si="3"/>
        <v>1.5683278454976308</v>
      </c>
      <c r="I113" s="11">
        <f t="shared" si="3"/>
        <v>1.5185542355724895</v>
      </c>
      <c r="J113" s="11">
        <f t="shared" si="3"/>
        <v>-4.4401113157213556</v>
      </c>
      <c r="K113" s="11">
        <f t="shared" si="3"/>
        <v>-1.2896486592051069</v>
      </c>
      <c r="L113" s="11">
        <f t="shared" si="3"/>
        <v>-0.21630748360292515</v>
      </c>
      <c r="N113" s="11">
        <f t="shared" ref="N113:X113" si="4">LN(N8/N7)*100</f>
        <v>-1.1195426929922001</v>
      </c>
      <c r="O113" s="11">
        <f t="shared" si="4"/>
        <v>-1.4357239073461296</v>
      </c>
      <c r="P113" s="11">
        <f t="shared" si="4"/>
        <v>-0.35539093694080343</v>
      </c>
      <c r="Q113" s="11">
        <f t="shared" si="4"/>
        <v>-0.29899044852126705</v>
      </c>
      <c r="R113" s="11">
        <f t="shared" si="4"/>
        <v>-0.41991015553649391</v>
      </c>
      <c r="S113" s="11">
        <f t="shared" si="4"/>
        <v>0.46534674195625381</v>
      </c>
      <c r="T113" s="11">
        <f t="shared" si="4"/>
        <v>0.62490708864595168</v>
      </c>
      <c r="U113" s="11">
        <f t="shared" si="4"/>
        <v>-3.6756803288783751E-2</v>
      </c>
      <c r="V113" s="11">
        <f t="shared" si="4"/>
        <v>-4.5266786940314585</v>
      </c>
      <c r="W113" s="11">
        <f t="shared" si="4"/>
        <v>-0.4306335251570057</v>
      </c>
      <c r="X113" s="11">
        <f t="shared" si="4"/>
        <v>-0.63814460710290433</v>
      </c>
      <c r="Z113" s="15">
        <f>ROUND(N113*'Table Q8'!N8,2)</f>
        <v>-0.77</v>
      </c>
      <c r="AA113" s="15">
        <f>ROUND(O113*'Table Q8'!O8,2)</f>
        <v>-0.5</v>
      </c>
      <c r="AB113" s="15">
        <f>ROUND(P113*'Table Q8'!P8,2)</f>
        <v>-0.13</v>
      </c>
      <c r="AC113" s="15">
        <f>ROUND(Q113*'Table Q8'!Q8,2)</f>
        <v>-0.11</v>
      </c>
      <c r="AD113" s="15">
        <f>ROUND(R113*'Table Q8'!R8,2)</f>
        <v>-0.06</v>
      </c>
      <c r="AE113" s="15">
        <f>ROUND(S113*'Table Q8'!S8,2)</f>
        <v>0.23</v>
      </c>
      <c r="AF113" s="15">
        <f>ROUND(T113*'Table Q8'!T8,2)</f>
        <v>0.28000000000000003</v>
      </c>
      <c r="AG113" s="15">
        <f>ROUND(U113*'Table Q8'!U8,2)</f>
        <v>-0.02</v>
      </c>
      <c r="AH113" s="15">
        <f>ROUND(V113*'Table Q8'!V8,2)</f>
        <v>-1.29</v>
      </c>
      <c r="AI113" s="15">
        <f>ROUND(W113*'Table Q8'!W8,2)</f>
        <v>-0.16</v>
      </c>
      <c r="AJ113" s="15">
        <f>ROUND(X113*'Table Q8'!X8,2)</f>
        <v>-0.26</v>
      </c>
    </row>
    <row r="114" spans="1:36" x14ac:dyDescent="0.3">
      <c r="A114" s="13" t="str">
        <f t="shared" si="2"/>
        <v>1994 Q4</v>
      </c>
      <c r="B114" s="11">
        <f t="shared" si="3"/>
        <v>1.6987511072833343</v>
      </c>
      <c r="C114" s="11">
        <f t="shared" si="3"/>
        <v>0.53208644222338974</v>
      </c>
      <c r="D114" s="11">
        <f t="shared" si="3"/>
        <v>-0.15315273327221793</v>
      </c>
      <c r="E114" s="11">
        <f t="shared" si="3"/>
        <v>-0.94959670051267908</v>
      </c>
      <c r="F114" s="11">
        <f t="shared" si="3"/>
        <v>1.6954220484268159</v>
      </c>
      <c r="G114" s="11">
        <f t="shared" si="3"/>
        <v>1.3240517036466928</v>
      </c>
      <c r="H114" s="11">
        <f t="shared" si="3"/>
        <v>-1.2493360103523259</v>
      </c>
      <c r="I114" s="11">
        <f t="shared" si="3"/>
        <v>-0.81269758700598727</v>
      </c>
      <c r="J114" s="11">
        <f t="shared" si="3"/>
        <v>3.7220607684271232</v>
      </c>
      <c r="K114" s="11">
        <f t="shared" si="3"/>
        <v>2.1072079774827053</v>
      </c>
      <c r="L114" s="11">
        <f t="shared" si="3"/>
        <v>-1.9002789361438743E-2</v>
      </c>
      <c r="N114" s="11">
        <f t="shared" ref="N114:X114" si="5">LN(N9/N8)*100</f>
        <v>2.2480051164089523</v>
      </c>
      <c r="O114" s="11">
        <f t="shared" si="5"/>
        <v>-1.1366639235829412</v>
      </c>
      <c r="P114" s="11">
        <f t="shared" si="5"/>
        <v>0.15965812627317086</v>
      </c>
      <c r="Q114" s="11">
        <f t="shared" si="5"/>
        <v>-0.40097917126932076</v>
      </c>
      <c r="R114" s="11">
        <f t="shared" si="5"/>
        <v>0.98954085016950066</v>
      </c>
      <c r="S114" s="11">
        <f t="shared" si="5"/>
        <v>1.4607398421643485</v>
      </c>
      <c r="T114" s="11">
        <f t="shared" si="5"/>
        <v>-1.7649599196139181</v>
      </c>
      <c r="U114" s="11">
        <f t="shared" si="5"/>
        <v>-1.4091817761751109</v>
      </c>
      <c r="V114" s="11">
        <f t="shared" si="5"/>
        <v>3.5769541851777742</v>
      </c>
      <c r="W114" s="11">
        <f t="shared" si="5"/>
        <v>0.94762752179223964</v>
      </c>
      <c r="X114" s="11">
        <f t="shared" si="5"/>
        <v>-0.21154664281348567</v>
      </c>
      <c r="Z114" s="15">
        <f>ROUND(N114*'Table Q8'!N9,2)</f>
        <v>1.56</v>
      </c>
      <c r="AA114" s="15">
        <f>ROUND(O114*'Table Q8'!O9,2)</f>
        <v>-0.4</v>
      </c>
      <c r="AB114" s="15">
        <f>ROUND(P114*'Table Q8'!P9,2)</f>
        <v>0.06</v>
      </c>
      <c r="AC114" s="15">
        <f>ROUND(Q114*'Table Q8'!Q9,2)</f>
        <v>-0.15</v>
      </c>
      <c r="AD114" s="15">
        <f>ROUND(R114*'Table Q8'!R9,2)</f>
        <v>0.14000000000000001</v>
      </c>
      <c r="AE114" s="15">
        <f>ROUND(S114*'Table Q8'!S9,2)</f>
        <v>0.72</v>
      </c>
      <c r="AF114" s="15">
        <f>ROUND(T114*'Table Q8'!T9,2)</f>
        <v>-0.8</v>
      </c>
      <c r="AG114" s="15">
        <f>ROUND(U114*'Table Q8'!U9,2)</f>
        <v>-0.62</v>
      </c>
      <c r="AH114" s="15">
        <f>ROUND(V114*'Table Q8'!V9,2)</f>
        <v>1.04</v>
      </c>
      <c r="AI114" s="15">
        <f>ROUND(W114*'Table Q8'!W9,2)</f>
        <v>0.36</v>
      </c>
      <c r="AJ114" s="15">
        <f>ROUND(X114*'Table Q8'!X9,2)</f>
        <v>-0.09</v>
      </c>
    </row>
    <row r="115" spans="1:36" x14ac:dyDescent="0.3">
      <c r="A115" s="13" t="str">
        <f t="shared" si="2"/>
        <v>1995 Q1</v>
      </c>
      <c r="B115" s="11">
        <f t="shared" si="3"/>
        <v>-2.6765673743529423</v>
      </c>
      <c r="C115" s="11">
        <f t="shared" si="3"/>
        <v>-1.3265119365824478</v>
      </c>
      <c r="D115" s="11">
        <f t="shared" si="3"/>
        <v>-0.46901640184296328</v>
      </c>
      <c r="E115" s="11">
        <f t="shared" si="3"/>
        <v>0.57900570135382412</v>
      </c>
      <c r="F115" s="11">
        <f t="shared" si="3"/>
        <v>1.5672193013232953</v>
      </c>
      <c r="G115" s="11">
        <f t="shared" si="3"/>
        <v>-1.3795459344981942E-2</v>
      </c>
      <c r="H115" s="11">
        <f t="shared" si="3"/>
        <v>3.3567804725433588</v>
      </c>
      <c r="I115" s="11">
        <f t="shared" si="3"/>
        <v>0.12884504856088186</v>
      </c>
      <c r="J115" s="11">
        <f t="shared" si="3"/>
        <v>-0.68775534851430575</v>
      </c>
      <c r="K115" s="11">
        <f t="shared" si="3"/>
        <v>-4.6971887816912155</v>
      </c>
      <c r="L115" s="11">
        <f t="shared" si="3"/>
        <v>0.13308226778084675</v>
      </c>
      <c r="N115" s="11">
        <f t="shared" ref="N115:X115" si="6">LN(N10/N9)*100</f>
        <v>-2.0273822095892213</v>
      </c>
      <c r="O115" s="11">
        <f t="shared" si="6"/>
        <v>0.43281088942272389</v>
      </c>
      <c r="P115" s="11">
        <f t="shared" si="6"/>
        <v>0.77761992751177611</v>
      </c>
      <c r="Q115" s="11">
        <f t="shared" si="6"/>
        <v>0.94203299596857193</v>
      </c>
      <c r="R115" s="11">
        <f t="shared" si="6"/>
        <v>1.46712482398542</v>
      </c>
      <c r="S115" s="11">
        <f t="shared" si="6"/>
        <v>1.7614437519162425</v>
      </c>
      <c r="T115" s="11">
        <f t="shared" si="6"/>
        <v>2.1980650850512204</v>
      </c>
      <c r="U115" s="11">
        <f t="shared" si="6"/>
        <v>-0.20142355083402513</v>
      </c>
      <c r="V115" s="11">
        <f t="shared" si="6"/>
        <v>-0.43767794807208166</v>
      </c>
      <c r="W115" s="11">
        <f t="shared" si="6"/>
        <v>-2.7663640902636639</v>
      </c>
      <c r="X115" s="11">
        <f t="shared" si="6"/>
        <v>0.37319302967917461</v>
      </c>
      <c r="Z115" s="15">
        <f>ROUND(N115*'Table Q8'!N10,2)</f>
        <v>-1.43</v>
      </c>
      <c r="AA115" s="15">
        <f>ROUND(O115*'Table Q8'!O10,2)</f>
        <v>0.15</v>
      </c>
      <c r="AB115" s="15">
        <f>ROUND(P115*'Table Q8'!P10,2)</f>
        <v>0.28999999999999998</v>
      </c>
      <c r="AC115" s="15">
        <f>ROUND(Q115*'Table Q8'!Q10,2)</f>
        <v>0.36</v>
      </c>
      <c r="AD115" s="15">
        <f>ROUND(R115*'Table Q8'!R10,2)</f>
        <v>0.21</v>
      </c>
      <c r="AE115" s="15">
        <f>ROUND(S115*'Table Q8'!S10,2)</f>
        <v>0.86</v>
      </c>
      <c r="AF115" s="15">
        <f>ROUND(T115*'Table Q8'!T10,2)</f>
        <v>0.99</v>
      </c>
      <c r="AG115" s="15">
        <f>ROUND(U115*'Table Q8'!U10,2)</f>
        <v>-0.09</v>
      </c>
      <c r="AH115" s="15">
        <f>ROUND(V115*'Table Q8'!V10,2)</f>
        <v>-0.13</v>
      </c>
      <c r="AI115" s="15">
        <f>ROUND(W115*'Table Q8'!W10,2)</f>
        <v>-1.04</v>
      </c>
      <c r="AJ115" s="15">
        <f>ROUND(X115*'Table Q8'!X10,2)</f>
        <v>0.15</v>
      </c>
    </row>
    <row r="116" spans="1:36" x14ac:dyDescent="0.3">
      <c r="A116" s="13" t="str">
        <f t="shared" si="2"/>
        <v>1995 Q2</v>
      </c>
      <c r="B116" s="11">
        <f t="shared" si="3"/>
        <v>0.97862684544296807</v>
      </c>
      <c r="C116" s="11">
        <f t="shared" si="3"/>
        <v>0.13202104482458171</v>
      </c>
      <c r="D116" s="11">
        <f t="shared" si="3"/>
        <v>1.0927580632592149</v>
      </c>
      <c r="E116" s="11">
        <f t="shared" si="3"/>
        <v>6.9921331696097391E-2</v>
      </c>
      <c r="F116" s="11">
        <f t="shared" si="3"/>
        <v>1.078404686222703</v>
      </c>
      <c r="G116" s="11">
        <f t="shared" si="3"/>
        <v>-1.3733421841407099E-3</v>
      </c>
      <c r="H116" s="11">
        <f t="shared" si="3"/>
        <v>-3.6537536801236135</v>
      </c>
      <c r="I116" s="11">
        <f t="shared" si="3"/>
        <v>-0.35079217676140062</v>
      </c>
      <c r="J116" s="11">
        <f t="shared" si="3"/>
        <v>-2.4645793347835312</v>
      </c>
      <c r="K116" s="11">
        <f t="shared" si="3"/>
        <v>3.2437056182230686</v>
      </c>
      <c r="L116" s="11">
        <f t="shared" si="3"/>
        <v>-1.4106355838314221E-2</v>
      </c>
      <c r="N116" s="11">
        <f t="shared" ref="N116:X116" si="7">LN(N11/N10)*100</f>
        <v>0.92184763307911755</v>
      </c>
      <c r="O116" s="11">
        <f t="shared" si="7"/>
        <v>-0.47136850179652701</v>
      </c>
      <c r="P116" s="11">
        <f t="shared" si="7"/>
        <v>0.16152889897464504</v>
      </c>
      <c r="Q116" s="11">
        <f t="shared" si="7"/>
        <v>1.9332877505283275</v>
      </c>
      <c r="R116" s="11">
        <f t="shared" si="7"/>
        <v>-0.33376219232164511</v>
      </c>
      <c r="S116" s="11">
        <f t="shared" si="7"/>
        <v>0.71941207451595979</v>
      </c>
      <c r="T116" s="11">
        <f t="shared" si="7"/>
        <v>-1.3243915812806544</v>
      </c>
      <c r="U116" s="11">
        <f t="shared" si="7"/>
        <v>-0.24600186578209743</v>
      </c>
      <c r="V116" s="11">
        <f t="shared" si="7"/>
        <v>-1.2861454127983376</v>
      </c>
      <c r="W116" s="11">
        <f t="shared" si="7"/>
        <v>0.44625041187695214</v>
      </c>
      <c r="X116" s="11">
        <f t="shared" si="7"/>
        <v>0.23442226328937252</v>
      </c>
      <c r="Z116" s="15">
        <f>ROUND(N116*'Table Q8'!N11,2)</f>
        <v>0.65</v>
      </c>
      <c r="AA116" s="15">
        <f>ROUND(O116*'Table Q8'!O11,2)</f>
        <v>-0.16</v>
      </c>
      <c r="AB116" s="15">
        <f>ROUND(P116*'Table Q8'!P11,2)</f>
        <v>0.06</v>
      </c>
      <c r="AC116" s="15">
        <f>ROUND(Q116*'Table Q8'!Q11,2)</f>
        <v>0.74</v>
      </c>
      <c r="AD116" s="15">
        <f>ROUND(R116*'Table Q8'!R11,2)</f>
        <v>-0.05</v>
      </c>
      <c r="AE116" s="15">
        <f>ROUND(S116*'Table Q8'!S11,2)</f>
        <v>0.35</v>
      </c>
      <c r="AF116" s="15">
        <f>ROUND(T116*'Table Q8'!T11,2)</f>
        <v>-0.59</v>
      </c>
      <c r="AG116" s="15">
        <f>ROUND(U116*'Table Q8'!U11,2)</f>
        <v>-0.11</v>
      </c>
      <c r="AH116" s="15">
        <f>ROUND(V116*'Table Q8'!V11,2)</f>
        <v>-0.38</v>
      </c>
      <c r="AI116" s="15">
        <f>ROUND(W116*'Table Q8'!W11,2)</f>
        <v>0.17</v>
      </c>
      <c r="AJ116" s="15">
        <f>ROUND(X116*'Table Q8'!X11,2)</f>
        <v>0.09</v>
      </c>
    </row>
    <row r="117" spans="1:36" x14ac:dyDescent="0.3">
      <c r="A117" s="13" t="str">
        <f t="shared" si="2"/>
        <v>1995 Q3</v>
      </c>
      <c r="B117" s="11">
        <f t="shared" si="3"/>
        <v>4.0200341353907856</v>
      </c>
      <c r="C117" s="11">
        <f t="shared" si="3"/>
        <v>-0.2213659954095776</v>
      </c>
      <c r="D117" s="11">
        <f t="shared" si="3"/>
        <v>-1.5980823810769484</v>
      </c>
      <c r="E117" s="11">
        <f t="shared" si="3"/>
        <v>2.4542109340239868</v>
      </c>
      <c r="F117" s="11">
        <f t="shared" si="3"/>
        <v>2.5142211670394023</v>
      </c>
      <c r="G117" s="11">
        <f t="shared" si="3"/>
        <v>0.2673197710621022</v>
      </c>
      <c r="H117" s="11">
        <f t="shared" si="3"/>
        <v>2.3239451983264923</v>
      </c>
      <c r="I117" s="11">
        <f t="shared" si="3"/>
        <v>-0.767856142742668</v>
      </c>
      <c r="J117" s="11">
        <f t="shared" si="3"/>
        <v>-0.44957607349033835</v>
      </c>
      <c r="K117" s="11">
        <f t="shared" si="3"/>
        <v>1.3626604418998514</v>
      </c>
      <c r="L117" s="11">
        <f t="shared" si="3"/>
        <v>0.76160990657437255</v>
      </c>
      <c r="N117" s="11">
        <f t="shared" ref="N117:X117" si="8">LN(N12/N11)*100</f>
        <v>3.3964241797902863</v>
      </c>
      <c r="O117" s="11">
        <f t="shared" si="8"/>
        <v>-0.2379518201057165</v>
      </c>
      <c r="P117" s="11">
        <f t="shared" si="8"/>
        <v>-1.870483429202177</v>
      </c>
      <c r="Q117" s="11">
        <f t="shared" si="8"/>
        <v>2.1385042242721584</v>
      </c>
      <c r="R117" s="11">
        <f t="shared" si="8"/>
        <v>-0.12812698549536045</v>
      </c>
      <c r="S117" s="11">
        <f t="shared" si="8"/>
        <v>1.2934457844435354</v>
      </c>
      <c r="T117" s="11">
        <f t="shared" si="8"/>
        <v>-0.77431473949235607</v>
      </c>
      <c r="U117" s="11">
        <f t="shared" si="8"/>
        <v>-1.1054158305460247</v>
      </c>
      <c r="V117" s="11">
        <f t="shared" si="8"/>
        <v>6.6019852366174192E-2</v>
      </c>
      <c r="W117" s="11">
        <f t="shared" si="8"/>
        <v>2.1426409253072953</v>
      </c>
      <c r="X117" s="11">
        <f t="shared" si="8"/>
        <v>0.31562352025624563</v>
      </c>
      <c r="Z117" s="15">
        <f>ROUND(N117*'Table Q8'!N12,2)</f>
        <v>2.4300000000000002</v>
      </c>
      <c r="AA117" s="15">
        <f>ROUND(O117*'Table Q8'!O12,2)</f>
        <v>-0.08</v>
      </c>
      <c r="AB117" s="15">
        <f>ROUND(P117*'Table Q8'!P12,2)</f>
        <v>-0.71</v>
      </c>
      <c r="AC117" s="15">
        <f>ROUND(Q117*'Table Q8'!Q12,2)</f>
        <v>0.81</v>
      </c>
      <c r="AD117" s="15">
        <f>ROUND(R117*'Table Q8'!R12,2)</f>
        <v>-0.02</v>
      </c>
      <c r="AE117" s="15">
        <f>ROUND(S117*'Table Q8'!S12,2)</f>
        <v>0.62</v>
      </c>
      <c r="AF117" s="15">
        <f>ROUND(T117*'Table Q8'!T12,2)</f>
        <v>-0.34</v>
      </c>
      <c r="AG117" s="15">
        <f>ROUND(U117*'Table Q8'!U12,2)</f>
        <v>-0.48</v>
      </c>
      <c r="AH117" s="15">
        <f>ROUND(V117*'Table Q8'!V12,2)</f>
        <v>0.02</v>
      </c>
      <c r="AI117" s="15">
        <f>ROUND(W117*'Table Q8'!W12,2)</f>
        <v>0.82</v>
      </c>
      <c r="AJ117" s="15">
        <f>ROUND(X117*'Table Q8'!X12,2)</f>
        <v>0.13</v>
      </c>
    </row>
    <row r="118" spans="1:36" x14ac:dyDescent="0.3">
      <c r="A118" s="13" t="str">
        <f t="shared" si="2"/>
        <v>1995 Q4</v>
      </c>
      <c r="B118" s="11">
        <f t="shared" si="3"/>
        <v>-0.77759376544221503</v>
      </c>
      <c r="C118" s="11">
        <f t="shared" si="3"/>
        <v>-1.4639949523840801</v>
      </c>
      <c r="D118" s="11">
        <f t="shared" si="3"/>
        <v>0.39707379207880067</v>
      </c>
      <c r="E118" s="11">
        <f t="shared" si="3"/>
        <v>-0.48127950212653525</v>
      </c>
      <c r="F118" s="11">
        <f t="shared" si="3"/>
        <v>0.35521952419097236</v>
      </c>
      <c r="G118" s="11">
        <f t="shared" si="3"/>
        <v>-2.1751707466238468</v>
      </c>
      <c r="H118" s="11">
        <f t="shared" si="3"/>
        <v>-1.5579262468778079</v>
      </c>
      <c r="I118" s="11">
        <f t="shared" si="3"/>
        <v>0.43452717838969879</v>
      </c>
      <c r="J118" s="11">
        <f t="shared" si="3"/>
        <v>2.8383762077939267</v>
      </c>
      <c r="K118" s="11">
        <f t="shared" si="3"/>
        <v>-2.3888487641818772</v>
      </c>
      <c r="L118" s="11">
        <f t="shared" si="3"/>
        <v>-0.70056017467765308</v>
      </c>
      <c r="N118" s="11">
        <f t="shared" ref="N118:X118" si="9">LN(N13/N12)*100</f>
        <v>-1.570741242503821</v>
      </c>
      <c r="O118" s="11">
        <f t="shared" si="9"/>
        <v>-1.5998556775643127</v>
      </c>
      <c r="P118" s="11">
        <f t="shared" si="9"/>
        <v>0.16830190693993125</v>
      </c>
      <c r="Q118" s="11">
        <f t="shared" si="9"/>
        <v>1.63014945806135</v>
      </c>
      <c r="R118" s="11">
        <f t="shared" si="9"/>
        <v>0.60569148058029965</v>
      </c>
      <c r="S118" s="11">
        <f t="shared" si="9"/>
        <v>0.42614112234182794</v>
      </c>
      <c r="T118" s="11">
        <f t="shared" si="9"/>
        <v>-1.5420896802123358</v>
      </c>
      <c r="U118" s="11">
        <f t="shared" si="9"/>
        <v>-0.21392845714347317</v>
      </c>
      <c r="V118" s="11">
        <f t="shared" si="9"/>
        <v>4.5598921098521537</v>
      </c>
      <c r="W118" s="11">
        <f t="shared" si="9"/>
        <v>0.62076744379428994</v>
      </c>
      <c r="X118" s="11">
        <f t="shared" si="9"/>
        <v>9.5235154909091735E-2</v>
      </c>
      <c r="Z118" s="15">
        <f>ROUND(N118*'Table Q8'!N13,2)</f>
        <v>-1.1299999999999999</v>
      </c>
      <c r="AA118" s="15">
        <f>ROUND(O118*'Table Q8'!O13,2)</f>
        <v>-0.55000000000000004</v>
      </c>
      <c r="AB118" s="15">
        <f>ROUND(P118*'Table Q8'!P13,2)</f>
        <v>0.06</v>
      </c>
      <c r="AC118" s="15">
        <f>ROUND(Q118*'Table Q8'!Q13,2)</f>
        <v>0.62</v>
      </c>
      <c r="AD118" s="15">
        <f>ROUND(R118*'Table Q8'!R13,2)</f>
        <v>0.09</v>
      </c>
      <c r="AE118" s="15">
        <f>ROUND(S118*'Table Q8'!S13,2)</f>
        <v>0.2</v>
      </c>
      <c r="AF118" s="15">
        <f>ROUND(T118*'Table Q8'!T13,2)</f>
        <v>-0.68</v>
      </c>
      <c r="AG118" s="15">
        <f>ROUND(U118*'Table Q8'!U13,2)</f>
        <v>-0.09</v>
      </c>
      <c r="AH118" s="15">
        <f>ROUND(V118*'Table Q8'!V13,2)</f>
        <v>1.4</v>
      </c>
      <c r="AI118" s="15">
        <f>ROUND(W118*'Table Q8'!W13,2)</f>
        <v>0.24</v>
      </c>
      <c r="AJ118" s="15">
        <f>ROUND(X118*'Table Q8'!X13,2)</f>
        <v>0.04</v>
      </c>
    </row>
    <row r="119" spans="1:36" x14ac:dyDescent="0.3">
      <c r="A119" s="13" t="str">
        <f t="shared" si="2"/>
        <v>1996 Q1</v>
      </c>
      <c r="B119" s="11">
        <f t="shared" si="3"/>
        <v>3.3250101922863982</v>
      </c>
      <c r="C119" s="11">
        <f t="shared" si="3"/>
        <v>-7.7622034229889336E-2</v>
      </c>
      <c r="D119" s="11">
        <f t="shared" si="3"/>
        <v>1.0357512071319324</v>
      </c>
      <c r="E119" s="11">
        <f t="shared" si="3"/>
        <v>1.3023272040666183</v>
      </c>
      <c r="F119" s="11">
        <f t="shared" si="3"/>
        <v>0.75355439561527648</v>
      </c>
      <c r="G119" s="11">
        <f t="shared" si="3"/>
        <v>3.539133794155052E-2</v>
      </c>
      <c r="H119" s="11">
        <f t="shared" si="3"/>
        <v>2.2921690860538795</v>
      </c>
      <c r="I119" s="11">
        <f t="shared" si="3"/>
        <v>0.62501100774279716</v>
      </c>
      <c r="J119" s="11">
        <f t="shared" si="3"/>
        <v>-2.7808936826313486</v>
      </c>
      <c r="K119" s="11">
        <f t="shared" si="3"/>
        <v>1.7620558232421553</v>
      </c>
      <c r="L119" s="11">
        <f t="shared" si="3"/>
        <v>1.063750337637166</v>
      </c>
      <c r="N119" s="11">
        <f t="shared" ref="N119:X119" si="10">LN(N14/N13)*100</f>
        <v>2.8160559771820277</v>
      </c>
      <c r="O119" s="11">
        <f t="shared" si="10"/>
        <v>3.7584292653191861E-3</v>
      </c>
      <c r="P119" s="11">
        <f t="shared" si="10"/>
        <v>1.2282269215150818</v>
      </c>
      <c r="Q119" s="11">
        <f t="shared" si="10"/>
        <v>1.4543831927944217</v>
      </c>
      <c r="R119" s="11">
        <f t="shared" si="10"/>
        <v>-0.22977832609351309</v>
      </c>
      <c r="S119" s="11">
        <f t="shared" si="10"/>
        <v>1.9116269967896276</v>
      </c>
      <c r="T119" s="11">
        <f t="shared" si="10"/>
        <v>1.1660680516374318</v>
      </c>
      <c r="U119" s="11">
        <f t="shared" si="10"/>
        <v>0.47965344808947458</v>
      </c>
      <c r="V119" s="11">
        <f t="shared" si="10"/>
        <v>-0.75770222394268838</v>
      </c>
      <c r="W119" s="11">
        <f t="shared" si="10"/>
        <v>2.9106783266516261</v>
      </c>
      <c r="X119" s="11">
        <f t="shared" si="10"/>
        <v>0.71708583535443793</v>
      </c>
      <c r="Z119" s="15">
        <f>ROUND(N119*'Table Q8'!N14,2)</f>
        <v>2.04</v>
      </c>
      <c r="AA119" s="15">
        <f>ROUND(O119*'Table Q8'!O14,2)</f>
        <v>0</v>
      </c>
      <c r="AB119" s="15">
        <f>ROUND(P119*'Table Q8'!P14,2)</f>
        <v>0.47</v>
      </c>
      <c r="AC119" s="15">
        <f>ROUND(Q119*'Table Q8'!Q14,2)</f>
        <v>0.55000000000000004</v>
      </c>
      <c r="AD119" s="15">
        <f>ROUND(R119*'Table Q8'!R14,2)</f>
        <v>-0.03</v>
      </c>
      <c r="AE119" s="15">
        <f>ROUND(S119*'Table Q8'!S14,2)</f>
        <v>0.9</v>
      </c>
      <c r="AF119" s="15">
        <f>ROUND(T119*'Table Q8'!T14,2)</f>
        <v>0.5</v>
      </c>
      <c r="AG119" s="15">
        <f>ROUND(U119*'Table Q8'!U14,2)</f>
        <v>0.21</v>
      </c>
      <c r="AH119" s="15">
        <f>ROUND(V119*'Table Q8'!V14,2)</f>
        <v>-0.24</v>
      </c>
      <c r="AI119" s="15">
        <f>ROUND(W119*'Table Q8'!W14,2)</f>
        <v>1.1299999999999999</v>
      </c>
      <c r="AJ119" s="15">
        <f>ROUND(X119*'Table Q8'!X14,2)</f>
        <v>0.28999999999999998</v>
      </c>
    </row>
    <row r="120" spans="1:36" x14ac:dyDescent="0.3">
      <c r="A120" s="13" t="str">
        <f t="shared" si="2"/>
        <v>1996 Q2</v>
      </c>
      <c r="B120" s="11">
        <f t="shared" si="3"/>
        <v>-2.0930617834058212</v>
      </c>
      <c r="C120" s="11">
        <f t="shared" si="3"/>
        <v>-0.26882110281134231</v>
      </c>
      <c r="D120" s="11">
        <f t="shared" si="3"/>
        <v>-4.04608522464611E-2</v>
      </c>
      <c r="E120" s="11">
        <f t="shared" si="3"/>
        <v>0.41824647606565196</v>
      </c>
      <c r="F120" s="11">
        <f t="shared" si="3"/>
        <v>1.6919538908730627</v>
      </c>
      <c r="G120" s="11">
        <f t="shared" si="3"/>
        <v>-1.5760395498156454</v>
      </c>
      <c r="H120" s="11">
        <f t="shared" si="3"/>
        <v>1.5358251283726547</v>
      </c>
      <c r="I120" s="11">
        <f t="shared" si="3"/>
        <v>1.3726224856555516</v>
      </c>
      <c r="J120" s="11">
        <f t="shared" si="3"/>
        <v>0.22808288581202918</v>
      </c>
      <c r="K120" s="11">
        <f t="shared" si="3"/>
        <v>-0.72699551326544343</v>
      </c>
      <c r="L120" s="11">
        <f t="shared" si="3"/>
        <v>6.5408542709516376E-2</v>
      </c>
      <c r="N120" s="11">
        <f t="shared" ref="N120:X120" si="11">LN(N15/N14)*100</f>
        <v>-0.81375559734431813</v>
      </c>
      <c r="O120" s="11">
        <f t="shared" si="11"/>
        <v>0.92229088932701875</v>
      </c>
      <c r="P120" s="11">
        <f t="shared" si="11"/>
        <v>-0.24133753714416845</v>
      </c>
      <c r="Q120" s="11">
        <f t="shared" si="11"/>
        <v>0.59508659948020148</v>
      </c>
      <c r="R120" s="11">
        <f t="shared" si="11"/>
        <v>0.84708664273548695</v>
      </c>
      <c r="S120" s="11">
        <f t="shared" si="11"/>
        <v>0.9129116756142549</v>
      </c>
      <c r="T120" s="11">
        <f t="shared" si="11"/>
        <v>2.7718893002192506</v>
      </c>
      <c r="U120" s="11">
        <f t="shared" si="11"/>
        <v>6.7047418287182248E-2</v>
      </c>
      <c r="V120" s="11">
        <f t="shared" si="11"/>
        <v>3.8437705794543966</v>
      </c>
      <c r="W120" s="11">
        <f t="shared" si="11"/>
        <v>-8.5828268049292833E-2</v>
      </c>
      <c r="X120" s="11">
        <f t="shared" si="11"/>
        <v>0.51620997300291038</v>
      </c>
      <c r="Z120" s="15">
        <f>ROUND(N120*'Table Q8'!N15,2)</f>
        <v>-0.59</v>
      </c>
      <c r="AA120" s="15">
        <f>ROUND(O120*'Table Q8'!O15,2)</f>
        <v>0.32</v>
      </c>
      <c r="AB120" s="15">
        <f>ROUND(P120*'Table Q8'!P15,2)</f>
        <v>-0.09</v>
      </c>
      <c r="AC120" s="15">
        <f>ROUND(Q120*'Table Q8'!Q15,2)</f>
        <v>0.23</v>
      </c>
      <c r="AD120" s="15">
        <f>ROUND(R120*'Table Q8'!R15,2)</f>
        <v>0.13</v>
      </c>
      <c r="AE120" s="15">
        <f>ROUND(S120*'Table Q8'!S15,2)</f>
        <v>0.43</v>
      </c>
      <c r="AF120" s="15">
        <f>ROUND(T120*'Table Q8'!T15,2)</f>
        <v>1.21</v>
      </c>
      <c r="AG120" s="15">
        <f>ROUND(U120*'Table Q8'!U15,2)</f>
        <v>0.03</v>
      </c>
      <c r="AH120" s="15">
        <f>ROUND(V120*'Table Q8'!V15,2)</f>
        <v>1.22</v>
      </c>
      <c r="AI120" s="15">
        <f>ROUND(W120*'Table Q8'!W15,2)</f>
        <v>-0.03</v>
      </c>
      <c r="AJ120" s="15">
        <f>ROUND(X120*'Table Q8'!X15,2)</f>
        <v>0.21</v>
      </c>
    </row>
    <row r="121" spans="1:36" x14ac:dyDescent="0.3">
      <c r="A121" s="13" t="str">
        <f t="shared" si="2"/>
        <v>1996 Q3</v>
      </c>
      <c r="B121" s="11">
        <f t="shared" si="3"/>
        <v>1.0102850742366065</v>
      </c>
      <c r="C121" s="11">
        <f t="shared" si="3"/>
        <v>1.1626630585360371</v>
      </c>
      <c r="D121" s="11">
        <f t="shared" si="3"/>
        <v>2.15608767246834</v>
      </c>
      <c r="E121" s="11">
        <f t="shared" si="3"/>
        <v>-4.6026787271292439E-2</v>
      </c>
      <c r="F121" s="11">
        <f t="shared" si="3"/>
        <v>2.5871329322153347</v>
      </c>
      <c r="G121" s="11">
        <f t="shared" si="3"/>
        <v>-1.0741896492320675</v>
      </c>
      <c r="H121" s="11">
        <f t="shared" si="3"/>
        <v>5.1367094905700377</v>
      </c>
      <c r="I121" s="11">
        <f t="shared" si="3"/>
        <v>-0.78401271338159972</v>
      </c>
      <c r="J121" s="11">
        <f t="shared" si="3"/>
        <v>-4.9847241686881452</v>
      </c>
      <c r="K121" s="11">
        <f t="shared" si="3"/>
        <v>-3.2254745896690147</v>
      </c>
      <c r="L121" s="11">
        <f t="shared" si="3"/>
        <v>0.64547682042632593</v>
      </c>
      <c r="N121" s="11">
        <f t="shared" ref="N121:X121" si="12">LN(N16/N15)*100</f>
        <v>0.3209876286236652</v>
      </c>
      <c r="O121" s="11">
        <f t="shared" si="12"/>
        <v>0.92207057659644664</v>
      </c>
      <c r="P121" s="11">
        <f t="shared" si="12"/>
        <v>0.73510400437942425</v>
      </c>
      <c r="Q121" s="11">
        <f t="shared" si="12"/>
        <v>0.8941718725840786</v>
      </c>
      <c r="R121" s="11">
        <f t="shared" si="12"/>
        <v>1.4323229730173908</v>
      </c>
      <c r="S121" s="11">
        <f t="shared" si="12"/>
        <v>0.91578843181186875</v>
      </c>
      <c r="T121" s="11">
        <f t="shared" si="12"/>
        <v>0.35472595033757143</v>
      </c>
      <c r="U121" s="11">
        <f t="shared" si="12"/>
        <v>0.26762803643814775</v>
      </c>
      <c r="V121" s="11">
        <f t="shared" si="12"/>
        <v>-2.674541812064041</v>
      </c>
      <c r="W121" s="11">
        <f t="shared" si="12"/>
        <v>-1.4594973887078966</v>
      </c>
      <c r="X121" s="11">
        <f t="shared" si="12"/>
        <v>0.36990495935037659</v>
      </c>
      <c r="Z121" s="15">
        <f>ROUND(N121*'Table Q8'!N16,2)</f>
        <v>0.23</v>
      </c>
      <c r="AA121" s="15">
        <f>ROUND(O121*'Table Q8'!O16,2)</f>
        <v>0.32</v>
      </c>
      <c r="AB121" s="15">
        <f>ROUND(P121*'Table Q8'!P16,2)</f>
        <v>0.28999999999999998</v>
      </c>
      <c r="AC121" s="15">
        <f>ROUND(Q121*'Table Q8'!Q16,2)</f>
        <v>0.35</v>
      </c>
      <c r="AD121" s="15">
        <f>ROUND(R121*'Table Q8'!R16,2)</f>
        <v>0.22</v>
      </c>
      <c r="AE121" s="15">
        <f>ROUND(S121*'Table Q8'!S16,2)</f>
        <v>0.43</v>
      </c>
      <c r="AF121" s="15">
        <f>ROUND(T121*'Table Q8'!T16,2)</f>
        <v>0.16</v>
      </c>
      <c r="AG121" s="15">
        <f>ROUND(U121*'Table Q8'!U16,2)</f>
        <v>0.12</v>
      </c>
      <c r="AH121" s="15">
        <f>ROUND(V121*'Table Q8'!V16,2)</f>
        <v>-0.85</v>
      </c>
      <c r="AI121" s="15">
        <f>ROUND(W121*'Table Q8'!W16,2)</f>
        <v>-0.59</v>
      </c>
      <c r="AJ121" s="15">
        <f>ROUND(X121*'Table Q8'!X16,2)</f>
        <v>0.15</v>
      </c>
    </row>
    <row r="122" spans="1:36" x14ac:dyDescent="0.3">
      <c r="A122" s="13" t="str">
        <f t="shared" si="2"/>
        <v>1996 Q4</v>
      </c>
      <c r="B122" s="11">
        <f t="shared" si="3"/>
        <v>0.82135905987656743</v>
      </c>
      <c r="C122" s="11">
        <f t="shared" si="3"/>
        <v>-0.14731267244449381</v>
      </c>
      <c r="D122" s="11">
        <f t="shared" si="3"/>
        <v>0.95804098149163841</v>
      </c>
      <c r="E122" s="11">
        <f t="shared" si="3"/>
        <v>-0.93132608477921619</v>
      </c>
      <c r="F122" s="11">
        <f t="shared" si="3"/>
        <v>0.24168816037917853</v>
      </c>
      <c r="G122" s="11">
        <f t="shared" si="3"/>
        <v>2.5488361308298639</v>
      </c>
      <c r="H122" s="11">
        <f t="shared" si="3"/>
        <v>1.0176099035239539</v>
      </c>
      <c r="I122" s="11">
        <f t="shared" si="3"/>
        <v>0.64535343353068342</v>
      </c>
      <c r="J122" s="11">
        <f t="shared" si="3"/>
        <v>8.4091149319964309</v>
      </c>
      <c r="K122" s="11">
        <f t="shared" si="3"/>
        <v>4.2418205249878085</v>
      </c>
      <c r="L122" s="11">
        <f t="shared" si="3"/>
        <v>0.48172711670970214</v>
      </c>
      <c r="N122" s="11">
        <f t="shared" ref="N122:X122" si="13">LN(N17/N16)*100</f>
        <v>0.6096021096093206</v>
      </c>
      <c r="O122" s="11">
        <f t="shared" si="13"/>
        <v>-1.0937428196403589</v>
      </c>
      <c r="P122" s="11">
        <f t="shared" si="13"/>
        <v>1.666397135717727</v>
      </c>
      <c r="Q122" s="11">
        <f t="shared" si="13"/>
        <v>0.27752994267113035</v>
      </c>
      <c r="R122" s="11">
        <f t="shared" si="13"/>
        <v>-1.4580042253635863</v>
      </c>
      <c r="S122" s="11">
        <f t="shared" si="13"/>
        <v>3.9310509634008133</v>
      </c>
      <c r="T122" s="11">
        <f t="shared" si="13"/>
        <v>0.56653188075007455</v>
      </c>
      <c r="U122" s="11">
        <f t="shared" si="13"/>
        <v>0.3809649023180911</v>
      </c>
      <c r="V122" s="11">
        <f t="shared" si="13"/>
        <v>9.8662554130864866</v>
      </c>
      <c r="W122" s="11">
        <f t="shared" si="13"/>
        <v>6.0129120314571782</v>
      </c>
      <c r="X122" s="11">
        <f t="shared" si="13"/>
        <v>0.76062936074156939</v>
      </c>
      <c r="Z122" s="15">
        <f>ROUND(N122*'Table Q8'!N17,2)</f>
        <v>0.44</v>
      </c>
      <c r="AA122" s="15">
        <f>ROUND(O122*'Table Q8'!O17,2)</f>
        <v>-0.39</v>
      </c>
      <c r="AB122" s="15">
        <f>ROUND(P122*'Table Q8'!P17,2)</f>
        <v>0.67</v>
      </c>
      <c r="AC122" s="15">
        <f>ROUND(Q122*'Table Q8'!Q17,2)</f>
        <v>0.11</v>
      </c>
      <c r="AD122" s="15">
        <f>ROUND(R122*'Table Q8'!R17,2)</f>
        <v>-0.22</v>
      </c>
      <c r="AE122" s="15">
        <f>ROUND(S122*'Table Q8'!S17,2)</f>
        <v>1.87</v>
      </c>
      <c r="AF122" s="15">
        <f>ROUND(T122*'Table Q8'!T17,2)</f>
        <v>0.25</v>
      </c>
      <c r="AG122" s="15">
        <f>ROUND(U122*'Table Q8'!U17,2)</f>
        <v>0.17</v>
      </c>
      <c r="AH122" s="15">
        <f>ROUND(V122*'Table Q8'!V17,2)</f>
        <v>3.18</v>
      </c>
      <c r="AI122" s="15">
        <f>ROUND(W122*'Table Q8'!W17,2)</f>
        <v>2.44</v>
      </c>
      <c r="AJ122" s="15">
        <f>ROUND(X122*'Table Q8'!X17,2)</f>
        <v>0.31</v>
      </c>
    </row>
    <row r="123" spans="1:36" x14ac:dyDescent="0.3">
      <c r="A123" s="13" t="str">
        <f t="shared" si="2"/>
        <v>1997 Q1</v>
      </c>
      <c r="B123" s="11">
        <f t="shared" si="3"/>
        <v>-3.4871847339466902</v>
      </c>
      <c r="C123" s="11">
        <f t="shared" si="3"/>
        <v>1.603000765860461</v>
      </c>
      <c r="D123" s="11">
        <f t="shared" si="3"/>
        <v>-1.5290509210007064</v>
      </c>
      <c r="E123" s="11">
        <f t="shared" si="3"/>
        <v>-1.6584287263528465</v>
      </c>
      <c r="F123" s="11">
        <f t="shared" si="3"/>
        <v>3.9663694810394805</v>
      </c>
      <c r="G123" s="11">
        <f t="shared" si="3"/>
        <v>-4.3013183113263045</v>
      </c>
      <c r="H123" s="11">
        <f t="shared" si="3"/>
        <v>2.5297088860922319</v>
      </c>
      <c r="I123" s="11">
        <f t="shared" si="3"/>
        <v>0.99104937956802608</v>
      </c>
      <c r="J123" s="11">
        <f t="shared" si="3"/>
        <v>-2.5540412340707119</v>
      </c>
      <c r="K123" s="11">
        <f t="shared" si="3"/>
        <v>0.22275692126694224</v>
      </c>
      <c r="L123" s="11">
        <f t="shared" si="3"/>
        <v>-1.6769218814349635E-2</v>
      </c>
      <c r="N123" s="11">
        <f t="shared" ref="N123:X123" si="14">LN(N18/N17)*100</f>
        <v>-2.1517979329515193</v>
      </c>
      <c r="O123" s="11">
        <f t="shared" si="14"/>
        <v>0.63443706689831969</v>
      </c>
      <c r="P123" s="11">
        <f t="shared" si="14"/>
        <v>-1.2316577573611611</v>
      </c>
      <c r="Q123" s="11">
        <f t="shared" si="14"/>
        <v>0.17070400091087251</v>
      </c>
      <c r="R123" s="11">
        <f t="shared" si="14"/>
        <v>1.9536525386536243</v>
      </c>
      <c r="S123" s="11">
        <f t="shared" si="14"/>
        <v>-4.3290100088618226</v>
      </c>
      <c r="T123" s="11">
        <f t="shared" si="14"/>
        <v>-0.44088689973951478</v>
      </c>
      <c r="U123" s="11">
        <f t="shared" si="14"/>
        <v>-1.5143802814184046</v>
      </c>
      <c r="V123" s="11">
        <f t="shared" si="14"/>
        <v>0.80913289507183994</v>
      </c>
      <c r="W123" s="11">
        <f t="shared" si="14"/>
        <v>-0.95505255553802826</v>
      </c>
      <c r="X123" s="11">
        <f t="shared" si="14"/>
        <v>-0.56639059706170403</v>
      </c>
      <c r="Z123" s="15">
        <f>ROUND(N123*'Table Q8'!N18,2)</f>
        <v>-1.57</v>
      </c>
      <c r="AA123" s="15">
        <f>ROUND(O123*'Table Q8'!O18,2)</f>
        <v>0.22</v>
      </c>
      <c r="AB123" s="15">
        <f>ROUND(P123*'Table Q8'!P18,2)</f>
        <v>-0.49</v>
      </c>
      <c r="AC123" s="15">
        <f>ROUND(Q123*'Table Q8'!Q18,2)</f>
        <v>7.0000000000000007E-2</v>
      </c>
      <c r="AD123" s="15">
        <f>ROUND(R123*'Table Q8'!R18,2)</f>
        <v>0.3</v>
      </c>
      <c r="AE123" s="15">
        <f>ROUND(S123*'Table Q8'!S18,2)</f>
        <v>-2.0499999999999998</v>
      </c>
      <c r="AF123" s="15">
        <f>ROUND(T123*'Table Q8'!T18,2)</f>
        <v>-0.2</v>
      </c>
      <c r="AG123" s="15">
        <f>ROUND(U123*'Table Q8'!U18,2)</f>
        <v>-0.66</v>
      </c>
      <c r="AH123" s="15">
        <f>ROUND(V123*'Table Q8'!V18,2)</f>
        <v>0.26</v>
      </c>
      <c r="AI123" s="15">
        <f>ROUND(W123*'Table Q8'!W18,2)</f>
        <v>-0.39</v>
      </c>
      <c r="AJ123" s="15">
        <f>ROUND(X123*'Table Q8'!X18,2)</f>
        <v>-0.23</v>
      </c>
    </row>
    <row r="124" spans="1:36" x14ac:dyDescent="0.3">
      <c r="A124" s="13" t="str">
        <f t="shared" si="2"/>
        <v>1997 Q2</v>
      </c>
      <c r="B124" s="11">
        <f t="shared" si="3"/>
        <v>0.47646946670918111</v>
      </c>
      <c r="C124" s="11">
        <f t="shared" si="3"/>
        <v>-1.5229428374669425</v>
      </c>
      <c r="D124" s="11">
        <f t="shared" si="3"/>
        <v>1.9546650906163934</v>
      </c>
      <c r="E124" s="11">
        <f t="shared" si="3"/>
        <v>1.785578068629444</v>
      </c>
      <c r="F124" s="11">
        <f t="shared" si="3"/>
        <v>1.5732836702389397</v>
      </c>
      <c r="G124" s="11">
        <f t="shared" si="3"/>
        <v>0.95931900689474747</v>
      </c>
      <c r="H124" s="11">
        <f t="shared" si="3"/>
        <v>-1.8713587202759836</v>
      </c>
      <c r="I124" s="11">
        <f t="shared" si="3"/>
        <v>0.47526218466342879</v>
      </c>
      <c r="J124" s="11">
        <f t="shared" si="3"/>
        <v>-2.4791239126463549</v>
      </c>
      <c r="K124" s="11">
        <f t="shared" si="3"/>
        <v>-1.0301692451272981</v>
      </c>
      <c r="L124" s="11">
        <f t="shared" si="3"/>
        <v>-5.2977947078823348E-2</v>
      </c>
      <c r="N124" s="11">
        <f t="shared" ref="N124:X124" si="15">LN(N19/N18)*100</f>
        <v>1.3287945302834276</v>
      </c>
      <c r="O124" s="11">
        <f t="shared" si="15"/>
        <v>-0.84724352971107841</v>
      </c>
      <c r="P124" s="11">
        <f t="shared" si="15"/>
        <v>0.84097265474909344</v>
      </c>
      <c r="Q124" s="11">
        <f t="shared" si="15"/>
        <v>0.44126701937998541</v>
      </c>
      <c r="R124" s="11">
        <f t="shared" si="15"/>
        <v>1.1237646128785699</v>
      </c>
      <c r="S124" s="11">
        <f t="shared" si="15"/>
        <v>-0.1899932329161641</v>
      </c>
      <c r="T124" s="11">
        <f t="shared" si="15"/>
        <v>0.17201930779373217</v>
      </c>
      <c r="U124" s="11">
        <f t="shared" si="15"/>
        <v>0.38095909430071839</v>
      </c>
      <c r="V124" s="11">
        <f t="shared" si="15"/>
        <v>4.969551539449478</v>
      </c>
      <c r="W124" s="11">
        <f t="shared" si="15"/>
        <v>-3.9745974991665123</v>
      </c>
      <c r="X124" s="11">
        <f t="shared" si="15"/>
        <v>2.8748821718647239E-3</v>
      </c>
      <c r="Z124" s="15">
        <f>ROUND(N124*'Table Q8'!N19,2)</f>
        <v>0.97</v>
      </c>
      <c r="AA124" s="15">
        <f>ROUND(O124*'Table Q8'!O19,2)</f>
        <v>-0.3</v>
      </c>
      <c r="AB124" s="15">
        <f>ROUND(P124*'Table Q8'!P19,2)</f>
        <v>0.34</v>
      </c>
      <c r="AC124" s="15">
        <f>ROUND(Q124*'Table Q8'!Q19,2)</f>
        <v>0.17</v>
      </c>
      <c r="AD124" s="15">
        <f>ROUND(R124*'Table Q8'!R19,2)</f>
        <v>0.17</v>
      </c>
      <c r="AE124" s="15">
        <f>ROUND(S124*'Table Q8'!S19,2)</f>
        <v>-0.09</v>
      </c>
      <c r="AF124" s="15">
        <f>ROUND(T124*'Table Q8'!T19,2)</f>
        <v>0.08</v>
      </c>
      <c r="AG124" s="15">
        <f>ROUND(U124*'Table Q8'!U19,2)</f>
        <v>0.16</v>
      </c>
      <c r="AH124" s="15">
        <f>ROUND(V124*'Table Q8'!V19,2)</f>
        <v>1.58</v>
      </c>
      <c r="AI124" s="15">
        <f>ROUND(W124*'Table Q8'!W19,2)</f>
        <v>-1.59</v>
      </c>
      <c r="AJ124" s="15">
        <f>ROUND(X124*'Table Q8'!X19,2)</f>
        <v>0</v>
      </c>
    </row>
    <row r="125" spans="1:36" x14ac:dyDescent="0.3">
      <c r="A125" s="13" t="str">
        <f t="shared" si="2"/>
        <v>1997 Q3</v>
      </c>
      <c r="B125" s="11">
        <f t="shared" si="3"/>
        <v>-0.5301361179936146</v>
      </c>
      <c r="C125" s="11">
        <f t="shared" si="3"/>
        <v>1.2028341889820793</v>
      </c>
      <c r="D125" s="11">
        <f t="shared" si="3"/>
        <v>-1.3259998614533042</v>
      </c>
      <c r="E125" s="11">
        <f t="shared" si="3"/>
        <v>0.53358072516642263</v>
      </c>
      <c r="F125" s="11">
        <f t="shared" si="3"/>
        <v>2.1624007065583251</v>
      </c>
      <c r="G125" s="11">
        <f t="shared" si="3"/>
        <v>-2.622873835069881</v>
      </c>
      <c r="H125" s="11">
        <f t="shared" si="3"/>
        <v>2.6389536468700205</v>
      </c>
      <c r="I125" s="11">
        <f t="shared" si="3"/>
        <v>1.8819104644312479</v>
      </c>
      <c r="J125" s="11">
        <f t="shared" si="3"/>
        <v>-3.3219302483377495</v>
      </c>
      <c r="K125" s="11">
        <f t="shared" si="3"/>
        <v>-2.2077019902739017</v>
      </c>
      <c r="L125" s="11">
        <f t="shared" si="3"/>
        <v>0.44323982212278945</v>
      </c>
      <c r="N125" s="11">
        <f t="shared" ref="N125:X125" si="16">LN(N20/N19)*100</f>
        <v>-1.2599525605259791</v>
      </c>
      <c r="O125" s="11">
        <f t="shared" si="16"/>
        <v>1.1122130724021044</v>
      </c>
      <c r="P125" s="11">
        <f t="shared" si="16"/>
        <v>1.1028789356811737</v>
      </c>
      <c r="Q125" s="11">
        <f t="shared" si="16"/>
        <v>0.96665217264072612</v>
      </c>
      <c r="R125" s="11">
        <f t="shared" si="16"/>
        <v>1.2050269945317567</v>
      </c>
      <c r="S125" s="11">
        <f t="shared" si="16"/>
        <v>-0.3126218195320884</v>
      </c>
      <c r="T125" s="11">
        <f t="shared" si="16"/>
        <v>2.3456010462722197</v>
      </c>
      <c r="U125" s="11">
        <f t="shared" si="16"/>
        <v>-1.3959752962835005E-2</v>
      </c>
      <c r="V125" s="11">
        <f t="shared" si="16"/>
        <v>-1.2555766104917312</v>
      </c>
      <c r="W125" s="11">
        <f t="shared" si="16"/>
        <v>1.1796986233868452</v>
      </c>
      <c r="X125" s="11">
        <f t="shared" si="16"/>
        <v>0.41308643800434425</v>
      </c>
      <c r="Z125" s="15">
        <f>ROUND(N125*'Table Q8'!N20,2)</f>
        <v>-0.91</v>
      </c>
      <c r="AA125" s="15">
        <f>ROUND(O125*'Table Q8'!O20,2)</f>
        <v>0.39</v>
      </c>
      <c r="AB125" s="15">
        <f>ROUND(P125*'Table Q8'!P20,2)</f>
        <v>0.43</v>
      </c>
      <c r="AC125" s="15">
        <f>ROUND(Q125*'Table Q8'!Q20,2)</f>
        <v>0.37</v>
      </c>
      <c r="AD125" s="15">
        <f>ROUND(R125*'Table Q8'!R20,2)</f>
        <v>0.18</v>
      </c>
      <c r="AE125" s="15">
        <f>ROUND(S125*'Table Q8'!S20,2)</f>
        <v>-0.14000000000000001</v>
      </c>
      <c r="AF125" s="15">
        <f>ROUND(T125*'Table Q8'!T20,2)</f>
        <v>1.04</v>
      </c>
      <c r="AG125" s="15">
        <f>ROUND(U125*'Table Q8'!U20,2)</f>
        <v>-0.01</v>
      </c>
      <c r="AH125" s="15">
        <f>ROUND(V125*'Table Q8'!V20,2)</f>
        <v>-0.39</v>
      </c>
      <c r="AI125" s="15">
        <f>ROUND(W125*'Table Q8'!W20,2)</f>
        <v>0.47</v>
      </c>
      <c r="AJ125" s="15">
        <f>ROUND(X125*'Table Q8'!X20,2)</f>
        <v>0.17</v>
      </c>
    </row>
    <row r="126" spans="1:36" x14ac:dyDescent="0.3">
      <c r="A126" s="13" t="str">
        <f t="shared" si="2"/>
        <v>1997 Q4</v>
      </c>
      <c r="B126" s="11">
        <f t="shared" si="3"/>
        <v>1.3435990570449325</v>
      </c>
      <c r="C126" s="11">
        <f t="shared" si="3"/>
        <v>1.3966077617695063</v>
      </c>
      <c r="D126" s="11">
        <f t="shared" si="3"/>
        <v>4.0929308330426101E-2</v>
      </c>
      <c r="E126" s="11">
        <f t="shared" si="3"/>
        <v>0.43011501538607982</v>
      </c>
      <c r="F126" s="11">
        <f t="shared" si="3"/>
        <v>6.4354149531070384</v>
      </c>
      <c r="G126" s="11">
        <f t="shared" si="3"/>
        <v>5.7912039745734178</v>
      </c>
      <c r="H126" s="11">
        <f t="shared" si="3"/>
        <v>-0.36477257319830453</v>
      </c>
      <c r="I126" s="11">
        <f t="shared" si="3"/>
        <v>-0.53330237206692899</v>
      </c>
      <c r="J126" s="11">
        <f t="shared" si="3"/>
        <v>7.4199839464965418</v>
      </c>
      <c r="K126" s="11">
        <f t="shared" si="3"/>
        <v>4.9599075269744004</v>
      </c>
      <c r="L126" s="11">
        <f t="shared" si="3"/>
        <v>1.4478226621689398</v>
      </c>
      <c r="N126" s="11">
        <f t="shared" ref="N126:X126" si="17">LN(N21/N20)*100</f>
        <v>2.8095752411534058</v>
      </c>
      <c r="O126" s="11">
        <f t="shared" si="17"/>
        <v>0.8811639267967698</v>
      </c>
      <c r="P126" s="11">
        <f t="shared" si="17"/>
        <v>-2.0124038670323188</v>
      </c>
      <c r="Q126" s="11">
        <f t="shared" si="17"/>
        <v>2.2237835957126921</v>
      </c>
      <c r="R126" s="11">
        <f t="shared" si="17"/>
        <v>2.6063539260824706</v>
      </c>
      <c r="S126" s="11">
        <f t="shared" si="17"/>
        <v>-0.66091542731634367</v>
      </c>
      <c r="T126" s="11">
        <f t="shared" si="17"/>
        <v>2.2042528464959603</v>
      </c>
      <c r="U126" s="11">
        <f t="shared" si="17"/>
        <v>-0.17686123508953261</v>
      </c>
      <c r="V126" s="11">
        <f t="shared" si="17"/>
        <v>10.70375232565562</v>
      </c>
      <c r="W126" s="11">
        <f t="shared" si="17"/>
        <v>1.5917896415077273</v>
      </c>
      <c r="X126" s="11">
        <f t="shared" si="17"/>
        <v>1.2104415403589022</v>
      </c>
      <c r="Z126" s="15">
        <f>ROUND(N126*'Table Q8'!N21,2)</f>
        <v>2.0099999999999998</v>
      </c>
      <c r="AA126" s="15">
        <f>ROUND(O126*'Table Q8'!O21,2)</f>
        <v>0.3</v>
      </c>
      <c r="AB126" s="15">
        <f>ROUND(P126*'Table Q8'!P21,2)</f>
        <v>-0.74</v>
      </c>
      <c r="AC126" s="15">
        <f>ROUND(Q126*'Table Q8'!Q21,2)</f>
        <v>0.83</v>
      </c>
      <c r="AD126" s="15">
        <f>ROUND(R126*'Table Q8'!R21,2)</f>
        <v>0.39</v>
      </c>
      <c r="AE126" s="15">
        <f>ROUND(S126*'Table Q8'!S21,2)</f>
        <v>-0.28999999999999998</v>
      </c>
      <c r="AF126" s="15">
        <f>ROUND(T126*'Table Q8'!T21,2)</f>
        <v>0.97</v>
      </c>
      <c r="AG126" s="15">
        <f>ROUND(U126*'Table Q8'!U21,2)</f>
        <v>-7.0000000000000007E-2</v>
      </c>
      <c r="AH126" s="15">
        <f>ROUND(V126*'Table Q8'!V21,2)</f>
        <v>3.2</v>
      </c>
      <c r="AI126" s="15">
        <f>ROUND(W126*'Table Q8'!W21,2)</f>
        <v>0.63</v>
      </c>
      <c r="AJ126" s="15">
        <f>ROUND(X126*'Table Q8'!X21,2)</f>
        <v>0.48</v>
      </c>
    </row>
    <row r="127" spans="1:36" x14ac:dyDescent="0.3">
      <c r="A127" s="13" t="str">
        <f t="shared" si="2"/>
        <v>1998 Q1</v>
      </c>
      <c r="B127" s="11">
        <f t="shared" si="3"/>
        <v>4.5176767927942416</v>
      </c>
      <c r="C127" s="11">
        <f t="shared" si="3"/>
        <v>-0.29293352312723792</v>
      </c>
      <c r="D127" s="11">
        <f t="shared" si="3"/>
        <v>-0.60629807755011167</v>
      </c>
      <c r="E127" s="11">
        <f t="shared" si="3"/>
        <v>-2.3255587979776839</v>
      </c>
      <c r="F127" s="11">
        <f t="shared" si="3"/>
        <v>-3.2651172084548494</v>
      </c>
      <c r="G127" s="11">
        <f t="shared" si="3"/>
        <v>-3.5292421025064558</v>
      </c>
      <c r="H127" s="11">
        <f t="shared" si="3"/>
        <v>17.225900223576335</v>
      </c>
      <c r="I127" s="11">
        <f t="shared" si="3"/>
        <v>-0.76470086321460606</v>
      </c>
      <c r="J127" s="11">
        <f t="shared" si="3"/>
        <v>-6.6000619838216545</v>
      </c>
      <c r="K127" s="11">
        <f t="shared" si="3"/>
        <v>-3.5844274564335512</v>
      </c>
      <c r="L127" s="11">
        <f t="shared" si="3"/>
        <v>0.28798915305979023</v>
      </c>
      <c r="N127" s="11">
        <f t="shared" ref="N127:X127" si="18">LN(N22/N21)*100</f>
        <v>3.4691936271111183</v>
      </c>
      <c r="O127" s="11">
        <f t="shared" si="18"/>
        <v>-0.57798785311700873</v>
      </c>
      <c r="P127" s="11">
        <f t="shared" si="18"/>
        <v>-1.7323382880772449</v>
      </c>
      <c r="Q127" s="11">
        <f t="shared" si="18"/>
        <v>1.766981374559947</v>
      </c>
      <c r="R127" s="11">
        <f t="shared" si="18"/>
        <v>0.61363767445943118</v>
      </c>
      <c r="S127" s="11">
        <f t="shared" si="18"/>
        <v>0.77328458796003463</v>
      </c>
      <c r="T127" s="11">
        <f t="shared" si="18"/>
        <v>1.9720714081209935E-2</v>
      </c>
      <c r="U127" s="11">
        <f t="shared" si="18"/>
        <v>-0.50116592249247116</v>
      </c>
      <c r="V127" s="11">
        <f t="shared" si="18"/>
        <v>2.9993937446171008</v>
      </c>
      <c r="W127" s="11">
        <f t="shared" si="18"/>
        <v>-0.16623731284116741</v>
      </c>
      <c r="X127" s="11">
        <f t="shared" si="18"/>
        <v>0.26936300585583212</v>
      </c>
      <c r="Z127" s="15">
        <f>ROUND(N127*'Table Q8'!N22,2)</f>
        <v>2.4700000000000002</v>
      </c>
      <c r="AA127" s="15">
        <f>ROUND(O127*'Table Q8'!O22,2)</f>
        <v>-0.2</v>
      </c>
      <c r="AB127" s="15">
        <f>ROUND(P127*'Table Q8'!P22,2)</f>
        <v>-0.65</v>
      </c>
      <c r="AC127" s="15">
        <f>ROUND(Q127*'Table Q8'!Q22,2)</f>
        <v>0.66</v>
      </c>
      <c r="AD127" s="15">
        <f>ROUND(R127*'Table Q8'!R22,2)</f>
        <v>0.09</v>
      </c>
      <c r="AE127" s="15">
        <f>ROUND(S127*'Table Q8'!S22,2)</f>
        <v>0.34</v>
      </c>
      <c r="AF127" s="15">
        <f>ROUND(T127*'Table Q8'!T22,2)</f>
        <v>0.01</v>
      </c>
      <c r="AG127" s="15">
        <f>ROUND(U127*'Table Q8'!U22,2)</f>
        <v>-0.21</v>
      </c>
      <c r="AH127" s="15">
        <f>ROUND(V127*'Table Q8'!V22,2)</f>
        <v>0.9</v>
      </c>
      <c r="AI127" s="15">
        <f>ROUND(W127*'Table Q8'!W22,2)</f>
        <v>-0.06</v>
      </c>
      <c r="AJ127" s="15">
        <f>ROUND(X127*'Table Q8'!X22,2)</f>
        <v>0.11</v>
      </c>
    </row>
    <row r="128" spans="1:36" x14ac:dyDescent="0.3">
      <c r="A128" s="13" t="str">
        <f t="shared" si="2"/>
        <v>1998 Q2</v>
      </c>
      <c r="B128" s="11">
        <f t="shared" si="3"/>
        <v>1.4408775936756173</v>
      </c>
      <c r="C128" s="11">
        <f t="shared" si="3"/>
        <v>-0.75061365868412333</v>
      </c>
      <c r="D128" s="11">
        <f t="shared" si="3"/>
        <v>-1.1703067438320185</v>
      </c>
      <c r="E128" s="11">
        <f t="shared" si="3"/>
        <v>1.1742639828863379</v>
      </c>
      <c r="F128" s="11">
        <f t="shared" si="3"/>
        <v>-1.3584225271264252</v>
      </c>
      <c r="G128" s="11">
        <f t="shared" si="3"/>
        <v>5.0149841412157201</v>
      </c>
      <c r="H128" s="11">
        <f t="shared" si="3"/>
        <v>2.0297023087993251</v>
      </c>
      <c r="I128" s="11">
        <f t="shared" si="3"/>
        <v>3.7719015860696148</v>
      </c>
      <c r="J128" s="11">
        <f t="shared" si="3"/>
        <v>1.4265235436978385</v>
      </c>
      <c r="K128" s="11">
        <f t="shared" si="3"/>
        <v>3.4526659893559839</v>
      </c>
      <c r="L128" s="11">
        <f t="shared" si="3"/>
        <v>1.459237581365125</v>
      </c>
      <c r="N128" s="11">
        <f t="shared" ref="N128:X128" si="19">LN(N23/N22)*100</f>
        <v>1.3720151663646349</v>
      </c>
      <c r="O128" s="11">
        <f t="shared" si="19"/>
        <v>-0.12047341504026707</v>
      </c>
      <c r="P128" s="11">
        <f t="shared" si="19"/>
        <v>2.5467328992139815</v>
      </c>
      <c r="Q128" s="11">
        <f t="shared" si="19"/>
        <v>1.5666852478449824</v>
      </c>
      <c r="R128" s="11">
        <f t="shared" si="19"/>
        <v>-0.82636452580452469</v>
      </c>
      <c r="S128" s="11">
        <f t="shared" si="19"/>
        <v>0.2836358618618115</v>
      </c>
      <c r="T128" s="11">
        <f t="shared" si="19"/>
        <v>2.1682147542962174</v>
      </c>
      <c r="U128" s="11">
        <f t="shared" si="19"/>
        <v>8.5329873969086145E-2</v>
      </c>
      <c r="V128" s="11">
        <f t="shared" si="19"/>
        <v>1.406819080371726</v>
      </c>
      <c r="W128" s="11">
        <f t="shared" si="19"/>
        <v>1.7801498570418062</v>
      </c>
      <c r="X128" s="11">
        <f t="shared" si="19"/>
        <v>0.66094906666372832</v>
      </c>
      <c r="Z128" s="15">
        <f>ROUND(N128*'Table Q8'!N23,2)</f>
        <v>0.97</v>
      </c>
      <c r="AA128" s="15">
        <f>ROUND(O128*'Table Q8'!O23,2)</f>
        <v>-0.04</v>
      </c>
      <c r="AB128" s="15">
        <f>ROUND(P128*'Table Q8'!P23,2)</f>
        <v>0.96</v>
      </c>
      <c r="AC128" s="15">
        <f>ROUND(Q128*'Table Q8'!Q23,2)</f>
        <v>0.57999999999999996</v>
      </c>
      <c r="AD128" s="15">
        <f>ROUND(R128*'Table Q8'!R23,2)</f>
        <v>-0.13</v>
      </c>
      <c r="AE128" s="15">
        <f>ROUND(S128*'Table Q8'!S23,2)</f>
        <v>0.12</v>
      </c>
      <c r="AF128" s="15">
        <f>ROUND(T128*'Table Q8'!T23,2)</f>
        <v>0.94</v>
      </c>
      <c r="AG128" s="15">
        <f>ROUND(U128*'Table Q8'!U23,2)</f>
        <v>0.04</v>
      </c>
      <c r="AH128" s="15">
        <f>ROUND(V128*'Table Q8'!V23,2)</f>
        <v>0.42</v>
      </c>
      <c r="AI128" s="15">
        <f>ROUND(W128*'Table Q8'!W23,2)</f>
        <v>0.67</v>
      </c>
      <c r="AJ128" s="15">
        <f>ROUND(X128*'Table Q8'!X23,2)</f>
        <v>0.26</v>
      </c>
    </row>
    <row r="129" spans="1:36" x14ac:dyDescent="0.3">
      <c r="A129" s="13" t="str">
        <f t="shared" si="2"/>
        <v>1998 Q3</v>
      </c>
      <c r="B129" s="11">
        <f t="shared" ref="B129:L144" si="20">LN(B24/B23)*100</f>
        <v>2.8290360406455126</v>
      </c>
      <c r="C129" s="11">
        <f t="shared" si="20"/>
        <v>-0.23526382775776239</v>
      </c>
      <c r="D129" s="11">
        <f t="shared" si="20"/>
        <v>0.47564918360459074</v>
      </c>
      <c r="E129" s="11">
        <f t="shared" si="20"/>
        <v>0.51416897983777232</v>
      </c>
      <c r="F129" s="11">
        <f t="shared" si="20"/>
        <v>-0.84679026403614488</v>
      </c>
      <c r="G129" s="11">
        <f t="shared" si="20"/>
        <v>1.9262181996887697</v>
      </c>
      <c r="H129" s="11">
        <f t="shared" si="20"/>
        <v>2.0564160607665629</v>
      </c>
      <c r="I129" s="11">
        <f t="shared" si="20"/>
        <v>-0.55211262980237463</v>
      </c>
      <c r="J129" s="11">
        <f t="shared" si="20"/>
        <v>-6.7456517493987773</v>
      </c>
      <c r="K129" s="11">
        <f t="shared" si="20"/>
        <v>6.031076600286001</v>
      </c>
      <c r="L129" s="11">
        <f t="shared" si="20"/>
        <v>0.27886855613732309</v>
      </c>
      <c r="N129" s="11">
        <f t="shared" ref="N129:X129" si="21">LN(N24/N23)*100</f>
        <v>3.4294190115606513</v>
      </c>
      <c r="O129" s="11">
        <f t="shared" si="21"/>
        <v>0.24919828938180219</v>
      </c>
      <c r="P129" s="11">
        <f t="shared" si="21"/>
        <v>1.9899544476952913</v>
      </c>
      <c r="Q129" s="11">
        <f t="shared" si="21"/>
        <v>0.28489385784683408</v>
      </c>
      <c r="R129" s="11">
        <f t="shared" si="21"/>
        <v>-0.19049354994235729</v>
      </c>
      <c r="S129" s="11">
        <f t="shared" si="21"/>
        <v>-1.0285569762956779</v>
      </c>
      <c r="T129" s="11">
        <f t="shared" si="21"/>
        <v>1.0769884020038643</v>
      </c>
      <c r="U129" s="11">
        <f t="shared" si="21"/>
        <v>-0.4904395745415413</v>
      </c>
      <c r="V129" s="11">
        <f t="shared" si="21"/>
        <v>-1.9691819562704751</v>
      </c>
      <c r="W129" s="11">
        <f t="shared" si="21"/>
        <v>1.0316707168144723</v>
      </c>
      <c r="X129" s="11">
        <f t="shared" si="21"/>
        <v>6.3194695590869182E-2</v>
      </c>
      <c r="Z129" s="15">
        <f>ROUND(N129*'Table Q8'!N24,2)</f>
        <v>2.42</v>
      </c>
      <c r="AA129" s="15">
        <f>ROUND(O129*'Table Q8'!O24,2)</f>
        <v>0.08</v>
      </c>
      <c r="AB129" s="15">
        <f>ROUND(P129*'Table Q8'!P24,2)</f>
        <v>0.75</v>
      </c>
      <c r="AC129" s="15">
        <f>ROUND(Q129*'Table Q8'!Q24,2)</f>
        <v>0.1</v>
      </c>
      <c r="AD129" s="15">
        <f>ROUND(R129*'Table Q8'!R24,2)</f>
        <v>-0.03</v>
      </c>
      <c r="AE129" s="15">
        <f>ROUND(S129*'Table Q8'!S24,2)</f>
        <v>-0.45</v>
      </c>
      <c r="AF129" s="15">
        <f>ROUND(T129*'Table Q8'!T24,2)</f>
        <v>0.46</v>
      </c>
      <c r="AG129" s="15">
        <f>ROUND(U129*'Table Q8'!U24,2)</f>
        <v>-0.21</v>
      </c>
      <c r="AH129" s="15">
        <f>ROUND(V129*'Table Q8'!V24,2)</f>
        <v>-0.59</v>
      </c>
      <c r="AI129" s="15">
        <f>ROUND(W129*'Table Q8'!W24,2)</f>
        <v>0.38</v>
      </c>
      <c r="AJ129" s="15">
        <f>ROUND(X129*'Table Q8'!X24,2)</f>
        <v>0.02</v>
      </c>
    </row>
    <row r="130" spans="1:36" x14ac:dyDescent="0.3">
      <c r="A130" s="13" t="str">
        <f t="shared" si="2"/>
        <v>1998 Q4</v>
      </c>
      <c r="B130" s="11">
        <f t="shared" si="20"/>
        <v>4.5570008464693954</v>
      </c>
      <c r="C130" s="11">
        <f t="shared" si="20"/>
        <v>1.7793413118569648</v>
      </c>
      <c r="D130" s="11">
        <f t="shared" si="20"/>
        <v>0.56920158881130722</v>
      </c>
      <c r="E130" s="11">
        <f t="shared" si="20"/>
        <v>2.5352025882339624</v>
      </c>
      <c r="F130" s="11">
        <f t="shared" si="20"/>
        <v>1.533937659539703</v>
      </c>
      <c r="G130" s="11">
        <f t="shared" si="20"/>
        <v>7.6612804077757657</v>
      </c>
      <c r="H130" s="11">
        <f t="shared" si="20"/>
        <v>-2.931076483240922</v>
      </c>
      <c r="I130" s="11">
        <f t="shared" si="20"/>
        <v>2.7695295620519471</v>
      </c>
      <c r="J130" s="11">
        <f t="shared" si="20"/>
        <v>1.4468418874164608</v>
      </c>
      <c r="K130" s="11">
        <f t="shared" si="20"/>
        <v>-1.629877194190692</v>
      </c>
      <c r="L130" s="11">
        <f t="shared" si="20"/>
        <v>1.983870235957585</v>
      </c>
      <c r="N130" s="11">
        <f t="shared" ref="N130:X130" si="22">LN(N25/N24)*100</f>
        <v>4.174186415818057</v>
      </c>
      <c r="O130" s="11">
        <f t="shared" si="22"/>
        <v>2.4275786902546534</v>
      </c>
      <c r="P130" s="11">
        <f t="shared" si="22"/>
        <v>1.0156638904066839</v>
      </c>
      <c r="Q130" s="11">
        <f t="shared" si="22"/>
        <v>2.4507481258682984</v>
      </c>
      <c r="R130" s="11">
        <f t="shared" si="22"/>
        <v>2.3861794812206867</v>
      </c>
      <c r="S130" s="11">
        <f t="shared" si="22"/>
        <v>1.6397795176065517</v>
      </c>
      <c r="T130" s="11">
        <f t="shared" si="22"/>
        <v>3.0566773420843121</v>
      </c>
      <c r="U130" s="11">
        <f t="shared" si="22"/>
        <v>0.91210369810464809</v>
      </c>
      <c r="V130" s="11">
        <f t="shared" si="22"/>
        <v>5.4367166034249976</v>
      </c>
      <c r="W130" s="11">
        <f t="shared" si="22"/>
        <v>-0.39352480221203312</v>
      </c>
      <c r="X130" s="11">
        <f t="shared" si="22"/>
        <v>1.9251445701325964</v>
      </c>
      <c r="Z130" s="15">
        <f>ROUND(N130*'Table Q8'!N25,2)</f>
        <v>2.95</v>
      </c>
      <c r="AA130" s="15">
        <f>ROUND(O130*'Table Q8'!O25,2)</f>
        <v>0.83</v>
      </c>
      <c r="AB130" s="15">
        <f>ROUND(P130*'Table Q8'!P25,2)</f>
        <v>0.39</v>
      </c>
      <c r="AC130" s="15">
        <f>ROUND(Q130*'Table Q8'!Q25,2)</f>
        <v>0.89</v>
      </c>
      <c r="AD130" s="15">
        <f>ROUND(R130*'Table Q8'!R25,2)</f>
        <v>0.38</v>
      </c>
      <c r="AE130" s="15">
        <f>ROUND(S130*'Table Q8'!S25,2)</f>
        <v>0.72</v>
      </c>
      <c r="AF130" s="15">
        <f>ROUND(T130*'Table Q8'!T25,2)</f>
        <v>1.27</v>
      </c>
      <c r="AG130" s="15">
        <f>ROUND(U130*'Table Q8'!U25,2)</f>
        <v>0.38</v>
      </c>
      <c r="AH130" s="15">
        <f>ROUND(V130*'Table Q8'!V25,2)</f>
        <v>1.61</v>
      </c>
      <c r="AI130" s="15">
        <f>ROUND(W130*'Table Q8'!W25,2)</f>
        <v>-0.14000000000000001</v>
      </c>
      <c r="AJ130" s="15">
        <f>ROUND(X130*'Table Q8'!X25,2)</f>
        <v>0.75</v>
      </c>
    </row>
    <row r="131" spans="1:36" x14ac:dyDescent="0.3">
      <c r="A131" s="13" t="str">
        <f t="shared" si="2"/>
        <v>1999 Q1</v>
      </c>
      <c r="B131" s="11">
        <f t="shared" si="20"/>
        <v>3.9033906890811929</v>
      </c>
      <c r="C131" s="11">
        <f t="shared" si="20"/>
        <v>1.6605098977218518</v>
      </c>
      <c r="D131" s="11">
        <f t="shared" si="20"/>
        <v>2.824725432783922E-2</v>
      </c>
      <c r="E131" s="11">
        <f t="shared" si="20"/>
        <v>-1.7065481107914615</v>
      </c>
      <c r="F131" s="11">
        <f t="shared" si="20"/>
        <v>2.1867081597723814</v>
      </c>
      <c r="G131" s="11">
        <f t="shared" si="20"/>
        <v>0.51059485230279811</v>
      </c>
      <c r="H131" s="11">
        <f t="shared" si="20"/>
        <v>-1.9653557903515927E-2</v>
      </c>
      <c r="I131" s="11">
        <f t="shared" si="20"/>
        <v>-2.3487144336301995</v>
      </c>
      <c r="J131" s="11">
        <f t="shared" si="20"/>
        <v>0.23593471610109076</v>
      </c>
      <c r="K131" s="11">
        <f t="shared" si="20"/>
        <v>-4.3527510833990073</v>
      </c>
      <c r="L131" s="11">
        <f t="shared" si="20"/>
        <v>-6.7703205231011768E-2</v>
      </c>
      <c r="N131" s="11">
        <f t="shared" ref="N131:X131" si="23">LN(N26/N25)*100</f>
        <v>3.4428474076320228</v>
      </c>
      <c r="O131" s="11">
        <f t="shared" si="23"/>
        <v>1.6935100461482173</v>
      </c>
      <c r="P131" s="11">
        <f t="shared" si="23"/>
        <v>0.67513190111474419</v>
      </c>
      <c r="Q131" s="11">
        <f t="shared" si="23"/>
        <v>0.60294502011215934</v>
      </c>
      <c r="R131" s="11">
        <f t="shared" si="23"/>
        <v>2.6470139744366596</v>
      </c>
      <c r="S131" s="11">
        <f t="shared" si="23"/>
        <v>0.17948612134297504</v>
      </c>
      <c r="T131" s="11">
        <f t="shared" si="23"/>
        <v>4.179826080362601E-2</v>
      </c>
      <c r="U131" s="11">
        <f t="shared" si="23"/>
        <v>-1.360472607461356</v>
      </c>
      <c r="V131" s="11">
        <f t="shared" si="23"/>
        <v>2.699195041958288</v>
      </c>
      <c r="W131" s="11">
        <f t="shared" si="23"/>
        <v>-1.7105280922642949</v>
      </c>
      <c r="X131" s="11">
        <f t="shared" si="23"/>
        <v>0.50964135889705309</v>
      </c>
      <c r="Z131" s="15">
        <f>ROUND(N131*'Table Q8'!N26,2)</f>
        <v>2.41</v>
      </c>
      <c r="AA131" s="15">
        <f>ROUND(O131*'Table Q8'!O26,2)</f>
        <v>0.56999999999999995</v>
      </c>
      <c r="AB131" s="15">
        <f>ROUND(P131*'Table Q8'!P26,2)</f>
        <v>0.26</v>
      </c>
      <c r="AC131" s="15">
        <f>ROUND(Q131*'Table Q8'!Q26,2)</f>
        <v>0.22</v>
      </c>
      <c r="AD131" s="15">
        <f>ROUND(R131*'Table Q8'!R26,2)</f>
        <v>0.42</v>
      </c>
      <c r="AE131" s="15">
        <f>ROUND(S131*'Table Q8'!S26,2)</f>
        <v>0.08</v>
      </c>
      <c r="AF131" s="15">
        <f>ROUND(T131*'Table Q8'!T26,2)</f>
        <v>0.02</v>
      </c>
      <c r="AG131" s="15">
        <f>ROUND(U131*'Table Q8'!U26,2)</f>
        <v>-0.56999999999999995</v>
      </c>
      <c r="AH131" s="15">
        <f>ROUND(V131*'Table Q8'!V26,2)</f>
        <v>0.77</v>
      </c>
      <c r="AI131" s="15">
        <f>ROUND(W131*'Table Q8'!W26,2)</f>
        <v>-0.59</v>
      </c>
      <c r="AJ131" s="15">
        <f>ROUND(X131*'Table Q8'!X26,2)</f>
        <v>0.2</v>
      </c>
    </row>
    <row r="132" spans="1:36" x14ac:dyDescent="0.3">
      <c r="A132" s="13" t="str">
        <f t="shared" si="2"/>
        <v>1999 Q2</v>
      </c>
      <c r="B132" s="11">
        <f t="shared" si="20"/>
        <v>1.4865954262371646</v>
      </c>
      <c r="C132" s="11">
        <f t="shared" si="20"/>
        <v>1.3238130378276778</v>
      </c>
      <c r="D132" s="11">
        <f t="shared" si="20"/>
        <v>3.6627414511031929E-2</v>
      </c>
      <c r="E132" s="11">
        <f t="shared" si="20"/>
        <v>-1.3464069675270816</v>
      </c>
      <c r="F132" s="11">
        <f t="shared" si="20"/>
        <v>0.70281238866239737</v>
      </c>
      <c r="G132" s="11">
        <f t="shared" si="20"/>
        <v>2.0876733598379804</v>
      </c>
      <c r="H132" s="11">
        <f t="shared" si="20"/>
        <v>-1.9295725457656077</v>
      </c>
      <c r="I132" s="11">
        <f t="shared" si="20"/>
        <v>-0.54403565643823482</v>
      </c>
      <c r="J132" s="11">
        <f t="shared" si="20"/>
        <v>-1.8620450428124775</v>
      </c>
      <c r="K132" s="11">
        <f t="shared" si="20"/>
        <v>1.7483648499834952</v>
      </c>
      <c r="L132" s="11">
        <f t="shared" si="20"/>
        <v>6.0794841503566208E-3</v>
      </c>
      <c r="N132" s="11">
        <f t="shared" ref="N132:X132" si="24">LN(N27/N26)*100</f>
        <v>1.6027061122821988</v>
      </c>
      <c r="O132" s="11">
        <f t="shared" si="24"/>
        <v>0.97572540077855607</v>
      </c>
      <c r="P132" s="11">
        <f t="shared" si="24"/>
        <v>1.0430524302037172</v>
      </c>
      <c r="Q132" s="11">
        <f t="shared" si="24"/>
        <v>1.1229261216822111</v>
      </c>
      <c r="R132" s="11">
        <f t="shared" si="24"/>
        <v>0.38099197743938545</v>
      </c>
      <c r="S132" s="11">
        <f t="shared" si="24"/>
        <v>0.56397543794557226</v>
      </c>
      <c r="T132" s="11">
        <f t="shared" si="24"/>
        <v>-0.11011346947029559</v>
      </c>
      <c r="U132" s="11">
        <f t="shared" si="24"/>
        <v>0.39942083028412045</v>
      </c>
      <c r="V132" s="11">
        <f t="shared" si="24"/>
        <v>0.52487217143746356</v>
      </c>
      <c r="W132" s="11">
        <f t="shared" si="24"/>
        <v>0.72654377376268475</v>
      </c>
      <c r="X132" s="11">
        <f t="shared" si="24"/>
        <v>0.58127940253502264</v>
      </c>
      <c r="Z132" s="15">
        <f>ROUND(N132*'Table Q8'!N27,2)</f>
        <v>1.1100000000000001</v>
      </c>
      <c r="AA132" s="15">
        <f>ROUND(O132*'Table Q8'!O27,2)</f>
        <v>0.32</v>
      </c>
      <c r="AB132" s="15">
        <f>ROUND(P132*'Table Q8'!P27,2)</f>
        <v>0.39</v>
      </c>
      <c r="AC132" s="15">
        <f>ROUND(Q132*'Table Q8'!Q27,2)</f>
        <v>0.39</v>
      </c>
      <c r="AD132" s="15">
        <f>ROUND(R132*'Table Q8'!R27,2)</f>
        <v>0.06</v>
      </c>
      <c r="AE132" s="15">
        <f>ROUND(S132*'Table Q8'!S27,2)</f>
        <v>0.24</v>
      </c>
      <c r="AF132" s="15">
        <f>ROUND(T132*'Table Q8'!T27,2)</f>
        <v>-0.04</v>
      </c>
      <c r="AG132" s="15">
        <f>ROUND(U132*'Table Q8'!U27,2)</f>
        <v>0.16</v>
      </c>
      <c r="AH132" s="15">
        <f>ROUND(V132*'Table Q8'!V27,2)</f>
        <v>0.14000000000000001</v>
      </c>
      <c r="AI132" s="15">
        <f>ROUND(W132*'Table Q8'!W27,2)</f>
        <v>0.24</v>
      </c>
      <c r="AJ132" s="15">
        <f>ROUND(X132*'Table Q8'!X27,2)</f>
        <v>0.22</v>
      </c>
    </row>
    <row r="133" spans="1:36" x14ac:dyDescent="0.3">
      <c r="A133" s="13" t="str">
        <f t="shared" si="2"/>
        <v>1999 Q3</v>
      </c>
      <c r="B133" s="11">
        <f t="shared" si="20"/>
        <v>2.8085319499943249</v>
      </c>
      <c r="C133" s="11">
        <f t="shared" si="20"/>
        <v>2.5810378868740158</v>
      </c>
      <c r="D133" s="11">
        <f t="shared" si="20"/>
        <v>1.5659006962869624</v>
      </c>
      <c r="E133" s="11">
        <f t="shared" si="20"/>
        <v>-0.17798147917426413</v>
      </c>
      <c r="F133" s="11">
        <f t="shared" si="20"/>
        <v>0.51895560875783719</v>
      </c>
      <c r="G133" s="11">
        <f t="shared" si="20"/>
        <v>8.3879599194104522</v>
      </c>
      <c r="H133" s="11">
        <f t="shared" si="20"/>
        <v>-2.5232393552694417</v>
      </c>
      <c r="I133" s="11">
        <f t="shared" si="20"/>
        <v>1.1594256115193269</v>
      </c>
      <c r="J133" s="11">
        <f t="shared" si="20"/>
        <v>-0.73286075683447327</v>
      </c>
      <c r="K133" s="11">
        <f t="shared" si="20"/>
        <v>-6.6522469396340194</v>
      </c>
      <c r="L133" s="11">
        <f t="shared" si="20"/>
        <v>1.2230832702708228</v>
      </c>
      <c r="N133" s="11">
        <f t="shared" ref="N133:X133" si="25">LN(N28/N27)*100</f>
        <v>1.4592043676738982</v>
      </c>
      <c r="O133" s="11">
        <f t="shared" si="25"/>
        <v>0.40280336061503214</v>
      </c>
      <c r="P133" s="11">
        <f t="shared" si="25"/>
        <v>0.76970753618755672</v>
      </c>
      <c r="Q133" s="11">
        <f t="shared" si="25"/>
        <v>1.4057790318517196</v>
      </c>
      <c r="R133" s="11">
        <f t="shared" si="25"/>
        <v>-0.56654647465110863</v>
      </c>
      <c r="S133" s="11">
        <f t="shared" si="25"/>
        <v>1.7441355999247066</v>
      </c>
      <c r="T133" s="11">
        <f t="shared" si="25"/>
        <v>-0.91437437968197122</v>
      </c>
      <c r="U133" s="11">
        <f t="shared" si="25"/>
        <v>8.959734654379585E-2</v>
      </c>
      <c r="V133" s="11">
        <f t="shared" si="25"/>
        <v>-0.49429748585138411</v>
      </c>
      <c r="W133" s="11">
        <f t="shared" si="25"/>
        <v>-4.8495452220855624</v>
      </c>
      <c r="X133" s="11">
        <f t="shared" si="25"/>
        <v>0.1755258424063128</v>
      </c>
      <c r="Z133" s="15">
        <f>ROUND(N133*'Table Q8'!N28,2)</f>
        <v>1</v>
      </c>
      <c r="AA133" s="15">
        <f>ROUND(O133*'Table Q8'!O28,2)</f>
        <v>0.13</v>
      </c>
      <c r="AB133" s="15">
        <f>ROUND(P133*'Table Q8'!P28,2)</f>
        <v>0.28999999999999998</v>
      </c>
      <c r="AC133" s="15">
        <f>ROUND(Q133*'Table Q8'!Q28,2)</f>
        <v>0.48</v>
      </c>
      <c r="AD133" s="15">
        <f>ROUND(R133*'Table Q8'!R28,2)</f>
        <v>-0.09</v>
      </c>
      <c r="AE133" s="15">
        <f>ROUND(S133*'Table Q8'!S28,2)</f>
        <v>0.74</v>
      </c>
      <c r="AF133" s="15">
        <f>ROUND(T133*'Table Q8'!T28,2)</f>
        <v>-0.31</v>
      </c>
      <c r="AG133" s="15">
        <f>ROUND(U133*'Table Q8'!U28,2)</f>
        <v>0.04</v>
      </c>
      <c r="AH133" s="15">
        <f>ROUND(V133*'Table Q8'!V28,2)</f>
        <v>-0.12</v>
      </c>
      <c r="AI133" s="15">
        <f>ROUND(W133*'Table Q8'!W28,2)</f>
        <v>-1.61</v>
      </c>
      <c r="AJ133" s="15">
        <f>ROUND(X133*'Table Q8'!X28,2)</f>
        <v>0.06</v>
      </c>
    </row>
    <row r="134" spans="1:36" x14ac:dyDescent="0.3">
      <c r="A134" s="13" t="str">
        <f t="shared" si="2"/>
        <v>1999 Q4</v>
      </c>
      <c r="B134" s="11">
        <f t="shared" si="20"/>
        <v>2.0110349155676674</v>
      </c>
      <c r="C134" s="11">
        <f t="shared" si="20"/>
        <v>0.32642380149531436</v>
      </c>
      <c r="D134" s="11">
        <f t="shared" si="20"/>
        <v>-4.8637576725825048E-2</v>
      </c>
      <c r="E134" s="11">
        <f t="shared" si="20"/>
        <v>1.2694859878108813</v>
      </c>
      <c r="F134" s="11">
        <f t="shared" si="20"/>
        <v>-1.0498784586699426</v>
      </c>
      <c r="G134" s="11">
        <f t="shared" si="20"/>
        <v>2.3621734078038172</v>
      </c>
      <c r="H134" s="11">
        <f t="shared" si="20"/>
        <v>4.6202316828825634</v>
      </c>
      <c r="I134" s="11">
        <f t="shared" si="20"/>
        <v>2.931615879446392</v>
      </c>
      <c r="J134" s="11">
        <f t="shared" si="20"/>
        <v>4.9159426396665973</v>
      </c>
      <c r="K134" s="11">
        <f t="shared" si="20"/>
        <v>-0.90377551225600317</v>
      </c>
      <c r="L134" s="11">
        <f t="shared" si="20"/>
        <v>1.6889582375329362</v>
      </c>
      <c r="N134" s="11">
        <f t="shared" ref="N134:X134" si="26">LN(N29/N28)*100</f>
        <v>2.0236973607236304</v>
      </c>
      <c r="O134" s="11">
        <f t="shared" si="26"/>
        <v>-3.9319536214653478E-2</v>
      </c>
      <c r="P134" s="11">
        <f t="shared" si="26"/>
        <v>0.54079477778694873</v>
      </c>
      <c r="Q134" s="11">
        <f t="shared" si="26"/>
        <v>1.5640406294207578</v>
      </c>
      <c r="R134" s="11">
        <f t="shared" si="26"/>
        <v>-8.4174246333074437E-2</v>
      </c>
      <c r="S134" s="11">
        <f t="shared" si="26"/>
        <v>0.4252155058112308</v>
      </c>
      <c r="T134" s="11">
        <f t="shared" si="26"/>
        <v>1.4560319402257054</v>
      </c>
      <c r="U134" s="11">
        <f t="shared" si="26"/>
        <v>-0.36598589000102066</v>
      </c>
      <c r="V134" s="11">
        <f t="shared" si="26"/>
        <v>5.6299592549406263</v>
      </c>
      <c r="W134" s="11">
        <f t="shared" si="26"/>
        <v>-1.218342076349173</v>
      </c>
      <c r="X134" s="11">
        <f t="shared" si="26"/>
        <v>0.56945013991461335</v>
      </c>
      <c r="Z134" s="15">
        <f>ROUND(N134*'Table Q8'!N29,2)</f>
        <v>1.37</v>
      </c>
      <c r="AA134" s="15">
        <f>ROUND(O134*'Table Q8'!O29,2)</f>
        <v>-0.01</v>
      </c>
      <c r="AB134" s="15">
        <f>ROUND(P134*'Table Q8'!P29,2)</f>
        <v>0.2</v>
      </c>
      <c r="AC134" s="15">
        <f>ROUND(Q134*'Table Q8'!Q29,2)</f>
        <v>0.52</v>
      </c>
      <c r="AD134" s="15">
        <f>ROUND(R134*'Table Q8'!R29,2)</f>
        <v>-0.01</v>
      </c>
      <c r="AE134" s="15">
        <f>ROUND(S134*'Table Q8'!S29,2)</f>
        <v>0.18</v>
      </c>
      <c r="AF134" s="15">
        <f>ROUND(T134*'Table Q8'!T29,2)</f>
        <v>0.45</v>
      </c>
      <c r="AG134" s="15">
        <f>ROUND(U134*'Table Q8'!U29,2)</f>
        <v>-0.14000000000000001</v>
      </c>
      <c r="AH134" s="15">
        <f>ROUND(V134*'Table Q8'!V29,2)</f>
        <v>1.29</v>
      </c>
      <c r="AI134" s="15">
        <f>ROUND(W134*'Table Q8'!W29,2)</f>
        <v>-0.4</v>
      </c>
      <c r="AJ134" s="15">
        <f>ROUND(X134*'Table Q8'!X29,2)</f>
        <v>0.2</v>
      </c>
    </row>
    <row r="135" spans="1:36" x14ac:dyDescent="0.3">
      <c r="A135" s="13" t="str">
        <f t="shared" si="2"/>
        <v>2000 Q1</v>
      </c>
      <c r="B135" s="11">
        <f t="shared" si="20"/>
        <v>3.1376873589088299</v>
      </c>
      <c r="C135" s="11">
        <f t="shared" si="20"/>
        <v>2.3689355240906611</v>
      </c>
      <c r="D135" s="11">
        <f t="shared" si="20"/>
        <v>2.8713244050065345</v>
      </c>
      <c r="E135" s="11">
        <f t="shared" si="20"/>
        <v>1.370565977410255</v>
      </c>
      <c r="F135" s="11">
        <f t="shared" si="20"/>
        <v>6.1793296160657807</v>
      </c>
      <c r="G135" s="11">
        <f t="shared" si="20"/>
        <v>5.7961254543647307</v>
      </c>
      <c r="H135" s="11">
        <f t="shared" si="20"/>
        <v>3.7051229165330444</v>
      </c>
      <c r="I135" s="11">
        <f t="shared" si="20"/>
        <v>-2.145638120958842</v>
      </c>
      <c r="J135" s="11">
        <f t="shared" si="20"/>
        <v>-1.9103633485257274</v>
      </c>
      <c r="K135" s="11">
        <f t="shared" si="20"/>
        <v>7.1661769326412745</v>
      </c>
      <c r="L135" s="11">
        <f t="shared" si="20"/>
        <v>2.0590965005103663</v>
      </c>
      <c r="N135" s="11">
        <f t="shared" ref="N135:X135" si="27">LN(N30/N29)*100</f>
        <v>3.6059879979599421</v>
      </c>
      <c r="O135" s="11">
        <f t="shared" si="27"/>
        <v>2.0295434951779252</v>
      </c>
      <c r="P135" s="11">
        <f t="shared" si="27"/>
        <v>2.1780983629048074</v>
      </c>
      <c r="Q135" s="11">
        <f t="shared" si="27"/>
        <v>2.7238690489475803</v>
      </c>
      <c r="R135" s="11">
        <f t="shared" si="27"/>
        <v>3.9686445312294003</v>
      </c>
      <c r="S135" s="11">
        <f t="shared" si="27"/>
        <v>2.2437845851528548</v>
      </c>
      <c r="T135" s="11">
        <f t="shared" si="27"/>
        <v>3.7711935733634689</v>
      </c>
      <c r="U135" s="11">
        <f t="shared" si="27"/>
        <v>0.68432753530498913</v>
      </c>
      <c r="V135" s="11">
        <f t="shared" si="27"/>
        <v>1.646196269510622</v>
      </c>
      <c r="W135" s="11">
        <f t="shared" si="27"/>
        <v>3.8665336927114193</v>
      </c>
      <c r="X135" s="11">
        <f t="shared" si="27"/>
        <v>2.0769071650976429</v>
      </c>
      <c r="Z135" s="15">
        <f>ROUND(N135*'Table Q8'!N30,2)</f>
        <v>2.44</v>
      </c>
      <c r="AA135" s="15">
        <f>ROUND(O135*'Table Q8'!O30,2)</f>
        <v>0.64</v>
      </c>
      <c r="AB135" s="15">
        <f>ROUND(P135*'Table Q8'!P30,2)</f>
        <v>0.8</v>
      </c>
      <c r="AC135" s="15">
        <f>ROUND(Q135*'Table Q8'!Q30,2)</f>
        <v>0.88</v>
      </c>
      <c r="AD135" s="15">
        <f>ROUND(R135*'Table Q8'!R30,2)</f>
        <v>0.6</v>
      </c>
      <c r="AE135" s="15">
        <f>ROUND(S135*'Table Q8'!S30,2)</f>
        <v>0.92</v>
      </c>
      <c r="AF135" s="15">
        <f>ROUND(T135*'Table Q8'!T30,2)</f>
        <v>1.08</v>
      </c>
      <c r="AG135" s="15">
        <f>ROUND(U135*'Table Q8'!U30,2)</f>
        <v>0.26</v>
      </c>
      <c r="AH135" s="15">
        <f>ROUND(V135*'Table Q8'!V30,2)</f>
        <v>0.35</v>
      </c>
      <c r="AI135" s="15">
        <f>ROUND(W135*'Table Q8'!W30,2)</f>
        <v>1.21</v>
      </c>
      <c r="AJ135" s="15">
        <f>ROUND(X135*'Table Q8'!X30,2)</f>
        <v>0.73</v>
      </c>
    </row>
    <row r="136" spans="1:36" x14ac:dyDescent="0.3">
      <c r="A136" s="13" t="str">
        <f t="shared" si="2"/>
        <v>2000 Q2</v>
      </c>
      <c r="B136" s="11">
        <f t="shared" si="20"/>
        <v>-0.83072891177684416</v>
      </c>
      <c r="C136" s="11">
        <f t="shared" si="20"/>
        <v>0.12592931765719786</v>
      </c>
      <c r="D136" s="11">
        <f t="shared" si="20"/>
        <v>-4.7187720872418346</v>
      </c>
      <c r="E136" s="11">
        <f t="shared" si="20"/>
        <v>-1.9897816437289317</v>
      </c>
      <c r="F136" s="11">
        <f t="shared" si="20"/>
        <v>-0.98513939724756971</v>
      </c>
      <c r="G136" s="11">
        <f t="shared" si="20"/>
        <v>6.1858314168930129</v>
      </c>
      <c r="H136" s="11">
        <f t="shared" si="20"/>
        <v>-1.0493966817148426</v>
      </c>
      <c r="I136" s="11">
        <f t="shared" si="20"/>
        <v>1.5310630392974132</v>
      </c>
      <c r="J136" s="11">
        <f t="shared" si="20"/>
        <v>-1.587311430760894</v>
      </c>
      <c r="K136" s="11">
        <f t="shared" si="20"/>
        <v>-4.2408794194970305</v>
      </c>
      <c r="L136" s="11">
        <f t="shared" si="20"/>
        <v>-0.33349700909249891</v>
      </c>
      <c r="N136" s="11">
        <f t="shared" ref="N136:X136" si="28">LN(N31/N30)*100</f>
        <v>-0.87469824077570368</v>
      </c>
      <c r="O136" s="11">
        <f t="shared" si="28"/>
        <v>-0.28724245118342795</v>
      </c>
      <c r="P136" s="11">
        <f t="shared" si="28"/>
        <v>-2.8780536458004806</v>
      </c>
      <c r="Q136" s="11">
        <f t="shared" si="28"/>
        <v>-4.9903475581374673E-2</v>
      </c>
      <c r="R136" s="11">
        <f t="shared" si="28"/>
        <v>1.4573756192219829</v>
      </c>
      <c r="S136" s="11">
        <f t="shared" si="28"/>
        <v>3.6706577686892685</v>
      </c>
      <c r="T136" s="11">
        <f t="shared" si="28"/>
        <v>0.14063143875173648</v>
      </c>
      <c r="U136" s="11">
        <f t="shared" si="28"/>
        <v>8.2652341078935682E-2</v>
      </c>
      <c r="V136" s="11">
        <f t="shared" si="28"/>
        <v>0.88982351878353094</v>
      </c>
      <c r="W136" s="11">
        <f t="shared" si="28"/>
        <v>-3.7816399311522599</v>
      </c>
      <c r="X136" s="11">
        <f t="shared" si="28"/>
        <v>-0.30514156721169444</v>
      </c>
      <c r="Z136" s="15">
        <f>ROUND(N136*'Table Q8'!N31,2)</f>
        <v>-0.6</v>
      </c>
      <c r="AA136" s="15">
        <f>ROUND(O136*'Table Q8'!O31,2)</f>
        <v>-0.09</v>
      </c>
      <c r="AB136" s="15">
        <f>ROUND(P136*'Table Q8'!P31,2)</f>
        <v>-1.07</v>
      </c>
      <c r="AC136" s="15">
        <f>ROUND(Q136*'Table Q8'!Q31,2)</f>
        <v>-0.02</v>
      </c>
      <c r="AD136" s="15">
        <f>ROUND(R136*'Table Q8'!R31,2)</f>
        <v>0.22</v>
      </c>
      <c r="AE136" s="15">
        <f>ROUND(S136*'Table Q8'!S31,2)</f>
        <v>1.49</v>
      </c>
      <c r="AF136" s="15">
        <f>ROUND(T136*'Table Q8'!T31,2)</f>
        <v>0.04</v>
      </c>
      <c r="AG136" s="15">
        <f>ROUND(U136*'Table Q8'!U31,2)</f>
        <v>0.03</v>
      </c>
      <c r="AH136" s="15">
        <f>ROUND(V136*'Table Q8'!V31,2)</f>
        <v>0.19</v>
      </c>
      <c r="AI136" s="15">
        <f>ROUND(W136*'Table Q8'!W31,2)</f>
        <v>-1.1399999999999999</v>
      </c>
      <c r="AJ136" s="15">
        <f>ROUND(X136*'Table Q8'!X31,2)</f>
        <v>-0.11</v>
      </c>
    </row>
    <row r="137" spans="1:36" x14ac:dyDescent="0.3">
      <c r="A137" s="13" t="str">
        <f t="shared" si="2"/>
        <v>2000 Q3</v>
      </c>
      <c r="B137" s="11">
        <f t="shared" si="20"/>
        <v>-0.91559019815360254</v>
      </c>
      <c r="C137" s="11">
        <f t="shared" si="20"/>
        <v>1.5198129377178211</v>
      </c>
      <c r="D137" s="11">
        <f t="shared" si="20"/>
        <v>-2.3511515083937957</v>
      </c>
      <c r="E137" s="11">
        <f t="shared" si="20"/>
        <v>-0.80503567344265281</v>
      </c>
      <c r="F137" s="11">
        <f t="shared" si="20"/>
        <v>3.6422620386701259</v>
      </c>
      <c r="G137" s="11">
        <f t="shared" si="20"/>
        <v>0.71519491573003768</v>
      </c>
      <c r="H137" s="11">
        <f t="shared" si="20"/>
        <v>1.0950566768523562</v>
      </c>
      <c r="I137" s="11">
        <f t="shared" si="20"/>
        <v>0.6558659521675797</v>
      </c>
      <c r="J137" s="11">
        <f t="shared" si="20"/>
        <v>-6.3335986771624508</v>
      </c>
      <c r="K137" s="11">
        <f t="shared" si="20"/>
        <v>-0.43512959053341349</v>
      </c>
      <c r="L137" s="11">
        <f t="shared" si="20"/>
        <v>0.14537714899148954</v>
      </c>
      <c r="N137" s="11">
        <f t="shared" ref="N137:X137" si="29">LN(N32/N31)*100</f>
        <v>-0.67185993221017004</v>
      </c>
      <c r="O137" s="11">
        <f t="shared" si="29"/>
        <v>1.5547298593621901</v>
      </c>
      <c r="P137" s="11">
        <f t="shared" si="29"/>
        <v>0.49266804873254677</v>
      </c>
      <c r="Q137" s="11">
        <f t="shared" si="29"/>
        <v>1.0127276133778966</v>
      </c>
      <c r="R137" s="11">
        <f t="shared" si="29"/>
        <v>1.2542474553596963</v>
      </c>
      <c r="S137" s="11">
        <f t="shared" si="29"/>
        <v>-0.30397026572216734</v>
      </c>
      <c r="T137" s="11">
        <f t="shared" si="29"/>
        <v>1.5954352394806957</v>
      </c>
      <c r="U137" s="11">
        <f t="shared" si="29"/>
        <v>-0.43543641262488458</v>
      </c>
      <c r="V137" s="11">
        <f t="shared" si="29"/>
        <v>-4.2628940747796769</v>
      </c>
      <c r="W137" s="11">
        <f t="shared" si="29"/>
        <v>0.57021136300410735</v>
      </c>
      <c r="X137" s="11">
        <f t="shared" si="29"/>
        <v>0.31080793167376014</v>
      </c>
      <c r="Z137" s="15">
        <f>ROUND(N137*'Table Q8'!N32,2)</f>
        <v>-0.47</v>
      </c>
      <c r="AA137" s="15">
        <f>ROUND(O137*'Table Q8'!O32,2)</f>
        <v>0.49</v>
      </c>
      <c r="AB137" s="15">
        <f>ROUND(P137*'Table Q8'!P32,2)</f>
        <v>0.18</v>
      </c>
      <c r="AC137" s="15">
        <f>ROUND(Q137*'Table Q8'!Q32,2)</f>
        <v>0.32</v>
      </c>
      <c r="AD137" s="15">
        <f>ROUND(R137*'Table Q8'!R32,2)</f>
        <v>0.19</v>
      </c>
      <c r="AE137" s="15">
        <f>ROUND(S137*'Table Q8'!S32,2)</f>
        <v>-0.12</v>
      </c>
      <c r="AF137" s="15">
        <f>ROUND(T137*'Table Q8'!T32,2)</f>
        <v>0.4</v>
      </c>
      <c r="AG137" s="15">
        <f>ROUND(U137*'Table Q8'!U32,2)</f>
        <v>-0.17</v>
      </c>
      <c r="AH137" s="15">
        <f>ROUND(V137*'Table Q8'!V32,2)</f>
        <v>-0.88</v>
      </c>
      <c r="AI137" s="15">
        <f>ROUND(W137*'Table Q8'!W32,2)</f>
        <v>0.16</v>
      </c>
      <c r="AJ137" s="15">
        <f>ROUND(X137*'Table Q8'!X32,2)</f>
        <v>0.11</v>
      </c>
    </row>
    <row r="138" spans="1:36" x14ac:dyDescent="0.3">
      <c r="A138" s="13" t="str">
        <f t="shared" si="2"/>
        <v>2000 Q4</v>
      </c>
      <c r="B138" s="11">
        <f t="shared" si="20"/>
        <v>-2.1784544511453512</v>
      </c>
      <c r="C138" s="11">
        <f t="shared" si="20"/>
        <v>2.7596922172667333</v>
      </c>
      <c r="D138" s="11">
        <f t="shared" si="20"/>
        <v>2.8865185556269712</v>
      </c>
      <c r="E138" s="11">
        <f t="shared" si="20"/>
        <v>-1.7575494644147556</v>
      </c>
      <c r="F138" s="11">
        <f t="shared" si="20"/>
        <v>-4.5239160716110716</v>
      </c>
      <c r="G138" s="11">
        <f t="shared" si="20"/>
        <v>-1.8215564957442612</v>
      </c>
      <c r="H138" s="11">
        <f t="shared" si="20"/>
        <v>-4.4170111139723014</v>
      </c>
      <c r="I138" s="11">
        <f t="shared" si="20"/>
        <v>-1.151511065290473</v>
      </c>
      <c r="J138" s="11">
        <f t="shared" si="20"/>
        <v>3.8306274821776851</v>
      </c>
      <c r="K138" s="11">
        <f t="shared" si="20"/>
        <v>-1.8087550483177353</v>
      </c>
      <c r="L138" s="11">
        <f t="shared" si="20"/>
        <v>-0.42768776503818035</v>
      </c>
      <c r="N138" s="11">
        <f t="shared" ref="N138:X138" si="30">LN(N33/N32)*100</f>
        <v>7.5342101787905902E-2</v>
      </c>
      <c r="O138" s="11">
        <f t="shared" si="30"/>
        <v>1.4678351547297508</v>
      </c>
      <c r="P138" s="11">
        <f t="shared" si="30"/>
        <v>2.0071807684343903</v>
      </c>
      <c r="Q138" s="11">
        <f t="shared" si="30"/>
        <v>-0.69579733410586531</v>
      </c>
      <c r="R138" s="11">
        <f t="shared" si="30"/>
        <v>-1.1096143564002181</v>
      </c>
      <c r="S138" s="11">
        <f t="shared" si="30"/>
        <v>-1.4322597384630391</v>
      </c>
      <c r="T138" s="11">
        <f t="shared" si="30"/>
        <v>-1.5613790354080919</v>
      </c>
      <c r="U138" s="11">
        <f t="shared" si="30"/>
        <v>-0.66697697194645411</v>
      </c>
      <c r="V138" s="11">
        <f t="shared" si="30"/>
        <v>5.3137607636844431</v>
      </c>
      <c r="W138" s="11">
        <f t="shared" si="30"/>
        <v>-2.0786995745814694</v>
      </c>
      <c r="X138" s="11">
        <f t="shared" si="30"/>
        <v>-2.1270200991119575E-2</v>
      </c>
      <c r="Z138" s="15">
        <f>ROUND(N138*'Table Q8'!N33,2)</f>
        <v>0.05</v>
      </c>
      <c r="AA138" s="15">
        <f>ROUND(O138*'Table Q8'!O33,2)</f>
        <v>0.45</v>
      </c>
      <c r="AB138" s="15">
        <f>ROUND(P138*'Table Q8'!P33,2)</f>
        <v>0.75</v>
      </c>
      <c r="AC138" s="15">
        <f>ROUND(Q138*'Table Q8'!Q33,2)</f>
        <v>-0.21</v>
      </c>
      <c r="AD138" s="15">
        <f>ROUND(R138*'Table Q8'!R33,2)</f>
        <v>-0.16</v>
      </c>
      <c r="AE138" s="15">
        <f>ROUND(S138*'Table Q8'!S33,2)</f>
        <v>-0.56000000000000005</v>
      </c>
      <c r="AF138" s="15">
        <f>ROUND(T138*'Table Q8'!T33,2)</f>
        <v>-0.37</v>
      </c>
      <c r="AG138" s="15">
        <f>ROUND(U138*'Table Q8'!U33,2)</f>
        <v>-0.25</v>
      </c>
      <c r="AH138" s="15">
        <f>ROUND(V138*'Table Q8'!V33,2)</f>
        <v>1.06</v>
      </c>
      <c r="AI138" s="15">
        <f>ROUND(W138*'Table Q8'!W33,2)</f>
        <v>-0.55000000000000004</v>
      </c>
      <c r="AJ138" s="15">
        <f>ROUND(X138*'Table Q8'!X33,2)</f>
        <v>-0.01</v>
      </c>
    </row>
    <row r="139" spans="1:36" x14ac:dyDescent="0.3">
      <c r="A139" s="13" t="str">
        <f t="shared" si="2"/>
        <v>2001 Q1</v>
      </c>
      <c r="B139" s="11">
        <f t="shared" si="20"/>
        <v>2.3935554199109466</v>
      </c>
      <c r="C139" s="11">
        <f t="shared" si="20"/>
        <v>0.15564978112299729</v>
      </c>
      <c r="D139" s="11">
        <f t="shared" si="20"/>
        <v>0.45103008219015078</v>
      </c>
      <c r="E139" s="11">
        <f t="shared" si="20"/>
        <v>2.7373344826361792</v>
      </c>
      <c r="F139" s="11">
        <f t="shared" si="20"/>
        <v>-2.586698818684384</v>
      </c>
      <c r="G139" s="11">
        <f t="shared" si="20"/>
        <v>4.6226076257099074</v>
      </c>
      <c r="H139" s="11">
        <f t="shared" si="20"/>
        <v>4.1458143346706491</v>
      </c>
      <c r="I139" s="11">
        <f t="shared" si="20"/>
        <v>1.9743385555852759</v>
      </c>
      <c r="J139" s="11">
        <f t="shared" si="20"/>
        <v>-3.2979659557318179E-2</v>
      </c>
      <c r="K139" s="11">
        <f t="shared" si="20"/>
        <v>-0.86599517799771042</v>
      </c>
      <c r="L139" s="11">
        <f t="shared" si="20"/>
        <v>1.3257031453014188</v>
      </c>
      <c r="N139" s="11">
        <f t="shared" ref="N139:X139" si="31">LN(N34/N33)*100</f>
        <v>4.2103912028602695</v>
      </c>
      <c r="O139" s="11">
        <f t="shared" si="31"/>
        <v>0.34662027265683892</v>
      </c>
      <c r="P139" s="11">
        <f t="shared" si="31"/>
        <v>2.4496214504651914</v>
      </c>
      <c r="Q139" s="11">
        <f t="shared" si="31"/>
        <v>0.61491663685873188</v>
      </c>
      <c r="R139" s="11">
        <f t="shared" si="31"/>
        <v>1.4188209829832539</v>
      </c>
      <c r="S139" s="11">
        <f t="shared" si="31"/>
        <v>3.4648127655092771</v>
      </c>
      <c r="T139" s="11">
        <f t="shared" si="31"/>
        <v>1.9532012090046833</v>
      </c>
      <c r="U139" s="11">
        <f t="shared" si="31"/>
        <v>0.54715912834467029</v>
      </c>
      <c r="V139" s="11">
        <f t="shared" si="31"/>
        <v>2.0531916340765552</v>
      </c>
      <c r="W139" s="11">
        <f t="shared" si="31"/>
        <v>-2.4610781478582289</v>
      </c>
      <c r="X139" s="11">
        <f t="shared" si="31"/>
        <v>0.83016991678980745</v>
      </c>
      <c r="Z139" s="15">
        <f>ROUND(N139*'Table Q8'!N34,2)</f>
        <v>2.97</v>
      </c>
      <c r="AA139" s="15">
        <f>ROUND(O139*'Table Q8'!O34,2)</f>
        <v>0.11</v>
      </c>
      <c r="AB139" s="15">
        <f>ROUND(P139*'Table Q8'!P34,2)</f>
        <v>0.92</v>
      </c>
      <c r="AC139" s="15">
        <f>ROUND(Q139*'Table Q8'!Q34,2)</f>
        <v>0.19</v>
      </c>
      <c r="AD139" s="15">
        <f>ROUND(R139*'Table Q8'!R34,2)</f>
        <v>0.21</v>
      </c>
      <c r="AE139" s="15">
        <f>ROUND(S139*'Table Q8'!S34,2)</f>
        <v>1.33</v>
      </c>
      <c r="AF139" s="15">
        <f>ROUND(T139*'Table Q8'!T34,2)</f>
        <v>0.44</v>
      </c>
      <c r="AG139" s="15">
        <f>ROUND(U139*'Table Q8'!U34,2)</f>
        <v>0.2</v>
      </c>
      <c r="AH139" s="15">
        <f>ROUND(V139*'Table Q8'!V34,2)</f>
        <v>0.41</v>
      </c>
      <c r="AI139" s="15">
        <f>ROUND(W139*'Table Q8'!W34,2)</f>
        <v>-0.64</v>
      </c>
      <c r="AJ139" s="15">
        <f>ROUND(X139*'Table Q8'!X34,2)</f>
        <v>0.28000000000000003</v>
      </c>
    </row>
    <row r="140" spans="1:36" x14ac:dyDescent="0.3">
      <c r="A140" s="13" t="str">
        <f t="shared" si="2"/>
        <v>2001 Q2</v>
      </c>
      <c r="B140" s="11">
        <f t="shared" si="20"/>
        <v>3.5529135701739012</v>
      </c>
      <c r="C140" s="11">
        <f t="shared" si="20"/>
        <v>-1.181383630101142</v>
      </c>
      <c r="D140" s="11">
        <f t="shared" si="20"/>
        <v>0.45724473128564053</v>
      </c>
      <c r="E140" s="11">
        <f t="shared" si="20"/>
        <v>1.0876700610822814</v>
      </c>
      <c r="F140" s="11">
        <f t="shared" si="20"/>
        <v>2.281793266060228</v>
      </c>
      <c r="G140" s="11">
        <f t="shared" si="20"/>
        <v>-1.6909137489830421</v>
      </c>
      <c r="H140" s="11">
        <f t="shared" si="20"/>
        <v>0.89440215553765168</v>
      </c>
      <c r="I140" s="11">
        <f t="shared" si="20"/>
        <v>0.41892331028349666</v>
      </c>
      <c r="J140" s="11">
        <f t="shared" si="20"/>
        <v>-6.928529656123426</v>
      </c>
      <c r="K140" s="11">
        <f t="shared" si="20"/>
        <v>7.2364625729576071</v>
      </c>
      <c r="L140" s="11">
        <f t="shared" si="20"/>
        <v>0.18275491624145435</v>
      </c>
      <c r="N140" s="11">
        <f t="shared" ref="N140:X140" si="32">LN(N35/N34)*100</f>
        <v>2.6445551603863184</v>
      </c>
      <c r="O140" s="11">
        <f t="shared" si="32"/>
        <v>0.28478985626965486</v>
      </c>
      <c r="P140" s="11">
        <f t="shared" si="32"/>
        <v>-0.92770656888466774</v>
      </c>
      <c r="Q140" s="11">
        <f t="shared" si="32"/>
        <v>0.67167173507894062</v>
      </c>
      <c r="R140" s="11">
        <f t="shared" si="32"/>
        <v>3.5672600381890227</v>
      </c>
      <c r="S140" s="11">
        <f t="shared" si="32"/>
        <v>-0.83329759835313266</v>
      </c>
      <c r="T140" s="11">
        <f t="shared" si="32"/>
        <v>0.88594898366737773</v>
      </c>
      <c r="U140" s="11">
        <f t="shared" si="32"/>
        <v>-0.2184411506573373</v>
      </c>
      <c r="V140" s="11">
        <f t="shared" si="32"/>
        <v>2.5245447497547651</v>
      </c>
      <c r="W140" s="11">
        <f t="shared" si="32"/>
        <v>2.3479511732037897</v>
      </c>
      <c r="X140" s="11">
        <f t="shared" si="32"/>
        <v>0.47336002163868229</v>
      </c>
      <c r="Z140" s="15">
        <f>ROUND(N140*'Table Q8'!N35,2)</f>
        <v>1.87</v>
      </c>
      <c r="AA140" s="15">
        <f>ROUND(O140*'Table Q8'!O35,2)</f>
        <v>0.09</v>
      </c>
      <c r="AB140" s="15">
        <f>ROUND(P140*'Table Q8'!P35,2)</f>
        <v>-0.34</v>
      </c>
      <c r="AC140" s="15">
        <f>ROUND(Q140*'Table Q8'!Q35,2)</f>
        <v>0.21</v>
      </c>
      <c r="AD140" s="15">
        <f>ROUND(R140*'Table Q8'!R35,2)</f>
        <v>0.5</v>
      </c>
      <c r="AE140" s="15">
        <f>ROUND(S140*'Table Q8'!S35,2)</f>
        <v>-0.31</v>
      </c>
      <c r="AF140" s="15">
        <f>ROUND(T140*'Table Q8'!T35,2)</f>
        <v>0.2</v>
      </c>
      <c r="AG140" s="15">
        <f>ROUND(U140*'Table Q8'!U35,2)</f>
        <v>-0.08</v>
      </c>
      <c r="AH140" s="15">
        <f>ROUND(V140*'Table Q8'!V35,2)</f>
        <v>0.52</v>
      </c>
      <c r="AI140" s="15">
        <f>ROUND(W140*'Table Q8'!W35,2)</f>
        <v>0.63</v>
      </c>
      <c r="AJ140" s="15">
        <f>ROUND(X140*'Table Q8'!X35,2)</f>
        <v>0.16</v>
      </c>
    </row>
    <row r="141" spans="1:36" x14ac:dyDescent="0.3">
      <c r="A141" s="13" t="str">
        <f t="shared" si="2"/>
        <v>2001 Q3</v>
      </c>
      <c r="B141" s="11">
        <f t="shared" si="20"/>
        <v>0.93140483057918422</v>
      </c>
      <c r="C141" s="11">
        <f t="shared" si="20"/>
        <v>2.0219590397121077</v>
      </c>
      <c r="D141" s="11">
        <f t="shared" si="20"/>
        <v>-1.0071059493072592</v>
      </c>
      <c r="E141" s="11">
        <f t="shared" si="20"/>
        <v>1.3229673088337623</v>
      </c>
      <c r="F141" s="11">
        <f t="shared" si="20"/>
        <v>0.69109909922735135</v>
      </c>
      <c r="G141" s="11">
        <f t="shared" si="20"/>
        <v>0.74945242921101962</v>
      </c>
      <c r="H141" s="11">
        <f t="shared" si="20"/>
        <v>1.5764511892053628</v>
      </c>
      <c r="I141" s="11">
        <f t="shared" si="20"/>
        <v>2.1322941116581431</v>
      </c>
      <c r="J141" s="11">
        <f t="shared" si="20"/>
        <v>-1.2895358673682071</v>
      </c>
      <c r="K141" s="11">
        <f t="shared" si="20"/>
        <v>-4.0916132226931587</v>
      </c>
      <c r="L141" s="11">
        <f t="shared" si="20"/>
        <v>0.73659061238995927</v>
      </c>
      <c r="N141" s="11">
        <f t="shared" ref="N141:X141" si="33">LN(N36/N35)*100</f>
        <v>0.33602481079458718</v>
      </c>
      <c r="O141" s="11">
        <f t="shared" si="33"/>
        <v>1.5724924357907315</v>
      </c>
      <c r="P141" s="11">
        <f t="shared" si="33"/>
        <v>0.79290341360506855</v>
      </c>
      <c r="Q141" s="11">
        <f t="shared" si="33"/>
        <v>-0.33567962426607201</v>
      </c>
      <c r="R141" s="11">
        <f t="shared" si="33"/>
        <v>0.89428114247778434</v>
      </c>
      <c r="S141" s="11">
        <f t="shared" si="33"/>
        <v>2.6543398275270578</v>
      </c>
      <c r="T141" s="11">
        <f t="shared" si="33"/>
        <v>0.6620176923854042</v>
      </c>
      <c r="U141" s="11">
        <f t="shared" si="33"/>
        <v>2.5383687887663413</v>
      </c>
      <c r="V141" s="11">
        <f t="shared" si="33"/>
        <v>-0.52333560418944602</v>
      </c>
      <c r="W141" s="11">
        <f t="shared" si="33"/>
        <v>-2.5328892050742287</v>
      </c>
      <c r="X141" s="11">
        <f t="shared" si="33"/>
        <v>0.72742171112094134</v>
      </c>
      <c r="Z141" s="15">
        <f>ROUND(N141*'Table Q8'!N36,2)</f>
        <v>0.24</v>
      </c>
      <c r="AA141" s="15">
        <f>ROUND(O141*'Table Q8'!O36,2)</f>
        <v>0.46</v>
      </c>
      <c r="AB141" s="15">
        <f>ROUND(P141*'Table Q8'!P36,2)</f>
        <v>0.28999999999999998</v>
      </c>
      <c r="AC141" s="15">
        <f>ROUND(Q141*'Table Q8'!Q36,2)</f>
        <v>-0.1</v>
      </c>
      <c r="AD141" s="15">
        <f>ROUND(R141*'Table Q8'!R36,2)</f>
        <v>0.12</v>
      </c>
      <c r="AE141" s="15">
        <f>ROUND(S141*'Table Q8'!S36,2)</f>
        <v>0.99</v>
      </c>
      <c r="AF141" s="15">
        <f>ROUND(T141*'Table Q8'!T36,2)</f>
        <v>0.15</v>
      </c>
      <c r="AG141" s="15">
        <f>ROUND(U141*'Table Q8'!U36,2)</f>
        <v>0.91</v>
      </c>
      <c r="AH141" s="15">
        <f>ROUND(V141*'Table Q8'!V36,2)</f>
        <v>-0.11</v>
      </c>
      <c r="AI141" s="15">
        <f>ROUND(W141*'Table Q8'!W36,2)</f>
        <v>-0.7</v>
      </c>
      <c r="AJ141" s="15">
        <f>ROUND(X141*'Table Q8'!X36,2)</f>
        <v>0.24</v>
      </c>
    </row>
    <row r="142" spans="1:36" x14ac:dyDescent="0.3">
      <c r="A142" s="13" t="str">
        <f t="shared" si="2"/>
        <v>2001 Q4</v>
      </c>
      <c r="B142" s="11">
        <f t="shared" si="20"/>
        <v>-0.991138452055083</v>
      </c>
      <c r="C142" s="11">
        <f t="shared" si="20"/>
        <v>-5.3708954025701451E-2</v>
      </c>
      <c r="D142" s="11">
        <f t="shared" si="20"/>
        <v>0.96651266250294077</v>
      </c>
      <c r="E142" s="11">
        <f t="shared" si="20"/>
        <v>2.6887334579839042</v>
      </c>
      <c r="F142" s="11">
        <f t="shared" si="20"/>
        <v>0.5599367901167347</v>
      </c>
      <c r="G142" s="11">
        <f t="shared" si="20"/>
        <v>1.3595650630368357</v>
      </c>
      <c r="H142" s="11">
        <f t="shared" si="20"/>
        <v>1.5605314776106429</v>
      </c>
      <c r="I142" s="11">
        <f t="shared" si="20"/>
        <v>-1.914854141408072</v>
      </c>
      <c r="J142" s="11">
        <f t="shared" si="20"/>
        <v>3.5705347704419723</v>
      </c>
      <c r="K142" s="11">
        <f t="shared" si="20"/>
        <v>1.2883880386174882</v>
      </c>
      <c r="L142" s="11">
        <f t="shared" si="20"/>
        <v>0.90167672008743727</v>
      </c>
      <c r="N142" s="11">
        <f t="shared" ref="N142:X142" si="34">LN(N37/N36)*100</f>
        <v>-0.54397683797624674</v>
      </c>
      <c r="O142" s="11">
        <f t="shared" si="34"/>
        <v>1.2242530557212012</v>
      </c>
      <c r="P142" s="11">
        <f t="shared" si="34"/>
        <v>0.37807955659674713</v>
      </c>
      <c r="Q142" s="11">
        <f t="shared" si="34"/>
        <v>1.1657618097582794</v>
      </c>
      <c r="R142" s="11">
        <f t="shared" si="34"/>
        <v>2.842437267128743</v>
      </c>
      <c r="S142" s="11">
        <f t="shared" si="34"/>
        <v>0.22466073867793537</v>
      </c>
      <c r="T142" s="11">
        <f t="shared" si="34"/>
        <v>1.395601135249618</v>
      </c>
      <c r="U142" s="11">
        <f t="shared" si="34"/>
        <v>1.4819598747820295</v>
      </c>
      <c r="V142" s="11">
        <f t="shared" si="34"/>
        <v>4.1029601469636958</v>
      </c>
      <c r="W142" s="11">
        <f t="shared" si="34"/>
        <v>1.273467399974517</v>
      </c>
      <c r="X142" s="11">
        <f t="shared" si="34"/>
        <v>1.1090378025207819</v>
      </c>
      <c r="Z142" s="15">
        <f>ROUND(N142*'Table Q8'!N37,2)</f>
        <v>-0.39</v>
      </c>
      <c r="AA142" s="15">
        <f>ROUND(O142*'Table Q8'!O37,2)</f>
        <v>0.36</v>
      </c>
      <c r="AB142" s="15">
        <f>ROUND(P142*'Table Q8'!P37,2)</f>
        <v>0.14000000000000001</v>
      </c>
      <c r="AC142" s="15">
        <f>ROUND(Q142*'Table Q8'!Q37,2)</f>
        <v>0.37</v>
      </c>
      <c r="AD142" s="15">
        <f>ROUND(R142*'Table Q8'!R37,2)</f>
        <v>0.37</v>
      </c>
      <c r="AE142" s="15">
        <f>ROUND(S142*'Table Q8'!S37,2)</f>
        <v>0.08</v>
      </c>
      <c r="AF142" s="15">
        <f>ROUND(T142*'Table Q8'!T37,2)</f>
        <v>0.32</v>
      </c>
      <c r="AG142" s="15">
        <f>ROUND(U142*'Table Q8'!U37,2)</f>
        <v>0.53</v>
      </c>
      <c r="AH142" s="15">
        <f>ROUND(V142*'Table Q8'!V37,2)</f>
        <v>0.94</v>
      </c>
      <c r="AI142" s="15">
        <f>ROUND(W142*'Table Q8'!W37,2)</f>
        <v>0.37</v>
      </c>
      <c r="AJ142" s="15">
        <f>ROUND(X142*'Table Q8'!X37,2)</f>
        <v>0.37</v>
      </c>
    </row>
    <row r="143" spans="1:36" x14ac:dyDescent="0.3">
      <c r="A143" s="13" t="str">
        <f t="shared" si="2"/>
        <v>2002 Q1</v>
      </c>
      <c r="B143" s="11">
        <f t="shared" si="20"/>
        <v>2.343071182032848</v>
      </c>
      <c r="C143" s="11">
        <f t="shared" si="20"/>
        <v>1.4925457118917935</v>
      </c>
      <c r="D143" s="11">
        <f t="shared" si="20"/>
        <v>1.5936789338980466</v>
      </c>
      <c r="E143" s="11">
        <f t="shared" si="20"/>
        <v>0.67510101513242216</v>
      </c>
      <c r="F143" s="11">
        <f t="shared" si="20"/>
        <v>-1.0241903036134157</v>
      </c>
      <c r="G143" s="11">
        <f t="shared" si="20"/>
        <v>2.7658769543871293</v>
      </c>
      <c r="H143" s="11">
        <f t="shared" si="20"/>
        <v>-1.6800527325047374</v>
      </c>
      <c r="I143" s="11">
        <f t="shared" si="20"/>
        <v>-0.92699378245994712</v>
      </c>
      <c r="J143" s="11">
        <f t="shared" si="20"/>
        <v>1.7222851856934056</v>
      </c>
      <c r="K143" s="11">
        <f t="shared" si="20"/>
        <v>-2.1157761543449225</v>
      </c>
      <c r="L143" s="11">
        <f t="shared" si="20"/>
        <v>0.79188340703843163</v>
      </c>
      <c r="N143" s="11">
        <f t="shared" ref="N143:X143" si="35">LN(N38/N37)*100</f>
        <v>1.3219158839421119</v>
      </c>
      <c r="O143" s="11">
        <f t="shared" si="35"/>
        <v>0.71863828614918157</v>
      </c>
      <c r="P143" s="11">
        <f t="shared" si="35"/>
        <v>1.6032119437971382</v>
      </c>
      <c r="Q143" s="11">
        <f t="shared" si="35"/>
        <v>0.64520537891755769</v>
      </c>
      <c r="R143" s="11">
        <f t="shared" si="35"/>
        <v>-0.17886618362765302</v>
      </c>
      <c r="S143" s="11">
        <f t="shared" si="35"/>
        <v>1.1807035005906352</v>
      </c>
      <c r="T143" s="11">
        <f t="shared" si="35"/>
        <v>1.5696749104123355</v>
      </c>
      <c r="U143" s="11">
        <f t="shared" si="35"/>
        <v>1.6266804792508385</v>
      </c>
      <c r="V143" s="11">
        <f t="shared" si="35"/>
        <v>2.6322989678472974</v>
      </c>
      <c r="W143" s="11">
        <f t="shared" si="35"/>
        <v>-8.2719203798511026E-2</v>
      </c>
      <c r="X143" s="11">
        <f t="shared" si="35"/>
        <v>0.92778138716203862</v>
      </c>
      <c r="Z143" s="15">
        <f>ROUND(N143*'Table Q8'!N38,2)</f>
        <v>0.93</v>
      </c>
      <c r="AA143" s="15">
        <f>ROUND(O143*'Table Q8'!O38,2)</f>
        <v>0.21</v>
      </c>
      <c r="AB143" s="15">
        <f>ROUND(P143*'Table Q8'!P38,2)</f>
        <v>0.56999999999999995</v>
      </c>
      <c r="AC143" s="15">
        <f>ROUND(Q143*'Table Q8'!Q38,2)</f>
        <v>0.2</v>
      </c>
      <c r="AD143" s="15">
        <f>ROUND(R143*'Table Q8'!R38,2)</f>
        <v>-0.02</v>
      </c>
      <c r="AE143" s="15">
        <f>ROUND(S143*'Table Q8'!S38,2)</f>
        <v>0.43</v>
      </c>
      <c r="AF143" s="15">
        <f>ROUND(T143*'Table Q8'!T38,2)</f>
        <v>0.37</v>
      </c>
      <c r="AG143" s="15">
        <f>ROUND(U143*'Table Q8'!U38,2)</f>
        <v>0.56999999999999995</v>
      </c>
      <c r="AH143" s="15">
        <f>ROUND(V143*'Table Q8'!V38,2)</f>
        <v>0.61</v>
      </c>
      <c r="AI143" s="15">
        <f>ROUND(W143*'Table Q8'!W38,2)</f>
        <v>-0.02</v>
      </c>
      <c r="AJ143" s="15">
        <f>ROUND(X143*'Table Q8'!X38,2)</f>
        <v>0.31</v>
      </c>
    </row>
    <row r="144" spans="1:36" x14ac:dyDescent="0.3">
      <c r="A144" s="13" t="str">
        <f t="shared" si="2"/>
        <v>2002 Q2</v>
      </c>
      <c r="B144" s="11">
        <f t="shared" si="20"/>
        <v>4.2884371757987063</v>
      </c>
      <c r="C144" s="11">
        <f t="shared" si="20"/>
        <v>0.76621851738467306</v>
      </c>
      <c r="D144" s="11">
        <f t="shared" si="20"/>
        <v>1.8806149216840415</v>
      </c>
      <c r="E144" s="11">
        <f t="shared" si="20"/>
        <v>0.70508224307818335</v>
      </c>
      <c r="F144" s="11">
        <f t="shared" si="20"/>
        <v>1.4433994191402748</v>
      </c>
      <c r="G144" s="11">
        <f t="shared" si="20"/>
        <v>2.2123627172178639E-2</v>
      </c>
      <c r="H144" s="11">
        <f t="shared" si="20"/>
        <v>1.0594127083159219</v>
      </c>
      <c r="I144" s="11">
        <f t="shared" si="20"/>
        <v>2.8498679676381902</v>
      </c>
      <c r="J144" s="11">
        <f t="shared" si="20"/>
        <v>1.7553819921474128</v>
      </c>
      <c r="K144" s="11">
        <f t="shared" si="20"/>
        <v>-0.15690463737488028</v>
      </c>
      <c r="L144" s="11">
        <f t="shared" si="20"/>
        <v>1.0607661034878098</v>
      </c>
      <c r="N144" s="11">
        <f t="shared" ref="N144:X144" si="36">LN(N39/N38)*100</f>
        <v>2.7152187370874667</v>
      </c>
      <c r="O144" s="11">
        <f t="shared" si="36"/>
        <v>1.8084292954449726</v>
      </c>
      <c r="P144" s="11">
        <f t="shared" si="36"/>
        <v>2.3715608851570673</v>
      </c>
      <c r="Q144" s="11">
        <f t="shared" si="36"/>
        <v>0.30285804615717588</v>
      </c>
      <c r="R144" s="11">
        <f t="shared" si="36"/>
        <v>3.4841665988303161</v>
      </c>
      <c r="S144" s="11">
        <f t="shared" si="36"/>
        <v>1.2437427738216003</v>
      </c>
      <c r="T144" s="11">
        <f t="shared" si="36"/>
        <v>2.3426407842513712</v>
      </c>
      <c r="U144" s="11">
        <f t="shared" si="36"/>
        <v>0.81655622837631769</v>
      </c>
      <c r="V144" s="11">
        <f t="shared" si="36"/>
        <v>2.0825725507555113</v>
      </c>
      <c r="W144" s="11">
        <f t="shared" si="36"/>
        <v>4.5907420982106616E-2</v>
      </c>
      <c r="X144" s="11">
        <f t="shared" si="36"/>
        <v>1.297722162094983</v>
      </c>
      <c r="Z144" s="15">
        <f>ROUND(N144*'Table Q8'!N39,2)</f>
        <v>1.92</v>
      </c>
      <c r="AA144" s="15">
        <f>ROUND(O144*'Table Q8'!O39,2)</f>
        <v>0.53</v>
      </c>
      <c r="AB144" s="15">
        <f>ROUND(P144*'Table Q8'!P39,2)</f>
        <v>0.86</v>
      </c>
      <c r="AC144" s="15">
        <f>ROUND(Q144*'Table Q8'!Q39,2)</f>
        <v>0.09</v>
      </c>
      <c r="AD144" s="15">
        <f>ROUND(R144*'Table Q8'!R39,2)</f>
        <v>0.44</v>
      </c>
      <c r="AE144" s="15">
        <f>ROUND(S144*'Table Q8'!S39,2)</f>
        <v>0.45</v>
      </c>
      <c r="AF144" s="15">
        <f>ROUND(T144*'Table Q8'!T39,2)</f>
        <v>0.6</v>
      </c>
      <c r="AG144" s="15">
        <f>ROUND(U144*'Table Q8'!U39,2)</f>
        <v>0.28999999999999998</v>
      </c>
      <c r="AH144" s="15">
        <f>ROUND(V144*'Table Q8'!V39,2)</f>
        <v>0.49</v>
      </c>
      <c r="AI144" s="15">
        <f>ROUND(W144*'Table Q8'!W39,2)</f>
        <v>0.01</v>
      </c>
      <c r="AJ144" s="15">
        <f>ROUND(X144*'Table Q8'!X39,2)</f>
        <v>0.43</v>
      </c>
    </row>
    <row r="145" spans="1:36" x14ac:dyDescent="0.3">
      <c r="A145" s="13" t="str">
        <f t="shared" si="2"/>
        <v>2002 Q3</v>
      </c>
      <c r="B145" s="11">
        <f t="shared" ref="B145:L160" si="37">LN(B40/B39)*100</f>
        <v>-2.7382033241074746</v>
      </c>
      <c r="C145" s="11">
        <f t="shared" si="37"/>
        <v>1.6579530396031106</v>
      </c>
      <c r="D145" s="11">
        <f t="shared" si="37"/>
        <v>2.2215007216492948</v>
      </c>
      <c r="E145" s="11">
        <f t="shared" si="37"/>
        <v>0.90552004339491121</v>
      </c>
      <c r="F145" s="11">
        <f t="shared" si="37"/>
        <v>-0.20845141126194502</v>
      </c>
      <c r="G145" s="11">
        <f t="shared" si="37"/>
        <v>-0.90542164825344118</v>
      </c>
      <c r="H145" s="11">
        <f t="shared" si="37"/>
        <v>1.1051591515152643</v>
      </c>
      <c r="I145" s="11">
        <f t="shared" si="37"/>
        <v>-0.58421805175962804</v>
      </c>
      <c r="J145" s="11">
        <f t="shared" si="37"/>
        <v>-3.5589563024618096</v>
      </c>
      <c r="K145" s="11">
        <f t="shared" si="37"/>
        <v>0.23732181235977559</v>
      </c>
      <c r="L145" s="11">
        <f t="shared" si="37"/>
        <v>0.19545499392425084</v>
      </c>
      <c r="N145" s="11">
        <f t="shared" ref="N145:X145" si="38">LN(N40/N39)*100</f>
        <v>-0.4206433091813378</v>
      </c>
      <c r="O145" s="11">
        <f t="shared" si="38"/>
        <v>0.2768077044941441</v>
      </c>
      <c r="P145" s="11">
        <f t="shared" si="38"/>
        <v>0.2822141897887977</v>
      </c>
      <c r="Q145" s="11">
        <f t="shared" si="38"/>
        <v>1.4499312608119996E-2</v>
      </c>
      <c r="R145" s="11">
        <f t="shared" si="38"/>
        <v>-0.46607683491977575</v>
      </c>
      <c r="S145" s="11">
        <f t="shared" si="38"/>
        <v>-0.53371106688793235</v>
      </c>
      <c r="T145" s="11">
        <f t="shared" si="38"/>
        <v>0.25467566804990188</v>
      </c>
      <c r="U145" s="11">
        <f t="shared" si="38"/>
        <v>1.3721345581467787E-3</v>
      </c>
      <c r="V145" s="11">
        <f t="shared" si="38"/>
        <v>-2.2269444400825145</v>
      </c>
      <c r="W145" s="11">
        <f t="shared" si="38"/>
        <v>-2.4466419290875838</v>
      </c>
      <c r="X145" s="11">
        <f t="shared" si="38"/>
        <v>-0.31928077473521244</v>
      </c>
      <c r="Z145" s="15">
        <f>ROUND(N145*'Table Q8'!N40,2)</f>
        <v>-0.3</v>
      </c>
      <c r="AA145" s="15">
        <f>ROUND(O145*'Table Q8'!O40,2)</f>
        <v>0.08</v>
      </c>
      <c r="AB145" s="15">
        <f>ROUND(P145*'Table Q8'!P40,2)</f>
        <v>0.1</v>
      </c>
      <c r="AC145" s="15">
        <f>ROUND(Q145*'Table Q8'!Q40,2)</f>
        <v>0</v>
      </c>
      <c r="AD145" s="15">
        <f>ROUND(R145*'Table Q8'!R40,2)</f>
        <v>-0.06</v>
      </c>
      <c r="AE145" s="15">
        <f>ROUND(S145*'Table Q8'!S40,2)</f>
        <v>-0.2</v>
      </c>
      <c r="AF145" s="15">
        <f>ROUND(T145*'Table Q8'!T40,2)</f>
        <v>7.0000000000000007E-2</v>
      </c>
      <c r="AG145" s="15">
        <f>ROUND(U145*'Table Q8'!U40,2)</f>
        <v>0</v>
      </c>
      <c r="AH145" s="15">
        <f>ROUND(V145*'Table Q8'!V40,2)</f>
        <v>-0.53</v>
      </c>
      <c r="AI145" s="15">
        <f>ROUND(W145*'Table Q8'!W40,2)</f>
        <v>-0.71</v>
      </c>
      <c r="AJ145" s="15">
        <f>ROUND(X145*'Table Q8'!X40,2)</f>
        <v>-0.11</v>
      </c>
    </row>
    <row r="146" spans="1:36" x14ac:dyDescent="0.3">
      <c r="A146" s="13" t="str">
        <f t="shared" si="2"/>
        <v>2002 Q4</v>
      </c>
      <c r="B146" s="11">
        <f t="shared" si="37"/>
        <v>7.6449947510430301</v>
      </c>
      <c r="C146" s="11">
        <f t="shared" si="37"/>
        <v>-0.56901399766155714</v>
      </c>
      <c r="D146" s="11">
        <f t="shared" si="37"/>
        <v>1.1551986852116534</v>
      </c>
      <c r="E146" s="11">
        <f t="shared" si="37"/>
        <v>0.20971525783238112</v>
      </c>
      <c r="F146" s="11">
        <f t="shared" si="37"/>
        <v>-2.508218628410404</v>
      </c>
      <c r="G146" s="11">
        <f t="shared" si="37"/>
        <v>3.4100253444832718</v>
      </c>
      <c r="H146" s="11">
        <f t="shared" si="37"/>
        <v>4.8559644989540294</v>
      </c>
      <c r="I146" s="11">
        <f t="shared" si="37"/>
        <v>0.38557141115827342</v>
      </c>
      <c r="J146" s="11">
        <f t="shared" si="37"/>
        <v>1.6621936943118993</v>
      </c>
      <c r="K146" s="11">
        <f t="shared" si="37"/>
        <v>1.3271816399139789</v>
      </c>
      <c r="L146" s="11">
        <f t="shared" si="37"/>
        <v>1.0294009892513227</v>
      </c>
      <c r="N146" s="11">
        <f t="shared" ref="N146:X146" si="39">LN(N41/N40)*100</f>
        <v>5.8789684787140857</v>
      </c>
      <c r="O146" s="11">
        <f t="shared" si="39"/>
        <v>0.6481910246108562</v>
      </c>
      <c r="P146" s="11">
        <f t="shared" si="39"/>
        <v>1.3929371683622351</v>
      </c>
      <c r="Q146" s="11">
        <f t="shared" si="39"/>
        <v>-0.11963061440951051</v>
      </c>
      <c r="R146" s="11">
        <f t="shared" si="39"/>
        <v>2.4952738134054782</v>
      </c>
      <c r="S146" s="11">
        <f t="shared" si="39"/>
        <v>1.5273184259592885</v>
      </c>
      <c r="T146" s="11">
        <f t="shared" si="39"/>
        <v>1.5719960275519349</v>
      </c>
      <c r="U146" s="11">
        <f t="shared" si="39"/>
        <v>0.57740431007525728</v>
      </c>
      <c r="V146" s="11">
        <f t="shared" si="39"/>
        <v>2.9539746219943588</v>
      </c>
      <c r="W146" s="11">
        <f t="shared" si="39"/>
        <v>0.90621330461948724</v>
      </c>
      <c r="X146" s="11">
        <f t="shared" si="39"/>
        <v>0.96103676304082286</v>
      </c>
      <c r="Z146" s="15">
        <f>ROUND(N146*'Table Q8'!N41,2)</f>
        <v>4.1500000000000004</v>
      </c>
      <c r="AA146" s="15">
        <f>ROUND(O146*'Table Q8'!O41,2)</f>
        <v>0.2</v>
      </c>
      <c r="AB146" s="15">
        <f>ROUND(P146*'Table Q8'!P41,2)</f>
        <v>0.53</v>
      </c>
      <c r="AC146" s="15">
        <f>ROUND(Q146*'Table Q8'!Q41,2)</f>
        <v>-0.04</v>
      </c>
      <c r="AD146" s="15">
        <f>ROUND(R146*'Table Q8'!R41,2)</f>
        <v>0.32</v>
      </c>
      <c r="AE146" s="15">
        <f>ROUND(S146*'Table Q8'!S41,2)</f>
        <v>0.56999999999999995</v>
      </c>
      <c r="AF146" s="15">
        <f>ROUND(T146*'Table Q8'!T41,2)</f>
        <v>0.48</v>
      </c>
      <c r="AG146" s="15">
        <f>ROUND(U146*'Table Q8'!U41,2)</f>
        <v>0.21</v>
      </c>
      <c r="AH146" s="15">
        <f>ROUND(V146*'Table Q8'!V41,2)</f>
        <v>0.73</v>
      </c>
      <c r="AI146" s="15">
        <f>ROUND(W146*'Table Q8'!W41,2)</f>
        <v>0.27</v>
      </c>
      <c r="AJ146" s="15">
        <f>ROUND(X146*'Table Q8'!X41,2)</f>
        <v>0.33</v>
      </c>
    </row>
    <row r="147" spans="1:36" x14ac:dyDescent="0.3">
      <c r="A147" s="13" t="str">
        <f t="shared" si="2"/>
        <v>2003 Q1</v>
      </c>
      <c r="B147" s="11">
        <f t="shared" si="37"/>
        <v>-5.4148640472096368</v>
      </c>
      <c r="C147" s="11">
        <f t="shared" si="37"/>
        <v>2.3889989129579843</v>
      </c>
      <c r="D147" s="11">
        <f t="shared" si="37"/>
        <v>-1.8530774619466981</v>
      </c>
      <c r="E147" s="11">
        <f t="shared" si="37"/>
        <v>-0.80637171135322583</v>
      </c>
      <c r="F147" s="11">
        <f t="shared" si="37"/>
        <v>2.3015951585175127</v>
      </c>
      <c r="G147" s="11">
        <f t="shared" si="37"/>
        <v>3.4038652460775531</v>
      </c>
      <c r="H147" s="11">
        <f t="shared" si="37"/>
        <v>1.2650134060989942</v>
      </c>
      <c r="I147" s="11">
        <f t="shared" si="37"/>
        <v>1.9798577451361863</v>
      </c>
      <c r="J147" s="11">
        <f t="shared" si="37"/>
        <v>-0.68033641591821103</v>
      </c>
      <c r="K147" s="11">
        <f t="shared" si="37"/>
        <v>1.7299263629675705</v>
      </c>
      <c r="L147" s="11">
        <f t="shared" si="37"/>
        <v>1.012852295119441</v>
      </c>
      <c r="N147" s="11">
        <f t="shared" ref="N147:X147" si="40">LN(N42/N41)*100</f>
        <v>-2.6916403664972517</v>
      </c>
      <c r="O147" s="11">
        <f t="shared" si="40"/>
        <v>2.2692929691929922</v>
      </c>
      <c r="P147" s="11">
        <f t="shared" si="40"/>
        <v>1.9519796270823599</v>
      </c>
      <c r="Q147" s="11">
        <f t="shared" si="40"/>
        <v>0.76085702981283454</v>
      </c>
      <c r="R147" s="11">
        <f t="shared" si="40"/>
        <v>3.9484123521353887</v>
      </c>
      <c r="S147" s="11">
        <f t="shared" si="40"/>
        <v>-0.35852240839286814</v>
      </c>
      <c r="T147" s="11">
        <f t="shared" si="40"/>
        <v>-1.747642840403444E-2</v>
      </c>
      <c r="U147" s="11">
        <f t="shared" si="40"/>
        <v>-0.22817968412889869</v>
      </c>
      <c r="V147" s="11">
        <f t="shared" si="40"/>
        <v>2.2388270087785416</v>
      </c>
      <c r="W147" s="11">
        <f t="shared" si="40"/>
        <v>-0.45208188179658915</v>
      </c>
      <c r="X147" s="11">
        <f t="shared" si="40"/>
        <v>0.91136601340741341</v>
      </c>
      <c r="Z147" s="15">
        <f>ROUND(N147*'Table Q8'!N42,2)</f>
        <v>-1.91</v>
      </c>
      <c r="AA147" s="15">
        <f>ROUND(O147*'Table Q8'!O42,2)</f>
        <v>0.71</v>
      </c>
      <c r="AB147" s="15">
        <f>ROUND(P147*'Table Q8'!P42,2)</f>
        <v>0.73</v>
      </c>
      <c r="AC147" s="15">
        <f>ROUND(Q147*'Table Q8'!Q42,2)</f>
        <v>0.24</v>
      </c>
      <c r="AD147" s="15">
        <f>ROUND(R147*'Table Q8'!R42,2)</f>
        <v>0.52</v>
      </c>
      <c r="AE147" s="15">
        <f>ROUND(S147*'Table Q8'!S42,2)</f>
        <v>-0.13</v>
      </c>
      <c r="AF147" s="15">
        <f>ROUND(T147*'Table Q8'!T42,2)</f>
        <v>-0.01</v>
      </c>
      <c r="AG147" s="15">
        <f>ROUND(U147*'Table Q8'!U42,2)</f>
        <v>-0.08</v>
      </c>
      <c r="AH147" s="15">
        <f>ROUND(V147*'Table Q8'!V42,2)</f>
        <v>0.56000000000000005</v>
      </c>
      <c r="AI147" s="15">
        <f>ROUND(W147*'Table Q8'!W42,2)</f>
        <v>-0.14000000000000001</v>
      </c>
      <c r="AJ147" s="15">
        <f>ROUND(X147*'Table Q8'!X42,2)</f>
        <v>0.32</v>
      </c>
    </row>
    <row r="148" spans="1:36" x14ac:dyDescent="0.3">
      <c r="A148" s="13" t="str">
        <f t="shared" si="2"/>
        <v>2003 Q2</v>
      </c>
      <c r="B148" s="11">
        <f t="shared" si="37"/>
        <v>-2.01731299848745</v>
      </c>
      <c r="C148" s="11">
        <f t="shared" si="37"/>
        <v>1.6253684970689697</v>
      </c>
      <c r="D148" s="11">
        <f t="shared" si="37"/>
        <v>1.9396113076098533</v>
      </c>
      <c r="E148" s="11">
        <f t="shared" si="37"/>
        <v>1.5629719696067401</v>
      </c>
      <c r="F148" s="11">
        <f t="shared" si="37"/>
        <v>2.8615589470630547</v>
      </c>
      <c r="G148" s="11">
        <f t="shared" si="37"/>
        <v>0.42545661119968148</v>
      </c>
      <c r="H148" s="11">
        <f t="shared" si="37"/>
        <v>2.4570061703120825</v>
      </c>
      <c r="I148" s="11">
        <f t="shared" si="37"/>
        <v>-0.65322229924061515</v>
      </c>
      <c r="J148" s="11">
        <f t="shared" si="37"/>
        <v>-1.7141837616422264</v>
      </c>
      <c r="K148" s="11">
        <f t="shared" si="37"/>
        <v>-2.3721396554656726E-2</v>
      </c>
      <c r="L148" s="11">
        <f t="shared" si="37"/>
        <v>0.68009322097925407</v>
      </c>
      <c r="N148" s="11">
        <f t="shared" ref="N148:X148" si="41">LN(N43/N42)*100</f>
        <v>-0.81272704397624496</v>
      </c>
      <c r="O148" s="11">
        <f t="shared" si="41"/>
        <v>0.8454756614609874</v>
      </c>
      <c r="P148" s="11">
        <f t="shared" si="41"/>
        <v>0.56563342466462629</v>
      </c>
      <c r="Q148" s="11">
        <f t="shared" si="41"/>
        <v>0.33906924124839022</v>
      </c>
      <c r="R148" s="11">
        <f t="shared" si="41"/>
        <v>3.6716691031785613</v>
      </c>
      <c r="S148" s="11">
        <f t="shared" si="41"/>
        <v>-1.3151367032653223</v>
      </c>
      <c r="T148" s="11">
        <f t="shared" si="41"/>
        <v>0.17980628382763453</v>
      </c>
      <c r="U148" s="11">
        <f t="shared" si="41"/>
        <v>-0.40350250531292903</v>
      </c>
      <c r="V148" s="11">
        <f t="shared" si="41"/>
        <v>0.17427611741365323</v>
      </c>
      <c r="W148" s="11">
        <f t="shared" si="41"/>
        <v>-1.875898578394299</v>
      </c>
      <c r="X148" s="11">
        <f t="shared" si="41"/>
        <v>0.13650649271264409</v>
      </c>
      <c r="Z148" s="15">
        <f>ROUND(N148*'Table Q8'!N43,2)</f>
        <v>-0.57999999999999996</v>
      </c>
      <c r="AA148" s="15">
        <f>ROUND(O148*'Table Q8'!O43,2)</f>
        <v>0.27</v>
      </c>
      <c r="AB148" s="15">
        <f>ROUND(P148*'Table Q8'!P43,2)</f>
        <v>0.21</v>
      </c>
      <c r="AC148" s="15">
        <f>ROUND(Q148*'Table Q8'!Q43,2)</f>
        <v>0.11</v>
      </c>
      <c r="AD148" s="15">
        <f>ROUND(R148*'Table Q8'!R43,2)</f>
        <v>0.5</v>
      </c>
      <c r="AE148" s="15">
        <f>ROUND(S148*'Table Q8'!S43,2)</f>
        <v>-0.5</v>
      </c>
      <c r="AF148" s="15">
        <f>ROUND(T148*'Table Q8'!T43,2)</f>
        <v>0.06</v>
      </c>
      <c r="AG148" s="15">
        <f>ROUND(U148*'Table Q8'!U43,2)</f>
        <v>-0.15</v>
      </c>
      <c r="AH148" s="15">
        <f>ROUND(V148*'Table Q8'!V43,2)</f>
        <v>0.04</v>
      </c>
      <c r="AI148" s="15">
        <f>ROUND(W148*'Table Q8'!W43,2)</f>
        <v>-0.57999999999999996</v>
      </c>
      <c r="AJ148" s="15">
        <f>ROUND(X148*'Table Q8'!X43,2)</f>
        <v>0.05</v>
      </c>
    </row>
    <row r="149" spans="1:36" x14ac:dyDescent="0.3">
      <c r="A149" s="13" t="str">
        <f t="shared" si="2"/>
        <v>2003 Q3</v>
      </c>
      <c r="B149" s="11">
        <f t="shared" si="37"/>
        <v>-0.63746475395345015</v>
      </c>
      <c r="C149" s="11">
        <f t="shared" si="37"/>
        <v>2.3511012761461823</v>
      </c>
      <c r="D149" s="11">
        <f t="shared" si="37"/>
        <v>1.6936410091539715</v>
      </c>
      <c r="E149" s="11">
        <f t="shared" si="37"/>
        <v>0.16633121119885202</v>
      </c>
      <c r="F149" s="11">
        <f t="shared" si="37"/>
        <v>1.4571538517679223</v>
      </c>
      <c r="G149" s="11">
        <f t="shared" si="37"/>
        <v>-1.7780621144134823</v>
      </c>
      <c r="H149" s="11">
        <f t="shared" si="37"/>
        <v>3.5000709715958958</v>
      </c>
      <c r="I149" s="11">
        <f t="shared" si="37"/>
        <v>2.0651542103170031</v>
      </c>
      <c r="J149" s="11">
        <f t="shared" si="37"/>
        <v>-3.5316862801885986</v>
      </c>
      <c r="K149" s="11">
        <f t="shared" si="37"/>
        <v>0.52086417888247472</v>
      </c>
      <c r="L149" s="11">
        <f t="shared" si="37"/>
        <v>0.97565104206147524</v>
      </c>
      <c r="N149" s="11">
        <f t="shared" ref="N149:X149" si="42">LN(N44/N43)*100</f>
        <v>-1.3829988814162002</v>
      </c>
      <c r="O149" s="11">
        <f t="shared" si="42"/>
        <v>1.0117578912384162</v>
      </c>
      <c r="P149" s="11">
        <f t="shared" si="42"/>
        <v>0.65033720381617133</v>
      </c>
      <c r="Q149" s="11">
        <f t="shared" si="42"/>
        <v>-0.58107624515463407</v>
      </c>
      <c r="R149" s="11">
        <f t="shared" si="42"/>
        <v>3.9761016554383168</v>
      </c>
      <c r="S149" s="11">
        <f t="shared" si="42"/>
        <v>-0.57954828693941629</v>
      </c>
      <c r="T149" s="11">
        <f t="shared" si="42"/>
        <v>2.4657228165078613</v>
      </c>
      <c r="U149" s="11">
        <f t="shared" si="42"/>
        <v>0.23954346300179533</v>
      </c>
      <c r="V149" s="11">
        <f t="shared" si="42"/>
        <v>-1.6475046785714678</v>
      </c>
      <c r="W149" s="11">
        <f t="shared" si="42"/>
        <v>-1.6277001936786315</v>
      </c>
      <c r="X149" s="11">
        <f t="shared" si="42"/>
        <v>0.13548635722013053</v>
      </c>
      <c r="Z149" s="15">
        <f>ROUND(N149*'Table Q8'!N44,2)</f>
        <v>-0.99</v>
      </c>
      <c r="AA149" s="15">
        <f>ROUND(O149*'Table Q8'!O44,2)</f>
        <v>0.32</v>
      </c>
      <c r="AB149" s="15">
        <f>ROUND(P149*'Table Q8'!P44,2)</f>
        <v>0.24</v>
      </c>
      <c r="AC149" s="15">
        <f>ROUND(Q149*'Table Q8'!Q44,2)</f>
        <v>-0.18</v>
      </c>
      <c r="AD149" s="15">
        <f>ROUND(R149*'Table Q8'!R44,2)</f>
        <v>0.56000000000000005</v>
      </c>
      <c r="AE149" s="15">
        <f>ROUND(S149*'Table Q8'!S44,2)</f>
        <v>-0.22</v>
      </c>
      <c r="AF149" s="15">
        <f>ROUND(T149*'Table Q8'!T44,2)</f>
        <v>0.9</v>
      </c>
      <c r="AG149" s="15">
        <f>ROUND(U149*'Table Q8'!U44,2)</f>
        <v>0.09</v>
      </c>
      <c r="AH149" s="15">
        <f>ROUND(V149*'Table Q8'!V44,2)</f>
        <v>-0.4</v>
      </c>
      <c r="AI149" s="15">
        <f>ROUND(W149*'Table Q8'!W44,2)</f>
        <v>-0.51</v>
      </c>
      <c r="AJ149" s="15">
        <f>ROUND(X149*'Table Q8'!X44,2)</f>
        <v>0.05</v>
      </c>
    </row>
    <row r="150" spans="1:36" x14ac:dyDescent="0.3">
      <c r="A150" s="13" t="str">
        <f t="shared" si="2"/>
        <v>2003 Q4</v>
      </c>
      <c r="B150" s="11">
        <f t="shared" si="37"/>
        <v>0.9679121791384927</v>
      </c>
      <c r="C150" s="11">
        <f t="shared" si="37"/>
        <v>1.9242805835064627</v>
      </c>
      <c r="D150" s="11">
        <f t="shared" si="37"/>
        <v>2.5577414707774144</v>
      </c>
      <c r="E150" s="11">
        <f t="shared" si="37"/>
        <v>-0.11587548437286575</v>
      </c>
      <c r="F150" s="11">
        <f t="shared" si="37"/>
        <v>2.1257043324895433</v>
      </c>
      <c r="G150" s="11">
        <f t="shared" si="37"/>
        <v>4.2526995314544518</v>
      </c>
      <c r="H150" s="11">
        <f t="shared" si="37"/>
        <v>-1.1822469196117136</v>
      </c>
      <c r="I150" s="11">
        <f t="shared" si="37"/>
        <v>3.5466708481498936</v>
      </c>
      <c r="J150" s="11">
        <f t="shared" si="37"/>
        <v>6.8416988340016509</v>
      </c>
      <c r="K150" s="11">
        <f t="shared" si="37"/>
        <v>-3.6919313688838189</v>
      </c>
      <c r="L150" s="11">
        <f t="shared" si="37"/>
        <v>1.6910105835874916</v>
      </c>
      <c r="N150" s="11">
        <f t="shared" ref="N150:X150" si="43">LN(N45/N44)*100</f>
        <v>1.6682650066665565</v>
      </c>
      <c r="O150" s="11">
        <f t="shared" si="43"/>
        <v>0.36636355421922967</v>
      </c>
      <c r="P150" s="11">
        <f t="shared" si="43"/>
        <v>1.6940411326492342</v>
      </c>
      <c r="Q150" s="11">
        <f t="shared" si="43"/>
        <v>0.26867837025336161</v>
      </c>
      <c r="R150" s="11">
        <f t="shared" si="43"/>
        <v>3.9820662526788819</v>
      </c>
      <c r="S150" s="11">
        <f t="shared" si="43"/>
        <v>1.6676713380599351</v>
      </c>
      <c r="T150" s="11">
        <f t="shared" si="43"/>
        <v>0.43664363143822038</v>
      </c>
      <c r="U150" s="11">
        <f t="shared" si="43"/>
        <v>1.3520274852035985</v>
      </c>
      <c r="V150" s="11">
        <f t="shared" si="43"/>
        <v>8.4759464525863546</v>
      </c>
      <c r="W150" s="11">
        <f t="shared" si="43"/>
        <v>-1.8627965148453516</v>
      </c>
      <c r="X150" s="11">
        <f t="shared" si="43"/>
        <v>1.1313095217194702</v>
      </c>
      <c r="Z150" s="15">
        <f>ROUND(N150*'Table Q8'!N45,2)</f>
        <v>1.19</v>
      </c>
      <c r="AA150" s="15">
        <f>ROUND(O150*'Table Q8'!O45,2)</f>
        <v>0.11</v>
      </c>
      <c r="AB150" s="15">
        <f>ROUND(P150*'Table Q8'!P45,2)</f>
        <v>0.6</v>
      </c>
      <c r="AC150" s="15">
        <f>ROUND(Q150*'Table Q8'!Q45,2)</f>
        <v>0.08</v>
      </c>
      <c r="AD150" s="15">
        <f>ROUND(R150*'Table Q8'!R45,2)</f>
        <v>0.56999999999999995</v>
      </c>
      <c r="AE150" s="15">
        <f>ROUND(S150*'Table Q8'!S45,2)</f>
        <v>0.64</v>
      </c>
      <c r="AF150" s="15">
        <f>ROUND(T150*'Table Q8'!T45,2)</f>
        <v>0.17</v>
      </c>
      <c r="AG150" s="15">
        <f>ROUND(U150*'Table Q8'!U45,2)</f>
        <v>0.5</v>
      </c>
      <c r="AH150" s="15">
        <f>ROUND(V150*'Table Q8'!V45,2)</f>
        <v>2.0299999999999998</v>
      </c>
      <c r="AI150" s="15">
        <f>ROUND(W150*'Table Q8'!W45,2)</f>
        <v>-0.57999999999999996</v>
      </c>
      <c r="AJ150" s="15">
        <f>ROUND(X150*'Table Q8'!X45,2)</f>
        <v>0.4</v>
      </c>
    </row>
    <row r="151" spans="1:36" x14ac:dyDescent="0.3">
      <c r="A151" s="13" t="str">
        <f t="shared" si="2"/>
        <v>2004 Q1</v>
      </c>
      <c r="B151" s="11">
        <f t="shared" si="37"/>
        <v>-1.0329726129759137E-2</v>
      </c>
      <c r="C151" s="11">
        <f t="shared" si="37"/>
        <v>1.6102395343605493</v>
      </c>
      <c r="D151" s="11">
        <f t="shared" si="37"/>
        <v>1.3823433651048349</v>
      </c>
      <c r="E151" s="11">
        <f t="shared" si="37"/>
        <v>1.5932946402498944</v>
      </c>
      <c r="F151" s="11">
        <f t="shared" si="37"/>
        <v>5.2461814109495739</v>
      </c>
      <c r="G151" s="11">
        <f t="shared" si="37"/>
        <v>0.85298262104044031</v>
      </c>
      <c r="H151" s="11">
        <f t="shared" si="37"/>
        <v>1.6596900572902256</v>
      </c>
      <c r="I151" s="11">
        <f t="shared" si="37"/>
        <v>-3.8504963080709671</v>
      </c>
      <c r="J151" s="11">
        <f t="shared" si="37"/>
        <v>-3.4120512116402666</v>
      </c>
      <c r="K151" s="11">
        <f t="shared" si="37"/>
        <v>1.3985874707797745</v>
      </c>
      <c r="L151" s="11">
        <f t="shared" si="37"/>
        <v>0.33961334796426373</v>
      </c>
      <c r="N151" s="11">
        <f t="shared" ref="N151:X151" si="44">LN(N46/N45)*100</f>
        <v>1.6292650492073635</v>
      </c>
      <c r="O151" s="11">
        <f t="shared" si="44"/>
        <v>0.31706563210391087</v>
      </c>
      <c r="P151" s="11">
        <f t="shared" si="44"/>
        <v>-1.053363807917282</v>
      </c>
      <c r="Q151" s="11">
        <f t="shared" si="44"/>
        <v>0.15237353177589033</v>
      </c>
      <c r="R151" s="11">
        <f t="shared" si="44"/>
        <v>6.6587066774700583</v>
      </c>
      <c r="S151" s="11">
        <f t="shared" si="44"/>
        <v>1.7088067179319451</v>
      </c>
      <c r="T151" s="11">
        <f t="shared" si="44"/>
        <v>-0.67400748584820891</v>
      </c>
      <c r="U151" s="11">
        <f t="shared" si="44"/>
        <v>-1.7610078731870107</v>
      </c>
      <c r="V151" s="11">
        <f t="shared" si="44"/>
        <v>-0.14723367195104653</v>
      </c>
      <c r="W151" s="11">
        <f t="shared" si="44"/>
        <v>-2.4104525724859105</v>
      </c>
      <c r="X151" s="11">
        <f t="shared" si="44"/>
        <v>5.2700578658966352E-2</v>
      </c>
      <c r="Z151" s="15">
        <f>ROUND(N151*'Table Q8'!N46,2)</f>
        <v>1.17</v>
      </c>
      <c r="AA151" s="15">
        <f>ROUND(O151*'Table Q8'!O46,2)</f>
        <v>0.1</v>
      </c>
      <c r="AB151" s="15">
        <f>ROUND(P151*'Table Q8'!P46,2)</f>
        <v>-0.37</v>
      </c>
      <c r="AC151" s="15">
        <f>ROUND(Q151*'Table Q8'!Q46,2)</f>
        <v>0.05</v>
      </c>
      <c r="AD151" s="15">
        <f>ROUND(R151*'Table Q8'!R46,2)</f>
        <v>0.95</v>
      </c>
      <c r="AE151" s="15">
        <f>ROUND(S151*'Table Q8'!S46,2)</f>
        <v>0.66</v>
      </c>
      <c r="AF151" s="15">
        <f>ROUND(T151*'Table Q8'!T46,2)</f>
        <v>-0.26</v>
      </c>
      <c r="AG151" s="15">
        <f>ROUND(U151*'Table Q8'!U46,2)</f>
        <v>-0.66</v>
      </c>
      <c r="AH151" s="15">
        <f>ROUND(V151*'Table Q8'!V46,2)</f>
        <v>-0.04</v>
      </c>
      <c r="AI151" s="15">
        <f>ROUND(W151*'Table Q8'!W46,2)</f>
        <v>-0.77</v>
      </c>
      <c r="AJ151" s="15">
        <f>ROUND(X151*'Table Q8'!X46,2)</f>
        <v>0.02</v>
      </c>
    </row>
    <row r="152" spans="1:36" x14ac:dyDescent="0.3">
      <c r="A152" s="13" t="str">
        <f t="shared" si="2"/>
        <v>2004 Q2</v>
      </c>
      <c r="B152" s="11">
        <f t="shared" si="37"/>
        <v>-1.0846514755390866</v>
      </c>
      <c r="C152" s="11">
        <f t="shared" si="37"/>
        <v>1.2454651502402161</v>
      </c>
      <c r="D152" s="11">
        <f t="shared" si="37"/>
        <v>-1.4543365816590359</v>
      </c>
      <c r="E152" s="11">
        <f t="shared" si="37"/>
        <v>-0.66740028540728169</v>
      </c>
      <c r="F152" s="11">
        <f t="shared" si="37"/>
        <v>-1.6146202185947109</v>
      </c>
      <c r="G152" s="11">
        <f t="shared" si="37"/>
        <v>1.3187496157325211</v>
      </c>
      <c r="H152" s="11">
        <f t="shared" si="37"/>
        <v>2.9265402978062784</v>
      </c>
      <c r="I152" s="11">
        <f t="shared" si="37"/>
        <v>1.641637841094884</v>
      </c>
      <c r="J152" s="11">
        <f t="shared" si="37"/>
        <v>-1.8479620195401609</v>
      </c>
      <c r="K152" s="11">
        <f t="shared" si="37"/>
        <v>2.2648904991199399</v>
      </c>
      <c r="L152" s="11">
        <f t="shared" si="37"/>
        <v>0.2242228900922244</v>
      </c>
      <c r="N152" s="11">
        <f t="shared" ref="N152:X152" si="45">LN(N47/N46)*100</f>
        <v>-1.2357096711861562</v>
      </c>
      <c r="O152" s="11">
        <f t="shared" si="45"/>
        <v>0.69574773105237886</v>
      </c>
      <c r="P152" s="11">
        <f t="shared" si="45"/>
        <v>0.62858187794589659</v>
      </c>
      <c r="Q152" s="11">
        <f t="shared" si="45"/>
        <v>-0.87983191794165416</v>
      </c>
      <c r="R152" s="11">
        <f t="shared" si="45"/>
        <v>0.92474056514474468</v>
      </c>
      <c r="S152" s="11">
        <f t="shared" si="45"/>
        <v>0.65932918909222316</v>
      </c>
      <c r="T152" s="11">
        <f t="shared" si="45"/>
        <v>3.2447181135118019</v>
      </c>
      <c r="U152" s="11">
        <f t="shared" si="45"/>
        <v>0.82014720649637807</v>
      </c>
      <c r="V152" s="11">
        <f t="shared" si="45"/>
        <v>-0.41988658109380322</v>
      </c>
      <c r="W152" s="11">
        <f t="shared" si="45"/>
        <v>0.9597628947007999</v>
      </c>
      <c r="X152" s="11">
        <f t="shared" si="45"/>
        <v>0.32603617906729282</v>
      </c>
      <c r="Z152" s="15">
        <f>ROUND(N152*'Table Q8'!N47,2)</f>
        <v>-0.89</v>
      </c>
      <c r="AA152" s="15">
        <f>ROUND(O152*'Table Q8'!O47,2)</f>
        <v>0.22</v>
      </c>
      <c r="AB152" s="15">
        <f>ROUND(P152*'Table Q8'!P47,2)</f>
        <v>0.22</v>
      </c>
      <c r="AC152" s="15">
        <f>ROUND(Q152*'Table Q8'!Q47,2)</f>
        <v>-0.26</v>
      </c>
      <c r="AD152" s="15">
        <f>ROUND(R152*'Table Q8'!R47,2)</f>
        <v>0.13</v>
      </c>
      <c r="AE152" s="15">
        <f>ROUND(S152*'Table Q8'!S47,2)</f>
        <v>0.26</v>
      </c>
      <c r="AF152" s="15">
        <f>ROUND(T152*'Table Q8'!T47,2)</f>
        <v>1.28</v>
      </c>
      <c r="AG152" s="15">
        <f>ROUND(U152*'Table Q8'!U47,2)</f>
        <v>0.3</v>
      </c>
      <c r="AH152" s="15">
        <f>ROUND(V152*'Table Q8'!V47,2)</f>
        <v>-0.1</v>
      </c>
      <c r="AI152" s="15">
        <f>ROUND(W152*'Table Q8'!W47,2)</f>
        <v>0.31</v>
      </c>
      <c r="AJ152" s="15">
        <f>ROUND(X152*'Table Q8'!X47,2)</f>
        <v>0.12</v>
      </c>
    </row>
    <row r="153" spans="1:36" x14ac:dyDescent="0.3">
      <c r="A153" s="13" t="str">
        <f t="shared" si="2"/>
        <v>2004 Q3</v>
      </c>
      <c r="B153" s="11">
        <f t="shared" si="37"/>
        <v>-2.7273531706979104</v>
      </c>
      <c r="C153" s="11">
        <f t="shared" si="37"/>
        <v>-0.9709448785317164</v>
      </c>
      <c r="D153" s="11">
        <f t="shared" si="37"/>
        <v>0.36048542723336674</v>
      </c>
      <c r="E153" s="11">
        <f t="shared" si="37"/>
        <v>0.75442261536279176</v>
      </c>
      <c r="F153" s="11">
        <f t="shared" si="37"/>
        <v>-1.1051827893476742</v>
      </c>
      <c r="G153" s="11">
        <f t="shared" si="37"/>
        <v>3.4859844911738032</v>
      </c>
      <c r="H153" s="11">
        <f t="shared" si="37"/>
        <v>4.9082835867469079</v>
      </c>
      <c r="I153" s="11">
        <f t="shared" si="37"/>
        <v>-6.1435452726855848E-2</v>
      </c>
      <c r="J153" s="11">
        <f t="shared" si="37"/>
        <v>0.4681375772730656</v>
      </c>
      <c r="K153" s="11">
        <f t="shared" si="37"/>
        <v>-9.4569229336692739</v>
      </c>
      <c r="L153" s="11">
        <f t="shared" si="37"/>
        <v>0.35037916202775155</v>
      </c>
      <c r="N153" s="11">
        <f t="shared" ref="N153:X153" si="46">LN(N48/N47)*100</f>
        <v>-0.56934629183248142</v>
      </c>
      <c r="O153" s="11">
        <f t="shared" si="46"/>
        <v>-8.3350819485657021E-2</v>
      </c>
      <c r="P153" s="11">
        <f t="shared" si="46"/>
        <v>1.3812348330123958</v>
      </c>
      <c r="Q153" s="11">
        <f t="shared" si="46"/>
        <v>1.2317783908389623</v>
      </c>
      <c r="R153" s="11">
        <f t="shared" si="46"/>
        <v>-0.41246276375151841</v>
      </c>
      <c r="S153" s="11">
        <f t="shared" si="46"/>
        <v>0.2849428898909741</v>
      </c>
      <c r="T153" s="11">
        <f t="shared" si="46"/>
        <v>0.83094823141075336</v>
      </c>
      <c r="U153" s="11">
        <f t="shared" si="46"/>
        <v>-1.348252395474197</v>
      </c>
      <c r="V153" s="11">
        <f t="shared" si="46"/>
        <v>0.74788008156329844</v>
      </c>
      <c r="W153" s="11">
        <f t="shared" si="46"/>
        <v>-3.4197713716796927</v>
      </c>
      <c r="X153" s="11">
        <f t="shared" si="46"/>
        <v>4.247129105042171E-2</v>
      </c>
      <c r="Z153" s="15">
        <f>ROUND(N153*'Table Q8'!N48,2)</f>
        <v>-0.41</v>
      </c>
      <c r="AA153" s="15">
        <f>ROUND(O153*'Table Q8'!O48,2)</f>
        <v>-0.03</v>
      </c>
      <c r="AB153" s="15">
        <f>ROUND(P153*'Table Q8'!P48,2)</f>
        <v>0.49</v>
      </c>
      <c r="AC153" s="15">
        <f>ROUND(Q153*'Table Q8'!Q48,2)</f>
        <v>0.36</v>
      </c>
      <c r="AD153" s="15">
        <f>ROUND(R153*'Table Q8'!R48,2)</f>
        <v>-0.05</v>
      </c>
      <c r="AE153" s="15">
        <f>ROUND(S153*'Table Q8'!S48,2)</f>
        <v>0.11</v>
      </c>
      <c r="AF153" s="15">
        <f>ROUND(T153*'Table Q8'!T48,2)</f>
        <v>0.33</v>
      </c>
      <c r="AG153" s="15">
        <f>ROUND(U153*'Table Q8'!U48,2)</f>
        <v>-0.49</v>
      </c>
      <c r="AH153" s="15">
        <f>ROUND(V153*'Table Q8'!V48,2)</f>
        <v>0.18</v>
      </c>
      <c r="AI153" s="15">
        <f>ROUND(W153*'Table Q8'!W48,2)</f>
        <v>-1.0900000000000001</v>
      </c>
      <c r="AJ153" s="15">
        <f>ROUND(X153*'Table Q8'!X48,2)</f>
        <v>0.01</v>
      </c>
    </row>
    <row r="154" spans="1:36" x14ac:dyDescent="0.3">
      <c r="A154" s="13" t="str">
        <f t="shared" si="2"/>
        <v>2004 Q4</v>
      </c>
      <c r="B154" s="11">
        <f t="shared" si="37"/>
        <v>-2.049590350565107</v>
      </c>
      <c r="C154" s="11">
        <f t="shared" si="37"/>
        <v>1.6196303642790695</v>
      </c>
      <c r="D154" s="11">
        <f t="shared" si="37"/>
        <v>-2.8481443190825408</v>
      </c>
      <c r="E154" s="11">
        <f t="shared" si="37"/>
        <v>-1.6552621292925445</v>
      </c>
      <c r="F154" s="11">
        <f t="shared" si="37"/>
        <v>3.3997903470077362</v>
      </c>
      <c r="G154" s="11">
        <f t="shared" si="37"/>
        <v>-2.2565196171212789</v>
      </c>
      <c r="H154" s="11">
        <f t="shared" si="37"/>
        <v>0.50706649837485795</v>
      </c>
      <c r="I154" s="11">
        <f t="shared" si="37"/>
        <v>-0.86460267903794785</v>
      </c>
      <c r="J154" s="11">
        <f t="shared" si="37"/>
        <v>2.6823619540631931</v>
      </c>
      <c r="K154" s="11">
        <f t="shared" si="37"/>
        <v>0.82806645921706323</v>
      </c>
      <c r="L154" s="11">
        <f t="shared" si="37"/>
        <v>-0.27917612905670114</v>
      </c>
      <c r="N154" s="11">
        <f t="shared" ref="N154:X154" si="47">LN(N49/N48)*100</f>
        <v>-0.36624929441752285</v>
      </c>
      <c r="O154" s="11">
        <f t="shared" si="47"/>
        <v>-0.1817324000127134</v>
      </c>
      <c r="P154" s="11">
        <f t="shared" si="47"/>
        <v>-1.6307752029561819</v>
      </c>
      <c r="Q154" s="11">
        <f t="shared" si="47"/>
        <v>-0.90029927517673058</v>
      </c>
      <c r="R154" s="11">
        <f t="shared" si="47"/>
        <v>-0.10217660878701944</v>
      </c>
      <c r="S154" s="11">
        <f t="shared" si="47"/>
        <v>-1.9994743351897375</v>
      </c>
      <c r="T154" s="11">
        <f t="shared" si="47"/>
        <v>-1.3366165893383117</v>
      </c>
      <c r="U154" s="11">
        <f t="shared" si="47"/>
        <v>-2.1231881870002018</v>
      </c>
      <c r="V154" s="11">
        <f t="shared" si="47"/>
        <v>1.8616886785607472</v>
      </c>
      <c r="W154" s="11">
        <f t="shared" si="47"/>
        <v>2.316746765500286</v>
      </c>
      <c r="X154" s="11">
        <f t="shared" si="47"/>
        <v>-0.83744112934807724</v>
      </c>
      <c r="Z154" s="15">
        <f>ROUND(N154*'Table Q8'!N49,2)</f>
        <v>-0.26</v>
      </c>
      <c r="AA154" s="15">
        <f>ROUND(O154*'Table Q8'!O49,2)</f>
        <v>-0.06</v>
      </c>
      <c r="AB154" s="15">
        <f>ROUND(P154*'Table Q8'!P49,2)</f>
        <v>-0.56999999999999995</v>
      </c>
      <c r="AC154" s="15">
        <f>ROUND(Q154*'Table Q8'!Q49,2)</f>
        <v>-0.26</v>
      </c>
      <c r="AD154" s="15">
        <f>ROUND(R154*'Table Q8'!R49,2)</f>
        <v>-0.01</v>
      </c>
      <c r="AE154" s="15">
        <f>ROUND(S154*'Table Q8'!S49,2)</f>
        <v>-0.79</v>
      </c>
      <c r="AF154" s="15">
        <f>ROUND(T154*'Table Q8'!T49,2)</f>
        <v>-0.54</v>
      </c>
      <c r="AG154" s="15">
        <f>ROUND(U154*'Table Q8'!U49,2)</f>
        <v>-0.77</v>
      </c>
      <c r="AH154" s="15">
        <f>ROUND(V154*'Table Q8'!V49,2)</f>
        <v>0.44</v>
      </c>
      <c r="AI154" s="15">
        <f>ROUND(W154*'Table Q8'!W49,2)</f>
        <v>0.75</v>
      </c>
      <c r="AJ154" s="15">
        <f>ROUND(X154*'Table Q8'!X49,2)</f>
        <v>-0.3</v>
      </c>
    </row>
    <row r="155" spans="1:36" x14ac:dyDescent="0.3">
      <c r="A155" s="13" t="str">
        <f t="shared" si="2"/>
        <v>2005 Q1</v>
      </c>
      <c r="B155" s="11">
        <f t="shared" si="37"/>
        <v>-0.70360103090932902</v>
      </c>
      <c r="C155" s="11">
        <f t="shared" si="37"/>
        <v>1.0141897796518806</v>
      </c>
      <c r="D155" s="11">
        <f t="shared" si="37"/>
        <v>0.55220862885675703</v>
      </c>
      <c r="E155" s="11">
        <f t="shared" si="37"/>
        <v>-0.11758117253102396</v>
      </c>
      <c r="F155" s="11">
        <f t="shared" si="37"/>
        <v>1.3553108585659934</v>
      </c>
      <c r="G155" s="11">
        <f t="shared" si="37"/>
        <v>-0.62698394857441975</v>
      </c>
      <c r="H155" s="11">
        <f t="shared" si="37"/>
        <v>-1.0516262847572966</v>
      </c>
      <c r="I155" s="11">
        <f t="shared" si="37"/>
        <v>1.7941886145996238</v>
      </c>
      <c r="J155" s="11">
        <f t="shared" si="37"/>
        <v>1.7840100303741315</v>
      </c>
      <c r="K155" s="11">
        <f t="shared" si="37"/>
        <v>4.6307567661099558</v>
      </c>
      <c r="L155" s="11">
        <f t="shared" si="37"/>
        <v>0.89186965444667565</v>
      </c>
      <c r="N155" s="11">
        <f t="shared" ref="N155:X155" si="48">LN(N50/N49)*100</f>
        <v>-2.1238149897758669</v>
      </c>
      <c r="O155" s="11">
        <f t="shared" si="48"/>
        <v>1.4589986915704849</v>
      </c>
      <c r="P155" s="11">
        <f t="shared" si="48"/>
        <v>-7.6620594008932258E-2</v>
      </c>
      <c r="Q155" s="11">
        <f t="shared" si="48"/>
        <v>0.79266623903673883</v>
      </c>
      <c r="R155" s="11">
        <f t="shared" si="48"/>
        <v>0.64337941962828382</v>
      </c>
      <c r="S155" s="11">
        <f t="shared" si="48"/>
        <v>-1.1989164062711519</v>
      </c>
      <c r="T155" s="11">
        <f t="shared" si="48"/>
        <v>-0.83561491482408934</v>
      </c>
      <c r="U155" s="11">
        <f t="shared" si="48"/>
        <v>-0.12101846883462877</v>
      </c>
      <c r="V155" s="11">
        <f t="shared" si="48"/>
        <v>0.74566402317613034</v>
      </c>
      <c r="W155" s="11">
        <f t="shared" si="48"/>
        <v>-0.79592765802786924</v>
      </c>
      <c r="X155" s="11">
        <f t="shared" si="48"/>
        <v>0.14408154751831581</v>
      </c>
      <c r="Z155" s="15">
        <f>ROUND(N155*'Table Q8'!N50,2)</f>
        <v>-1.54</v>
      </c>
      <c r="AA155" s="15">
        <f>ROUND(O155*'Table Q8'!O50,2)</f>
        <v>0.47</v>
      </c>
      <c r="AB155" s="15">
        <f>ROUND(P155*'Table Q8'!P50,2)</f>
        <v>-0.03</v>
      </c>
      <c r="AC155" s="15">
        <f>ROUND(Q155*'Table Q8'!Q50,2)</f>
        <v>0.23</v>
      </c>
      <c r="AD155" s="15">
        <f>ROUND(R155*'Table Q8'!R50,2)</f>
        <v>0.08</v>
      </c>
      <c r="AE155" s="15">
        <f>ROUND(S155*'Table Q8'!S50,2)</f>
        <v>-0.47</v>
      </c>
      <c r="AF155" s="15">
        <f>ROUND(T155*'Table Q8'!T50,2)</f>
        <v>-0.34</v>
      </c>
      <c r="AG155" s="15">
        <f>ROUND(U155*'Table Q8'!U50,2)</f>
        <v>-0.04</v>
      </c>
      <c r="AH155" s="15">
        <f>ROUND(V155*'Table Q8'!V50,2)</f>
        <v>0.17</v>
      </c>
      <c r="AI155" s="15">
        <f>ROUND(W155*'Table Q8'!W50,2)</f>
        <v>-0.26</v>
      </c>
      <c r="AJ155" s="15">
        <f>ROUND(X155*'Table Q8'!X50,2)</f>
        <v>0.05</v>
      </c>
    </row>
    <row r="156" spans="1:36" x14ac:dyDescent="0.3">
      <c r="A156" s="13" t="str">
        <f t="shared" si="2"/>
        <v>2005 Q2</v>
      </c>
      <c r="B156" s="11">
        <f t="shared" si="37"/>
        <v>1.877280905175432</v>
      </c>
      <c r="C156" s="11">
        <f t="shared" si="37"/>
        <v>2.2844263061396588</v>
      </c>
      <c r="D156" s="11">
        <f t="shared" si="37"/>
        <v>-1.7948579593131817</v>
      </c>
      <c r="E156" s="11">
        <f t="shared" si="37"/>
        <v>2.0120246567731046</v>
      </c>
      <c r="F156" s="11">
        <f t="shared" si="37"/>
        <v>-1.2628324286550912</v>
      </c>
      <c r="G156" s="11">
        <f t="shared" si="37"/>
        <v>0.42517726125916327</v>
      </c>
      <c r="H156" s="11">
        <f t="shared" si="37"/>
        <v>4.668639208409096</v>
      </c>
      <c r="I156" s="11">
        <f t="shared" si="37"/>
        <v>0.94990168325765556</v>
      </c>
      <c r="J156" s="11">
        <f t="shared" si="37"/>
        <v>-1.6363558006688455</v>
      </c>
      <c r="K156" s="11">
        <f t="shared" si="37"/>
        <v>3.679777745511585</v>
      </c>
      <c r="L156" s="11">
        <f t="shared" si="37"/>
        <v>1.2423923075082994</v>
      </c>
      <c r="N156" s="11">
        <f t="shared" ref="N156:X156" si="49">LN(N51/N50)*100</f>
        <v>1.4556174404338547</v>
      </c>
      <c r="O156" s="11">
        <f t="shared" si="49"/>
        <v>1.2202205341374057</v>
      </c>
      <c r="P156" s="11">
        <f t="shared" si="49"/>
        <v>-0.44423678147535678</v>
      </c>
      <c r="Q156" s="11">
        <f t="shared" si="49"/>
        <v>2.3417777417574976</v>
      </c>
      <c r="R156" s="11">
        <f t="shared" si="49"/>
        <v>0.35249770064008157</v>
      </c>
      <c r="S156" s="11">
        <f t="shared" si="49"/>
        <v>-0.10639912976230449</v>
      </c>
      <c r="T156" s="11">
        <f t="shared" si="49"/>
        <v>2.4524613140038056</v>
      </c>
      <c r="U156" s="11">
        <f t="shared" si="49"/>
        <v>-0.41167609453856879</v>
      </c>
      <c r="V156" s="11">
        <f t="shared" si="49"/>
        <v>-1.4783993343917463</v>
      </c>
      <c r="W156" s="11">
        <f t="shared" si="49"/>
        <v>-2.222578147707051</v>
      </c>
      <c r="X156" s="11">
        <f t="shared" si="49"/>
        <v>0.59940747784899318</v>
      </c>
      <c r="Z156" s="15">
        <f>ROUND(N156*'Table Q8'!N51,2)</f>
        <v>1.06</v>
      </c>
      <c r="AA156" s="15">
        <f>ROUND(O156*'Table Q8'!O51,2)</f>
        <v>0.4</v>
      </c>
      <c r="AB156" s="15">
        <f>ROUND(P156*'Table Q8'!P51,2)</f>
        <v>-0.16</v>
      </c>
      <c r="AC156" s="15">
        <f>ROUND(Q156*'Table Q8'!Q51,2)</f>
        <v>0.67</v>
      </c>
      <c r="AD156" s="15">
        <f>ROUND(R156*'Table Q8'!R51,2)</f>
        <v>0.05</v>
      </c>
      <c r="AE156" s="15">
        <f>ROUND(S156*'Table Q8'!S51,2)</f>
        <v>-0.04</v>
      </c>
      <c r="AF156" s="15">
        <f>ROUND(T156*'Table Q8'!T51,2)</f>
        <v>1.02</v>
      </c>
      <c r="AG156" s="15">
        <f>ROUND(U156*'Table Q8'!U51,2)</f>
        <v>-0.15</v>
      </c>
      <c r="AH156" s="15">
        <f>ROUND(V156*'Table Q8'!V51,2)</f>
        <v>-0.33</v>
      </c>
      <c r="AI156" s="15">
        <f>ROUND(W156*'Table Q8'!W51,2)</f>
        <v>-0.73</v>
      </c>
      <c r="AJ156" s="15">
        <f>ROUND(X156*'Table Q8'!X51,2)</f>
        <v>0.21</v>
      </c>
    </row>
    <row r="157" spans="1:36" x14ac:dyDescent="0.3">
      <c r="A157" s="13" t="str">
        <f t="shared" si="2"/>
        <v>2005 Q3</v>
      </c>
      <c r="B157" s="11">
        <f t="shared" si="37"/>
        <v>0.28660361268629631</v>
      </c>
      <c r="C157" s="11">
        <f t="shared" si="37"/>
        <v>0.51282716195332179</v>
      </c>
      <c r="D157" s="11">
        <f t="shared" si="37"/>
        <v>-3.08124066204826</v>
      </c>
      <c r="E157" s="11">
        <f t="shared" si="37"/>
        <v>-0.33169188941480499</v>
      </c>
      <c r="F157" s="11">
        <f t="shared" si="37"/>
        <v>-0.63470928121081804</v>
      </c>
      <c r="G157" s="11">
        <f t="shared" si="37"/>
        <v>3.4223749495690616</v>
      </c>
      <c r="H157" s="11">
        <f t="shared" si="37"/>
        <v>3.2466513603614819</v>
      </c>
      <c r="I157" s="11">
        <f t="shared" si="37"/>
        <v>0.89796188391871334</v>
      </c>
      <c r="J157" s="11">
        <f t="shared" si="37"/>
        <v>0.64443304115051003</v>
      </c>
      <c r="K157" s="11">
        <f t="shared" si="37"/>
        <v>-3.4791397354667311</v>
      </c>
      <c r="L157" s="11">
        <f t="shared" si="37"/>
        <v>0.37297897220242027</v>
      </c>
      <c r="N157" s="11">
        <f t="shared" ref="N157:X157" si="50">LN(N52/N51)*100</f>
        <v>3.4378718038014262</v>
      </c>
      <c r="O157" s="11">
        <f t="shared" si="50"/>
        <v>0.78888133690342055</v>
      </c>
      <c r="P157" s="11">
        <f t="shared" si="50"/>
        <v>-0.40864389650366628</v>
      </c>
      <c r="Q157" s="11">
        <f t="shared" si="50"/>
        <v>-6.7858305783084549E-2</v>
      </c>
      <c r="R157" s="11">
        <f t="shared" si="50"/>
        <v>-0.38255445536032417</v>
      </c>
      <c r="S157" s="11">
        <f t="shared" si="50"/>
        <v>0.26473803214355052</v>
      </c>
      <c r="T157" s="11">
        <f t="shared" si="50"/>
        <v>-0.21432583470291536</v>
      </c>
      <c r="U157" s="11">
        <f t="shared" si="50"/>
        <v>-1.5729021148194868</v>
      </c>
      <c r="V157" s="11">
        <f t="shared" si="50"/>
        <v>-1.2956046655465547</v>
      </c>
      <c r="W157" s="11">
        <f t="shared" si="50"/>
        <v>1.57898946440884</v>
      </c>
      <c r="X157" s="11">
        <f t="shared" si="50"/>
        <v>-0.28548548863738482</v>
      </c>
      <c r="Z157" s="15">
        <f>ROUND(N157*'Table Q8'!N52,2)</f>
        <v>2.4900000000000002</v>
      </c>
      <c r="AA157" s="15">
        <f>ROUND(O157*'Table Q8'!O52,2)</f>
        <v>0.25</v>
      </c>
      <c r="AB157" s="15">
        <f>ROUND(P157*'Table Q8'!P52,2)</f>
        <v>-0.14000000000000001</v>
      </c>
      <c r="AC157" s="15">
        <f>ROUND(Q157*'Table Q8'!Q52,2)</f>
        <v>-0.02</v>
      </c>
      <c r="AD157" s="15">
        <f>ROUND(R157*'Table Q8'!R52,2)</f>
        <v>-0.05</v>
      </c>
      <c r="AE157" s="15">
        <f>ROUND(S157*'Table Q8'!S52,2)</f>
        <v>0.1</v>
      </c>
      <c r="AF157" s="15">
        <f>ROUND(T157*'Table Q8'!T52,2)</f>
        <v>-0.09</v>
      </c>
      <c r="AG157" s="15">
        <f>ROUND(U157*'Table Q8'!U52,2)</f>
        <v>-0.56999999999999995</v>
      </c>
      <c r="AH157" s="15">
        <f>ROUND(V157*'Table Q8'!V52,2)</f>
        <v>-0.27</v>
      </c>
      <c r="AI157" s="15">
        <f>ROUND(W157*'Table Q8'!W52,2)</f>
        <v>0.52</v>
      </c>
      <c r="AJ157" s="15">
        <f>ROUND(X157*'Table Q8'!X52,2)</f>
        <v>-0.1</v>
      </c>
    </row>
    <row r="158" spans="1:36" x14ac:dyDescent="0.3">
      <c r="A158" s="13" t="str">
        <f t="shared" si="2"/>
        <v>2005 Q4</v>
      </c>
      <c r="B158" s="11">
        <f t="shared" si="37"/>
        <v>-3.0849574620316527</v>
      </c>
      <c r="C158" s="11">
        <f t="shared" si="37"/>
        <v>2.2888329105857226</v>
      </c>
      <c r="D158" s="11">
        <f t="shared" si="37"/>
        <v>-0.35178943493922621</v>
      </c>
      <c r="E158" s="11">
        <f t="shared" si="37"/>
        <v>2.106734527433586</v>
      </c>
      <c r="F158" s="11">
        <f t="shared" si="37"/>
        <v>1.4593769951185407</v>
      </c>
      <c r="G158" s="11">
        <f t="shared" si="37"/>
        <v>3.0543306280318108</v>
      </c>
      <c r="H158" s="11">
        <f t="shared" si="37"/>
        <v>3.5029488251331111</v>
      </c>
      <c r="I158" s="11">
        <f t="shared" si="37"/>
        <v>4.2870237571967653</v>
      </c>
      <c r="J158" s="11">
        <f t="shared" si="37"/>
        <v>-0.55977880183222029</v>
      </c>
      <c r="K158" s="11">
        <f t="shared" si="37"/>
        <v>7.0027788452570769</v>
      </c>
      <c r="L158" s="11">
        <f t="shared" si="37"/>
        <v>1.9249568740412952</v>
      </c>
      <c r="N158" s="11">
        <f t="shared" ref="N158:X158" si="51">LN(N53/N52)*100</f>
        <v>-3.4184738708273139</v>
      </c>
      <c r="O158" s="11">
        <f t="shared" si="51"/>
        <v>2.0608328139263437</v>
      </c>
      <c r="P158" s="11">
        <f t="shared" si="51"/>
        <v>0.48701064030706442</v>
      </c>
      <c r="Q158" s="11">
        <f t="shared" si="51"/>
        <v>0.89129953812106399</v>
      </c>
      <c r="R158" s="11">
        <f t="shared" si="51"/>
        <v>0.17254175632596383</v>
      </c>
      <c r="S158" s="11">
        <f t="shared" si="51"/>
        <v>1.3041728246876938</v>
      </c>
      <c r="T158" s="11">
        <f t="shared" si="51"/>
        <v>1.4635670962117411</v>
      </c>
      <c r="U158" s="11">
        <f t="shared" si="51"/>
        <v>1.7216537644690558E-2</v>
      </c>
      <c r="V158" s="11">
        <f t="shared" si="51"/>
        <v>2.8136865117583296</v>
      </c>
      <c r="W158" s="11">
        <f t="shared" si="51"/>
        <v>-1.0668714194459177</v>
      </c>
      <c r="X158" s="11">
        <f t="shared" si="51"/>
        <v>0.61840197675395547</v>
      </c>
      <c r="Z158" s="15">
        <f>ROUND(N158*'Table Q8'!N53,2)</f>
        <v>-2.48</v>
      </c>
      <c r="AA158" s="15">
        <f>ROUND(O158*'Table Q8'!O53,2)</f>
        <v>0.67</v>
      </c>
      <c r="AB158" s="15">
        <f>ROUND(P158*'Table Q8'!P53,2)</f>
        <v>0.17</v>
      </c>
      <c r="AC158" s="15">
        <f>ROUND(Q158*'Table Q8'!Q53,2)</f>
        <v>0.25</v>
      </c>
      <c r="AD158" s="15">
        <f>ROUND(R158*'Table Q8'!R53,2)</f>
        <v>0.02</v>
      </c>
      <c r="AE158" s="15">
        <f>ROUND(S158*'Table Q8'!S53,2)</f>
        <v>0.52</v>
      </c>
      <c r="AF158" s="15">
        <f>ROUND(T158*'Table Q8'!T53,2)</f>
        <v>0.65</v>
      </c>
      <c r="AG158" s="15">
        <f>ROUND(U158*'Table Q8'!U53,2)</f>
        <v>0.01</v>
      </c>
      <c r="AH158" s="15">
        <f>ROUND(V158*'Table Q8'!V53,2)</f>
        <v>0.56000000000000005</v>
      </c>
      <c r="AI158" s="15">
        <f>ROUND(W158*'Table Q8'!W53,2)</f>
        <v>-0.36</v>
      </c>
      <c r="AJ158" s="15">
        <f>ROUND(X158*'Table Q8'!X53,2)</f>
        <v>0.22</v>
      </c>
    </row>
    <row r="159" spans="1:36" x14ac:dyDescent="0.3">
      <c r="A159" s="13" t="str">
        <f t="shared" si="2"/>
        <v>2006 Q1</v>
      </c>
      <c r="B159" s="11">
        <f t="shared" si="37"/>
        <v>0.10091661312221197</v>
      </c>
      <c r="C159" s="11">
        <f t="shared" si="37"/>
        <v>1.3227709807351924</v>
      </c>
      <c r="D159" s="11">
        <f t="shared" si="37"/>
        <v>0.79131781694454595</v>
      </c>
      <c r="E159" s="11">
        <f t="shared" si="37"/>
        <v>2.0950634165168158</v>
      </c>
      <c r="F159" s="11">
        <f t="shared" si="37"/>
        <v>-1.8217378661482881</v>
      </c>
      <c r="G159" s="11">
        <f t="shared" si="37"/>
        <v>-1.9950640630880461</v>
      </c>
      <c r="H159" s="11">
        <f t="shared" si="37"/>
        <v>3.3901551675681199</v>
      </c>
      <c r="I159" s="11">
        <f t="shared" si="37"/>
        <v>-1.9293897591700224</v>
      </c>
      <c r="J159" s="11">
        <f t="shared" si="37"/>
        <v>-2.0868763290394745</v>
      </c>
      <c r="K159" s="11">
        <f t="shared" si="37"/>
        <v>-8.0854171338742145</v>
      </c>
      <c r="L159" s="11">
        <f t="shared" si="37"/>
        <v>0.15637762809522143</v>
      </c>
      <c r="N159" s="11">
        <f t="shared" ref="N159:X159" si="52">LN(N54/N53)*100</f>
        <v>0.64915420806443314</v>
      </c>
      <c r="O159" s="11">
        <f t="shared" si="52"/>
        <v>0.12562661427763278</v>
      </c>
      <c r="P159" s="11">
        <f t="shared" si="52"/>
        <v>0.47443560969986115</v>
      </c>
      <c r="Q159" s="11">
        <f t="shared" si="52"/>
        <v>0.9254423764032309</v>
      </c>
      <c r="R159" s="11">
        <f t="shared" si="52"/>
        <v>0.98487018140077531</v>
      </c>
      <c r="S159" s="11">
        <f t="shared" si="52"/>
        <v>0.27267564296931918</v>
      </c>
      <c r="T159" s="11">
        <f t="shared" si="52"/>
        <v>0.88382926883225532</v>
      </c>
      <c r="U159" s="11">
        <f t="shared" si="52"/>
        <v>-0.27923594795229789</v>
      </c>
      <c r="V159" s="11">
        <f t="shared" si="52"/>
        <v>-2.097740094813767</v>
      </c>
      <c r="W159" s="11">
        <f t="shared" si="52"/>
        <v>-1.4615351632725184</v>
      </c>
      <c r="X159" s="11">
        <f t="shared" si="52"/>
        <v>0.14731389880510498</v>
      </c>
      <c r="Z159" s="15">
        <f>ROUND(N159*'Table Q8'!N54,2)</f>
        <v>0.47</v>
      </c>
      <c r="AA159" s="15">
        <f>ROUND(O159*'Table Q8'!O54,2)</f>
        <v>0.04</v>
      </c>
      <c r="AB159" s="15">
        <f>ROUND(P159*'Table Q8'!P54,2)</f>
        <v>0.16</v>
      </c>
      <c r="AC159" s="15">
        <f>ROUND(Q159*'Table Q8'!Q54,2)</f>
        <v>0.26</v>
      </c>
      <c r="AD159" s="15">
        <f>ROUND(R159*'Table Q8'!R54,2)</f>
        <v>0.13</v>
      </c>
      <c r="AE159" s="15">
        <f>ROUND(S159*'Table Q8'!S54,2)</f>
        <v>0.11</v>
      </c>
      <c r="AF159" s="15">
        <f>ROUND(T159*'Table Q8'!T54,2)</f>
        <v>0.39</v>
      </c>
      <c r="AG159" s="15">
        <f>ROUND(U159*'Table Q8'!U54,2)</f>
        <v>-0.1</v>
      </c>
      <c r="AH159" s="15">
        <f>ROUND(V159*'Table Q8'!V54,2)</f>
        <v>-0.42</v>
      </c>
      <c r="AI159" s="15">
        <f>ROUND(W159*'Table Q8'!W54,2)</f>
        <v>-0.5</v>
      </c>
      <c r="AJ159" s="15">
        <f>ROUND(X159*'Table Q8'!X54,2)</f>
        <v>0.05</v>
      </c>
    </row>
    <row r="160" spans="1:36" x14ac:dyDescent="0.3">
      <c r="A160" s="13" t="str">
        <f t="shared" si="2"/>
        <v>2006 Q2</v>
      </c>
      <c r="B160" s="11">
        <f t="shared" si="37"/>
        <v>-2.5897287082107918</v>
      </c>
      <c r="C160" s="11">
        <f t="shared" si="37"/>
        <v>1.3065949648112611</v>
      </c>
      <c r="D160" s="11">
        <f t="shared" si="37"/>
        <v>1.4254561939504446</v>
      </c>
      <c r="E160" s="11">
        <f t="shared" si="37"/>
        <v>0.73508025446134428</v>
      </c>
      <c r="F160" s="11">
        <f t="shared" si="37"/>
        <v>1.2969629213327185</v>
      </c>
      <c r="G160" s="11">
        <f t="shared" si="37"/>
        <v>-1.6075983103000533</v>
      </c>
      <c r="H160" s="11">
        <f t="shared" si="37"/>
        <v>2.1251356595877791E-2</v>
      </c>
      <c r="I160" s="11">
        <f t="shared" si="37"/>
        <v>0.40259145594237489</v>
      </c>
      <c r="J160" s="11">
        <f t="shared" si="37"/>
        <v>-4.2422047079494885</v>
      </c>
      <c r="K160" s="11">
        <f t="shared" si="37"/>
        <v>-2.1674653015649685</v>
      </c>
      <c r="L160" s="11">
        <f t="shared" si="37"/>
        <v>-6.4024119250148878E-2</v>
      </c>
      <c r="N160" s="11">
        <f t="shared" ref="N160:X160" si="53">LN(N55/N54)*100</f>
        <v>2.0487906296446581</v>
      </c>
      <c r="O160" s="11">
        <f t="shared" si="53"/>
        <v>-2.3167915535187746E-2</v>
      </c>
      <c r="P160" s="11">
        <f t="shared" si="53"/>
        <v>1.4226204326691254</v>
      </c>
      <c r="Q160" s="11">
        <f t="shared" si="53"/>
        <v>0.70495043994924222</v>
      </c>
      <c r="R160" s="11">
        <f t="shared" si="53"/>
        <v>-0.80108792091364567</v>
      </c>
      <c r="S160" s="11">
        <f t="shared" si="53"/>
        <v>-0.89028668744345274</v>
      </c>
      <c r="T160" s="11">
        <f t="shared" si="53"/>
        <v>0.57184945735197923</v>
      </c>
      <c r="U160" s="11">
        <f t="shared" si="53"/>
        <v>0.66482023283299885</v>
      </c>
      <c r="V160" s="11">
        <f t="shared" si="53"/>
        <v>-0.99518209200612917</v>
      </c>
      <c r="W160" s="11">
        <f t="shared" si="53"/>
        <v>-0.67803309048735128</v>
      </c>
      <c r="X160" s="11">
        <f t="shared" si="53"/>
        <v>0.24674611806881516</v>
      </c>
      <c r="Z160" s="15">
        <f>ROUND(N160*'Table Q8'!N55,2)</f>
        <v>1.49</v>
      </c>
      <c r="AA160" s="15">
        <f>ROUND(O160*'Table Q8'!O55,2)</f>
        <v>-0.01</v>
      </c>
      <c r="AB160" s="15">
        <f>ROUND(P160*'Table Q8'!P55,2)</f>
        <v>0.49</v>
      </c>
      <c r="AC160" s="15">
        <f>ROUND(Q160*'Table Q8'!Q55,2)</f>
        <v>0.2</v>
      </c>
      <c r="AD160" s="15">
        <f>ROUND(R160*'Table Q8'!R55,2)</f>
        <v>-0.11</v>
      </c>
      <c r="AE160" s="15">
        <f>ROUND(S160*'Table Q8'!S55,2)</f>
        <v>-0.36</v>
      </c>
      <c r="AF160" s="15">
        <f>ROUND(T160*'Table Q8'!T55,2)</f>
        <v>0.24</v>
      </c>
      <c r="AG160" s="15">
        <f>ROUND(U160*'Table Q8'!U55,2)</f>
        <v>0.24</v>
      </c>
      <c r="AH160" s="15">
        <f>ROUND(V160*'Table Q8'!V55,2)</f>
        <v>-0.2</v>
      </c>
      <c r="AI160" s="15">
        <f>ROUND(W160*'Table Q8'!W55,2)</f>
        <v>-0.23</v>
      </c>
      <c r="AJ160" s="15">
        <f>ROUND(X160*'Table Q8'!X55,2)</f>
        <v>0.09</v>
      </c>
    </row>
    <row r="161" spans="1:36" x14ac:dyDescent="0.3">
      <c r="A161" s="13" t="str">
        <f t="shared" si="2"/>
        <v>2006 Q3</v>
      </c>
      <c r="B161" s="11">
        <f t="shared" ref="B161:L176" si="54">LN(B56/B55)*100</f>
        <v>-2.2869260873823301</v>
      </c>
      <c r="C161" s="11">
        <f t="shared" si="54"/>
        <v>0.98117944880831076</v>
      </c>
      <c r="D161" s="11">
        <f t="shared" si="54"/>
        <v>-0.77582843015374092</v>
      </c>
      <c r="E161" s="11">
        <f t="shared" si="54"/>
        <v>-0.29046144495748122</v>
      </c>
      <c r="F161" s="11">
        <f t="shared" si="54"/>
        <v>-0.82992562177944884</v>
      </c>
      <c r="G161" s="11">
        <f t="shared" si="54"/>
        <v>1.2026289835781592E-2</v>
      </c>
      <c r="H161" s="11">
        <f t="shared" si="54"/>
        <v>-3.1868708103143724</v>
      </c>
      <c r="I161" s="11">
        <f t="shared" si="54"/>
        <v>1.3530020201806088</v>
      </c>
      <c r="J161" s="11">
        <f t="shared" si="54"/>
        <v>-1.7869296583935608</v>
      </c>
      <c r="K161" s="11">
        <f t="shared" si="54"/>
        <v>-0.69968307517215589</v>
      </c>
      <c r="L161" s="11">
        <f t="shared" si="54"/>
        <v>-0.11933443044286006</v>
      </c>
      <c r="N161" s="11">
        <f t="shared" ref="N161:X161" si="55">LN(N56/N55)*100</f>
        <v>-1.5879953264862738</v>
      </c>
      <c r="O161" s="11">
        <f t="shared" si="55"/>
        <v>0.13621282439882043</v>
      </c>
      <c r="P161" s="11">
        <f t="shared" si="55"/>
        <v>-0.34624790529928923</v>
      </c>
      <c r="Q161" s="11">
        <f t="shared" si="55"/>
        <v>0.39006936222435939</v>
      </c>
      <c r="R161" s="11">
        <f t="shared" si="55"/>
        <v>1.0996604526952189</v>
      </c>
      <c r="S161" s="11">
        <f t="shared" si="55"/>
        <v>0.68550639130564028</v>
      </c>
      <c r="T161" s="11">
        <f t="shared" si="55"/>
        <v>-1.7225058098207517</v>
      </c>
      <c r="U161" s="11">
        <f t="shared" si="55"/>
        <v>1.45145744979207</v>
      </c>
      <c r="V161" s="11">
        <f t="shared" si="55"/>
        <v>0.82554124448012811</v>
      </c>
      <c r="W161" s="11">
        <f t="shared" si="55"/>
        <v>0.54751341908818552</v>
      </c>
      <c r="X161" s="11">
        <f t="shared" si="55"/>
        <v>0.35200952045107692</v>
      </c>
      <c r="Z161" s="15">
        <f>ROUND(N161*'Table Q8'!N56,2)</f>
        <v>-1.1599999999999999</v>
      </c>
      <c r="AA161" s="15">
        <f>ROUND(O161*'Table Q8'!O56,2)</f>
        <v>0.04</v>
      </c>
      <c r="AB161" s="15">
        <f>ROUND(P161*'Table Q8'!P56,2)</f>
        <v>-0.12</v>
      </c>
      <c r="AC161" s="15">
        <f>ROUND(Q161*'Table Q8'!Q56,2)</f>
        <v>0.11</v>
      </c>
      <c r="AD161" s="15">
        <f>ROUND(R161*'Table Q8'!R56,2)</f>
        <v>0.15</v>
      </c>
      <c r="AE161" s="15">
        <f>ROUND(S161*'Table Q8'!S56,2)</f>
        <v>0.28000000000000003</v>
      </c>
      <c r="AF161" s="15">
        <f>ROUND(T161*'Table Q8'!T56,2)</f>
        <v>-0.7</v>
      </c>
      <c r="AG161" s="15">
        <f>ROUND(U161*'Table Q8'!U56,2)</f>
        <v>0.53</v>
      </c>
      <c r="AH161" s="15">
        <f>ROUND(V161*'Table Q8'!V56,2)</f>
        <v>0.17</v>
      </c>
      <c r="AI161" s="15">
        <f>ROUND(W161*'Table Q8'!W56,2)</f>
        <v>0.19</v>
      </c>
      <c r="AJ161" s="15">
        <f>ROUND(X161*'Table Q8'!X56,2)</f>
        <v>0.13</v>
      </c>
    </row>
    <row r="162" spans="1:36" x14ac:dyDescent="0.3">
      <c r="A162" s="13" t="str">
        <f t="shared" si="2"/>
        <v>2006 Q4</v>
      </c>
      <c r="B162" s="11">
        <f t="shared" si="54"/>
        <v>-2.6935640816380646</v>
      </c>
      <c r="C162" s="11">
        <f t="shared" si="54"/>
        <v>0.17902827694870624</v>
      </c>
      <c r="D162" s="11">
        <f t="shared" si="54"/>
        <v>1.0552318542751011</v>
      </c>
      <c r="E162" s="11">
        <f t="shared" si="54"/>
        <v>9.4234169286098096E-2</v>
      </c>
      <c r="F162" s="11">
        <f t="shared" si="54"/>
        <v>0.49063673847005596</v>
      </c>
      <c r="G162" s="11">
        <f t="shared" si="54"/>
        <v>-0.35276226870339217</v>
      </c>
      <c r="H162" s="11">
        <f t="shared" si="54"/>
        <v>-1.2274094486613425</v>
      </c>
      <c r="I162" s="11">
        <f t="shared" si="54"/>
        <v>0.99717253443637155</v>
      </c>
      <c r="J162" s="11">
        <f t="shared" si="54"/>
        <v>0.51486375999651846</v>
      </c>
      <c r="K162" s="11">
        <f t="shared" si="54"/>
        <v>4.868569234335399</v>
      </c>
      <c r="L162" s="11">
        <f t="shared" si="54"/>
        <v>0.29342805289201684</v>
      </c>
      <c r="N162" s="11">
        <f t="shared" ref="N162:X162" si="56">LN(N57/N56)*100</f>
        <v>-0.52452630301807646</v>
      </c>
      <c r="O162" s="11">
        <f t="shared" si="56"/>
        <v>-0.42412354655196016</v>
      </c>
      <c r="P162" s="11">
        <f t="shared" si="56"/>
        <v>0.25504901286527937</v>
      </c>
      <c r="Q162" s="11">
        <f t="shared" si="56"/>
        <v>-5.7706127132639042E-2</v>
      </c>
      <c r="R162" s="11">
        <f t="shared" si="56"/>
        <v>1.4111132912041044</v>
      </c>
      <c r="S162" s="11">
        <f t="shared" si="56"/>
        <v>-0.71362472362623208</v>
      </c>
      <c r="T162" s="11">
        <f t="shared" si="56"/>
        <v>-0.28341282566871229</v>
      </c>
      <c r="U162" s="11">
        <f t="shared" si="56"/>
        <v>-0.11524162826840767</v>
      </c>
      <c r="V162" s="11">
        <f t="shared" si="56"/>
        <v>3.4374063950268265</v>
      </c>
      <c r="W162" s="11">
        <f t="shared" si="56"/>
        <v>4.6645682246554312</v>
      </c>
      <c r="X162" s="11">
        <f t="shared" si="56"/>
        <v>0.11903884187105522</v>
      </c>
      <c r="Z162" s="15">
        <f>ROUND(N162*'Table Q8'!N57,2)</f>
        <v>-0.38</v>
      </c>
      <c r="AA162" s="15">
        <f>ROUND(O162*'Table Q8'!O57,2)</f>
        <v>-0.14000000000000001</v>
      </c>
      <c r="AB162" s="15">
        <f>ROUND(P162*'Table Q8'!P57,2)</f>
        <v>0.09</v>
      </c>
      <c r="AC162" s="15">
        <f>ROUND(Q162*'Table Q8'!Q57,2)</f>
        <v>-0.02</v>
      </c>
      <c r="AD162" s="15">
        <f>ROUND(R162*'Table Q8'!R57,2)</f>
        <v>0.19</v>
      </c>
      <c r="AE162" s="15">
        <f>ROUND(S162*'Table Q8'!S57,2)</f>
        <v>-0.28999999999999998</v>
      </c>
      <c r="AF162" s="15">
        <f>ROUND(T162*'Table Q8'!T57,2)</f>
        <v>-0.11</v>
      </c>
      <c r="AG162" s="15">
        <f>ROUND(U162*'Table Q8'!U57,2)</f>
        <v>-0.04</v>
      </c>
      <c r="AH162" s="15">
        <f>ROUND(V162*'Table Q8'!V57,2)</f>
        <v>0.73</v>
      </c>
      <c r="AI162" s="15">
        <f>ROUND(W162*'Table Q8'!W57,2)</f>
        <v>1.56</v>
      </c>
      <c r="AJ162" s="15">
        <f>ROUND(X162*'Table Q8'!X57,2)</f>
        <v>0.04</v>
      </c>
    </row>
    <row r="163" spans="1:36" x14ac:dyDescent="0.3">
      <c r="A163" s="13" t="str">
        <f t="shared" si="2"/>
        <v>2007 Q1</v>
      </c>
      <c r="B163" s="11">
        <f t="shared" si="54"/>
        <v>6.8450663499470803</v>
      </c>
      <c r="C163" s="11">
        <f t="shared" si="54"/>
        <v>-1.7368584818058797E-2</v>
      </c>
      <c r="D163" s="11">
        <f t="shared" si="54"/>
        <v>0.2118129687554913</v>
      </c>
      <c r="E163" s="11">
        <f t="shared" si="54"/>
        <v>1.9559826936999563</v>
      </c>
      <c r="F163" s="11">
        <f t="shared" si="54"/>
        <v>1.2424554381574149</v>
      </c>
      <c r="G163" s="11">
        <f t="shared" si="54"/>
        <v>3.3453092605409656</v>
      </c>
      <c r="H163" s="11">
        <f t="shared" si="54"/>
        <v>2.1915650759424388</v>
      </c>
      <c r="I163" s="11">
        <f t="shared" si="54"/>
        <v>1.6810887941578714</v>
      </c>
      <c r="J163" s="11">
        <f t="shared" si="54"/>
        <v>-0.32512530096476799</v>
      </c>
      <c r="K163" s="11">
        <f t="shared" si="54"/>
        <v>-5.0561390378198698</v>
      </c>
      <c r="L163" s="11">
        <f t="shared" si="54"/>
        <v>1.4286918750536088</v>
      </c>
      <c r="N163" s="11">
        <f t="shared" ref="N163:X163" si="57">LN(N58/N57)*100</f>
        <v>6.6953075041589756</v>
      </c>
      <c r="O163" s="11">
        <f t="shared" si="57"/>
        <v>0.20652961101439324</v>
      </c>
      <c r="P163" s="11">
        <f t="shared" si="57"/>
        <v>-0.42462169196777466</v>
      </c>
      <c r="Q163" s="11">
        <f t="shared" si="57"/>
        <v>0.54838295898722389</v>
      </c>
      <c r="R163" s="11">
        <f t="shared" si="57"/>
        <v>1.3013672058267807</v>
      </c>
      <c r="S163" s="11">
        <f t="shared" si="57"/>
        <v>1.596293839366435</v>
      </c>
      <c r="T163" s="11">
        <f t="shared" si="57"/>
        <v>0.29055536010790844</v>
      </c>
      <c r="U163" s="11">
        <f t="shared" si="57"/>
        <v>-0.58769486224186718</v>
      </c>
      <c r="V163" s="11">
        <f t="shared" si="57"/>
        <v>1.7087395990469958</v>
      </c>
      <c r="W163" s="11">
        <f t="shared" si="57"/>
        <v>-0.46854148595411638</v>
      </c>
      <c r="X163" s="11">
        <f t="shared" si="57"/>
        <v>0.35712730511247548</v>
      </c>
      <c r="Z163" s="15">
        <f>ROUND(N163*'Table Q8'!N58,2)</f>
        <v>4.87</v>
      </c>
      <c r="AA163" s="15">
        <f>ROUND(O163*'Table Q8'!O58,2)</f>
        <v>7.0000000000000007E-2</v>
      </c>
      <c r="AB163" s="15">
        <f>ROUND(P163*'Table Q8'!P58,2)</f>
        <v>-0.15</v>
      </c>
      <c r="AC163" s="15">
        <f>ROUND(Q163*'Table Q8'!Q58,2)</f>
        <v>0.15</v>
      </c>
      <c r="AD163" s="15">
        <f>ROUND(R163*'Table Q8'!R58,2)</f>
        <v>0.18</v>
      </c>
      <c r="AE163" s="15">
        <f>ROUND(S163*'Table Q8'!S58,2)</f>
        <v>0.66</v>
      </c>
      <c r="AF163" s="15">
        <f>ROUND(T163*'Table Q8'!T58,2)</f>
        <v>0.11</v>
      </c>
      <c r="AG163" s="15">
        <f>ROUND(U163*'Table Q8'!U58,2)</f>
        <v>-0.21</v>
      </c>
      <c r="AH163" s="15">
        <f>ROUND(V163*'Table Q8'!V58,2)</f>
        <v>0.37</v>
      </c>
      <c r="AI163" s="15">
        <f>ROUND(W163*'Table Q8'!W58,2)</f>
        <v>-0.16</v>
      </c>
      <c r="AJ163" s="15">
        <f>ROUND(X163*'Table Q8'!X58,2)</f>
        <v>0.13</v>
      </c>
    </row>
    <row r="164" spans="1:36" x14ac:dyDescent="0.3">
      <c r="A164" s="13" t="str">
        <f t="shared" si="2"/>
        <v>2007 Q2</v>
      </c>
      <c r="B164" s="11">
        <f t="shared" si="54"/>
        <v>-5.8324751112077804</v>
      </c>
      <c r="C164" s="11">
        <f t="shared" si="54"/>
        <v>1.5034017904964048</v>
      </c>
      <c r="D164" s="11">
        <f t="shared" si="54"/>
        <v>-2.2328943112527644</v>
      </c>
      <c r="E164" s="11">
        <f t="shared" si="54"/>
        <v>-0.12766254591127993</v>
      </c>
      <c r="F164" s="11">
        <f t="shared" si="54"/>
        <v>2.803295406400748</v>
      </c>
      <c r="G164" s="11">
        <f t="shared" si="54"/>
        <v>3.0196886498465418</v>
      </c>
      <c r="H164" s="11">
        <f t="shared" si="54"/>
        <v>1.1983381579885022</v>
      </c>
      <c r="I164" s="11">
        <f t="shared" si="54"/>
        <v>1.1594813720834833</v>
      </c>
      <c r="J164" s="11">
        <f t="shared" si="54"/>
        <v>-1.9929056366282309</v>
      </c>
      <c r="K164" s="11">
        <f t="shared" si="54"/>
        <v>-0.47572038251396942</v>
      </c>
      <c r="L164" s="11">
        <f t="shared" si="54"/>
        <v>0.469228602524081</v>
      </c>
      <c r="N164" s="11">
        <f t="shared" ref="N164:X164" si="58">LN(N59/N58)*100</f>
        <v>-5.2802931819265559</v>
      </c>
      <c r="O164" s="11">
        <f t="shared" si="58"/>
        <v>1.3395840913632462</v>
      </c>
      <c r="P164" s="11">
        <f t="shared" si="58"/>
        <v>-1.2605390558660938</v>
      </c>
      <c r="Q164" s="11">
        <f t="shared" si="58"/>
        <v>-0.19764300485513511</v>
      </c>
      <c r="R164" s="11">
        <f t="shared" si="58"/>
        <v>2.3059922528042964</v>
      </c>
      <c r="S164" s="11">
        <f t="shared" si="58"/>
        <v>8.8931298354765972E-2</v>
      </c>
      <c r="T164" s="11">
        <f t="shared" si="58"/>
        <v>-1.5718129512296495</v>
      </c>
      <c r="U164" s="11">
        <f t="shared" si="58"/>
        <v>7.6665683596875631E-2</v>
      </c>
      <c r="V164" s="11">
        <f t="shared" si="58"/>
        <v>-6.0219083766285255E-3</v>
      </c>
      <c r="W164" s="11">
        <f t="shared" si="58"/>
        <v>-0.25677794327072745</v>
      </c>
      <c r="X164" s="11">
        <f t="shared" si="58"/>
        <v>-0.1927327283181644</v>
      </c>
      <c r="Z164" s="15">
        <f>ROUND(N164*'Table Q8'!N59,2)</f>
        <v>-3.77</v>
      </c>
      <c r="AA164" s="15">
        <f>ROUND(O164*'Table Q8'!O59,2)</f>
        <v>0.43</v>
      </c>
      <c r="AB164" s="15">
        <f>ROUND(P164*'Table Q8'!P59,2)</f>
        <v>-0.44</v>
      </c>
      <c r="AC164" s="15">
        <f>ROUND(Q164*'Table Q8'!Q59,2)</f>
        <v>-0.05</v>
      </c>
      <c r="AD164" s="15">
        <f>ROUND(R164*'Table Q8'!R59,2)</f>
        <v>0.32</v>
      </c>
      <c r="AE164" s="15">
        <f>ROUND(S164*'Table Q8'!S59,2)</f>
        <v>0.04</v>
      </c>
      <c r="AF164" s="15">
        <f>ROUND(T164*'Table Q8'!T59,2)</f>
        <v>-0.59</v>
      </c>
      <c r="AG164" s="15">
        <f>ROUND(U164*'Table Q8'!U59,2)</f>
        <v>0.03</v>
      </c>
      <c r="AH164" s="15">
        <f>ROUND(V164*'Table Q8'!V59,2)</f>
        <v>0</v>
      </c>
      <c r="AI164" s="15">
        <f>ROUND(W164*'Table Q8'!W59,2)</f>
        <v>-0.09</v>
      </c>
      <c r="AJ164" s="15">
        <f>ROUND(X164*'Table Q8'!X59,2)</f>
        <v>-7.0000000000000007E-2</v>
      </c>
    </row>
    <row r="165" spans="1:36" x14ac:dyDescent="0.3">
      <c r="A165" s="13" t="str">
        <f t="shared" si="2"/>
        <v>2007 Q3</v>
      </c>
      <c r="B165" s="11">
        <f t="shared" si="54"/>
        <v>-0.74724679035334907</v>
      </c>
      <c r="C165" s="11">
        <f t="shared" si="54"/>
        <v>0.23691538707261939</v>
      </c>
      <c r="D165" s="11">
        <f t="shared" si="54"/>
        <v>-0.5569888132955596</v>
      </c>
      <c r="E165" s="11">
        <f t="shared" si="54"/>
        <v>1.5680417331308971</v>
      </c>
      <c r="F165" s="11">
        <f t="shared" si="54"/>
        <v>2.3509376633997645</v>
      </c>
      <c r="G165" s="11">
        <f t="shared" si="54"/>
        <v>0.33451334952349832</v>
      </c>
      <c r="H165" s="11">
        <f t="shared" si="54"/>
        <v>3.9067719598107162</v>
      </c>
      <c r="I165" s="11">
        <f t="shared" si="54"/>
        <v>0.88578841894136673</v>
      </c>
      <c r="J165" s="11">
        <f t="shared" si="54"/>
        <v>-5.4464866329011512</v>
      </c>
      <c r="K165" s="11">
        <f t="shared" si="54"/>
        <v>4.6895365464300376</v>
      </c>
      <c r="L165" s="11">
        <f t="shared" si="54"/>
        <v>0.87378199131068379</v>
      </c>
      <c r="N165" s="11">
        <f t="shared" ref="N165:X165" si="59">LN(N60/N59)*100</f>
        <v>6.3908144955365134E-2</v>
      </c>
      <c r="O165" s="11">
        <f t="shared" si="59"/>
        <v>0.34526809141722942</v>
      </c>
      <c r="P165" s="11">
        <f t="shared" si="59"/>
        <v>1.679017900572604</v>
      </c>
      <c r="Q165" s="11">
        <f t="shared" si="59"/>
        <v>1.0979369609734009</v>
      </c>
      <c r="R165" s="11">
        <f t="shared" si="59"/>
        <v>1.9036355988496425</v>
      </c>
      <c r="S165" s="11">
        <f t="shared" si="59"/>
        <v>-0.27795333228158053</v>
      </c>
      <c r="T165" s="11">
        <f t="shared" si="59"/>
        <v>0.23056483520284896</v>
      </c>
      <c r="U165" s="11">
        <f t="shared" si="59"/>
        <v>-0.77753314180364397</v>
      </c>
      <c r="V165" s="11">
        <f t="shared" si="59"/>
        <v>-2.0555536907818914</v>
      </c>
      <c r="W165" s="11">
        <f t="shared" si="59"/>
        <v>0.5254330511804659</v>
      </c>
      <c r="X165" s="11">
        <f t="shared" si="59"/>
        <v>0.23394823530238484</v>
      </c>
      <c r="Z165" s="15">
        <f>ROUND(N165*'Table Q8'!N60,2)</f>
        <v>0.05</v>
      </c>
      <c r="AA165" s="15">
        <f>ROUND(O165*'Table Q8'!O60,2)</f>
        <v>0.11</v>
      </c>
      <c r="AB165" s="15">
        <f>ROUND(P165*'Table Q8'!P60,2)</f>
        <v>0.57999999999999996</v>
      </c>
      <c r="AC165" s="15">
        <f>ROUND(Q165*'Table Q8'!Q60,2)</f>
        <v>0.28999999999999998</v>
      </c>
      <c r="AD165" s="15">
        <f>ROUND(R165*'Table Q8'!R60,2)</f>
        <v>0.26</v>
      </c>
      <c r="AE165" s="15">
        <f>ROUND(S165*'Table Q8'!S60,2)</f>
        <v>-0.11</v>
      </c>
      <c r="AF165" s="15">
        <f>ROUND(T165*'Table Q8'!T60,2)</f>
        <v>0.09</v>
      </c>
      <c r="AG165" s="15">
        <f>ROUND(U165*'Table Q8'!U60,2)</f>
        <v>-0.27</v>
      </c>
      <c r="AH165" s="15">
        <f>ROUND(V165*'Table Q8'!V60,2)</f>
        <v>-0.44</v>
      </c>
      <c r="AI165" s="15">
        <f>ROUND(W165*'Table Q8'!W60,2)</f>
        <v>0.18</v>
      </c>
      <c r="AJ165" s="15">
        <f>ROUND(X165*'Table Q8'!X60,2)</f>
        <v>0.08</v>
      </c>
    </row>
    <row r="166" spans="1:36" x14ac:dyDescent="0.3">
      <c r="A166" s="13" t="str">
        <f t="shared" si="2"/>
        <v>2007 Q4</v>
      </c>
      <c r="B166" s="11">
        <f t="shared" si="54"/>
        <v>3.5679768686004496</v>
      </c>
      <c r="C166" s="11">
        <f t="shared" si="54"/>
        <v>1.346698902689617</v>
      </c>
      <c r="D166" s="11">
        <f t="shared" si="54"/>
        <v>0.91598838967881213</v>
      </c>
      <c r="E166" s="11">
        <f t="shared" si="54"/>
        <v>9.6891922567903507E-2</v>
      </c>
      <c r="F166" s="11">
        <f t="shared" si="54"/>
        <v>-0.99259431517012342</v>
      </c>
      <c r="G166" s="11">
        <f t="shared" si="54"/>
        <v>-2.1323629365339101</v>
      </c>
      <c r="H166" s="11">
        <f t="shared" si="54"/>
        <v>2.6896739193789445</v>
      </c>
      <c r="I166" s="11">
        <f t="shared" si="54"/>
        <v>0.91238465489927567</v>
      </c>
      <c r="J166" s="11">
        <f t="shared" si="54"/>
        <v>6.2791547951818609</v>
      </c>
      <c r="K166" s="11">
        <f t="shared" si="54"/>
        <v>2.2965626534968395</v>
      </c>
      <c r="L166" s="11">
        <f t="shared" si="54"/>
        <v>1.0302297320987961</v>
      </c>
      <c r="N166" s="11">
        <f t="shared" ref="N166:X166" si="60">LN(N61/N60)*100</f>
        <v>3.4429468562960879</v>
      </c>
      <c r="O166" s="11">
        <f t="shared" si="60"/>
        <v>1.4893338052455696</v>
      </c>
      <c r="P166" s="11">
        <f t="shared" si="60"/>
        <v>0.51999849032198553</v>
      </c>
      <c r="Q166" s="11">
        <f t="shared" si="60"/>
        <v>0.85428360687935034</v>
      </c>
      <c r="R166" s="11">
        <f t="shared" si="60"/>
        <v>-0.77796885869312105</v>
      </c>
      <c r="S166" s="11">
        <f t="shared" si="60"/>
        <v>9.1264998490706115E-2</v>
      </c>
      <c r="T166" s="11">
        <f t="shared" si="60"/>
        <v>0.59338646028723641</v>
      </c>
      <c r="U166" s="11">
        <f t="shared" si="60"/>
        <v>0.35204237660471877</v>
      </c>
      <c r="V166" s="11">
        <f t="shared" si="60"/>
        <v>7.4265116848212642</v>
      </c>
      <c r="W166" s="11">
        <f t="shared" si="60"/>
        <v>-1.3956970147477414</v>
      </c>
      <c r="X166" s="11">
        <f t="shared" si="60"/>
        <v>0.90517343534646466</v>
      </c>
      <c r="Z166" s="15">
        <f>ROUND(N166*'Table Q8'!N61,2)</f>
        <v>2.42</v>
      </c>
      <c r="AA166" s="15">
        <f>ROUND(O166*'Table Q8'!O61,2)</f>
        <v>0.47</v>
      </c>
      <c r="AB166" s="15">
        <f>ROUND(P166*'Table Q8'!P61,2)</f>
        <v>0.18</v>
      </c>
      <c r="AC166" s="15">
        <f>ROUND(Q166*'Table Q8'!Q61,2)</f>
        <v>0.23</v>
      </c>
      <c r="AD166" s="15">
        <f>ROUND(R166*'Table Q8'!R61,2)</f>
        <v>-0.11</v>
      </c>
      <c r="AE166" s="15">
        <f>ROUND(S166*'Table Q8'!S61,2)</f>
        <v>0.04</v>
      </c>
      <c r="AF166" s="15">
        <f>ROUND(T166*'Table Q8'!T61,2)</f>
        <v>0.24</v>
      </c>
      <c r="AG166" s="15">
        <f>ROUND(U166*'Table Q8'!U61,2)</f>
        <v>0.12</v>
      </c>
      <c r="AH166" s="15">
        <f>ROUND(V166*'Table Q8'!V61,2)</f>
        <v>1.65</v>
      </c>
      <c r="AI166" s="15">
        <f>ROUND(W166*'Table Q8'!W61,2)</f>
        <v>-0.48</v>
      </c>
      <c r="AJ166" s="15">
        <f>ROUND(X166*'Table Q8'!X61,2)</f>
        <v>0.32</v>
      </c>
    </row>
    <row r="167" spans="1:36" x14ac:dyDescent="0.3">
      <c r="A167" s="13" t="str">
        <f t="shared" si="2"/>
        <v>2008 Q1</v>
      </c>
      <c r="B167" s="11">
        <f t="shared" si="54"/>
        <v>-2.5733683114721768</v>
      </c>
      <c r="C167" s="11">
        <f t="shared" si="54"/>
        <v>-0.72176460606884074</v>
      </c>
      <c r="D167" s="11">
        <f t="shared" si="54"/>
        <v>1.1264520338891861</v>
      </c>
      <c r="E167" s="11">
        <f t="shared" si="54"/>
        <v>-2.8123660404649051</v>
      </c>
      <c r="F167" s="11">
        <f t="shared" si="54"/>
        <v>-3.1807767707541732</v>
      </c>
      <c r="G167" s="11">
        <f t="shared" si="54"/>
        <v>0.86740700250175906</v>
      </c>
      <c r="H167" s="11">
        <f t="shared" si="54"/>
        <v>-6.0033121383104735</v>
      </c>
      <c r="I167" s="11">
        <f t="shared" si="54"/>
        <v>1.5698089834216722</v>
      </c>
      <c r="J167" s="11">
        <f t="shared" si="54"/>
        <v>1.1176148145862523</v>
      </c>
      <c r="K167" s="11">
        <f t="shared" si="54"/>
        <v>-1.9368308620662074</v>
      </c>
      <c r="L167" s="11">
        <f t="shared" si="54"/>
        <v>-1.0135683321300584</v>
      </c>
      <c r="N167" s="11">
        <f t="shared" ref="N167:X167" si="61">LN(N62/N61)*100</f>
        <v>-0.63296025594168259</v>
      </c>
      <c r="O167" s="11">
        <f t="shared" si="61"/>
        <v>-1.0417324456092449</v>
      </c>
      <c r="P167" s="11">
        <f t="shared" si="61"/>
        <v>0.88503899840895495</v>
      </c>
      <c r="Q167" s="11">
        <f t="shared" si="61"/>
        <v>-2.2406166775029535</v>
      </c>
      <c r="R167" s="11">
        <f t="shared" si="61"/>
        <v>-2.3828090060648575</v>
      </c>
      <c r="S167" s="11">
        <f t="shared" si="61"/>
        <v>-0.12413410115914125</v>
      </c>
      <c r="T167" s="11">
        <f t="shared" si="61"/>
        <v>-1.4957095319206046</v>
      </c>
      <c r="U167" s="11">
        <f t="shared" si="61"/>
        <v>9.3829203180672074E-3</v>
      </c>
      <c r="V167" s="11">
        <f t="shared" si="61"/>
        <v>0.72052235239369522</v>
      </c>
      <c r="W167" s="11">
        <f t="shared" si="61"/>
        <v>1.6876863527078009E-2</v>
      </c>
      <c r="X167" s="11">
        <f t="shared" si="61"/>
        <v>-0.88575356922778792</v>
      </c>
      <c r="Z167" s="15">
        <f>ROUND(N167*'Table Q8'!N62,2)</f>
        <v>-0.44</v>
      </c>
      <c r="AA167" s="15">
        <f>ROUND(O167*'Table Q8'!O62,2)</f>
        <v>-0.32</v>
      </c>
      <c r="AB167" s="15">
        <f>ROUND(P167*'Table Q8'!P62,2)</f>
        <v>0.31</v>
      </c>
      <c r="AC167" s="15">
        <f>ROUND(Q167*'Table Q8'!Q62,2)</f>
        <v>-0.59</v>
      </c>
      <c r="AD167" s="15">
        <f>ROUND(R167*'Table Q8'!R62,2)</f>
        <v>-0.32</v>
      </c>
      <c r="AE167" s="15">
        <f>ROUND(S167*'Table Q8'!S62,2)</f>
        <v>-0.05</v>
      </c>
      <c r="AF167" s="15">
        <f>ROUND(T167*'Table Q8'!T62,2)</f>
        <v>-0.59</v>
      </c>
      <c r="AG167" s="15">
        <f>ROUND(U167*'Table Q8'!U62,2)</f>
        <v>0</v>
      </c>
      <c r="AH167" s="15">
        <f>ROUND(V167*'Table Q8'!V62,2)</f>
        <v>0.16</v>
      </c>
      <c r="AI167" s="15">
        <f>ROUND(W167*'Table Q8'!W62,2)</f>
        <v>0.01</v>
      </c>
      <c r="AJ167" s="15">
        <f>ROUND(X167*'Table Q8'!X62,2)</f>
        <v>-0.3</v>
      </c>
    </row>
    <row r="168" spans="1:36" x14ac:dyDescent="0.3">
      <c r="A168" s="13" t="str">
        <f t="shared" si="2"/>
        <v>2008 Q2</v>
      </c>
      <c r="B168" s="11">
        <f t="shared" si="54"/>
        <v>-2.7469852288140317</v>
      </c>
      <c r="C168" s="11">
        <f t="shared" si="54"/>
        <v>-4.7262952492624112E-2</v>
      </c>
      <c r="D168" s="11">
        <f t="shared" si="54"/>
        <v>-0.10297244739301396</v>
      </c>
      <c r="E168" s="11">
        <f t="shared" si="54"/>
        <v>0.12081876676383269</v>
      </c>
      <c r="F168" s="11">
        <f t="shared" si="54"/>
        <v>0.70663449224588915</v>
      </c>
      <c r="G168" s="11">
        <f t="shared" si="54"/>
        <v>3.7422474720578114</v>
      </c>
      <c r="H168" s="11">
        <f t="shared" si="54"/>
        <v>0.53988905018419309</v>
      </c>
      <c r="I168" s="11">
        <f t="shared" si="54"/>
        <v>-1.3219301606760114</v>
      </c>
      <c r="J168" s="11">
        <f t="shared" si="54"/>
        <v>-2.1783386291271087</v>
      </c>
      <c r="K168" s="11">
        <f t="shared" si="54"/>
        <v>1.4155576530039653</v>
      </c>
      <c r="L168" s="11">
        <f t="shared" si="54"/>
        <v>-0.12605515528681963</v>
      </c>
      <c r="N168" s="11">
        <f t="shared" ref="N168:X168" si="62">LN(N63/N62)*100</f>
        <v>-2.4213910352455197</v>
      </c>
      <c r="O168" s="11">
        <f t="shared" si="62"/>
        <v>1.103106573247681</v>
      </c>
      <c r="P168" s="11">
        <f t="shared" si="62"/>
        <v>1.5213936318456898</v>
      </c>
      <c r="Q168" s="11">
        <f t="shared" si="62"/>
        <v>1.5642018957760722</v>
      </c>
      <c r="R168" s="11">
        <f t="shared" si="62"/>
        <v>1.5541315606896169</v>
      </c>
      <c r="S168" s="11">
        <f t="shared" si="62"/>
        <v>3.0010788365483401</v>
      </c>
      <c r="T168" s="11">
        <f t="shared" si="62"/>
        <v>2.985896104868111</v>
      </c>
      <c r="U168" s="11">
        <f t="shared" si="62"/>
        <v>0.79077258155535368</v>
      </c>
      <c r="V168" s="11">
        <f t="shared" si="62"/>
        <v>2.0166512781462651</v>
      </c>
      <c r="W168" s="11">
        <f t="shared" si="62"/>
        <v>-0.45178166837247774</v>
      </c>
      <c r="X168" s="11">
        <f t="shared" si="62"/>
        <v>1.2834898702989892</v>
      </c>
      <c r="Z168" s="15">
        <f>ROUND(N168*'Table Q8'!N63,2)</f>
        <v>-1.68</v>
      </c>
      <c r="AA168" s="15">
        <f>ROUND(O168*'Table Q8'!O63,2)</f>
        <v>0.34</v>
      </c>
      <c r="AB168" s="15">
        <f>ROUND(P168*'Table Q8'!P63,2)</f>
        <v>0.53</v>
      </c>
      <c r="AC168" s="15">
        <f>ROUND(Q168*'Table Q8'!Q63,2)</f>
        <v>0.41</v>
      </c>
      <c r="AD168" s="15">
        <f>ROUND(R168*'Table Q8'!R63,2)</f>
        <v>0.2</v>
      </c>
      <c r="AE168" s="15">
        <f>ROUND(S168*'Table Q8'!S63,2)</f>
        <v>1.19</v>
      </c>
      <c r="AF168" s="15">
        <f>ROUND(T168*'Table Q8'!T63,2)</f>
        <v>1.21</v>
      </c>
      <c r="AG168" s="15">
        <f>ROUND(U168*'Table Q8'!U63,2)</f>
        <v>0.28000000000000003</v>
      </c>
      <c r="AH168" s="15">
        <f>ROUND(V168*'Table Q8'!V63,2)</f>
        <v>0.46</v>
      </c>
      <c r="AI168" s="15">
        <f>ROUND(W168*'Table Q8'!W63,2)</f>
        <v>-0.15</v>
      </c>
      <c r="AJ168" s="15">
        <f>ROUND(X168*'Table Q8'!X63,2)</f>
        <v>0.45</v>
      </c>
    </row>
    <row r="169" spans="1:36" x14ac:dyDescent="0.3">
      <c r="A169" s="13" t="str">
        <f t="shared" si="2"/>
        <v>2008 Q3</v>
      </c>
      <c r="B169" s="11">
        <f t="shared" si="54"/>
        <v>0.84799862897412681</v>
      </c>
      <c r="C169" s="11">
        <f t="shared" si="54"/>
        <v>-0.16005778533548137</v>
      </c>
      <c r="D169" s="11">
        <f t="shared" si="54"/>
        <v>-3.3859508790089405</v>
      </c>
      <c r="E169" s="11">
        <f t="shared" si="54"/>
        <v>-2.8190683848623057</v>
      </c>
      <c r="F169" s="11">
        <f t="shared" si="54"/>
        <v>-1.8327640672975944</v>
      </c>
      <c r="G169" s="11">
        <f t="shared" si="54"/>
        <v>-1.6160089040998051</v>
      </c>
      <c r="H169" s="11">
        <f t="shared" si="54"/>
        <v>-0.21986858319495503</v>
      </c>
      <c r="I169" s="11">
        <f t="shared" si="54"/>
        <v>-2.5302466189874981</v>
      </c>
      <c r="J169" s="11">
        <f t="shared" si="54"/>
        <v>-3.4956196098854626</v>
      </c>
      <c r="K169" s="11">
        <f t="shared" si="54"/>
        <v>-2.8932044094363643</v>
      </c>
      <c r="L169" s="11">
        <f t="shared" si="54"/>
        <v>-1.7536738309949254</v>
      </c>
      <c r="N169" s="11">
        <f t="shared" ref="N169:X169" si="63">LN(N64/N63)*100</f>
        <v>2.0372279902172679</v>
      </c>
      <c r="O169" s="11">
        <f t="shared" si="63"/>
        <v>0.61815363980963589</v>
      </c>
      <c r="P169" s="11">
        <f t="shared" si="63"/>
        <v>-0.11765983683775647</v>
      </c>
      <c r="Q169" s="11">
        <f t="shared" si="63"/>
        <v>1.2071336426531905</v>
      </c>
      <c r="R169" s="11">
        <f t="shared" si="63"/>
        <v>2.7279364577375764</v>
      </c>
      <c r="S169" s="11">
        <f t="shared" si="63"/>
        <v>1.9308551977590179E-2</v>
      </c>
      <c r="T169" s="11">
        <f t="shared" si="63"/>
        <v>-0.9277929412011976</v>
      </c>
      <c r="U169" s="11">
        <f t="shared" si="63"/>
        <v>-0.17731455104702287</v>
      </c>
      <c r="V169" s="11">
        <f t="shared" si="63"/>
        <v>-1.0495645233692232</v>
      </c>
      <c r="W169" s="11">
        <f t="shared" si="63"/>
        <v>0.7761096328532413</v>
      </c>
      <c r="X169" s="11">
        <f t="shared" si="63"/>
        <v>0.43626453476923821</v>
      </c>
      <c r="Z169" s="15">
        <f>ROUND(N169*'Table Q8'!N64,2)</f>
        <v>1.42</v>
      </c>
      <c r="AA169" s="15">
        <f>ROUND(O169*'Table Q8'!O64,2)</f>
        <v>0.19</v>
      </c>
      <c r="AB169" s="15">
        <f>ROUND(P169*'Table Q8'!P64,2)</f>
        <v>-0.04</v>
      </c>
      <c r="AC169" s="15">
        <f>ROUND(Q169*'Table Q8'!Q64,2)</f>
        <v>0.32</v>
      </c>
      <c r="AD169" s="15">
        <f>ROUND(R169*'Table Q8'!R64,2)</f>
        <v>0.35</v>
      </c>
      <c r="AE169" s="15">
        <f>ROUND(S169*'Table Q8'!S64,2)</f>
        <v>0.01</v>
      </c>
      <c r="AF169" s="15">
        <f>ROUND(T169*'Table Q8'!T64,2)</f>
        <v>-0.38</v>
      </c>
      <c r="AG169" s="15">
        <f>ROUND(U169*'Table Q8'!U64,2)</f>
        <v>-0.06</v>
      </c>
      <c r="AH169" s="15">
        <f>ROUND(V169*'Table Q8'!V64,2)</f>
        <v>-0.25</v>
      </c>
      <c r="AI169" s="15">
        <f>ROUND(W169*'Table Q8'!W64,2)</f>
        <v>0.26</v>
      </c>
      <c r="AJ169" s="15">
        <f>ROUND(X169*'Table Q8'!X64,2)</f>
        <v>0.15</v>
      </c>
    </row>
    <row r="170" spans="1:36" x14ac:dyDescent="0.3">
      <c r="A170" s="13" t="str">
        <f t="shared" si="2"/>
        <v>2008 Q4</v>
      </c>
      <c r="B170" s="11">
        <f t="shared" si="54"/>
        <v>-8.1596175078407658</v>
      </c>
      <c r="C170" s="11">
        <f t="shared" si="54"/>
        <v>-1.6781145136342324</v>
      </c>
      <c r="D170" s="11">
        <f t="shared" si="54"/>
        <v>-5.0072787521345949</v>
      </c>
      <c r="E170" s="11">
        <f t="shared" si="54"/>
        <v>-2.9729388865284738</v>
      </c>
      <c r="F170" s="11">
        <f t="shared" si="54"/>
        <v>-4.6391686458949266</v>
      </c>
      <c r="G170" s="11">
        <f t="shared" si="54"/>
        <v>2.4417885072568359</v>
      </c>
      <c r="H170" s="11">
        <f t="shared" si="54"/>
        <v>2.9758286539755705</v>
      </c>
      <c r="I170" s="11">
        <f t="shared" si="54"/>
        <v>0.60370727605677066</v>
      </c>
      <c r="J170" s="11">
        <f t="shared" si="54"/>
        <v>-1.5537181667154873</v>
      </c>
      <c r="K170" s="11">
        <f t="shared" si="54"/>
        <v>-5.4108501212281359</v>
      </c>
      <c r="L170" s="11">
        <f t="shared" si="54"/>
        <v>-1.5024838610658751</v>
      </c>
      <c r="N170" s="11">
        <f t="shared" ref="N170:X170" si="64">LN(N65/N64)*100</f>
        <v>-4.2752641305938104</v>
      </c>
      <c r="O170" s="11">
        <f t="shared" si="64"/>
        <v>1.5209038905741159</v>
      </c>
      <c r="P170" s="11">
        <f t="shared" si="64"/>
        <v>1.1534086398638215</v>
      </c>
      <c r="Q170" s="11">
        <f t="shared" si="64"/>
        <v>1.0236806347325904</v>
      </c>
      <c r="R170" s="11">
        <f t="shared" si="64"/>
        <v>1.1555652658595801</v>
      </c>
      <c r="S170" s="11">
        <f t="shared" si="64"/>
        <v>1.9410556615561629</v>
      </c>
      <c r="T170" s="11">
        <f t="shared" si="64"/>
        <v>-0.11649478173042947</v>
      </c>
      <c r="U170" s="11">
        <f t="shared" si="64"/>
        <v>2.6856263488920944</v>
      </c>
      <c r="V170" s="11">
        <f t="shared" si="64"/>
        <v>1.4205108300967151</v>
      </c>
      <c r="W170" s="11">
        <f t="shared" si="64"/>
        <v>-1.807141241859082</v>
      </c>
      <c r="X170" s="11">
        <f t="shared" si="64"/>
        <v>1.1058438503240025</v>
      </c>
      <c r="Z170" s="15">
        <f>ROUND(N170*'Table Q8'!N65,2)</f>
        <v>-2.96</v>
      </c>
      <c r="AA170" s="15">
        <f>ROUND(O170*'Table Q8'!O65,2)</f>
        <v>0.47</v>
      </c>
      <c r="AB170" s="15">
        <f>ROUND(P170*'Table Q8'!P65,2)</f>
        <v>0.42</v>
      </c>
      <c r="AC170" s="15">
        <f>ROUND(Q170*'Table Q8'!Q65,2)</f>
        <v>0.27</v>
      </c>
      <c r="AD170" s="15">
        <f>ROUND(R170*'Table Q8'!R65,2)</f>
        <v>0.14000000000000001</v>
      </c>
      <c r="AE170" s="15">
        <f>ROUND(S170*'Table Q8'!S65,2)</f>
        <v>0.77</v>
      </c>
      <c r="AF170" s="15">
        <f>ROUND(T170*'Table Q8'!T65,2)</f>
        <v>-0.05</v>
      </c>
      <c r="AG170" s="15">
        <f>ROUND(U170*'Table Q8'!U65,2)</f>
        <v>0.97</v>
      </c>
      <c r="AH170" s="15">
        <f>ROUND(V170*'Table Q8'!V65,2)</f>
        <v>0.35</v>
      </c>
      <c r="AI170" s="15">
        <f>ROUND(W170*'Table Q8'!W65,2)</f>
        <v>-0.6</v>
      </c>
      <c r="AJ170" s="15">
        <f>ROUND(X170*'Table Q8'!X65,2)</f>
        <v>0.39</v>
      </c>
    </row>
    <row r="171" spans="1:36" x14ac:dyDescent="0.3">
      <c r="A171" s="13" t="str">
        <f t="shared" si="2"/>
        <v>2009 Q1</v>
      </c>
      <c r="B171" s="11">
        <f t="shared" si="54"/>
        <v>-9.8734596547647264</v>
      </c>
      <c r="C171" s="11">
        <f t="shared" si="54"/>
        <v>-1.0970376613794446</v>
      </c>
      <c r="D171" s="11">
        <f t="shared" si="54"/>
        <v>-6.3294105206622442</v>
      </c>
      <c r="E171" s="11">
        <f t="shared" si="54"/>
        <v>1.3923298224000709</v>
      </c>
      <c r="F171" s="11">
        <f t="shared" si="54"/>
        <v>-2.6600928759511451</v>
      </c>
      <c r="G171" s="11">
        <f t="shared" si="54"/>
        <v>-6.6592846261354657</v>
      </c>
      <c r="H171" s="11">
        <f t="shared" si="54"/>
        <v>3.2685530014584199</v>
      </c>
      <c r="I171" s="11">
        <f t="shared" si="54"/>
        <v>0.94617216102255608</v>
      </c>
      <c r="J171" s="11">
        <f t="shared" si="54"/>
        <v>7.2249852543045918</v>
      </c>
      <c r="K171" s="11">
        <f t="shared" si="54"/>
        <v>3.0058698928057006</v>
      </c>
      <c r="L171" s="11">
        <f t="shared" si="54"/>
        <v>3.9668352556919154E-2</v>
      </c>
      <c r="N171" s="11">
        <f t="shared" ref="N171:X171" si="65">LN(N66/N65)*100</f>
        <v>-5.6652126364931714</v>
      </c>
      <c r="O171" s="11">
        <f t="shared" si="65"/>
        <v>3.0263358422186295</v>
      </c>
      <c r="P171" s="11">
        <f t="shared" si="65"/>
        <v>0.68320799540360189</v>
      </c>
      <c r="Q171" s="11">
        <f t="shared" si="65"/>
        <v>2.653099040027052</v>
      </c>
      <c r="R171" s="11">
        <f t="shared" si="65"/>
        <v>1.3196156198335081</v>
      </c>
      <c r="S171" s="11">
        <f t="shared" si="65"/>
        <v>-4.2221693399649336</v>
      </c>
      <c r="T171" s="11">
        <f t="shared" si="65"/>
        <v>1.5934404131581523</v>
      </c>
      <c r="U171" s="11">
        <f t="shared" si="65"/>
        <v>4.1324754490143594</v>
      </c>
      <c r="V171" s="11">
        <f t="shared" si="65"/>
        <v>7.9220155463390061</v>
      </c>
      <c r="W171" s="11">
        <f t="shared" si="65"/>
        <v>4.2339988606299945</v>
      </c>
      <c r="X171" s="11">
        <f t="shared" si="65"/>
        <v>2.4438634069244518</v>
      </c>
      <c r="Z171" s="15">
        <f>ROUND(N171*'Table Q8'!N66,2)</f>
        <v>-3.91</v>
      </c>
      <c r="AA171" s="15">
        <f>ROUND(O171*'Table Q8'!O66,2)</f>
        <v>0.92</v>
      </c>
      <c r="AB171" s="15">
        <f>ROUND(P171*'Table Q8'!P66,2)</f>
        <v>0.24</v>
      </c>
      <c r="AC171" s="15">
        <f>ROUND(Q171*'Table Q8'!Q66,2)</f>
        <v>0.7</v>
      </c>
      <c r="AD171" s="15">
        <f>ROUND(R171*'Table Q8'!R66,2)</f>
        <v>0.16</v>
      </c>
      <c r="AE171" s="15">
        <f>ROUND(S171*'Table Q8'!S66,2)</f>
        <v>-1.67</v>
      </c>
      <c r="AF171" s="15">
        <f>ROUND(T171*'Table Q8'!T66,2)</f>
        <v>0.69</v>
      </c>
      <c r="AG171" s="15">
        <f>ROUND(U171*'Table Q8'!U66,2)</f>
        <v>1.5</v>
      </c>
      <c r="AH171" s="15">
        <f>ROUND(V171*'Table Q8'!V66,2)</f>
        <v>2.02</v>
      </c>
      <c r="AI171" s="15">
        <f>ROUND(W171*'Table Q8'!W66,2)</f>
        <v>1.39</v>
      </c>
      <c r="AJ171" s="15">
        <f>ROUND(X171*'Table Q8'!X66,2)</f>
        <v>0.87</v>
      </c>
    </row>
    <row r="172" spans="1:36" x14ac:dyDescent="0.3">
      <c r="A172" s="13" t="str">
        <f t="shared" si="2"/>
        <v>2009 Q2</v>
      </c>
      <c r="B172" s="11">
        <f t="shared" si="54"/>
        <v>3.4751935651133139</v>
      </c>
      <c r="C172" s="11">
        <f t="shared" si="54"/>
        <v>0.68559183925951972</v>
      </c>
      <c r="D172" s="11">
        <f t="shared" si="54"/>
        <v>0.61737984689066794</v>
      </c>
      <c r="E172" s="11">
        <f t="shared" si="54"/>
        <v>0.70142962393820674</v>
      </c>
      <c r="F172" s="11">
        <f t="shared" si="54"/>
        <v>-7.3040730281539661</v>
      </c>
      <c r="G172" s="11">
        <f t="shared" si="54"/>
        <v>-1.8191479615156463</v>
      </c>
      <c r="H172" s="11">
        <f t="shared" si="54"/>
        <v>-1.91358300288535</v>
      </c>
      <c r="I172" s="11">
        <f t="shared" si="54"/>
        <v>0.11328381550565716</v>
      </c>
      <c r="J172" s="11">
        <f t="shared" si="54"/>
        <v>-2.6348809353218283</v>
      </c>
      <c r="K172" s="11">
        <f t="shared" si="54"/>
        <v>-0.12623932945529848</v>
      </c>
      <c r="L172" s="11">
        <f t="shared" si="54"/>
        <v>-0.39880909841565954</v>
      </c>
      <c r="N172" s="11">
        <f t="shared" ref="N172:X172" si="66">LN(N67/N66)*100</f>
        <v>3.4235391024989279</v>
      </c>
      <c r="O172" s="11">
        <f t="shared" si="66"/>
        <v>-0.76345162065545413</v>
      </c>
      <c r="P172" s="11">
        <f t="shared" si="66"/>
        <v>1.5185088264694611</v>
      </c>
      <c r="Q172" s="11">
        <f t="shared" si="66"/>
        <v>0.69672830054837198</v>
      </c>
      <c r="R172" s="11">
        <f t="shared" si="66"/>
        <v>-1.8255141239694925</v>
      </c>
      <c r="S172" s="11">
        <f t="shared" si="66"/>
        <v>-0.81900008000143354</v>
      </c>
      <c r="T172" s="11">
        <f t="shared" si="66"/>
        <v>0.1521641465917361</v>
      </c>
      <c r="U172" s="11">
        <f t="shared" si="66"/>
        <v>-0.26663610316125186</v>
      </c>
      <c r="V172" s="11">
        <f t="shared" si="66"/>
        <v>-1.2911509847998377</v>
      </c>
      <c r="W172" s="11">
        <f t="shared" si="66"/>
        <v>1.5559521923318169</v>
      </c>
      <c r="X172" s="11">
        <f t="shared" si="66"/>
        <v>0.20087384363584215</v>
      </c>
      <c r="Z172" s="15">
        <f>ROUND(N172*'Table Q8'!N67,2)</f>
        <v>2.35</v>
      </c>
      <c r="AA172" s="15">
        <f>ROUND(O172*'Table Q8'!O67,2)</f>
        <v>-0.23</v>
      </c>
      <c r="AB172" s="15">
        <f>ROUND(P172*'Table Q8'!P67,2)</f>
        <v>0.52</v>
      </c>
      <c r="AC172" s="15">
        <f>ROUND(Q172*'Table Q8'!Q67,2)</f>
        <v>0.18</v>
      </c>
      <c r="AD172" s="15">
        <f>ROUND(R172*'Table Q8'!R67,2)</f>
        <v>-0.22</v>
      </c>
      <c r="AE172" s="15">
        <f>ROUND(S172*'Table Q8'!S67,2)</f>
        <v>-0.33</v>
      </c>
      <c r="AF172" s="15">
        <f>ROUND(T172*'Table Q8'!T67,2)</f>
        <v>7.0000000000000007E-2</v>
      </c>
      <c r="AG172" s="15">
        <f>ROUND(U172*'Table Q8'!U67,2)</f>
        <v>-0.1</v>
      </c>
      <c r="AH172" s="15">
        <f>ROUND(V172*'Table Q8'!V67,2)</f>
        <v>-0.34</v>
      </c>
      <c r="AI172" s="15">
        <f>ROUND(W172*'Table Q8'!W67,2)</f>
        <v>0.5</v>
      </c>
      <c r="AJ172" s="15">
        <f>ROUND(X172*'Table Q8'!X67,2)</f>
        <v>7.0000000000000007E-2</v>
      </c>
    </row>
    <row r="173" spans="1:36" x14ac:dyDescent="0.3">
      <c r="A173" s="13" t="str">
        <f t="shared" si="2"/>
        <v>2009 Q3</v>
      </c>
      <c r="B173" s="11">
        <f t="shared" si="54"/>
        <v>-2.2029131481703845</v>
      </c>
      <c r="C173" s="11">
        <f t="shared" si="54"/>
        <v>0.53275150693984896</v>
      </c>
      <c r="D173" s="11">
        <f t="shared" si="54"/>
        <v>3.8378685114533746</v>
      </c>
      <c r="E173" s="11">
        <f t="shared" si="54"/>
        <v>0.12294075804689579</v>
      </c>
      <c r="F173" s="11">
        <f t="shared" si="54"/>
        <v>0.16969549582630086</v>
      </c>
      <c r="G173" s="11">
        <f t="shared" si="54"/>
        <v>1.9031980705333864</v>
      </c>
      <c r="H173" s="11">
        <f t="shared" si="54"/>
        <v>0.84474567136368495</v>
      </c>
      <c r="I173" s="11">
        <f t="shared" si="54"/>
        <v>-0.32596749603469077</v>
      </c>
      <c r="J173" s="11">
        <f t="shared" si="54"/>
        <v>-4.0103326346080834</v>
      </c>
      <c r="K173" s="11">
        <f t="shared" si="54"/>
        <v>-1.9714250932950657</v>
      </c>
      <c r="L173" s="11">
        <f t="shared" si="54"/>
        <v>-4.9258004771014934E-2</v>
      </c>
      <c r="N173" s="11">
        <f t="shared" ref="N173:X173" si="67">LN(N68/N67)*100</f>
        <v>-0.53079136345571476</v>
      </c>
      <c r="O173" s="11">
        <f t="shared" si="67"/>
        <v>-0.40785833702350105</v>
      </c>
      <c r="P173" s="11">
        <f t="shared" si="67"/>
        <v>1.5475937615044104</v>
      </c>
      <c r="Q173" s="11">
        <f t="shared" si="67"/>
        <v>-0.35808358430842008</v>
      </c>
      <c r="R173" s="11">
        <f t="shared" si="67"/>
        <v>-2.0086085885672293</v>
      </c>
      <c r="S173" s="11">
        <f t="shared" si="67"/>
        <v>0.9126264204953829</v>
      </c>
      <c r="T173" s="11">
        <f t="shared" si="67"/>
        <v>2.2132492865204947</v>
      </c>
      <c r="U173" s="11">
        <f t="shared" si="67"/>
        <v>-0.45839874366476396</v>
      </c>
      <c r="V173" s="11">
        <f t="shared" si="67"/>
        <v>-4.0068223481318928</v>
      </c>
      <c r="W173" s="11">
        <f t="shared" si="67"/>
        <v>-0.81411788427628373</v>
      </c>
      <c r="X173" s="11">
        <f t="shared" si="67"/>
        <v>-0.27623223356059529</v>
      </c>
      <c r="Z173" s="15">
        <f>ROUND(N173*'Table Q8'!N68,2)</f>
        <v>-0.36</v>
      </c>
      <c r="AA173" s="15">
        <f>ROUND(O173*'Table Q8'!O68,2)</f>
        <v>-0.12</v>
      </c>
      <c r="AB173" s="15">
        <f>ROUND(P173*'Table Q8'!P68,2)</f>
        <v>0.51</v>
      </c>
      <c r="AC173" s="15">
        <f>ROUND(Q173*'Table Q8'!Q68,2)</f>
        <v>-0.09</v>
      </c>
      <c r="AD173" s="15">
        <f>ROUND(R173*'Table Q8'!R68,2)</f>
        <v>-0.23</v>
      </c>
      <c r="AE173" s="15">
        <f>ROUND(S173*'Table Q8'!S68,2)</f>
        <v>0.37</v>
      </c>
      <c r="AF173" s="15">
        <f>ROUND(T173*'Table Q8'!T68,2)</f>
        <v>0.98</v>
      </c>
      <c r="AG173" s="15">
        <f>ROUND(U173*'Table Q8'!U68,2)</f>
        <v>-0.17</v>
      </c>
      <c r="AH173" s="15">
        <f>ROUND(V173*'Table Q8'!V68,2)</f>
        <v>-1.07</v>
      </c>
      <c r="AI173" s="15">
        <f>ROUND(W173*'Table Q8'!W68,2)</f>
        <v>-0.25</v>
      </c>
      <c r="AJ173" s="15">
        <f>ROUND(X173*'Table Q8'!X68,2)</f>
        <v>-0.1</v>
      </c>
    </row>
    <row r="174" spans="1:36" x14ac:dyDescent="0.3">
      <c r="A174" s="13" t="str">
        <f t="shared" si="2"/>
        <v>2009 Q4</v>
      </c>
      <c r="B174" s="11">
        <f t="shared" si="54"/>
        <v>-2.0852607251958486</v>
      </c>
      <c r="C174" s="11">
        <f t="shared" si="54"/>
        <v>1.9858218902388265</v>
      </c>
      <c r="D174" s="11">
        <f t="shared" si="54"/>
        <v>0.19947871407535339</v>
      </c>
      <c r="E174" s="11">
        <f t="shared" si="54"/>
        <v>2.3816948760952399</v>
      </c>
      <c r="F174" s="11">
        <f t="shared" si="54"/>
        <v>2.1039407833825448</v>
      </c>
      <c r="G174" s="11">
        <f t="shared" si="54"/>
        <v>3.3166687368163381</v>
      </c>
      <c r="H174" s="11">
        <f t="shared" si="54"/>
        <v>-0.60080312102215216</v>
      </c>
      <c r="I174" s="11">
        <f t="shared" si="54"/>
        <v>-1.1559864663943662</v>
      </c>
      <c r="J174" s="11">
        <f t="shared" si="54"/>
        <v>-0.35543642502976841</v>
      </c>
      <c r="K174" s="11">
        <f t="shared" si="54"/>
        <v>-0.81794647381165908</v>
      </c>
      <c r="L174" s="11">
        <f t="shared" si="54"/>
        <v>0.68210892800737033</v>
      </c>
      <c r="N174" s="11">
        <f t="shared" ref="N174:X174" si="68">LN(N69/N68)*100</f>
        <v>-1.0239779484400802</v>
      </c>
      <c r="O174" s="11">
        <f t="shared" si="68"/>
        <v>-0.83065787397579394</v>
      </c>
      <c r="P174" s="11">
        <f t="shared" si="68"/>
        <v>0.71053978131271645</v>
      </c>
      <c r="Q174" s="11">
        <f t="shared" si="68"/>
        <v>0.35906099517961965</v>
      </c>
      <c r="R174" s="11">
        <f t="shared" si="68"/>
        <v>0.38496020225721322</v>
      </c>
      <c r="S174" s="11">
        <f t="shared" si="68"/>
        <v>-0.47773945084390246</v>
      </c>
      <c r="T174" s="11">
        <f t="shared" si="68"/>
        <v>0.54438766312068732</v>
      </c>
      <c r="U174" s="11">
        <f t="shared" si="68"/>
        <v>-1.5961183125795344</v>
      </c>
      <c r="V174" s="11">
        <f t="shared" si="68"/>
        <v>1.5597038368095448</v>
      </c>
      <c r="W174" s="11">
        <f t="shared" si="68"/>
        <v>1.6761051142177081</v>
      </c>
      <c r="X174" s="11">
        <f t="shared" si="68"/>
        <v>-0.14137300240645179</v>
      </c>
      <c r="Z174" s="15">
        <f>ROUND(N174*'Table Q8'!N69,2)</f>
        <v>-0.69</v>
      </c>
      <c r="AA174" s="15">
        <f>ROUND(O174*'Table Q8'!O69,2)</f>
        <v>-0.25</v>
      </c>
      <c r="AB174" s="15">
        <f>ROUND(P174*'Table Q8'!P69,2)</f>
        <v>0.22</v>
      </c>
      <c r="AC174" s="15">
        <f>ROUND(Q174*'Table Q8'!Q69,2)</f>
        <v>0.09</v>
      </c>
      <c r="AD174" s="15">
        <f>ROUND(R174*'Table Q8'!R69,2)</f>
        <v>0.04</v>
      </c>
      <c r="AE174" s="15">
        <f>ROUND(S174*'Table Q8'!S69,2)</f>
        <v>-0.19</v>
      </c>
      <c r="AF174" s="15">
        <f>ROUND(T174*'Table Q8'!T69,2)</f>
        <v>0.24</v>
      </c>
      <c r="AG174" s="15">
        <f>ROUND(U174*'Table Q8'!U69,2)</f>
        <v>-0.6</v>
      </c>
      <c r="AH174" s="15">
        <f>ROUND(V174*'Table Q8'!V69,2)</f>
        <v>0.42</v>
      </c>
      <c r="AI174" s="15">
        <f>ROUND(W174*'Table Q8'!W69,2)</f>
        <v>0.5</v>
      </c>
      <c r="AJ174" s="15">
        <f>ROUND(X174*'Table Q8'!X69,2)</f>
        <v>-0.05</v>
      </c>
    </row>
    <row r="175" spans="1:36" x14ac:dyDescent="0.3">
      <c r="A175" s="13" t="str">
        <f t="shared" si="2"/>
        <v>2010 Q1</v>
      </c>
      <c r="B175" s="11">
        <f t="shared" si="54"/>
        <v>0.12953018657480958</v>
      </c>
      <c r="C175" s="11">
        <f t="shared" si="54"/>
        <v>1.1147239610379005</v>
      </c>
      <c r="D175" s="11">
        <f t="shared" si="54"/>
        <v>6.8264283056350168</v>
      </c>
      <c r="E175" s="11">
        <f t="shared" si="54"/>
        <v>-0.18353011263565541</v>
      </c>
      <c r="F175" s="11">
        <f t="shared" si="54"/>
        <v>-0.46929764191181705</v>
      </c>
      <c r="G175" s="11">
        <f t="shared" si="54"/>
        <v>2.9463746179171646</v>
      </c>
      <c r="H175" s="11">
        <f t="shared" si="54"/>
        <v>-3.0484157138837173</v>
      </c>
      <c r="I175" s="11">
        <f t="shared" si="54"/>
        <v>2.5414448332416755</v>
      </c>
      <c r="J175" s="11">
        <f t="shared" si="54"/>
        <v>1.5913537370685928</v>
      </c>
      <c r="K175" s="11">
        <f t="shared" si="54"/>
        <v>4.0988612614676994</v>
      </c>
      <c r="L175" s="11">
        <f t="shared" si="54"/>
        <v>1.4354958741400474</v>
      </c>
      <c r="N175" s="11">
        <f t="shared" ref="N175:X175" si="69">LN(N70/N69)*100</f>
        <v>-2.1162547382856345</v>
      </c>
      <c r="O175" s="11">
        <f t="shared" si="69"/>
        <v>-1.2082024812492684</v>
      </c>
      <c r="P175" s="11">
        <f t="shared" si="69"/>
        <v>1.7606458414309549</v>
      </c>
      <c r="Q175" s="11">
        <f t="shared" si="69"/>
        <v>0.3161102502254165</v>
      </c>
      <c r="R175" s="11">
        <f t="shared" si="69"/>
        <v>2.772503974086681</v>
      </c>
      <c r="S175" s="11">
        <f t="shared" si="69"/>
        <v>0.93020407233200875</v>
      </c>
      <c r="T175" s="11">
        <f t="shared" si="69"/>
        <v>-0.13049506404326799</v>
      </c>
      <c r="U175" s="11">
        <f t="shared" si="69"/>
        <v>-0.89255736527214025</v>
      </c>
      <c r="V175" s="11">
        <f t="shared" si="69"/>
        <v>2.7007238735349119</v>
      </c>
      <c r="W175" s="11">
        <f t="shared" si="69"/>
        <v>0.22273810217870701</v>
      </c>
      <c r="X175" s="11">
        <f t="shared" si="69"/>
        <v>0.30330892876155441</v>
      </c>
      <c r="Z175" s="15">
        <f>ROUND(N175*'Table Q8'!N70,2)</f>
        <v>-1.42</v>
      </c>
      <c r="AA175" s="15">
        <f>ROUND(O175*'Table Q8'!O70,2)</f>
        <v>-0.37</v>
      </c>
      <c r="AB175" s="15">
        <f>ROUND(P175*'Table Q8'!P70,2)</f>
        <v>0.54</v>
      </c>
      <c r="AC175" s="15">
        <f>ROUND(Q175*'Table Q8'!Q70,2)</f>
        <v>0.08</v>
      </c>
      <c r="AD175" s="15">
        <f>ROUND(R175*'Table Q8'!R70,2)</f>
        <v>0.32</v>
      </c>
      <c r="AE175" s="15">
        <f>ROUND(S175*'Table Q8'!S70,2)</f>
        <v>0.38</v>
      </c>
      <c r="AF175" s="15">
        <f>ROUND(T175*'Table Q8'!T70,2)</f>
        <v>-0.06</v>
      </c>
      <c r="AG175" s="15">
        <f>ROUND(U175*'Table Q8'!U70,2)</f>
        <v>-0.34</v>
      </c>
      <c r="AH175" s="15">
        <f>ROUND(V175*'Table Q8'!V70,2)</f>
        <v>0.74</v>
      </c>
      <c r="AI175" s="15">
        <f>ROUND(W175*'Table Q8'!W70,2)</f>
        <v>0.06</v>
      </c>
      <c r="AJ175" s="15">
        <f>ROUND(X175*'Table Q8'!X70,2)</f>
        <v>0.11</v>
      </c>
    </row>
    <row r="176" spans="1:36" x14ac:dyDescent="0.3">
      <c r="A176" s="13" t="str">
        <f t="shared" si="2"/>
        <v>2010 Q2</v>
      </c>
      <c r="B176" s="11">
        <f t="shared" si="54"/>
        <v>-5.4778456012695864</v>
      </c>
      <c r="C176" s="11">
        <f t="shared" si="54"/>
        <v>1.8477174179631943</v>
      </c>
      <c r="D176" s="11">
        <f t="shared" si="54"/>
        <v>3.8117870261357991</v>
      </c>
      <c r="E176" s="11">
        <f t="shared" si="54"/>
        <v>-0.36254998055160947</v>
      </c>
      <c r="F176" s="11">
        <f t="shared" si="54"/>
        <v>3.2256454659393654</v>
      </c>
      <c r="G176" s="11">
        <f t="shared" si="54"/>
        <v>-0.21374509322847676</v>
      </c>
      <c r="H176" s="11">
        <f t="shared" si="54"/>
        <v>-2.6807233818273839</v>
      </c>
      <c r="I176" s="11">
        <f t="shared" si="54"/>
        <v>1.147182550577678</v>
      </c>
      <c r="J176" s="11">
        <f t="shared" si="54"/>
        <v>0.80301845415269124</v>
      </c>
      <c r="K176" s="11">
        <f t="shared" si="54"/>
        <v>-4.4172571178298307E-2</v>
      </c>
      <c r="L176" s="11">
        <f t="shared" si="54"/>
        <v>0.25194291058999901</v>
      </c>
      <c r="N176" s="11">
        <f t="shared" ref="N176:X176" si="70">LN(N71/N70)*100</f>
        <v>-5.2503169001196692</v>
      </c>
      <c r="O176" s="11">
        <f t="shared" si="70"/>
        <v>-1.1038206559119064</v>
      </c>
      <c r="P176" s="11">
        <f t="shared" si="70"/>
        <v>-1.2840172117443243</v>
      </c>
      <c r="Q176" s="11">
        <f t="shared" si="70"/>
        <v>-1.1585258395325673</v>
      </c>
      <c r="R176" s="11">
        <f t="shared" si="70"/>
        <v>1.2710356202653741</v>
      </c>
      <c r="S176" s="11">
        <f t="shared" si="70"/>
        <v>-0.94940052830558153</v>
      </c>
      <c r="T176" s="11">
        <f t="shared" si="70"/>
        <v>-2.3987387537274514</v>
      </c>
      <c r="U176" s="11">
        <f t="shared" si="70"/>
        <v>-1.1426915233244457</v>
      </c>
      <c r="V176" s="11">
        <f t="shared" si="70"/>
        <v>-0.30700898380345926</v>
      </c>
      <c r="W176" s="11">
        <f t="shared" si="70"/>
        <v>-1.072675637481824</v>
      </c>
      <c r="X176" s="11">
        <f t="shared" si="70"/>
        <v>-1.2282873166011952</v>
      </c>
      <c r="Z176" s="15">
        <f>ROUND(N176*'Table Q8'!N71,2)</f>
        <v>-3.46</v>
      </c>
      <c r="AA176" s="15">
        <f>ROUND(O176*'Table Q8'!O71,2)</f>
        <v>-0.34</v>
      </c>
      <c r="AB176" s="15">
        <f>ROUND(P176*'Table Q8'!P71,2)</f>
        <v>-0.4</v>
      </c>
      <c r="AC176" s="15">
        <f>ROUND(Q176*'Table Q8'!Q71,2)</f>
        <v>-0.3</v>
      </c>
      <c r="AD176" s="15">
        <f>ROUND(R176*'Table Q8'!R71,2)</f>
        <v>0.16</v>
      </c>
      <c r="AE176" s="15">
        <f>ROUND(S176*'Table Q8'!S71,2)</f>
        <v>-0.39</v>
      </c>
      <c r="AF176" s="15">
        <f>ROUND(T176*'Table Q8'!T71,2)</f>
        <v>-1.04</v>
      </c>
      <c r="AG176" s="15">
        <f>ROUND(U176*'Table Q8'!U71,2)</f>
        <v>-0.44</v>
      </c>
      <c r="AH176" s="15">
        <f>ROUND(V176*'Table Q8'!V71,2)</f>
        <v>-0.08</v>
      </c>
      <c r="AI176" s="15">
        <f>ROUND(W176*'Table Q8'!W71,2)</f>
        <v>-0.31</v>
      </c>
      <c r="AJ176" s="15">
        <f>ROUND(X176*'Table Q8'!X71,2)</f>
        <v>-0.43</v>
      </c>
    </row>
    <row r="177" spans="1:36" x14ac:dyDescent="0.3">
      <c r="A177" s="13" t="str">
        <f t="shared" ref="A177:A214" si="71">A72</f>
        <v>2010 Q3</v>
      </c>
      <c r="B177" s="11">
        <f t="shared" ref="B177:L192" si="72">LN(B72/B71)*100</f>
        <v>-2.3884209846451778</v>
      </c>
      <c r="C177" s="11">
        <f t="shared" si="72"/>
        <v>0.83673545044371833</v>
      </c>
      <c r="D177" s="11">
        <f t="shared" si="72"/>
        <v>1.9813638623255192</v>
      </c>
      <c r="E177" s="11">
        <f t="shared" si="72"/>
        <v>-0.10182688167993584</v>
      </c>
      <c r="F177" s="11">
        <f t="shared" si="72"/>
        <v>1.4881704007895826</v>
      </c>
      <c r="G177" s="11">
        <f t="shared" si="72"/>
        <v>-1.8222058949509827</v>
      </c>
      <c r="H177" s="11">
        <f t="shared" si="72"/>
        <v>0.93388233584231573</v>
      </c>
      <c r="I177" s="11">
        <f t="shared" si="72"/>
        <v>1.7079088067905808</v>
      </c>
      <c r="J177" s="11">
        <f t="shared" si="72"/>
        <v>-2.947187664483601</v>
      </c>
      <c r="K177" s="11">
        <f t="shared" si="72"/>
        <v>-4.1264402085139027</v>
      </c>
      <c r="L177" s="11">
        <f t="shared" si="72"/>
        <v>0.25654309768761008</v>
      </c>
      <c r="N177" s="11">
        <f t="shared" ref="N177:X177" si="73">LN(N72/N71)*100</f>
        <v>-0.91684611435508523</v>
      </c>
      <c r="O177" s="11">
        <f t="shared" si="73"/>
        <v>-1.2076932649336634</v>
      </c>
      <c r="P177" s="11">
        <f t="shared" si="73"/>
        <v>9.6973855677804727E-2</v>
      </c>
      <c r="Q177" s="11">
        <f t="shared" si="73"/>
        <v>-0.84439050693514561</v>
      </c>
      <c r="R177" s="11">
        <f t="shared" si="73"/>
        <v>0.50477834282806988</v>
      </c>
      <c r="S177" s="11">
        <f t="shared" si="73"/>
        <v>-4.0904709036985318</v>
      </c>
      <c r="T177" s="11">
        <f t="shared" si="73"/>
        <v>-0.34596786369009569</v>
      </c>
      <c r="U177" s="11">
        <f t="shared" si="73"/>
        <v>0.32897413417278359</v>
      </c>
      <c r="V177" s="11">
        <f t="shared" si="73"/>
        <v>-1.4021786004051109</v>
      </c>
      <c r="W177" s="11">
        <f t="shared" si="73"/>
        <v>-3.0634769205109253</v>
      </c>
      <c r="X177" s="11">
        <f t="shared" si="73"/>
        <v>-0.81522576739624186</v>
      </c>
      <c r="Z177" s="15">
        <f>ROUND(N177*'Table Q8'!N72,2)</f>
        <v>-0.59</v>
      </c>
      <c r="AA177" s="15">
        <f>ROUND(O177*'Table Q8'!O72,2)</f>
        <v>-0.38</v>
      </c>
      <c r="AB177" s="15">
        <f>ROUND(P177*'Table Q8'!P72,2)</f>
        <v>0.03</v>
      </c>
      <c r="AC177" s="15">
        <f>ROUND(Q177*'Table Q8'!Q72,2)</f>
        <v>-0.22</v>
      </c>
      <c r="AD177" s="15">
        <f>ROUND(R177*'Table Q8'!R72,2)</f>
        <v>7.0000000000000007E-2</v>
      </c>
      <c r="AE177" s="15">
        <f>ROUND(S177*'Table Q8'!S72,2)</f>
        <v>-1.69</v>
      </c>
      <c r="AF177" s="15">
        <f>ROUND(T177*'Table Q8'!T72,2)</f>
        <v>-0.15</v>
      </c>
      <c r="AG177" s="15">
        <f>ROUND(U177*'Table Q8'!U72,2)</f>
        <v>0.13</v>
      </c>
      <c r="AH177" s="15">
        <f>ROUND(V177*'Table Q8'!V72,2)</f>
        <v>-0.38</v>
      </c>
      <c r="AI177" s="15">
        <f>ROUND(W177*'Table Q8'!W72,2)</f>
        <v>-0.87</v>
      </c>
      <c r="AJ177" s="15">
        <f>ROUND(X177*'Table Q8'!X72,2)</f>
        <v>-0.28999999999999998</v>
      </c>
    </row>
    <row r="178" spans="1:36" x14ac:dyDescent="0.3">
      <c r="A178" s="13" t="str">
        <f t="shared" si="71"/>
        <v>2010 Q4</v>
      </c>
      <c r="B178" s="11">
        <f t="shared" si="72"/>
        <v>-0.77898953369234947</v>
      </c>
      <c r="C178" s="11">
        <f t="shared" si="72"/>
        <v>-1.3827620011713431</v>
      </c>
      <c r="D178" s="11">
        <f t="shared" si="72"/>
        <v>-2.0548046062484211</v>
      </c>
      <c r="E178" s="11">
        <f t="shared" si="72"/>
        <v>-0.54781221214036768</v>
      </c>
      <c r="F178" s="11">
        <f t="shared" si="72"/>
        <v>0.61835732756899675</v>
      </c>
      <c r="G178" s="11">
        <f t="shared" si="72"/>
        <v>-0.71602199498970298</v>
      </c>
      <c r="H178" s="11">
        <f t="shared" si="72"/>
        <v>-4.3896640351640075</v>
      </c>
      <c r="I178" s="11">
        <f t="shared" si="72"/>
        <v>0.67858332371527119</v>
      </c>
      <c r="J178" s="11">
        <f t="shared" si="72"/>
        <v>-0.22048677914008183</v>
      </c>
      <c r="K178" s="11">
        <f t="shared" si="72"/>
        <v>8.2696732452361546E-2</v>
      </c>
      <c r="L178" s="11">
        <f t="shared" si="72"/>
        <v>-0.80312606285662169</v>
      </c>
      <c r="N178" s="11">
        <f t="shared" ref="N178:X178" si="74">LN(N73/N72)*100</f>
        <v>-1.3929989543129258</v>
      </c>
      <c r="O178" s="11">
        <f t="shared" si="74"/>
        <v>-2.9591455844876378</v>
      </c>
      <c r="P178" s="11">
        <f t="shared" si="74"/>
        <v>0.42008531989525716</v>
      </c>
      <c r="Q178" s="11">
        <f t="shared" si="74"/>
        <v>-0.54015288277622819</v>
      </c>
      <c r="R178" s="11">
        <f t="shared" si="74"/>
        <v>2.4292770877898615</v>
      </c>
      <c r="S178" s="11">
        <f t="shared" si="74"/>
        <v>-1.9514597477317315</v>
      </c>
      <c r="T178" s="11">
        <f t="shared" si="74"/>
        <v>-2.5178324731747557</v>
      </c>
      <c r="U178" s="11">
        <f t="shared" si="74"/>
        <v>-0.68937424031876637</v>
      </c>
      <c r="V178" s="11">
        <f t="shared" si="74"/>
        <v>1.5366581541933864</v>
      </c>
      <c r="W178" s="11">
        <f t="shared" si="74"/>
        <v>0.86628092498940035</v>
      </c>
      <c r="X178" s="11">
        <f t="shared" si="74"/>
        <v>-0.57804284156514507</v>
      </c>
      <c r="Z178" s="15">
        <f>ROUND(N178*'Table Q8'!N73,2)</f>
        <v>-0.89</v>
      </c>
      <c r="AA178" s="15">
        <f>ROUND(O178*'Table Q8'!O73,2)</f>
        <v>-0.96</v>
      </c>
      <c r="AB178" s="15">
        <f>ROUND(P178*'Table Q8'!P73,2)</f>
        <v>0.13</v>
      </c>
      <c r="AC178" s="15">
        <f>ROUND(Q178*'Table Q8'!Q73,2)</f>
        <v>-0.14000000000000001</v>
      </c>
      <c r="AD178" s="15">
        <f>ROUND(R178*'Table Q8'!R73,2)</f>
        <v>0.35</v>
      </c>
      <c r="AE178" s="15">
        <f>ROUND(S178*'Table Q8'!S73,2)</f>
        <v>-0.81</v>
      </c>
      <c r="AF178" s="15">
        <f>ROUND(T178*'Table Q8'!T73,2)</f>
        <v>-1.02</v>
      </c>
      <c r="AG178" s="15">
        <f>ROUND(U178*'Table Q8'!U73,2)</f>
        <v>-0.27</v>
      </c>
      <c r="AH178" s="15">
        <f>ROUND(V178*'Table Q8'!V73,2)</f>
        <v>0.42</v>
      </c>
      <c r="AI178" s="15">
        <f>ROUND(W178*'Table Q8'!W73,2)</f>
        <v>0.25</v>
      </c>
      <c r="AJ178" s="15">
        <f>ROUND(X178*'Table Q8'!X73,2)</f>
        <v>-0.2</v>
      </c>
    </row>
    <row r="179" spans="1:36" x14ac:dyDescent="0.3">
      <c r="A179" s="13" t="str">
        <f t="shared" si="71"/>
        <v>2011 Q1</v>
      </c>
      <c r="B179" s="11">
        <f t="shared" si="72"/>
        <v>-1.8895389247294079</v>
      </c>
      <c r="C179" s="11">
        <f t="shared" si="72"/>
        <v>1.2936556778275563</v>
      </c>
      <c r="D179" s="11">
        <f t="shared" si="72"/>
        <v>3.9814880826935415</v>
      </c>
      <c r="E179" s="11">
        <f t="shared" si="72"/>
        <v>0.86016664913184437</v>
      </c>
      <c r="F179" s="11">
        <f t="shared" si="72"/>
        <v>2.2479992805529028</v>
      </c>
      <c r="G179" s="11">
        <f t="shared" si="72"/>
        <v>-1.4057513367323953</v>
      </c>
      <c r="H179" s="11">
        <f t="shared" si="72"/>
        <v>-2.682067306855306</v>
      </c>
      <c r="I179" s="11">
        <f t="shared" si="72"/>
        <v>1.8584232383985468</v>
      </c>
      <c r="J179" s="11">
        <f t="shared" si="72"/>
        <v>-5.1624971577039904</v>
      </c>
      <c r="K179" s="11">
        <f t="shared" si="72"/>
        <v>5.5193709713013313</v>
      </c>
      <c r="L179" s="11">
        <f t="shared" si="72"/>
        <v>0.7957940044480607</v>
      </c>
      <c r="N179" s="11">
        <f t="shared" ref="N179:X179" si="75">LN(N74/N73)*100</f>
        <v>-0.5535359947643389</v>
      </c>
      <c r="O179" s="11">
        <f t="shared" si="75"/>
        <v>-0.11063304847636685</v>
      </c>
      <c r="P179" s="11">
        <f t="shared" si="75"/>
        <v>2.57286214973522</v>
      </c>
      <c r="Q179" s="11">
        <f t="shared" si="75"/>
        <v>0.13966515232065707</v>
      </c>
      <c r="R179" s="11">
        <f t="shared" si="75"/>
        <v>-0.42127004414282837</v>
      </c>
      <c r="S179" s="11">
        <f t="shared" si="75"/>
        <v>-1.0147713583229743</v>
      </c>
      <c r="T179" s="11">
        <f t="shared" si="75"/>
        <v>-2.0668700420781616</v>
      </c>
      <c r="U179" s="11">
        <f t="shared" si="75"/>
        <v>-0.40793925192113945</v>
      </c>
      <c r="V179" s="11">
        <f t="shared" si="75"/>
        <v>-1.069176311749136</v>
      </c>
      <c r="W179" s="11">
        <f t="shared" si="75"/>
        <v>-1.1951733350217724</v>
      </c>
      <c r="X179" s="11">
        <f t="shared" si="75"/>
        <v>-0.26062351691661334</v>
      </c>
      <c r="Z179" s="15">
        <f>ROUND(N179*'Table Q8'!N74,2)</f>
        <v>-0.35</v>
      </c>
      <c r="AA179" s="15">
        <f>ROUND(O179*'Table Q8'!O74,2)</f>
        <v>-0.04</v>
      </c>
      <c r="AB179" s="15">
        <f>ROUND(P179*'Table Q8'!P74,2)</f>
        <v>0.82</v>
      </c>
      <c r="AC179" s="15">
        <f>ROUND(Q179*'Table Q8'!Q74,2)</f>
        <v>0.04</v>
      </c>
      <c r="AD179" s="15">
        <f>ROUND(R179*'Table Q8'!R74,2)</f>
        <v>-0.06</v>
      </c>
      <c r="AE179" s="15">
        <f>ROUND(S179*'Table Q8'!S74,2)</f>
        <v>-0.42</v>
      </c>
      <c r="AF179" s="15">
        <f>ROUND(T179*'Table Q8'!T74,2)</f>
        <v>-0.81</v>
      </c>
      <c r="AG179" s="15">
        <f>ROUND(U179*'Table Q8'!U74,2)</f>
        <v>-0.16</v>
      </c>
      <c r="AH179" s="15">
        <f>ROUND(V179*'Table Q8'!V74,2)</f>
        <v>-0.28999999999999998</v>
      </c>
      <c r="AI179" s="15">
        <f>ROUND(W179*'Table Q8'!W74,2)</f>
        <v>-0.34</v>
      </c>
      <c r="AJ179" s="15">
        <f>ROUND(X179*'Table Q8'!X74,2)</f>
        <v>-0.09</v>
      </c>
    </row>
    <row r="180" spans="1:36" x14ac:dyDescent="0.3">
      <c r="A180" s="13" t="str">
        <f t="shared" si="71"/>
        <v>2011 Q2</v>
      </c>
      <c r="B180" s="11">
        <f t="shared" si="72"/>
        <v>0.60291551833819779</v>
      </c>
      <c r="C180" s="11">
        <f t="shared" si="72"/>
        <v>2.635140088326402</v>
      </c>
      <c r="D180" s="11">
        <f t="shared" si="72"/>
        <v>0.89750089712285741</v>
      </c>
      <c r="E180" s="11">
        <f t="shared" si="72"/>
        <v>1.2586179399876032</v>
      </c>
      <c r="F180" s="11">
        <f t="shared" si="72"/>
        <v>1.7286037586513765</v>
      </c>
      <c r="G180" s="11">
        <f t="shared" si="72"/>
        <v>-1.021505920563798</v>
      </c>
      <c r="H180" s="11">
        <f t="shared" si="72"/>
        <v>1.3679320714875569</v>
      </c>
      <c r="I180" s="11">
        <f t="shared" si="72"/>
        <v>2.032565579050539</v>
      </c>
      <c r="J180" s="11">
        <f t="shared" si="72"/>
        <v>-1.792234989059287</v>
      </c>
      <c r="K180" s="11">
        <f t="shared" si="72"/>
        <v>-3.9732716513033886</v>
      </c>
      <c r="L180" s="11">
        <f t="shared" si="72"/>
        <v>1.0029834892980196</v>
      </c>
      <c r="N180" s="11">
        <f t="shared" ref="N180:X180" si="76">LN(N75/N74)*100</f>
        <v>4.0677523683433954</v>
      </c>
      <c r="O180" s="11">
        <f t="shared" si="76"/>
        <v>1.7884101936794443</v>
      </c>
      <c r="P180" s="11">
        <f t="shared" si="76"/>
        <v>0.88652354981900139</v>
      </c>
      <c r="Q180" s="11">
        <f t="shared" si="76"/>
        <v>0.69114090781852211</v>
      </c>
      <c r="R180" s="11">
        <f t="shared" si="76"/>
        <v>-3.4659740696278136E-3</v>
      </c>
      <c r="S180" s="11">
        <f t="shared" si="76"/>
        <v>-1.7573405383620733</v>
      </c>
      <c r="T180" s="11">
        <f t="shared" si="76"/>
        <v>1.5308016129902047</v>
      </c>
      <c r="U180" s="11">
        <f t="shared" si="76"/>
        <v>1.2574739155028558</v>
      </c>
      <c r="V180" s="11">
        <f t="shared" si="76"/>
        <v>-0.24592774804367867</v>
      </c>
      <c r="W180" s="11">
        <f t="shared" si="76"/>
        <v>-1.8965111563893251</v>
      </c>
      <c r="X180" s="11">
        <f t="shared" si="76"/>
        <v>0.70299101705833555</v>
      </c>
      <c r="Z180" s="15">
        <f>ROUND(N180*'Table Q8'!N75,2)</f>
        <v>2.5499999999999998</v>
      </c>
      <c r="AA180" s="15">
        <f>ROUND(O180*'Table Q8'!O75,2)</f>
        <v>0.59</v>
      </c>
      <c r="AB180" s="15">
        <f>ROUND(P180*'Table Q8'!P75,2)</f>
        <v>0.28999999999999998</v>
      </c>
      <c r="AC180" s="15">
        <f>ROUND(Q180*'Table Q8'!Q75,2)</f>
        <v>0.18</v>
      </c>
      <c r="AD180" s="15">
        <f>ROUND(R180*'Table Q8'!R75,2)</f>
        <v>0</v>
      </c>
      <c r="AE180" s="15">
        <f>ROUND(S180*'Table Q8'!S75,2)</f>
        <v>-0.72</v>
      </c>
      <c r="AF180" s="15">
        <f>ROUND(T180*'Table Q8'!T75,2)</f>
        <v>0.62</v>
      </c>
      <c r="AG180" s="15">
        <f>ROUND(U180*'Table Q8'!U75,2)</f>
        <v>0.49</v>
      </c>
      <c r="AH180" s="15">
        <f>ROUND(V180*'Table Q8'!V75,2)</f>
        <v>-7.0000000000000007E-2</v>
      </c>
      <c r="AI180" s="15">
        <f>ROUND(W180*'Table Q8'!W75,2)</f>
        <v>-0.55000000000000004</v>
      </c>
      <c r="AJ180" s="15">
        <f>ROUND(X180*'Table Q8'!X75,2)</f>
        <v>0.25</v>
      </c>
    </row>
    <row r="181" spans="1:36" x14ac:dyDescent="0.3">
      <c r="A181" s="13" t="str">
        <f t="shared" si="71"/>
        <v>2011 Q3</v>
      </c>
      <c r="B181" s="11">
        <f t="shared" si="72"/>
        <v>-2.7820677218945971</v>
      </c>
      <c r="C181" s="11">
        <f t="shared" si="72"/>
        <v>0.45871667046021924</v>
      </c>
      <c r="D181" s="11">
        <f t="shared" si="72"/>
        <v>-3.8674262865800659</v>
      </c>
      <c r="E181" s="11">
        <f t="shared" si="72"/>
        <v>1.232671764988166</v>
      </c>
      <c r="F181" s="11">
        <f t="shared" si="72"/>
        <v>-0.32236551879041059</v>
      </c>
      <c r="G181" s="11">
        <f t="shared" si="72"/>
        <v>1.5459147104661044</v>
      </c>
      <c r="H181" s="11">
        <f t="shared" si="72"/>
        <v>1.653880948459677</v>
      </c>
      <c r="I181" s="11">
        <f t="shared" si="72"/>
        <v>-2.5554284019902904</v>
      </c>
      <c r="J181" s="11">
        <f t="shared" si="72"/>
        <v>-0.81483140437108159</v>
      </c>
      <c r="K181" s="11">
        <f t="shared" si="72"/>
        <v>-3.8005498832024953</v>
      </c>
      <c r="L181" s="11">
        <f t="shared" si="72"/>
        <v>-0.5850517856563282</v>
      </c>
      <c r="N181" s="11">
        <f t="shared" ref="N181:X181" si="77">LN(N76/N75)*100</f>
        <v>-1.8687657078384747</v>
      </c>
      <c r="O181" s="11">
        <f t="shared" si="77"/>
        <v>0.26307027525962284</v>
      </c>
      <c r="P181" s="11">
        <f t="shared" si="77"/>
        <v>-2.2034838785906974</v>
      </c>
      <c r="Q181" s="11">
        <f t="shared" si="77"/>
        <v>1.0897942986153968</v>
      </c>
      <c r="R181" s="11">
        <f t="shared" si="77"/>
        <v>-3.9233835088562756E-2</v>
      </c>
      <c r="S181" s="11">
        <f t="shared" si="77"/>
        <v>-0.54436884676634467</v>
      </c>
      <c r="T181" s="11">
        <f t="shared" si="77"/>
        <v>-0.12281046311023609</v>
      </c>
      <c r="U181" s="11">
        <f t="shared" si="77"/>
        <v>-2.8761515647761913</v>
      </c>
      <c r="V181" s="11">
        <f t="shared" si="77"/>
        <v>-2.9141598195404743</v>
      </c>
      <c r="W181" s="11">
        <f t="shared" si="77"/>
        <v>-3.0977248971955853</v>
      </c>
      <c r="X181" s="11">
        <f t="shared" si="77"/>
        <v>-1.0349963017793329</v>
      </c>
      <c r="Z181" s="15">
        <f>ROUND(N181*'Table Q8'!N76,2)</f>
        <v>-1.1599999999999999</v>
      </c>
      <c r="AA181" s="15">
        <f>ROUND(O181*'Table Q8'!O76,2)</f>
        <v>0.09</v>
      </c>
      <c r="AB181" s="15">
        <f>ROUND(P181*'Table Q8'!P76,2)</f>
        <v>-0.72</v>
      </c>
      <c r="AC181" s="15">
        <f>ROUND(Q181*'Table Q8'!Q76,2)</f>
        <v>0.27</v>
      </c>
      <c r="AD181" s="15">
        <f>ROUND(R181*'Table Q8'!R76,2)</f>
        <v>-0.01</v>
      </c>
      <c r="AE181" s="15">
        <f>ROUND(S181*'Table Q8'!S76,2)</f>
        <v>-0.22</v>
      </c>
      <c r="AF181" s="15">
        <f>ROUND(T181*'Table Q8'!T76,2)</f>
        <v>-0.05</v>
      </c>
      <c r="AG181" s="15">
        <f>ROUND(U181*'Table Q8'!U76,2)</f>
        <v>-1.1399999999999999</v>
      </c>
      <c r="AH181" s="15">
        <f>ROUND(V181*'Table Q8'!V76,2)</f>
        <v>-0.8</v>
      </c>
      <c r="AI181" s="15">
        <f>ROUND(W181*'Table Q8'!W76,2)</f>
        <v>-0.91</v>
      </c>
      <c r="AJ181" s="15">
        <f>ROUND(X181*'Table Q8'!X76,2)</f>
        <v>-0.36</v>
      </c>
    </row>
    <row r="182" spans="1:36" x14ac:dyDescent="0.3">
      <c r="A182" s="13" t="str">
        <f t="shared" si="71"/>
        <v>2011 Q4</v>
      </c>
      <c r="B182" s="11">
        <f t="shared" si="72"/>
        <v>-0.21578486548752765</v>
      </c>
      <c r="C182" s="11">
        <f t="shared" si="72"/>
        <v>0.33739790326794261</v>
      </c>
      <c r="D182" s="11">
        <f t="shared" si="72"/>
        <v>2.6688627169795023</v>
      </c>
      <c r="E182" s="11">
        <f t="shared" si="72"/>
        <v>-1.8937851176630986</v>
      </c>
      <c r="F182" s="11">
        <f t="shared" si="72"/>
        <v>-1.4566016362815266</v>
      </c>
      <c r="G182" s="11">
        <f t="shared" si="72"/>
        <v>-2.6665022325339938</v>
      </c>
      <c r="H182" s="11">
        <f t="shared" si="72"/>
        <v>1.527410105064203</v>
      </c>
      <c r="I182" s="11">
        <f t="shared" si="72"/>
        <v>9.5055621977091512E-2</v>
      </c>
      <c r="J182" s="11">
        <f t="shared" si="72"/>
        <v>5.6593765729537306</v>
      </c>
      <c r="K182" s="11">
        <f t="shared" si="72"/>
        <v>3.8122202907494454</v>
      </c>
      <c r="L182" s="11">
        <f t="shared" si="72"/>
        <v>0.31382865678489991</v>
      </c>
      <c r="N182" s="11">
        <f t="shared" ref="N182:X182" si="78">LN(N77/N76)*100</f>
        <v>0.74923806021151285</v>
      </c>
      <c r="O182" s="11">
        <f t="shared" si="78"/>
        <v>0.1394199138727705</v>
      </c>
      <c r="P182" s="11">
        <f t="shared" si="78"/>
        <v>2.7790526607757817</v>
      </c>
      <c r="Q182" s="11">
        <f t="shared" si="78"/>
        <v>-1.3165769181331723</v>
      </c>
      <c r="R182" s="11">
        <f t="shared" si="78"/>
        <v>-1.5993585520839781</v>
      </c>
      <c r="S182" s="11">
        <f t="shared" si="78"/>
        <v>-1.821094574518316</v>
      </c>
      <c r="T182" s="11">
        <f t="shared" si="78"/>
        <v>1.2827839831280035</v>
      </c>
      <c r="U182" s="11">
        <f t="shared" si="78"/>
        <v>-0.25464474518867464</v>
      </c>
      <c r="V182" s="11">
        <f t="shared" si="78"/>
        <v>4.8568738552303996</v>
      </c>
      <c r="W182" s="11">
        <f t="shared" si="78"/>
        <v>3.9896482155187383</v>
      </c>
      <c r="X182" s="11">
        <f t="shared" si="78"/>
        <v>0.25470573079145642</v>
      </c>
      <c r="Z182" s="15">
        <f>ROUND(N182*'Table Q8'!N77,2)</f>
        <v>0.46</v>
      </c>
      <c r="AA182" s="15">
        <f>ROUND(O182*'Table Q8'!O77,2)</f>
        <v>0.05</v>
      </c>
      <c r="AB182" s="15">
        <f>ROUND(P182*'Table Q8'!P77,2)</f>
        <v>0.9</v>
      </c>
      <c r="AC182" s="15">
        <f>ROUND(Q182*'Table Q8'!Q77,2)</f>
        <v>-0.32</v>
      </c>
      <c r="AD182" s="15">
        <f>ROUND(R182*'Table Q8'!R77,2)</f>
        <v>-0.26</v>
      </c>
      <c r="AE182" s="15">
        <f>ROUND(S182*'Table Q8'!S77,2)</f>
        <v>-0.72</v>
      </c>
      <c r="AF182" s="15">
        <f>ROUND(T182*'Table Q8'!T77,2)</f>
        <v>0.55000000000000004</v>
      </c>
      <c r="AG182" s="15">
        <f>ROUND(U182*'Table Q8'!U77,2)</f>
        <v>-0.1</v>
      </c>
      <c r="AH182" s="15">
        <f>ROUND(V182*'Table Q8'!V77,2)</f>
        <v>1.35</v>
      </c>
      <c r="AI182" s="15">
        <f>ROUND(W182*'Table Q8'!W77,2)</f>
        <v>1.18</v>
      </c>
      <c r="AJ182" s="15">
        <f>ROUND(X182*'Table Q8'!X77,2)</f>
        <v>0.09</v>
      </c>
    </row>
    <row r="183" spans="1:36" x14ac:dyDescent="0.3">
      <c r="A183" s="13" t="str">
        <f t="shared" si="71"/>
        <v>2012 Q1</v>
      </c>
      <c r="B183" s="11">
        <f t="shared" si="72"/>
        <v>-2.4560516256661726</v>
      </c>
      <c r="C183" s="11">
        <f t="shared" si="72"/>
        <v>-0.53422251066542803</v>
      </c>
      <c r="D183" s="11">
        <f t="shared" si="72"/>
        <v>-5.3224094480603137</v>
      </c>
      <c r="E183" s="11">
        <f t="shared" si="72"/>
        <v>-0.26341484837585183</v>
      </c>
      <c r="F183" s="11">
        <f t="shared" si="72"/>
        <v>-1.55535839182701</v>
      </c>
      <c r="G183" s="11">
        <f t="shared" si="72"/>
        <v>4.5377368592443723</v>
      </c>
      <c r="H183" s="11">
        <f t="shared" si="72"/>
        <v>-2.1491835450184764</v>
      </c>
      <c r="I183" s="11">
        <f t="shared" si="72"/>
        <v>1.0620807212824852</v>
      </c>
      <c r="J183" s="11">
        <f t="shared" si="72"/>
        <v>2.7283203319131832</v>
      </c>
      <c r="K183" s="11">
        <f t="shared" si="72"/>
        <v>3.0689315724858943</v>
      </c>
      <c r="L183" s="11">
        <f t="shared" si="72"/>
        <v>-0.2677387141149441</v>
      </c>
      <c r="N183" s="11">
        <f t="shared" ref="N183:X183" si="79">LN(N78/N77)*100</f>
        <v>1.3540994583946013</v>
      </c>
      <c r="O183" s="11">
        <f t="shared" si="79"/>
        <v>-1.2287046940023538</v>
      </c>
      <c r="P183" s="11">
        <f t="shared" si="79"/>
        <v>-0.66604040178811841</v>
      </c>
      <c r="Q183" s="11">
        <f t="shared" si="79"/>
        <v>-0.93563339704498416</v>
      </c>
      <c r="R183" s="11">
        <f t="shared" si="79"/>
        <v>-0.41306924978568649</v>
      </c>
      <c r="S183" s="11">
        <f t="shared" si="79"/>
        <v>0.77869946293893866</v>
      </c>
      <c r="T183" s="11">
        <f t="shared" si="79"/>
        <v>-0.36541922547828509</v>
      </c>
      <c r="U183" s="11">
        <f t="shared" si="79"/>
        <v>-2.0123764719387518</v>
      </c>
      <c r="V183" s="11">
        <f t="shared" si="79"/>
        <v>2.6493522055146319</v>
      </c>
      <c r="W183" s="11">
        <f t="shared" si="79"/>
        <v>0.4534740780657523</v>
      </c>
      <c r="X183" s="11">
        <f t="shared" si="79"/>
        <v>-0.57737458595757107</v>
      </c>
      <c r="Z183" s="15">
        <f>ROUND(N183*'Table Q8'!N78,2)</f>
        <v>0.83</v>
      </c>
      <c r="AA183" s="15">
        <f>ROUND(O183*'Table Q8'!O78,2)</f>
        <v>-0.41</v>
      </c>
      <c r="AB183" s="15">
        <f>ROUND(P183*'Table Q8'!P78,2)</f>
        <v>-0.22</v>
      </c>
      <c r="AC183" s="15">
        <f>ROUND(Q183*'Table Q8'!Q78,2)</f>
        <v>-0.23</v>
      </c>
      <c r="AD183" s="15">
        <f>ROUND(R183*'Table Q8'!R78,2)</f>
        <v>-7.0000000000000007E-2</v>
      </c>
      <c r="AE183" s="15">
        <f>ROUND(S183*'Table Q8'!S78,2)</f>
        <v>0.31</v>
      </c>
      <c r="AF183" s="15">
        <f>ROUND(T183*'Table Q8'!T78,2)</f>
        <v>-0.16</v>
      </c>
      <c r="AG183" s="15">
        <f>ROUND(U183*'Table Q8'!U78,2)</f>
        <v>-0.81</v>
      </c>
      <c r="AH183" s="15">
        <f>ROUND(V183*'Table Q8'!V78,2)</f>
        <v>0.74</v>
      </c>
      <c r="AI183" s="15">
        <f>ROUND(W183*'Table Q8'!W78,2)</f>
        <v>0.14000000000000001</v>
      </c>
      <c r="AJ183" s="15">
        <f>ROUND(X183*'Table Q8'!X78,2)</f>
        <v>-0.2</v>
      </c>
    </row>
    <row r="184" spans="1:36" x14ac:dyDescent="0.3">
      <c r="A184" s="13" t="str">
        <f t="shared" si="71"/>
        <v>2012 Q2</v>
      </c>
      <c r="B184" s="11">
        <f t="shared" si="72"/>
        <v>-2.9038307622733637</v>
      </c>
      <c r="C184" s="11">
        <f t="shared" si="72"/>
        <v>-2.7465568668240903</v>
      </c>
      <c r="D184" s="11">
        <f t="shared" si="72"/>
        <v>-1.8032281564081574</v>
      </c>
      <c r="E184" s="11">
        <f t="shared" si="72"/>
        <v>0.40638900289196128</v>
      </c>
      <c r="F184" s="11">
        <f t="shared" si="72"/>
        <v>-5.5104740516572596E-2</v>
      </c>
      <c r="G184" s="11">
        <f t="shared" si="72"/>
        <v>-0.8893881619912466</v>
      </c>
      <c r="H184" s="11">
        <f t="shared" si="72"/>
        <v>2.775122232241249</v>
      </c>
      <c r="I184" s="11">
        <f t="shared" si="72"/>
        <v>-1.8238291604931294</v>
      </c>
      <c r="J184" s="11">
        <f t="shared" si="72"/>
        <v>-5.22311596169948</v>
      </c>
      <c r="K184" s="11">
        <f t="shared" si="72"/>
        <v>0.12281350189183995</v>
      </c>
      <c r="L184" s="11">
        <f t="shared" si="72"/>
        <v>-1.0911594522382102</v>
      </c>
      <c r="N184" s="11">
        <f t="shared" ref="N184:X184" si="80">LN(N79/N78)*100</f>
        <v>-2.4746615353012347</v>
      </c>
      <c r="O184" s="11">
        <f t="shared" si="80"/>
        <v>-1.6900659348024574</v>
      </c>
      <c r="P184" s="11">
        <f t="shared" si="80"/>
        <v>1.9910642204573268</v>
      </c>
      <c r="Q184" s="11">
        <f t="shared" si="80"/>
        <v>0.36602083742980213</v>
      </c>
      <c r="R184" s="11">
        <f t="shared" si="80"/>
        <v>-1.1662693138050544</v>
      </c>
      <c r="S184" s="11">
        <f t="shared" si="80"/>
        <v>1.8258031005735615</v>
      </c>
      <c r="T184" s="11">
        <f t="shared" si="80"/>
        <v>-0.83302706675035187</v>
      </c>
      <c r="U184" s="11">
        <f t="shared" si="80"/>
        <v>-1.1022128701552754</v>
      </c>
      <c r="V184" s="11">
        <f t="shared" si="80"/>
        <v>-4.3860219173772501</v>
      </c>
      <c r="W184" s="11">
        <f t="shared" si="80"/>
        <v>3.408358721107968E-2</v>
      </c>
      <c r="X184" s="11">
        <f t="shared" si="80"/>
        <v>-0.67551275736447536</v>
      </c>
      <c r="Z184" s="15">
        <f>ROUND(N184*'Table Q8'!N79,2)</f>
        <v>-1.51</v>
      </c>
      <c r="AA184" s="15">
        <f>ROUND(O184*'Table Q8'!O79,2)</f>
        <v>-0.56000000000000005</v>
      </c>
      <c r="AB184" s="15">
        <f>ROUND(P184*'Table Q8'!P79,2)</f>
        <v>0.66</v>
      </c>
      <c r="AC184" s="15">
        <f>ROUND(Q184*'Table Q8'!Q79,2)</f>
        <v>0.09</v>
      </c>
      <c r="AD184" s="15">
        <f>ROUND(R184*'Table Q8'!R79,2)</f>
        <v>-0.19</v>
      </c>
      <c r="AE184" s="15">
        <f>ROUND(S184*'Table Q8'!S79,2)</f>
        <v>0.72</v>
      </c>
      <c r="AF184" s="15">
        <f>ROUND(T184*'Table Q8'!T79,2)</f>
        <v>-0.36</v>
      </c>
      <c r="AG184" s="15">
        <f>ROUND(U184*'Table Q8'!U79,2)</f>
        <v>-0.44</v>
      </c>
      <c r="AH184" s="15">
        <f>ROUND(V184*'Table Q8'!V79,2)</f>
        <v>-1.23</v>
      </c>
      <c r="AI184" s="15">
        <f>ROUND(W184*'Table Q8'!W79,2)</f>
        <v>0.01</v>
      </c>
      <c r="AJ184" s="15">
        <f>ROUND(X184*'Table Q8'!X79,2)</f>
        <v>-0.24</v>
      </c>
    </row>
    <row r="185" spans="1:36" x14ac:dyDescent="0.3">
      <c r="A185" s="13" t="str">
        <f t="shared" si="71"/>
        <v>2012 Q3</v>
      </c>
      <c r="B185" s="11">
        <f t="shared" si="72"/>
        <v>-1.4651507336973695</v>
      </c>
      <c r="C185" s="11">
        <f t="shared" si="72"/>
        <v>-0.22811460897572336</v>
      </c>
      <c r="D185" s="11">
        <f t="shared" si="72"/>
        <v>-1.5393813000429948</v>
      </c>
      <c r="E185" s="11">
        <f t="shared" si="72"/>
        <v>0.3006661535221683</v>
      </c>
      <c r="F185" s="11">
        <f t="shared" si="72"/>
        <v>-0.67407673829282333</v>
      </c>
      <c r="G185" s="11">
        <f t="shared" si="72"/>
        <v>-0.54055321720210525</v>
      </c>
      <c r="H185" s="11">
        <f t="shared" si="72"/>
        <v>-0.47404800742213099</v>
      </c>
      <c r="I185" s="11">
        <f t="shared" si="72"/>
        <v>1.0672979036468688</v>
      </c>
      <c r="J185" s="11">
        <f t="shared" si="72"/>
        <v>5.0687736541820003E-2</v>
      </c>
      <c r="K185" s="11">
        <f t="shared" si="72"/>
        <v>4.7380831252809186</v>
      </c>
      <c r="L185" s="11">
        <f t="shared" si="72"/>
        <v>0.14858199542136241</v>
      </c>
      <c r="N185" s="11">
        <f t="shared" ref="N185:X185" si="81">LN(N80/N79)*100</f>
        <v>-2.6405703323482885E-2</v>
      </c>
      <c r="O185" s="11">
        <f t="shared" si="81"/>
        <v>-1.1425023908158245</v>
      </c>
      <c r="P185" s="11">
        <f t="shared" si="81"/>
        <v>0.67688831913854142</v>
      </c>
      <c r="Q185" s="11">
        <f t="shared" si="81"/>
        <v>-1.5536817865227277</v>
      </c>
      <c r="R185" s="11">
        <f t="shared" si="81"/>
        <v>-1.6564595000008762</v>
      </c>
      <c r="S185" s="11">
        <f t="shared" si="81"/>
        <v>-1.0681651359931674</v>
      </c>
      <c r="T185" s="11">
        <f t="shared" si="81"/>
        <v>-0.43601393679615225</v>
      </c>
      <c r="U185" s="11">
        <f t="shared" si="81"/>
        <v>-1.2730697061702667</v>
      </c>
      <c r="V185" s="11">
        <f t="shared" si="81"/>
        <v>-0.928236701912314</v>
      </c>
      <c r="W185" s="11">
        <f t="shared" si="81"/>
        <v>-1.7783821948575216</v>
      </c>
      <c r="X185" s="11">
        <f t="shared" si="81"/>
        <v>-1.1241881938882787</v>
      </c>
      <c r="Z185" s="15">
        <f>ROUND(N185*'Table Q8'!N80,2)</f>
        <v>-0.02</v>
      </c>
      <c r="AA185" s="15">
        <f>ROUND(O185*'Table Q8'!O80,2)</f>
        <v>-0.38</v>
      </c>
      <c r="AB185" s="15">
        <f>ROUND(P185*'Table Q8'!P80,2)</f>
        <v>0.23</v>
      </c>
      <c r="AC185" s="15">
        <f>ROUND(Q185*'Table Q8'!Q80,2)</f>
        <v>-0.37</v>
      </c>
      <c r="AD185" s="15">
        <f>ROUND(R185*'Table Q8'!R80,2)</f>
        <v>-0.27</v>
      </c>
      <c r="AE185" s="15">
        <f>ROUND(S185*'Table Q8'!S80,2)</f>
        <v>-0.42</v>
      </c>
      <c r="AF185" s="15">
        <f>ROUND(T185*'Table Q8'!T80,2)</f>
        <v>-0.19</v>
      </c>
      <c r="AG185" s="15">
        <f>ROUND(U185*'Table Q8'!U80,2)</f>
        <v>-0.52</v>
      </c>
      <c r="AH185" s="15">
        <f>ROUND(V185*'Table Q8'!V80,2)</f>
        <v>-0.26</v>
      </c>
      <c r="AI185" s="15">
        <f>ROUND(W185*'Table Q8'!W80,2)</f>
        <v>-0.52</v>
      </c>
      <c r="AJ185" s="15">
        <f>ROUND(X185*'Table Q8'!X80,2)</f>
        <v>-0.4</v>
      </c>
    </row>
    <row r="186" spans="1:36" x14ac:dyDescent="0.3">
      <c r="A186" s="13" t="str">
        <f t="shared" si="71"/>
        <v>2012 Q4</v>
      </c>
      <c r="B186" s="11">
        <f t="shared" si="72"/>
        <v>5.1155471133063424</v>
      </c>
      <c r="C186" s="11">
        <f t="shared" si="72"/>
        <v>-0.43187314238322844</v>
      </c>
      <c r="D186" s="11">
        <f t="shared" si="72"/>
        <v>-1.1725425049822418</v>
      </c>
      <c r="E186" s="11">
        <f t="shared" si="72"/>
        <v>-1.148000327271965</v>
      </c>
      <c r="F186" s="11">
        <f t="shared" si="72"/>
        <v>-0.1883684932440356</v>
      </c>
      <c r="G186" s="11">
        <f t="shared" si="72"/>
        <v>1.6051977369572281</v>
      </c>
      <c r="H186" s="11">
        <f t="shared" si="72"/>
        <v>-0.5808391449700413</v>
      </c>
      <c r="I186" s="11">
        <f t="shared" si="72"/>
        <v>1.9429410146684478</v>
      </c>
      <c r="J186" s="11">
        <f t="shared" si="72"/>
        <v>-1.7584869876847746</v>
      </c>
      <c r="K186" s="11">
        <f t="shared" si="72"/>
        <v>-6.4508265208493674</v>
      </c>
      <c r="L186" s="11">
        <f t="shared" si="72"/>
        <v>-0.45259603445150381</v>
      </c>
      <c r="N186" s="11">
        <f t="shared" ref="N186:X186" si="82">LN(N81/N80)*100</f>
        <v>8.6264781041121523</v>
      </c>
      <c r="O186" s="11">
        <f t="shared" si="82"/>
        <v>0.78826119110182358</v>
      </c>
      <c r="P186" s="11">
        <f t="shared" si="82"/>
        <v>-0.8539773273004333</v>
      </c>
      <c r="Q186" s="11">
        <f t="shared" si="82"/>
        <v>-0.6493739992782479</v>
      </c>
      <c r="R186" s="11">
        <f t="shared" si="82"/>
        <v>-1.1445944024117432</v>
      </c>
      <c r="S186" s="11">
        <f t="shared" si="82"/>
        <v>0.44891165367708175</v>
      </c>
      <c r="T186" s="11">
        <f t="shared" si="82"/>
        <v>2.8103081280832263</v>
      </c>
      <c r="U186" s="11">
        <f t="shared" si="82"/>
        <v>0.49724491511598401</v>
      </c>
      <c r="V186" s="11">
        <f t="shared" si="82"/>
        <v>-2.0030298100444717</v>
      </c>
      <c r="W186" s="11">
        <f t="shared" si="82"/>
        <v>-2.3487882667877944</v>
      </c>
      <c r="X186" s="11">
        <f t="shared" si="82"/>
        <v>7.0230042501364068E-2</v>
      </c>
      <c r="Z186" s="15">
        <f>ROUND(N186*'Table Q8'!N81,2)</f>
        <v>5.33</v>
      </c>
      <c r="AA186" s="15">
        <f>ROUND(O186*'Table Q8'!O81,2)</f>
        <v>0.27</v>
      </c>
      <c r="AB186" s="15">
        <f>ROUND(P186*'Table Q8'!P81,2)</f>
        <v>-0.3</v>
      </c>
      <c r="AC186" s="15">
        <f>ROUND(Q186*'Table Q8'!Q81,2)</f>
        <v>-0.16</v>
      </c>
      <c r="AD186" s="15">
        <f>ROUND(R186*'Table Q8'!R81,2)</f>
        <v>-0.19</v>
      </c>
      <c r="AE186" s="15">
        <f>ROUND(S186*'Table Q8'!S81,2)</f>
        <v>0.18</v>
      </c>
      <c r="AF186" s="15">
        <f>ROUND(T186*'Table Q8'!T81,2)</f>
        <v>1.22</v>
      </c>
      <c r="AG186" s="15">
        <f>ROUND(U186*'Table Q8'!U81,2)</f>
        <v>0.2</v>
      </c>
      <c r="AH186" s="15">
        <f>ROUND(V186*'Table Q8'!V81,2)</f>
        <v>-0.56000000000000005</v>
      </c>
      <c r="AI186" s="15">
        <f>ROUND(W186*'Table Q8'!W81,2)</f>
        <v>-0.68</v>
      </c>
      <c r="AJ186" s="15">
        <f>ROUND(X186*'Table Q8'!X81,2)</f>
        <v>0.03</v>
      </c>
    </row>
    <row r="187" spans="1:36" x14ac:dyDescent="0.3">
      <c r="A187" s="13" t="str">
        <f t="shared" si="71"/>
        <v>2013 Q1</v>
      </c>
      <c r="B187" s="11">
        <f t="shared" si="72"/>
        <v>1.3338325458912115</v>
      </c>
      <c r="C187" s="11">
        <f t="shared" si="72"/>
        <v>-1.2319515986080161</v>
      </c>
      <c r="D187" s="11">
        <f t="shared" si="72"/>
        <v>-4.0601772739367249E-2</v>
      </c>
      <c r="E187" s="11">
        <f t="shared" si="72"/>
        <v>0.81242348540745535</v>
      </c>
      <c r="F187" s="11">
        <f t="shared" si="72"/>
        <v>0.67505532252973977</v>
      </c>
      <c r="G187" s="11">
        <f t="shared" si="72"/>
        <v>-1.7437559410834524</v>
      </c>
      <c r="H187" s="11">
        <f t="shared" si="72"/>
        <v>2.8477017285326962</v>
      </c>
      <c r="I187" s="11">
        <f t="shared" si="72"/>
        <v>-8.0075805962506394E-2</v>
      </c>
      <c r="J187" s="11">
        <f t="shared" si="72"/>
        <v>1.3249094060711222</v>
      </c>
      <c r="K187" s="11">
        <f t="shared" si="72"/>
        <v>1.5717342097496634</v>
      </c>
      <c r="L187" s="11">
        <f t="shared" si="72"/>
        <v>0.34615088326690741</v>
      </c>
      <c r="N187" s="11">
        <f t="shared" ref="N187:X187" si="83">LN(N82/N81)*100</f>
        <v>-6.683391294695141E-3</v>
      </c>
      <c r="O187" s="11">
        <f t="shared" si="83"/>
        <v>-0.73151624247197911</v>
      </c>
      <c r="P187" s="11">
        <f t="shared" si="83"/>
        <v>1.0562854966027517</v>
      </c>
      <c r="Q187" s="11">
        <f t="shared" si="83"/>
        <v>-0.3382946119479851</v>
      </c>
      <c r="R187" s="11">
        <f t="shared" si="83"/>
        <v>-0.23572905335117084</v>
      </c>
      <c r="S187" s="11">
        <f t="shared" si="83"/>
        <v>-3.2896483010127597</v>
      </c>
      <c r="T187" s="11">
        <f t="shared" si="83"/>
        <v>0.98127588863297122</v>
      </c>
      <c r="U187" s="11">
        <f t="shared" si="83"/>
        <v>-0.92242986295517204</v>
      </c>
      <c r="V187" s="11">
        <f t="shared" si="83"/>
        <v>2.5050027874833134</v>
      </c>
      <c r="W187" s="11">
        <f t="shared" si="83"/>
        <v>2.5322715439481391</v>
      </c>
      <c r="X187" s="11">
        <f t="shared" si="83"/>
        <v>-9.1066991753132057E-2</v>
      </c>
      <c r="Z187" s="15">
        <f>ROUND(N187*'Table Q8'!N82,2)</f>
        <v>0</v>
      </c>
      <c r="AA187" s="15">
        <f>ROUND(O187*'Table Q8'!O82,2)</f>
        <v>-0.25</v>
      </c>
      <c r="AB187" s="15">
        <f>ROUND(P187*'Table Q8'!P82,2)</f>
        <v>0.37</v>
      </c>
      <c r="AC187" s="15">
        <f>ROUND(Q187*'Table Q8'!Q82,2)</f>
        <v>-0.08</v>
      </c>
      <c r="AD187" s="15">
        <f>ROUND(R187*'Table Q8'!R82,2)</f>
        <v>-0.04</v>
      </c>
      <c r="AE187" s="15">
        <f>ROUND(S187*'Table Q8'!S82,2)</f>
        <v>-1.31</v>
      </c>
      <c r="AF187" s="15">
        <f>ROUND(T187*'Table Q8'!T82,2)</f>
        <v>0.43</v>
      </c>
      <c r="AG187" s="15">
        <f>ROUND(U187*'Table Q8'!U82,2)</f>
        <v>-0.38</v>
      </c>
      <c r="AH187" s="15">
        <f>ROUND(V187*'Table Q8'!V82,2)</f>
        <v>0.69</v>
      </c>
      <c r="AI187" s="15">
        <f>ROUND(W187*'Table Q8'!W82,2)</f>
        <v>0.74</v>
      </c>
      <c r="AJ187" s="15">
        <f>ROUND(X187*'Table Q8'!X82,2)</f>
        <v>-0.03</v>
      </c>
    </row>
    <row r="188" spans="1:36" x14ac:dyDescent="0.3">
      <c r="A188" s="13" t="str">
        <f t="shared" si="71"/>
        <v>2013 Q2</v>
      </c>
      <c r="B188" s="11">
        <f t="shared" si="72"/>
        <v>-0.34794701441777515</v>
      </c>
      <c r="C188" s="11">
        <f t="shared" si="72"/>
        <v>0.19143716005086805</v>
      </c>
      <c r="D188" s="11">
        <f t="shared" si="72"/>
        <v>0.68940938998565604</v>
      </c>
      <c r="E188" s="11">
        <f t="shared" si="72"/>
        <v>0.69627393764606405</v>
      </c>
      <c r="F188" s="11">
        <f t="shared" si="72"/>
        <v>0.98901875716027388</v>
      </c>
      <c r="G188" s="11">
        <f t="shared" si="72"/>
        <v>-0.72717327039328905</v>
      </c>
      <c r="H188" s="11">
        <f t="shared" si="72"/>
        <v>-0.83493024796285675</v>
      </c>
      <c r="I188" s="11">
        <f t="shared" si="72"/>
        <v>0.26099515480788604</v>
      </c>
      <c r="J188" s="11">
        <f t="shared" si="72"/>
        <v>-3.7673410647054331</v>
      </c>
      <c r="K188" s="11">
        <f t="shared" si="72"/>
        <v>0.59596712339966484</v>
      </c>
      <c r="L188" s="11">
        <f t="shared" si="72"/>
        <v>-7.0313566196538557E-2</v>
      </c>
      <c r="N188" s="11">
        <f t="shared" ref="N188:X188" si="84">LN(N83/N82)*100</f>
        <v>-0.15139304064993706</v>
      </c>
      <c r="O188" s="11">
        <f t="shared" si="84"/>
        <v>-0.45760358728112166</v>
      </c>
      <c r="P188" s="11">
        <f t="shared" si="84"/>
        <v>-0.59439818433737712</v>
      </c>
      <c r="Q188" s="11">
        <f t="shared" si="84"/>
        <v>-0.29439960552634659</v>
      </c>
      <c r="R188" s="11">
        <f t="shared" si="84"/>
        <v>1.2768538597137848</v>
      </c>
      <c r="S188" s="11">
        <f t="shared" si="84"/>
        <v>0.38255517821795565</v>
      </c>
      <c r="T188" s="11">
        <f t="shared" si="84"/>
        <v>0.849961382169378</v>
      </c>
      <c r="U188" s="11">
        <f t="shared" si="84"/>
        <v>-1.0873584083356738</v>
      </c>
      <c r="V188" s="11">
        <f t="shared" si="84"/>
        <v>-1.9543148037926992</v>
      </c>
      <c r="W188" s="11">
        <f t="shared" si="84"/>
        <v>0.73322406548273267</v>
      </c>
      <c r="X188" s="11">
        <f t="shared" si="84"/>
        <v>-0.34208430316577532</v>
      </c>
      <c r="Z188" s="15">
        <f>ROUND(N188*'Table Q8'!N83,2)</f>
        <v>-0.09</v>
      </c>
      <c r="AA188" s="15">
        <f>ROUND(O188*'Table Q8'!O83,2)</f>
        <v>-0.16</v>
      </c>
      <c r="AB188" s="15">
        <f>ROUND(P188*'Table Q8'!P83,2)</f>
        <v>-0.21</v>
      </c>
      <c r="AC188" s="15">
        <f>ROUND(Q188*'Table Q8'!Q83,2)</f>
        <v>-7.0000000000000007E-2</v>
      </c>
      <c r="AD188" s="15">
        <f>ROUND(R188*'Table Q8'!R83,2)</f>
        <v>0.21</v>
      </c>
      <c r="AE188" s="15">
        <f>ROUND(S188*'Table Q8'!S83,2)</f>
        <v>0.15</v>
      </c>
      <c r="AF188" s="15">
        <f>ROUND(T188*'Table Q8'!T83,2)</f>
        <v>0.37</v>
      </c>
      <c r="AG188" s="15">
        <f>ROUND(U188*'Table Q8'!U83,2)</f>
        <v>-0.44</v>
      </c>
      <c r="AH188" s="15">
        <f>ROUND(V188*'Table Q8'!V83,2)</f>
        <v>-0.54</v>
      </c>
      <c r="AI188" s="15">
        <f>ROUND(W188*'Table Q8'!W83,2)</f>
        <v>0.22</v>
      </c>
      <c r="AJ188" s="15">
        <f>ROUND(X188*'Table Q8'!X83,2)</f>
        <v>-0.12</v>
      </c>
    </row>
    <row r="189" spans="1:36" x14ac:dyDescent="0.3">
      <c r="A189" s="13" t="str">
        <f t="shared" si="71"/>
        <v>2013 Q3</v>
      </c>
      <c r="B189" s="11">
        <f t="shared" si="72"/>
        <v>-3.5338205568179002</v>
      </c>
      <c r="C189" s="11">
        <f t="shared" si="72"/>
        <v>-0.40819263940983674</v>
      </c>
      <c r="D189" s="11">
        <f t="shared" si="72"/>
        <v>1.4730096493291873</v>
      </c>
      <c r="E189" s="11">
        <f t="shared" si="72"/>
        <v>0.10100504234569997</v>
      </c>
      <c r="F189" s="11">
        <f t="shared" si="72"/>
        <v>-1.5505359904620664</v>
      </c>
      <c r="G189" s="11">
        <f t="shared" si="72"/>
        <v>-6.1254898358957437</v>
      </c>
      <c r="H189" s="11">
        <f t="shared" si="72"/>
        <v>-0.96261900396318267</v>
      </c>
      <c r="I189" s="11">
        <f t="shared" si="72"/>
        <v>1.0106508329439106</v>
      </c>
      <c r="J189" s="11">
        <f t="shared" si="72"/>
        <v>-4.3991947204257063</v>
      </c>
      <c r="K189" s="11">
        <f t="shared" si="72"/>
        <v>-4.1794154044395562</v>
      </c>
      <c r="L189" s="11">
        <f t="shared" si="72"/>
        <v>-0.92885345432975819</v>
      </c>
      <c r="N189" s="11">
        <f t="shared" ref="N189:X189" si="85">LN(N84/N83)*100</f>
        <v>-3.5291924724067032</v>
      </c>
      <c r="O189" s="11">
        <f t="shared" si="85"/>
        <v>-1.4579070637877101</v>
      </c>
      <c r="P189" s="11">
        <f t="shared" si="85"/>
        <v>-1.6175708693749031</v>
      </c>
      <c r="Q189" s="11">
        <f t="shared" si="85"/>
        <v>-0.78455329027771192</v>
      </c>
      <c r="R189" s="11">
        <f t="shared" si="85"/>
        <v>-1.4934040929061216</v>
      </c>
      <c r="S189" s="11">
        <f t="shared" si="85"/>
        <v>-1.6169333898433145</v>
      </c>
      <c r="T189" s="11">
        <f t="shared" si="85"/>
        <v>-9.9572991941745681E-2</v>
      </c>
      <c r="U189" s="11">
        <f t="shared" si="85"/>
        <v>-0.8795868920432347</v>
      </c>
      <c r="V189" s="11">
        <f t="shared" si="85"/>
        <v>-0.40008191254272379</v>
      </c>
      <c r="W189" s="11">
        <f t="shared" si="85"/>
        <v>-2.4279603041806377</v>
      </c>
      <c r="X189" s="11">
        <f t="shared" si="85"/>
        <v>-1.1569020920866178</v>
      </c>
      <c r="Z189" s="15">
        <f>ROUND(N189*'Table Q8'!N84,2)</f>
        <v>-2.15</v>
      </c>
      <c r="AA189" s="15">
        <f>ROUND(O189*'Table Q8'!O84,2)</f>
        <v>-0.49</v>
      </c>
      <c r="AB189" s="15">
        <f>ROUND(P189*'Table Q8'!P84,2)</f>
        <v>-0.56000000000000005</v>
      </c>
      <c r="AC189" s="15">
        <f>ROUND(Q189*'Table Q8'!Q84,2)</f>
        <v>-0.19</v>
      </c>
      <c r="AD189" s="15">
        <f>ROUND(R189*'Table Q8'!R84,2)</f>
        <v>-0.24</v>
      </c>
      <c r="AE189" s="15">
        <f>ROUND(S189*'Table Q8'!S84,2)</f>
        <v>-0.63</v>
      </c>
      <c r="AF189" s="15">
        <f>ROUND(T189*'Table Q8'!T84,2)</f>
        <v>-0.04</v>
      </c>
      <c r="AG189" s="15">
        <f>ROUND(U189*'Table Q8'!U84,2)</f>
        <v>-0.35</v>
      </c>
      <c r="AH189" s="15">
        <f>ROUND(V189*'Table Q8'!V84,2)</f>
        <v>-0.11</v>
      </c>
      <c r="AI189" s="15">
        <f>ROUND(W189*'Table Q8'!W84,2)</f>
        <v>-0.73</v>
      </c>
      <c r="AJ189" s="15">
        <f>ROUND(X189*'Table Q8'!X84,2)</f>
        <v>-0.41</v>
      </c>
    </row>
    <row r="190" spans="1:36" x14ac:dyDescent="0.3">
      <c r="A190" s="13" t="str">
        <f t="shared" si="71"/>
        <v>2013 Q4</v>
      </c>
      <c r="B190" s="11">
        <f t="shared" si="72"/>
        <v>1.0522548329815529</v>
      </c>
      <c r="C190" s="11">
        <f t="shared" si="72"/>
        <v>1.2898586505495637</v>
      </c>
      <c r="D190" s="11">
        <f t="shared" si="72"/>
        <v>0.87379891839098034</v>
      </c>
      <c r="E190" s="11">
        <f t="shared" si="72"/>
        <v>7.7347907481768605E-2</v>
      </c>
      <c r="F190" s="11">
        <f t="shared" si="72"/>
        <v>0.83461342342646072</v>
      </c>
      <c r="G190" s="11">
        <f t="shared" si="72"/>
        <v>3.5431138860960014</v>
      </c>
      <c r="H190" s="11">
        <f t="shared" si="72"/>
        <v>-1.2895817911991136</v>
      </c>
      <c r="I190" s="11">
        <f t="shared" si="72"/>
        <v>0.39810176100736211</v>
      </c>
      <c r="J190" s="11">
        <f t="shared" si="72"/>
        <v>-0.13857952645435168</v>
      </c>
      <c r="K190" s="11">
        <f t="shared" si="72"/>
        <v>-2.5265302684087008</v>
      </c>
      <c r="L190" s="11">
        <f t="shared" si="72"/>
        <v>0.49787241835277063</v>
      </c>
      <c r="N190" s="11">
        <f t="shared" ref="N190:X190" si="86">LN(N85/N84)*100</f>
        <v>1.0453733018722122</v>
      </c>
      <c r="O190" s="11">
        <f t="shared" si="86"/>
        <v>0.71644000071027325</v>
      </c>
      <c r="P190" s="11">
        <f t="shared" si="86"/>
        <v>-0.17599047616352609</v>
      </c>
      <c r="Q190" s="11">
        <f t="shared" si="86"/>
        <v>0.11789778488461886</v>
      </c>
      <c r="R190" s="11">
        <f t="shared" si="86"/>
        <v>0.26258520625136766</v>
      </c>
      <c r="S190" s="11">
        <f t="shared" si="86"/>
        <v>-0.99770858918409933</v>
      </c>
      <c r="T190" s="11">
        <f t="shared" si="86"/>
        <v>0.85793500639778308</v>
      </c>
      <c r="U190" s="11">
        <f t="shared" si="86"/>
        <v>-0.12363639211542374</v>
      </c>
      <c r="V190" s="11">
        <f t="shared" si="86"/>
        <v>-0.23596617440862955</v>
      </c>
      <c r="W190" s="11">
        <f t="shared" si="86"/>
        <v>-4.5723403847538107</v>
      </c>
      <c r="X190" s="11">
        <f t="shared" si="86"/>
        <v>-0.17398144232242993</v>
      </c>
      <c r="Z190" s="15">
        <f>ROUND(N190*'Table Q8'!N85,2)</f>
        <v>0.63</v>
      </c>
      <c r="AA190" s="15">
        <f>ROUND(O190*'Table Q8'!O85,2)</f>
        <v>0.24</v>
      </c>
      <c r="AB190" s="15">
        <f>ROUND(P190*'Table Q8'!P85,2)</f>
        <v>-0.06</v>
      </c>
      <c r="AC190" s="15">
        <f>ROUND(Q190*'Table Q8'!Q85,2)</f>
        <v>0.03</v>
      </c>
      <c r="AD190" s="15">
        <f>ROUND(R190*'Table Q8'!R85,2)</f>
        <v>0.04</v>
      </c>
      <c r="AE190" s="15">
        <f>ROUND(S190*'Table Q8'!S85,2)</f>
        <v>-0.39</v>
      </c>
      <c r="AF190" s="15">
        <f>ROUND(T190*'Table Q8'!T85,2)</f>
        <v>0.36</v>
      </c>
      <c r="AG190" s="15">
        <f>ROUND(U190*'Table Q8'!U85,2)</f>
        <v>-0.05</v>
      </c>
      <c r="AH190" s="15">
        <f>ROUND(V190*'Table Q8'!V85,2)</f>
        <v>-0.06</v>
      </c>
      <c r="AI190" s="15">
        <f>ROUND(W190*'Table Q8'!W85,2)</f>
        <v>-1.39</v>
      </c>
      <c r="AJ190" s="15">
        <f>ROUND(X190*'Table Q8'!X85,2)</f>
        <v>-0.06</v>
      </c>
    </row>
    <row r="191" spans="1:36" x14ac:dyDescent="0.3">
      <c r="A191" s="13" t="str">
        <f t="shared" si="71"/>
        <v>2014 Q1</v>
      </c>
      <c r="B191" s="11">
        <f t="shared" si="72"/>
        <v>-5.0886354829052518</v>
      </c>
      <c r="C191" s="11">
        <f t="shared" si="72"/>
        <v>1.3292718844639106</v>
      </c>
      <c r="D191" s="11">
        <f t="shared" si="72"/>
        <v>0.10125888184248566</v>
      </c>
      <c r="E191" s="11">
        <f t="shared" si="72"/>
        <v>1.2281682876393643</v>
      </c>
      <c r="F191" s="11">
        <f t="shared" si="72"/>
        <v>1.1519664961148162</v>
      </c>
      <c r="G191" s="11">
        <f t="shared" si="72"/>
        <v>-2.80825905866533</v>
      </c>
      <c r="H191" s="11">
        <f t="shared" si="72"/>
        <v>-1.195990309974621</v>
      </c>
      <c r="I191" s="11">
        <f t="shared" si="72"/>
        <v>0.97938370309605671</v>
      </c>
      <c r="J191" s="11">
        <f t="shared" si="72"/>
        <v>-1.2745088786284049</v>
      </c>
      <c r="K191" s="11">
        <f t="shared" si="72"/>
        <v>2.0961404408551423</v>
      </c>
      <c r="L191" s="11">
        <f t="shared" si="72"/>
        <v>-3.1786156163678053E-2</v>
      </c>
      <c r="N191" s="11">
        <f t="shared" ref="N191:X191" si="87">LN(N86/N85)*100</f>
        <v>-4.3298039023180319</v>
      </c>
      <c r="O191" s="11">
        <f t="shared" si="87"/>
        <v>-0.10530159994315243</v>
      </c>
      <c r="P191" s="11">
        <f t="shared" si="87"/>
        <v>-2.6427668295592004</v>
      </c>
      <c r="Q191" s="11">
        <f t="shared" si="87"/>
        <v>0.3088968829363794</v>
      </c>
      <c r="R191" s="11">
        <f t="shared" si="87"/>
        <v>-0.70672707019426906</v>
      </c>
      <c r="S191" s="11">
        <f t="shared" si="87"/>
        <v>-1.322325871696324</v>
      </c>
      <c r="T191" s="11">
        <f t="shared" si="87"/>
        <v>-1.0037957191202016</v>
      </c>
      <c r="U191" s="11">
        <f t="shared" si="87"/>
        <v>-0.9930802916061876</v>
      </c>
      <c r="V191" s="11">
        <f t="shared" si="87"/>
        <v>-1.5159180375428538</v>
      </c>
      <c r="W191" s="11">
        <f t="shared" si="87"/>
        <v>-0.89034348383033923</v>
      </c>
      <c r="X191" s="11">
        <f t="shared" si="87"/>
        <v>-0.95574296175143447</v>
      </c>
      <c r="Z191" s="15">
        <f>ROUND(N191*'Table Q8'!N86,2)</f>
        <v>-2.59</v>
      </c>
      <c r="AA191" s="15">
        <f>ROUND(O191*'Table Q8'!O86,2)</f>
        <v>-0.04</v>
      </c>
      <c r="AB191" s="15">
        <f>ROUND(P191*'Table Q8'!P86,2)</f>
        <v>-0.92</v>
      </c>
      <c r="AC191" s="15">
        <f>ROUND(Q191*'Table Q8'!Q86,2)</f>
        <v>7.0000000000000007E-2</v>
      </c>
      <c r="AD191" s="15">
        <f>ROUND(R191*'Table Q8'!R86,2)</f>
        <v>-0.12</v>
      </c>
      <c r="AE191" s="15">
        <f>ROUND(S191*'Table Q8'!S86,2)</f>
        <v>-0.51</v>
      </c>
      <c r="AF191" s="15">
        <f>ROUND(T191*'Table Q8'!T86,2)</f>
        <v>-0.42</v>
      </c>
      <c r="AG191" s="15">
        <f>ROUND(U191*'Table Q8'!U86,2)</f>
        <v>-0.4</v>
      </c>
      <c r="AH191" s="15">
        <f>ROUND(V191*'Table Q8'!V86,2)</f>
        <v>-0.41</v>
      </c>
      <c r="AI191" s="15">
        <f>ROUND(W191*'Table Q8'!W86,2)</f>
        <v>-0.28000000000000003</v>
      </c>
      <c r="AJ191" s="15">
        <f>ROUND(X191*'Table Q8'!X86,2)</f>
        <v>-0.34</v>
      </c>
    </row>
    <row r="192" spans="1:36" x14ac:dyDescent="0.3">
      <c r="A192" s="13" t="str">
        <f t="shared" si="71"/>
        <v>2014 Q2</v>
      </c>
      <c r="B192" s="11">
        <f t="shared" si="72"/>
        <v>-1.4708500867958396</v>
      </c>
      <c r="C192" s="11">
        <f t="shared" si="72"/>
        <v>0.11128553316469671</v>
      </c>
      <c r="D192" s="11">
        <f t="shared" si="72"/>
        <v>2.0941605603041227</v>
      </c>
      <c r="E192" s="11">
        <f t="shared" si="72"/>
        <v>0.42060544632178387</v>
      </c>
      <c r="F192" s="11">
        <f t="shared" si="72"/>
        <v>1.7469453038512162</v>
      </c>
      <c r="G192" s="11">
        <f t="shared" si="72"/>
        <v>0.80584856571053654</v>
      </c>
      <c r="H192" s="11">
        <f t="shared" si="72"/>
        <v>1.7949897221631885</v>
      </c>
      <c r="I192" s="11">
        <f t="shared" si="72"/>
        <v>-0.35102044868427268</v>
      </c>
      <c r="J192" s="11">
        <f t="shared" si="72"/>
        <v>-3.748518769326064</v>
      </c>
      <c r="K192" s="11">
        <f t="shared" si="72"/>
        <v>-0.38078108268792393</v>
      </c>
      <c r="L192" s="11">
        <f t="shared" si="72"/>
        <v>0.20140549573779459</v>
      </c>
      <c r="N192" s="11">
        <f t="shared" ref="N192:X192" si="88">LN(N87/N86)*100</f>
        <v>-0.33384309406915758</v>
      </c>
      <c r="O192" s="11">
        <f t="shared" si="88"/>
        <v>-0.62608415719429433</v>
      </c>
      <c r="P192" s="11">
        <f t="shared" si="88"/>
        <v>-0.36141004952132116</v>
      </c>
      <c r="Q192" s="11">
        <f t="shared" si="88"/>
        <v>-0.43826961909397943</v>
      </c>
      <c r="R192" s="11">
        <f t="shared" si="88"/>
        <v>0.51476466643917285</v>
      </c>
      <c r="S192" s="11">
        <f t="shared" si="88"/>
        <v>-0.98275757244721695</v>
      </c>
      <c r="T192" s="11">
        <f t="shared" si="88"/>
        <v>0.10219514171799446</v>
      </c>
      <c r="U192" s="11">
        <f t="shared" si="88"/>
        <v>-1.8456380912061188</v>
      </c>
      <c r="V192" s="11">
        <f t="shared" si="88"/>
        <v>-2.0936555572315894</v>
      </c>
      <c r="W192" s="11">
        <f t="shared" si="88"/>
        <v>-0.86022686507856694</v>
      </c>
      <c r="X192" s="11">
        <f t="shared" si="88"/>
        <v>-0.81662379628900172</v>
      </c>
      <c r="Z192" s="15">
        <f>ROUND(N192*'Table Q8'!N87,2)</f>
        <v>-0.2</v>
      </c>
      <c r="AA192" s="15">
        <f>ROUND(O192*'Table Q8'!O87,2)</f>
        <v>-0.21</v>
      </c>
      <c r="AB192" s="15">
        <f>ROUND(P192*'Table Q8'!P87,2)</f>
        <v>-0.13</v>
      </c>
      <c r="AC192" s="15">
        <f>ROUND(Q192*'Table Q8'!Q87,2)</f>
        <v>-0.11</v>
      </c>
      <c r="AD192" s="15">
        <f>ROUND(R192*'Table Q8'!R87,2)</f>
        <v>0.09</v>
      </c>
      <c r="AE192" s="15">
        <f>ROUND(S192*'Table Q8'!S87,2)</f>
        <v>-0.39</v>
      </c>
      <c r="AF192" s="15">
        <f>ROUND(T192*'Table Q8'!T87,2)</f>
        <v>0.04</v>
      </c>
      <c r="AG192" s="15">
        <f>ROUND(U192*'Table Q8'!U87,2)</f>
        <v>-0.74</v>
      </c>
      <c r="AH192" s="15">
        <f>ROUND(V192*'Table Q8'!V87,2)</f>
        <v>-0.55000000000000004</v>
      </c>
      <c r="AI192" s="15">
        <f>ROUND(W192*'Table Q8'!W87,2)</f>
        <v>-0.28000000000000003</v>
      </c>
      <c r="AJ192" s="15">
        <f>ROUND(X192*'Table Q8'!X87,2)</f>
        <v>-0.28999999999999998</v>
      </c>
    </row>
    <row r="193" spans="1:36" x14ac:dyDescent="0.3">
      <c r="A193" s="13" t="str">
        <f t="shared" si="71"/>
        <v>2014 Q3</v>
      </c>
      <c r="B193" s="11">
        <f t="shared" ref="B193:L204" si="89">LN(B88/B87)*100</f>
        <v>-0.19034804528642812</v>
      </c>
      <c r="C193" s="11">
        <f t="shared" si="89"/>
        <v>0.81059679190292766</v>
      </c>
      <c r="D193" s="11">
        <f t="shared" si="89"/>
        <v>2.1556173807756753</v>
      </c>
      <c r="E193" s="11">
        <f t="shared" si="89"/>
        <v>4.4568352451517926E-2</v>
      </c>
      <c r="F193" s="11">
        <f t="shared" si="89"/>
        <v>3.1249579086776413</v>
      </c>
      <c r="G193" s="11">
        <f t="shared" si="89"/>
        <v>-0.11013115942485838</v>
      </c>
      <c r="H193" s="11">
        <f t="shared" si="89"/>
        <v>-1.1975361318571163</v>
      </c>
      <c r="I193" s="11">
        <f t="shared" si="89"/>
        <v>0.72409410579706501</v>
      </c>
      <c r="J193" s="11">
        <f t="shared" si="89"/>
        <v>-2.8002161232239597</v>
      </c>
      <c r="K193" s="11">
        <f t="shared" si="89"/>
        <v>0.9144001635884077</v>
      </c>
      <c r="L193" s="11">
        <f t="shared" si="89"/>
        <v>0.34540275881295801</v>
      </c>
      <c r="N193" s="11">
        <f t="shared" ref="N193:X193" si="90">LN(N88/N87)*100</f>
        <v>-0.1001107354553316</v>
      </c>
      <c r="O193" s="11">
        <f t="shared" si="90"/>
        <v>0.16056200137838811</v>
      </c>
      <c r="P193" s="11">
        <f t="shared" si="90"/>
        <v>0.51290866126353574</v>
      </c>
      <c r="Q193" s="11">
        <f t="shared" si="90"/>
        <v>-0.36993914709905018</v>
      </c>
      <c r="R193" s="11">
        <f t="shared" si="90"/>
        <v>0.72497451007013136</v>
      </c>
      <c r="S193" s="11">
        <f t="shared" si="90"/>
        <v>-0.47783788229658514</v>
      </c>
      <c r="T193" s="11">
        <f t="shared" si="90"/>
        <v>7.2364206352566324E-2</v>
      </c>
      <c r="U193" s="11">
        <f t="shared" si="90"/>
        <v>-0.48247498239097875</v>
      </c>
      <c r="V193" s="11">
        <f t="shared" si="90"/>
        <v>-1.3693393641630378</v>
      </c>
      <c r="W193" s="11">
        <f t="shared" si="90"/>
        <v>9.9506703390280671E-2</v>
      </c>
      <c r="X193" s="11">
        <f t="shared" si="90"/>
        <v>-0.27867512423818797</v>
      </c>
      <c r="Z193" s="15">
        <f>ROUND(N193*'Table Q8'!N88,2)</f>
        <v>-0.06</v>
      </c>
      <c r="AA193" s="15">
        <f>ROUND(O193*'Table Q8'!O88,2)</f>
        <v>0.06</v>
      </c>
      <c r="AB193" s="15">
        <f>ROUND(P193*'Table Q8'!P88,2)</f>
        <v>0.19</v>
      </c>
      <c r="AC193" s="15">
        <f>ROUND(Q193*'Table Q8'!Q88,2)</f>
        <v>-0.09</v>
      </c>
      <c r="AD193" s="15">
        <f>ROUND(R193*'Table Q8'!R88,2)</f>
        <v>0.13</v>
      </c>
      <c r="AE193" s="15">
        <f>ROUND(S193*'Table Q8'!S88,2)</f>
        <v>-0.19</v>
      </c>
      <c r="AF193" s="15">
        <f>ROUND(T193*'Table Q8'!T88,2)</f>
        <v>0.03</v>
      </c>
      <c r="AG193" s="15">
        <f>ROUND(U193*'Table Q8'!U88,2)</f>
        <v>-0.2</v>
      </c>
      <c r="AH193" s="15">
        <f>ROUND(V193*'Table Q8'!V88,2)</f>
        <v>-0.35</v>
      </c>
      <c r="AI193" s="15">
        <f>ROUND(W193*'Table Q8'!W88,2)</f>
        <v>0.03</v>
      </c>
      <c r="AJ193" s="15">
        <f>ROUND(X193*'Table Q8'!X88,2)</f>
        <v>-0.1</v>
      </c>
    </row>
    <row r="194" spans="1:36" x14ac:dyDescent="0.3">
      <c r="A194" s="13" t="str">
        <f t="shared" si="71"/>
        <v>2014 Q4</v>
      </c>
      <c r="B194" s="11">
        <f t="shared" si="89"/>
        <v>0.51956222549510622</v>
      </c>
      <c r="C194" s="11">
        <f t="shared" si="89"/>
        <v>-0.66077034375804311</v>
      </c>
      <c r="D194" s="11">
        <f t="shared" si="89"/>
        <v>-0.79722253777180874</v>
      </c>
      <c r="E194" s="11">
        <f t="shared" si="89"/>
        <v>1.4698915685143588</v>
      </c>
      <c r="F194" s="11">
        <f t="shared" si="89"/>
        <v>2.4051154576731175</v>
      </c>
      <c r="G194" s="11">
        <f t="shared" si="89"/>
        <v>0.13541646578330854</v>
      </c>
      <c r="H194" s="11">
        <f t="shared" si="89"/>
        <v>2.6825195503001091</v>
      </c>
      <c r="I194" s="11">
        <f t="shared" si="89"/>
        <v>-0.3350408600062928</v>
      </c>
      <c r="J194" s="11">
        <f t="shared" si="89"/>
        <v>-0.62898482569244241</v>
      </c>
      <c r="K194" s="11">
        <f t="shared" si="89"/>
        <v>1.6927514069886327</v>
      </c>
      <c r="L194" s="11">
        <f t="shared" si="89"/>
        <v>0.43352083308951883</v>
      </c>
      <c r="N194" s="11">
        <f t="shared" ref="N194:X194" si="91">LN(N89/N88)*100</f>
        <v>0.59730891386420881</v>
      </c>
      <c r="O194" s="11">
        <f t="shared" si="91"/>
        <v>-0.56434438512849749</v>
      </c>
      <c r="P194" s="11">
        <f t="shared" si="91"/>
        <v>-1.2458401549417855</v>
      </c>
      <c r="Q194" s="11">
        <f t="shared" si="91"/>
        <v>0.51746418281843509</v>
      </c>
      <c r="R194" s="11">
        <f t="shared" si="91"/>
        <v>0.89809573670364895</v>
      </c>
      <c r="S194" s="11">
        <f t="shared" si="91"/>
        <v>-0.52980583476676568</v>
      </c>
      <c r="T194" s="11">
        <f t="shared" si="91"/>
        <v>0.85007596903326488</v>
      </c>
      <c r="U194" s="11">
        <f t="shared" si="91"/>
        <v>-1.4958051374391581</v>
      </c>
      <c r="V194" s="11">
        <f t="shared" si="91"/>
        <v>0.57547646556119514</v>
      </c>
      <c r="W194" s="11">
        <f t="shared" si="91"/>
        <v>1.331637842191278</v>
      </c>
      <c r="X194" s="11">
        <f t="shared" si="91"/>
        <v>-0.24495244595376681</v>
      </c>
      <c r="Z194" s="15">
        <f>ROUND(N194*'Table Q8'!N89,2)</f>
        <v>0.35</v>
      </c>
      <c r="AA194" s="15">
        <f>ROUND(O194*'Table Q8'!O89,2)</f>
        <v>-0.2</v>
      </c>
      <c r="AB194" s="15">
        <f>ROUND(P194*'Table Q8'!P89,2)</f>
        <v>-0.46</v>
      </c>
      <c r="AC194" s="15">
        <f>ROUND(Q194*'Table Q8'!Q89,2)</f>
        <v>0.13</v>
      </c>
      <c r="AD194" s="15">
        <f>ROUND(R194*'Table Q8'!R89,2)</f>
        <v>0.17</v>
      </c>
      <c r="AE194" s="15">
        <f>ROUND(S194*'Table Q8'!S89,2)</f>
        <v>-0.21</v>
      </c>
      <c r="AF194" s="15">
        <f>ROUND(T194*'Table Q8'!T89,2)</f>
        <v>0.36</v>
      </c>
      <c r="AG194" s="15">
        <f>ROUND(U194*'Table Q8'!U89,2)</f>
        <v>-0.61</v>
      </c>
      <c r="AH194" s="15">
        <f>ROUND(V194*'Table Q8'!V89,2)</f>
        <v>0.14000000000000001</v>
      </c>
      <c r="AI194" s="15">
        <f>ROUND(W194*'Table Q8'!W89,2)</f>
        <v>0.46</v>
      </c>
      <c r="AJ194" s="15">
        <f>ROUND(X194*'Table Q8'!X89,2)</f>
        <v>-0.09</v>
      </c>
    </row>
    <row r="195" spans="1:36" x14ac:dyDescent="0.3">
      <c r="A195" s="13" t="str">
        <f t="shared" si="71"/>
        <v>2015 Q1</v>
      </c>
      <c r="B195" s="11">
        <f t="shared" si="89"/>
        <v>8.4160687858352574</v>
      </c>
      <c r="C195" s="11">
        <f t="shared" si="89"/>
        <v>-0.62589346580192662</v>
      </c>
      <c r="D195" s="11">
        <f t="shared" si="89"/>
        <v>1.1983432488940489</v>
      </c>
      <c r="E195" s="11">
        <f t="shared" si="89"/>
        <v>0.30131447820742252</v>
      </c>
      <c r="F195" s="11">
        <f t="shared" si="89"/>
        <v>-2.4138369710356571</v>
      </c>
      <c r="G195" s="11">
        <f t="shared" si="89"/>
        <v>2.9569314042567418</v>
      </c>
      <c r="H195" s="11">
        <f t="shared" si="89"/>
        <v>-3.6468491300781017E-2</v>
      </c>
      <c r="I195" s="11">
        <f t="shared" si="89"/>
        <v>-0.5600635137409673</v>
      </c>
      <c r="J195" s="11">
        <f t="shared" si="89"/>
        <v>-1.87718992198242</v>
      </c>
      <c r="K195" s="11">
        <f t="shared" si="89"/>
        <v>-0.59043049326544583</v>
      </c>
      <c r="L195" s="11">
        <f t="shared" si="89"/>
        <v>0.4051493291377154</v>
      </c>
      <c r="N195" s="11">
        <f t="shared" ref="N195:X195" si="92">LN(N90/N89)*100</f>
        <v>6.9068808380313094</v>
      </c>
      <c r="O195" s="11">
        <f t="shared" si="92"/>
        <v>-0.27749227198052878</v>
      </c>
      <c r="P195" s="11">
        <f t="shared" si="92"/>
        <v>0.89595966212506106</v>
      </c>
      <c r="Q195" s="11">
        <f t="shared" si="92"/>
        <v>-0.57398713252708322</v>
      </c>
      <c r="R195" s="11">
        <f t="shared" si="92"/>
        <v>-0.62849456629147049</v>
      </c>
      <c r="S195" s="11">
        <f t="shared" si="92"/>
        <v>0.36344329996666364</v>
      </c>
      <c r="T195" s="11">
        <f t="shared" si="92"/>
        <v>2.0571868899759691</v>
      </c>
      <c r="U195" s="11">
        <f t="shared" si="92"/>
        <v>-0.75254213636003264</v>
      </c>
      <c r="V195" s="11">
        <f t="shared" si="92"/>
        <v>0.9091214858643164</v>
      </c>
      <c r="W195" s="11">
        <f t="shared" si="92"/>
        <v>-1.8598050174390508</v>
      </c>
      <c r="X195" s="11">
        <f t="shared" si="92"/>
        <v>3.4285388921711478E-2</v>
      </c>
      <c r="Z195" s="15">
        <f>ROUND(N195*'Table Q8'!N90,2)</f>
        <v>4</v>
      </c>
      <c r="AA195" s="15">
        <f>ROUND(O195*'Table Q8'!O90,2)</f>
        <v>-0.1</v>
      </c>
      <c r="AB195" s="15">
        <f>ROUND(P195*'Table Q8'!P90,2)</f>
        <v>0.33</v>
      </c>
      <c r="AC195" s="15">
        <f>ROUND(Q195*'Table Q8'!Q90,2)</f>
        <v>-0.15</v>
      </c>
      <c r="AD195" s="15">
        <f>ROUND(R195*'Table Q8'!R90,2)</f>
        <v>-0.12</v>
      </c>
      <c r="AE195" s="15">
        <f>ROUND(S195*'Table Q8'!S90,2)</f>
        <v>0.15</v>
      </c>
      <c r="AF195" s="15">
        <f>ROUND(T195*'Table Q8'!T90,2)</f>
        <v>0.86</v>
      </c>
      <c r="AG195" s="15">
        <f>ROUND(U195*'Table Q8'!U90,2)</f>
        <v>-0.31</v>
      </c>
      <c r="AH195" s="15">
        <f>ROUND(V195*'Table Q8'!V90,2)</f>
        <v>0.22</v>
      </c>
      <c r="AI195" s="15">
        <f>ROUND(W195*'Table Q8'!W90,2)</f>
        <v>-0.64</v>
      </c>
      <c r="AJ195" s="15">
        <f>ROUND(X195*'Table Q8'!X90,2)</f>
        <v>0.01</v>
      </c>
    </row>
    <row r="196" spans="1:36" x14ac:dyDescent="0.3">
      <c r="A196" s="13" t="str">
        <f t="shared" si="71"/>
        <v>2015 Q2</v>
      </c>
      <c r="B196" s="11">
        <f t="shared" si="89"/>
        <v>2.7206903928905066</v>
      </c>
      <c r="C196" s="11">
        <f t="shared" si="89"/>
        <v>0.32667710367630126</v>
      </c>
      <c r="D196" s="11">
        <f t="shared" si="89"/>
        <v>2.6634037888849207</v>
      </c>
      <c r="E196" s="11">
        <f t="shared" si="89"/>
        <v>1.2429557582183848</v>
      </c>
      <c r="F196" s="11">
        <f t="shared" si="89"/>
        <v>-2.4116818635809896</v>
      </c>
      <c r="G196" s="11">
        <f t="shared" si="89"/>
        <v>1.6053681516866036</v>
      </c>
      <c r="H196" s="11">
        <f t="shared" si="89"/>
        <v>-4.5010742753741741</v>
      </c>
      <c r="I196" s="11">
        <f t="shared" si="89"/>
        <v>0.81456510254695169</v>
      </c>
      <c r="J196" s="11">
        <f t="shared" si="89"/>
        <v>-1.7331236621813901</v>
      </c>
      <c r="K196" s="11">
        <f t="shared" si="89"/>
        <v>0.82420691380012823</v>
      </c>
      <c r="L196" s="11">
        <f t="shared" si="89"/>
        <v>0.36939483773744852</v>
      </c>
      <c r="N196" s="11">
        <f t="shared" ref="N196:X196" si="93">LN(N91/N90)*100</f>
        <v>0.76664553576773986</v>
      </c>
      <c r="O196" s="11">
        <f t="shared" si="93"/>
        <v>1.1562403064106026</v>
      </c>
      <c r="P196" s="11">
        <f t="shared" si="93"/>
        <v>2.9443090839897814</v>
      </c>
      <c r="Q196" s="11">
        <f t="shared" si="93"/>
        <v>0.54314680084390765</v>
      </c>
      <c r="R196" s="11">
        <f t="shared" si="93"/>
        <v>-2.6745922331249528</v>
      </c>
      <c r="S196" s="11">
        <f t="shared" si="93"/>
        <v>-0.28594477795972589</v>
      </c>
      <c r="T196" s="11">
        <f t="shared" si="93"/>
        <v>0.78500613258604102</v>
      </c>
      <c r="U196" s="11">
        <f t="shared" si="93"/>
        <v>0.22622607421376228</v>
      </c>
      <c r="V196" s="11">
        <f t="shared" si="93"/>
        <v>-0.19381504844927347</v>
      </c>
      <c r="W196" s="11">
        <f t="shared" si="93"/>
        <v>-0.30185177567251437</v>
      </c>
      <c r="X196" s="11">
        <f t="shared" si="93"/>
        <v>0.31977602886060313</v>
      </c>
      <c r="Z196" s="15">
        <f>ROUND(N196*'Table Q8'!N91,2)</f>
        <v>0.44</v>
      </c>
      <c r="AA196" s="15">
        <f>ROUND(O196*'Table Q8'!O91,2)</f>
        <v>0.41</v>
      </c>
      <c r="AB196" s="15">
        <f>ROUND(P196*'Table Q8'!P91,2)</f>
        <v>1.08</v>
      </c>
      <c r="AC196" s="15">
        <f>ROUND(Q196*'Table Q8'!Q91,2)</f>
        <v>0.14000000000000001</v>
      </c>
      <c r="AD196" s="15">
        <f>ROUND(R196*'Table Q8'!R91,2)</f>
        <v>-0.53</v>
      </c>
      <c r="AE196" s="15">
        <f>ROUND(S196*'Table Q8'!S91,2)</f>
        <v>-0.11</v>
      </c>
      <c r="AF196" s="15">
        <f>ROUND(T196*'Table Q8'!T91,2)</f>
        <v>0.32</v>
      </c>
      <c r="AG196" s="15">
        <f>ROUND(U196*'Table Q8'!U91,2)</f>
        <v>0.09</v>
      </c>
      <c r="AH196" s="15">
        <f>ROUND(V196*'Table Q8'!V91,2)</f>
        <v>-0.05</v>
      </c>
      <c r="AI196" s="15">
        <f>ROUND(W196*'Table Q8'!W91,2)</f>
        <v>-0.1</v>
      </c>
      <c r="AJ196" s="15">
        <f>ROUND(X196*'Table Q8'!X91,2)</f>
        <v>0.11</v>
      </c>
    </row>
    <row r="197" spans="1:36" x14ac:dyDescent="0.3">
      <c r="A197" s="13" t="str">
        <f t="shared" si="71"/>
        <v>2015 Q3</v>
      </c>
      <c r="B197" s="11">
        <f t="shared" si="89"/>
        <v>1.4085946947890915</v>
      </c>
      <c r="C197" s="11">
        <f t="shared" si="89"/>
        <v>-9.1543892346846095E-2</v>
      </c>
      <c r="D197" s="11">
        <f t="shared" si="89"/>
        <v>-2.242586948017931</v>
      </c>
      <c r="E197" s="11">
        <f t="shared" si="89"/>
        <v>0.9740024533111763</v>
      </c>
      <c r="F197" s="11">
        <f t="shared" si="89"/>
        <v>-2.667597765815819</v>
      </c>
      <c r="G197" s="11">
        <f t="shared" si="89"/>
        <v>1.7522879503298745</v>
      </c>
      <c r="H197" s="11">
        <f t="shared" si="89"/>
        <v>-0.7539360529168222</v>
      </c>
      <c r="I197" s="11">
        <f t="shared" si="89"/>
        <v>0.30733066054973496</v>
      </c>
      <c r="J197" s="11">
        <f t="shared" si="89"/>
        <v>-1.1162424461634104</v>
      </c>
      <c r="K197" s="11">
        <f t="shared" si="89"/>
        <v>0.7159696562023028</v>
      </c>
      <c r="L197" s="11">
        <f t="shared" si="89"/>
        <v>-0.33705567072813541</v>
      </c>
      <c r="N197" s="11">
        <f t="shared" ref="N197:X197" si="94">LN(N92/N91)*100</f>
        <v>1.831020920073321</v>
      </c>
      <c r="O197" s="11">
        <f t="shared" si="94"/>
        <v>0.97700896684361394</v>
      </c>
      <c r="P197" s="11">
        <f t="shared" si="94"/>
        <v>-0.57055040202429086</v>
      </c>
      <c r="Q197" s="11">
        <f t="shared" si="94"/>
        <v>0.96652841200482398</v>
      </c>
      <c r="R197" s="11">
        <f t="shared" si="94"/>
        <v>-2.4803639798164712</v>
      </c>
      <c r="S197" s="11">
        <f t="shared" si="94"/>
        <v>2.0743567208156888</v>
      </c>
      <c r="T197" s="11">
        <f t="shared" si="94"/>
        <v>0.67131674785090512</v>
      </c>
      <c r="U197" s="11">
        <f t="shared" si="94"/>
        <v>-6.5190432004566909E-2</v>
      </c>
      <c r="V197" s="11">
        <f t="shared" si="94"/>
        <v>-1.5029321906913728</v>
      </c>
      <c r="W197" s="11">
        <f t="shared" si="94"/>
        <v>1.3694594909644278</v>
      </c>
      <c r="X197" s="11">
        <f t="shared" si="94"/>
        <v>0.19539836895885315</v>
      </c>
      <c r="Z197" s="15">
        <f>ROUND(N197*'Table Q8'!N92,2)</f>
        <v>1.03</v>
      </c>
      <c r="AA197" s="15">
        <f>ROUND(O197*'Table Q8'!O92,2)</f>
        <v>0.35</v>
      </c>
      <c r="AB197" s="15">
        <f>ROUND(P197*'Table Q8'!P92,2)</f>
        <v>-0.21</v>
      </c>
      <c r="AC197" s="15">
        <f>ROUND(Q197*'Table Q8'!Q92,2)</f>
        <v>0.25</v>
      </c>
      <c r="AD197" s="15">
        <f>ROUND(R197*'Table Q8'!R92,2)</f>
        <v>-0.48</v>
      </c>
      <c r="AE197" s="15">
        <f>ROUND(S197*'Table Q8'!S92,2)</f>
        <v>0.82</v>
      </c>
      <c r="AF197" s="15">
        <f>ROUND(T197*'Table Q8'!T92,2)</f>
        <v>0.26</v>
      </c>
      <c r="AG197" s="15">
        <f>ROUND(U197*'Table Q8'!U92,2)</f>
        <v>-0.03</v>
      </c>
      <c r="AH197" s="15">
        <f>ROUND(V197*'Table Q8'!V92,2)</f>
        <v>-0.39</v>
      </c>
      <c r="AI197" s="15">
        <f>ROUND(W197*'Table Q8'!W92,2)</f>
        <v>0.47</v>
      </c>
      <c r="AJ197" s="15">
        <f>ROUND(X197*'Table Q8'!X92,2)</f>
        <v>7.0000000000000007E-2</v>
      </c>
    </row>
    <row r="198" spans="1:36" x14ac:dyDescent="0.3">
      <c r="A198" s="13" t="str">
        <f t="shared" si="71"/>
        <v>2015 Q4</v>
      </c>
      <c r="B198" s="11">
        <f t="shared" si="89"/>
        <v>-3.9184958944449657</v>
      </c>
      <c r="C198" s="11">
        <f t="shared" si="89"/>
        <v>-2.552954974177748</v>
      </c>
      <c r="D198" s="11">
        <f t="shared" si="89"/>
        <v>-1.2481209628835601</v>
      </c>
      <c r="E198" s="11">
        <f t="shared" si="89"/>
        <v>-0.49196567257867602</v>
      </c>
      <c r="F198" s="11">
        <f t="shared" si="89"/>
        <v>-5.7632625199674683</v>
      </c>
      <c r="G198" s="11">
        <f t="shared" si="89"/>
        <v>-1.6070541988057625</v>
      </c>
      <c r="H198" s="11">
        <f t="shared" si="89"/>
        <v>2.0575091606383289</v>
      </c>
      <c r="I198" s="11">
        <f t="shared" si="89"/>
        <v>-2.0672262021244432</v>
      </c>
      <c r="J198" s="11">
        <f t="shared" si="89"/>
        <v>1.0151508855334128</v>
      </c>
      <c r="K198" s="11">
        <f t="shared" si="89"/>
        <v>-0.34759091699440275</v>
      </c>
      <c r="L198" s="11">
        <f t="shared" si="89"/>
        <v>-1.9808701999875147</v>
      </c>
      <c r="N198" s="11">
        <f t="shared" ref="N198:X198" si="95">LN(N93/N92)*100</f>
        <v>-1.6105700054171483</v>
      </c>
      <c r="O198" s="11">
        <f t="shared" si="95"/>
        <v>-1.7249641475030533</v>
      </c>
      <c r="P198" s="11">
        <f t="shared" si="95"/>
        <v>-2.2345586495472132</v>
      </c>
      <c r="Q198" s="11">
        <f t="shared" si="95"/>
        <v>-0.93241433912334604</v>
      </c>
      <c r="R198" s="11">
        <f t="shared" si="95"/>
        <v>-2.846488816004229</v>
      </c>
      <c r="S198" s="11">
        <f t="shared" si="95"/>
        <v>-0.6019202331412723</v>
      </c>
      <c r="T198" s="11">
        <f t="shared" si="95"/>
        <v>-2.2269109994461709</v>
      </c>
      <c r="U198" s="11">
        <f t="shared" si="95"/>
        <v>-1.4707794939994876</v>
      </c>
      <c r="V198" s="11">
        <f t="shared" si="95"/>
        <v>2.1534543837458324</v>
      </c>
      <c r="W198" s="11">
        <f t="shared" si="95"/>
        <v>-0.59547303606989499</v>
      </c>
      <c r="X198" s="11">
        <f t="shared" si="95"/>
        <v>-1.2366848336071907</v>
      </c>
      <c r="Z198" s="15">
        <f>ROUND(N198*'Table Q8'!N93,2)</f>
        <v>-0.89</v>
      </c>
      <c r="AA198" s="15">
        <f>ROUND(O198*'Table Q8'!O93,2)</f>
        <v>-0.62</v>
      </c>
      <c r="AB198" s="15">
        <f>ROUND(P198*'Table Q8'!P93,2)</f>
        <v>-0.8</v>
      </c>
      <c r="AC198" s="15">
        <f>ROUND(Q198*'Table Q8'!Q93,2)</f>
        <v>-0.24</v>
      </c>
      <c r="AD198" s="15">
        <f>ROUND(R198*'Table Q8'!R93,2)</f>
        <v>-0.56000000000000005</v>
      </c>
      <c r="AE198" s="15">
        <f>ROUND(S198*'Table Q8'!S93,2)</f>
        <v>-0.24</v>
      </c>
      <c r="AF198" s="15">
        <f>ROUND(T198*'Table Q8'!T93,2)</f>
        <v>-0.85</v>
      </c>
      <c r="AG198" s="15">
        <f>ROUND(U198*'Table Q8'!U93,2)</f>
        <v>-0.61</v>
      </c>
      <c r="AH198" s="15">
        <f>ROUND(V198*'Table Q8'!V93,2)</f>
        <v>0.56999999999999995</v>
      </c>
      <c r="AI198" s="15">
        <f>ROUND(W198*'Table Q8'!W93,2)</f>
        <v>-0.21</v>
      </c>
      <c r="AJ198" s="15">
        <f>ROUND(X198*'Table Q8'!X93,2)</f>
        <v>-0.44</v>
      </c>
    </row>
    <row r="199" spans="1:36" x14ac:dyDescent="0.3">
      <c r="A199" s="13" t="str">
        <f t="shared" si="71"/>
        <v>2016 Q1</v>
      </c>
      <c r="B199" s="11">
        <f t="shared" si="89"/>
        <v>-0.25345443077045837</v>
      </c>
      <c r="C199" s="11">
        <f t="shared" si="89"/>
        <v>1.5300780677529509</v>
      </c>
      <c r="D199" s="11">
        <f t="shared" si="89"/>
        <v>2.6721156969045463</v>
      </c>
      <c r="E199" s="11">
        <f t="shared" si="89"/>
        <v>1.1007742366382054</v>
      </c>
      <c r="F199" s="11">
        <f t="shared" si="89"/>
        <v>2.5606994441952446</v>
      </c>
      <c r="G199" s="11">
        <f t="shared" si="89"/>
        <v>2.3126970373128013</v>
      </c>
      <c r="H199" s="11">
        <f t="shared" si="89"/>
        <v>-0.472185495543544</v>
      </c>
      <c r="I199" s="11">
        <f t="shared" si="89"/>
        <v>1.030405333249069</v>
      </c>
      <c r="J199" s="11">
        <f t="shared" si="89"/>
        <v>1.0814588509697143</v>
      </c>
      <c r="K199" s="11">
        <f t="shared" si="89"/>
        <v>-0.27727854067822039</v>
      </c>
      <c r="L199" s="11">
        <f t="shared" si="89"/>
        <v>2.066614674668509</v>
      </c>
      <c r="N199" s="11">
        <f t="shared" ref="N199:X199" si="96">LN(N94/N93)*100</f>
        <v>3.8164658868924707E-2</v>
      </c>
      <c r="O199" s="11">
        <f t="shared" si="96"/>
        <v>2.0439557402378865</v>
      </c>
      <c r="P199" s="11">
        <f t="shared" si="96"/>
        <v>1.9593950830811373</v>
      </c>
      <c r="Q199" s="11">
        <f t="shared" si="96"/>
        <v>0.50562123788309643</v>
      </c>
      <c r="R199" s="11">
        <f t="shared" si="96"/>
        <v>2.3839099485815609</v>
      </c>
      <c r="S199" s="11">
        <f t="shared" si="96"/>
        <v>0.85825680090944845</v>
      </c>
      <c r="T199" s="11">
        <f t="shared" si="96"/>
        <v>-1.2355855601929218</v>
      </c>
      <c r="U199" s="11">
        <f t="shared" si="96"/>
        <v>1.8649204225350606</v>
      </c>
      <c r="V199" s="11">
        <f t="shared" si="96"/>
        <v>2.1580060184065446</v>
      </c>
      <c r="W199" s="11">
        <f t="shared" si="96"/>
        <v>1.3864504353914988</v>
      </c>
      <c r="X199" s="11">
        <f t="shared" si="96"/>
        <v>1.2699749490886052</v>
      </c>
      <c r="Z199" s="15">
        <f>ROUND(N199*'Table Q8'!N94,2)</f>
        <v>0.02</v>
      </c>
      <c r="AA199" s="15">
        <f>ROUND(O199*'Table Q8'!O94,2)</f>
        <v>0.74</v>
      </c>
      <c r="AB199" s="15">
        <f>ROUND(P199*'Table Q8'!P94,2)</f>
        <v>0.7</v>
      </c>
      <c r="AC199" s="15">
        <f>ROUND(Q199*'Table Q8'!Q94,2)</f>
        <v>0.13</v>
      </c>
      <c r="AD199" s="15">
        <f>ROUND(R199*'Table Q8'!R94,2)</f>
        <v>0.47</v>
      </c>
      <c r="AE199" s="15">
        <f>ROUND(S199*'Table Q8'!S94,2)</f>
        <v>0.34</v>
      </c>
      <c r="AF199" s="15">
        <f>ROUND(T199*'Table Q8'!T94,2)</f>
        <v>-0.47</v>
      </c>
      <c r="AG199" s="15">
        <f>ROUND(U199*'Table Q8'!U94,2)</f>
        <v>0.77</v>
      </c>
      <c r="AH199" s="15">
        <f>ROUND(V199*'Table Q8'!V94,2)</f>
        <v>0.56999999999999995</v>
      </c>
      <c r="AI199" s="15">
        <f>ROUND(W199*'Table Q8'!W94,2)</f>
        <v>0.48</v>
      </c>
      <c r="AJ199" s="15">
        <f>ROUND(X199*'Table Q8'!X94,2)</f>
        <v>0.45</v>
      </c>
    </row>
    <row r="200" spans="1:36" x14ac:dyDescent="0.3">
      <c r="A200" s="13" t="str">
        <f t="shared" si="71"/>
        <v>2016 Q2</v>
      </c>
      <c r="B200" s="11">
        <f t="shared" si="89"/>
        <v>5.0005575668834892</v>
      </c>
      <c r="C200" s="11">
        <f t="shared" si="89"/>
        <v>1.7816124288611008</v>
      </c>
      <c r="D200" s="11">
        <f t="shared" si="89"/>
        <v>-1.1723582381211606</v>
      </c>
      <c r="E200" s="11">
        <f t="shared" si="89"/>
        <v>0.83553660470479019</v>
      </c>
      <c r="F200" s="11">
        <f t="shared" si="89"/>
        <v>-2.642141077452314</v>
      </c>
      <c r="G200" s="11">
        <f t="shared" si="89"/>
        <v>-0.54933481220584168</v>
      </c>
      <c r="H200" s="11">
        <f t="shared" si="89"/>
        <v>1.0345469962776235</v>
      </c>
      <c r="I200" s="11">
        <f t="shared" si="89"/>
        <v>-1.6014026679576516</v>
      </c>
      <c r="J200" s="11">
        <f t="shared" si="89"/>
        <v>2.9685215720851148</v>
      </c>
      <c r="K200" s="11">
        <f t="shared" si="89"/>
        <v>-0.42265759216979426</v>
      </c>
      <c r="L200" s="11">
        <f t="shared" si="89"/>
        <v>0.39275423937218934</v>
      </c>
      <c r="N200" s="11">
        <f t="shared" ref="N200:X200" si="97">LN(N95/N94)*100</f>
        <v>3.0157090923434731</v>
      </c>
      <c r="O200" s="11">
        <f t="shared" si="97"/>
        <v>0.49103765417635264</v>
      </c>
      <c r="P200" s="11">
        <f t="shared" si="97"/>
        <v>-2.4672174247640779</v>
      </c>
      <c r="Q200" s="11">
        <f t="shared" si="97"/>
        <v>0.81299249687156683</v>
      </c>
      <c r="R200" s="11">
        <f t="shared" si="97"/>
        <v>-2.5407378265432436</v>
      </c>
      <c r="S200" s="11">
        <f t="shared" si="97"/>
        <v>9.362588864166245E-2</v>
      </c>
      <c r="T200" s="11">
        <f t="shared" si="97"/>
        <v>1.1041771852604971</v>
      </c>
      <c r="U200" s="11">
        <f t="shared" si="97"/>
        <v>-0.5983264984873593</v>
      </c>
      <c r="V200" s="11">
        <f t="shared" si="97"/>
        <v>4.3792887126132243</v>
      </c>
      <c r="W200" s="11">
        <f t="shared" si="97"/>
        <v>-4.0703105412251778E-2</v>
      </c>
      <c r="X200" s="11">
        <f t="shared" si="97"/>
        <v>0.1315065655838244</v>
      </c>
      <c r="Z200" s="15">
        <f>ROUND(N200*'Table Q8'!N95,2)</f>
        <v>1.65</v>
      </c>
      <c r="AA200" s="15">
        <f>ROUND(O200*'Table Q8'!O95,2)</f>
        <v>0.18</v>
      </c>
      <c r="AB200" s="15">
        <f>ROUND(P200*'Table Q8'!P95,2)</f>
        <v>-0.88</v>
      </c>
      <c r="AC200" s="15">
        <f>ROUND(Q200*'Table Q8'!Q95,2)</f>
        <v>0.21</v>
      </c>
      <c r="AD200" s="15">
        <f>ROUND(R200*'Table Q8'!R95,2)</f>
        <v>-0.49</v>
      </c>
      <c r="AE200" s="15">
        <f>ROUND(S200*'Table Q8'!S95,2)</f>
        <v>0.04</v>
      </c>
      <c r="AF200" s="15">
        <f>ROUND(T200*'Table Q8'!T95,2)</f>
        <v>0.42</v>
      </c>
      <c r="AG200" s="15">
        <f>ROUND(U200*'Table Q8'!U95,2)</f>
        <v>-0.25</v>
      </c>
      <c r="AH200" s="15">
        <f>ROUND(V200*'Table Q8'!V95,2)</f>
        <v>1.1399999999999999</v>
      </c>
      <c r="AI200" s="15">
        <f>ROUND(W200*'Table Q8'!W95,2)</f>
        <v>-0.01</v>
      </c>
      <c r="AJ200" s="15">
        <f>ROUND(X200*'Table Q8'!X95,2)</f>
        <v>0.05</v>
      </c>
    </row>
    <row r="201" spans="1:36" x14ac:dyDescent="0.3">
      <c r="A201" s="13" t="str">
        <f t="shared" si="71"/>
        <v>2016 Q3</v>
      </c>
      <c r="B201" s="11">
        <f t="shared" si="89"/>
        <v>3.4935437387900531E-2</v>
      </c>
      <c r="C201" s="11">
        <f t="shared" si="89"/>
        <v>-0.3371755092055746</v>
      </c>
      <c r="D201" s="11">
        <f t="shared" si="89"/>
        <v>2.1647397099044494</v>
      </c>
      <c r="E201" s="11">
        <f t="shared" si="89"/>
        <v>0.40254907436200876</v>
      </c>
      <c r="F201" s="11">
        <f t="shared" si="89"/>
        <v>-1.7433416455351254</v>
      </c>
      <c r="G201" s="11">
        <f t="shared" si="89"/>
        <v>-0.27711730408408686</v>
      </c>
      <c r="H201" s="11">
        <f t="shared" si="89"/>
        <v>1.1696630730097637</v>
      </c>
      <c r="I201" s="11">
        <f t="shared" si="89"/>
        <v>1.7087404878548331</v>
      </c>
      <c r="J201" s="11">
        <f t="shared" si="89"/>
        <v>-6.6898697103019353</v>
      </c>
      <c r="K201" s="11">
        <f t="shared" si="89"/>
        <v>-0.33768904125442561</v>
      </c>
      <c r="L201" s="11">
        <f t="shared" si="89"/>
        <v>-0.20989803286447631</v>
      </c>
      <c r="N201" s="11">
        <f t="shared" ref="N201:X201" si="98">LN(N96/N95)*100</f>
        <v>0.76312388166763057</v>
      </c>
      <c r="O201" s="11">
        <f t="shared" si="98"/>
        <v>1.0303063486775601</v>
      </c>
      <c r="P201" s="11">
        <f t="shared" si="98"/>
        <v>1.986803814392871</v>
      </c>
      <c r="Q201" s="11">
        <f t="shared" si="98"/>
        <v>6.9668802738711302E-2</v>
      </c>
      <c r="R201" s="11">
        <f t="shared" si="98"/>
        <v>-0.3131857338442493</v>
      </c>
      <c r="S201" s="11">
        <f t="shared" si="98"/>
        <v>-1.8626122223332529</v>
      </c>
      <c r="T201" s="11">
        <f t="shared" si="98"/>
        <v>-2.6297937088617895</v>
      </c>
      <c r="U201" s="11">
        <f t="shared" si="98"/>
        <v>2.0567592044264282</v>
      </c>
      <c r="V201" s="11">
        <f t="shared" si="98"/>
        <v>-4.1431934989232895</v>
      </c>
      <c r="W201" s="11">
        <f t="shared" si="98"/>
        <v>-0.30956692030739208</v>
      </c>
      <c r="X201" s="11">
        <f t="shared" si="98"/>
        <v>0.19982941290590858</v>
      </c>
      <c r="Z201" s="15">
        <f>ROUND(N201*'Table Q8'!N96,2)</f>
        <v>0.42</v>
      </c>
      <c r="AA201" s="15">
        <f>ROUND(O201*'Table Q8'!O96,2)</f>
        <v>0.37</v>
      </c>
      <c r="AB201" s="15">
        <f>ROUND(P201*'Table Q8'!P96,2)</f>
        <v>0.71</v>
      </c>
      <c r="AC201" s="15">
        <f>ROUND(Q201*'Table Q8'!Q96,2)</f>
        <v>0.02</v>
      </c>
      <c r="AD201" s="15">
        <f>ROUND(R201*'Table Q8'!R96,2)</f>
        <v>-0.06</v>
      </c>
      <c r="AE201" s="15">
        <f>ROUND(S201*'Table Q8'!S96,2)</f>
        <v>-0.75</v>
      </c>
      <c r="AF201" s="15">
        <f>ROUND(T201*'Table Q8'!T96,2)</f>
        <v>-1.02</v>
      </c>
      <c r="AG201" s="15">
        <f>ROUND(U201*'Table Q8'!U96,2)</f>
        <v>0.85</v>
      </c>
      <c r="AH201" s="15">
        <f>ROUND(V201*'Table Q8'!V96,2)</f>
        <v>-1.06</v>
      </c>
      <c r="AI201" s="15">
        <f>ROUND(W201*'Table Q8'!W96,2)</f>
        <v>-0.1</v>
      </c>
      <c r="AJ201" s="15">
        <f>ROUND(X201*'Table Q8'!X96,2)</f>
        <v>7.0000000000000007E-2</v>
      </c>
    </row>
    <row r="202" spans="1:36" x14ac:dyDescent="0.3">
      <c r="A202" s="13" t="str">
        <f t="shared" si="71"/>
        <v>2016 Q4</v>
      </c>
      <c r="B202" s="11">
        <f t="shared" si="89"/>
        <v>-5.9407097803993016</v>
      </c>
      <c r="C202" s="11">
        <f t="shared" si="89"/>
        <v>0.61844936078805268</v>
      </c>
      <c r="D202" s="11">
        <f t="shared" si="89"/>
        <v>-0.3176244038135112</v>
      </c>
      <c r="E202" s="11">
        <f t="shared" si="89"/>
        <v>1.8025245049236829</v>
      </c>
      <c r="F202" s="11">
        <f t="shared" si="89"/>
        <v>0.40958660294346433</v>
      </c>
      <c r="G202" s="11">
        <f t="shared" si="89"/>
        <v>1.1498270319274451</v>
      </c>
      <c r="H202" s="11">
        <f t="shared" si="89"/>
        <v>1.4374252270589232</v>
      </c>
      <c r="I202" s="11">
        <f t="shared" si="89"/>
        <v>0.24215897093836838</v>
      </c>
      <c r="J202" s="11">
        <f t="shared" si="89"/>
        <v>-0.45143653607109213</v>
      </c>
      <c r="K202" s="11">
        <f t="shared" si="89"/>
        <v>1.389813458892549</v>
      </c>
      <c r="L202" s="11">
        <f t="shared" si="89"/>
        <v>0.48685826047290426</v>
      </c>
      <c r="N202" s="11">
        <f t="shared" ref="N202:X202" si="99">LN(N97/N96)*100</f>
        <v>-4.5257679906578518</v>
      </c>
      <c r="O202" s="11">
        <f t="shared" si="99"/>
        <v>-5.116333376894857E-2</v>
      </c>
      <c r="P202" s="11">
        <f t="shared" si="99"/>
        <v>-5.5282118984614013E-2</v>
      </c>
      <c r="Q202" s="11">
        <f t="shared" si="99"/>
        <v>0.55735050319732848</v>
      </c>
      <c r="R202" s="11">
        <f t="shared" si="99"/>
        <v>0.24815849929041991</v>
      </c>
      <c r="S202" s="11">
        <f t="shared" si="99"/>
        <v>0.79120844524711076</v>
      </c>
      <c r="T202" s="11">
        <f t="shared" si="99"/>
        <v>2.3091507234755069</v>
      </c>
      <c r="U202" s="11">
        <f t="shared" si="99"/>
        <v>4.893716226178111E-2</v>
      </c>
      <c r="V202" s="11">
        <f t="shared" si="99"/>
        <v>1.6593524648915399</v>
      </c>
      <c r="W202" s="11">
        <f t="shared" si="99"/>
        <v>0.25901765261920301</v>
      </c>
      <c r="X202" s="11">
        <f t="shared" si="99"/>
        <v>5.9042549678223567E-2</v>
      </c>
      <c r="Z202" s="15">
        <f>ROUND(N202*'Table Q8'!N97,2)</f>
        <v>-2.4500000000000002</v>
      </c>
      <c r="AA202" s="15">
        <f>ROUND(O202*'Table Q8'!O97,2)</f>
        <v>-0.02</v>
      </c>
      <c r="AB202" s="15">
        <f>ROUND(P202*'Table Q8'!P97,2)</f>
        <v>-0.02</v>
      </c>
      <c r="AC202" s="15">
        <f>ROUND(Q202*'Table Q8'!Q97,2)</f>
        <v>0.14000000000000001</v>
      </c>
      <c r="AD202" s="15">
        <f>ROUND(R202*'Table Q8'!R97,2)</f>
        <v>0.05</v>
      </c>
      <c r="AE202" s="15">
        <f>ROUND(S202*'Table Q8'!S97,2)</f>
        <v>0.32</v>
      </c>
      <c r="AF202" s="15">
        <f>ROUND(T202*'Table Q8'!T97,2)</f>
        <v>0.9</v>
      </c>
      <c r="AG202" s="15">
        <f>ROUND(U202*'Table Q8'!U97,2)</f>
        <v>0.02</v>
      </c>
      <c r="AH202" s="15">
        <f>ROUND(V202*'Table Q8'!V97,2)</f>
        <v>0.42</v>
      </c>
      <c r="AI202" s="15">
        <f>ROUND(W202*'Table Q8'!W97,2)</f>
        <v>0.08</v>
      </c>
      <c r="AJ202" s="15">
        <f>ROUND(X202*'Table Q8'!X97,2)</f>
        <v>0.02</v>
      </c>
    </row>
    <row r="203" spans="1:36" x14ac:dyDescent="0.3">
      <c r="A203" s="13" t="str">
        <f t="shared" si="71"/>
        <v>2017 Q1</v>
      </c>
      <c r="B203" s="11">
        <f t="shared" si="89"/>
        <v>-1.1931424809777464</v>
      </c>
      <c r="C203" s="11">
        <f t="shared" si="89"/>
        <v>1.2419590731721255</v>
      </c>
      <c r="D203" s="11">
        <f t="shared" si="89"/>
        <v>2.1841475906896912</v>
      </c>
      <c r="E203" s="11">
        <f t="shared" si="89"/>
        <v>-1.2194828883292812</v>
      </c>
      <c r="F203" s="11">
        <f t="shared" si="89"/>
        <v>4.6932074270519744</v>
      </c>
      <c r="G203" s="11">
        <f t="shared" si="89"/>
        <v>-3.2128412358552993</v>
      </c>
      <c r="H203" s="11">
        <f t="shared" si="89"/>
        <v>0.96607045393510893</v>
      </c>
      <c r="I203" s="11">
        <f t="shared" si="89"/>
        <v>0.71076967360735399</v>
      </c>
      <c r="J203" s="11">
        <f t="shared" si="89"/>
        <v>1.2581922188462225</v>
      </c>
      <c r="K203" s="11">
        <f t="shared" si="89"/>
        <v>-1.4841130579797652</v>
      </c>
      <c r="L203" s="11">
        <f t="shared" si="89"/>
        <v>0.48797538327113527</v>
      </c>
      <c r="N203" s="11">
        <f t="shared" ref="N203:X203" si="100">LN(N98/N97)*100</f>
        <v>-2.5360176327060553</v>
      </c>
      <c r="O203" s="11">
        <f t="shared" si="100"/>
        <v>0.72870426790493681</v>
      </c>
      <c r="P203" s="11">
        <f t="shared" si="100"/>
        <v>-0.96802713957085218</v>
      </c>
      <c r="Q203" s="11">
        <f t="shared" si="100"/>
        <v>-0.37045048352390597</v>
      </c>
      <c r="R203" s="11">
        <f t="shared" si="100"/>
        <v>1.9078142260696886</v>
      </c>
      <c r="S203" s="11">
        <f t="shared" si="100"/>
        <v>-1.759436917347091</v>
      </c>
      <c r="T203" s="11">
        <f t="shared" si="100"/>
        <v>2.2407949545133614</v>
      </c>
      <c r="U203" s="11">
        <f t="shared" si="100"/>
        <v>1.2851786619481598</v>
      </c>
      <c r="V203" s="11">
        <f t="shared" si="100"/>
        <v>-2.7428921843435186</v>
      </c>
      <c r="W203" s="11">
        <f t="shared" si="100"/>
        <v>-0.41043231561784926</v>
      </c>
      <c r="X203" s="11">
        <f t="shared" si="100"/>
        <v>-0.20830326845322078</v>
      </c>
      <c r="Z203" s="15">
        <f>ROUND(N203*'Table Q8'!N98,2)</f>
        <v>-1.37</v>
      </c>
      <c r="AA203" s="15">
        <f>ROUND(O203*'Table Q8'!O98,2)</f>
        <v>0.27</v>
      </c>
      <c r="AB203" s="15">
        <f>ROUND(P203*'Table Q8'!P98,2)</f>
        <v>-0.34</v>
      </c>
      <c r="AC203" s="15">
        <f>ROUND(Q203*'Table Q8'!Q98,2)</f>
        <v>-0.09</v>
      </c>
      <c r="AD203" s="15">
        <f>ROUND(R203*'Table Q8'!R98,2)</f>
        <v>0.36</v>
      </c>
      <c r="AE203" s="15">
        <f>ROUND(S203*'Table Q8'!S98,2)</f>
        <v>-0.72</v>
      </c>
      <c r="AF203" s="15">
        <f>ROUND(T203*'Table Q8'!T98,2)</f>
        <v>0.89</v>
      </c>
      <c r="AG203" s="15">
        <f>ROUND(U203*'Table Q8'!U98,2)</f>
        <v>0.53</v>
      </c>
      <c r="AH203" s="15">
        <f>ROUND(V203*'Table Q8'!V98,2)</f>
        <v>-0.68</v>
      </c>
      <c r="AI203" s="15">
        <f>ROUND(W203*'Table Q8'!W98,2)</f>
        <v>-0.13</v>
      </c>
      <c r="AJ203" s="15">
        <f>ROUND(X203*'Table Q8'!X98,2)</f>
        <v>-7.0000000000000007E-2</v>
      </c>
    </row>
    <row r="204" spans="1:36" x14ac:dyDescent="0.3">
      <c r="A204" s="13" t="str">
        <f t="shared" si="71"/>
        <v>2017 Q2</v>
      </c>
      <c r="B204" s="11">
        <f t="shared" si="89"/>
        <v>1.7716589720472349</v>
      </c>
      <c r="C204" s="11">
        <f t="shared" si="89"/>
        <v>-1.5456407497411073</v>
      </c>
      <c r="D204" s="11">
        <f t="shared" si="89"/>
        <v>-2.2264094926464568</v>
      </c>
      <c r="E204" s="11">
        <f t="shared" si="89"/>
        <v>-0.18936289861078948</v>
      </c>
      <c r="F204" s="11">
        <f t="shared" si="89"/>
        <v>-0.14849172168465732</v>
      </c>
      <c r="G204" s="11">
        <f t="shared" si="89"/>
        <v>0.52958521012855697</v>
      </c>
      <c r="H204" s="11">
        <f t="shared" si="89"/>
        <v>-1.2043207950217176</v>
      </c>
      <c r="I204" s="11">
        <f t="shared" si="89"/>
        <v>1.0228344449167865</v>
      </c>
      <c r="J204" s="11">
        <f t="shared" si="89"/>
        <v>0.87549733192149537</v>
      </c>
      <c r="K204" s="11">
        <f t="shared" si="89"/>
        <v>0.39498005103854716</v>
      </c>
      <c r="L204" s="11">
        <f t="shared" si="89"/>
        <v>-0.1696010262482063</v>
      </c>
      <c r="N204" s="11">
        <f t="shared" ref="N204:X204" si="101">LN(N99/N98)*100</f>
        <v>2.2559074291192287</v>
      </c>
      <c r="O204" s="11">
        <f t="shared" si="101"/>
        <v>-0.92262664309038844</v>
      </c>
      <c r="P204" s="11">
        <f t="shared" si="101"/>
        <v>-1.2584225318038857</v>
      </c>
      <c r="Q204" s="11">
        <f t="shared" si="101"/>
        <v>-0.23747946745969559</v>
      </c>
      <c r="R204" s="11">
        <f t="shared" si="101"/>
        <v>1.2675409333084804</v>
      </c>
      <c r="S204" s="11">
        <f t="shared" si="101"/>
        <v>-1.8016001847389513</v>
      </c>
      <c r="T204" s="11">
        <f t="shared" si="101"/>
        <v>-0.94370115650594477</v>
      </c>
      <c r="U204" s="11">
        <f t="shared" si="101"/>
        <v>1.504292649108077</v>
      </c>
      <c r="V204" s="11">
        <f t="shared" si="101"/>
        <v>1.3647723052437541</v>
      </c>
      <c r="W204" s="11">
        <f t="shared" si="101"/>
        <v>-0.53043133749268934</v>
      </c>
      <c r="X204" s="11">
        <f t="shared" si="101"/>
        <v>-9.6888933086470008E-3</v>
      </c>
      <c r="Z204" s="15">
        <f>ROUND(N204*'Table Q8'!N99,2)</f>
        <v>1.21</v>
      </c>
      <c r="AA204" s="15">
        <f>ROUND(O204*'Table Q8'!O99,2)</f>
        <v>-0.34</v>
      </c>
      <c r="AB204" s="15">
        <f>ROUND(P204*'Table Q8'!P99,2)</f>
        <v>-0.43</v>
      </c>
      <c r="AC204" s="15">
        <f>ROUND(Q204*'Table Q8'!Q99,2)</f>
        <v>-0.06</v>
      </c>
      <c r="AD204" s="15">
        <f>ROUND(R204*'Table Q8'!R99,2)</f>
        <v>0.24</v>
      </c>
      <c r="AE204" s="15">
        <f>ROUND(S204*'Table Q8'!S99,2)</f>
        <v>-0.73</v>
      </c>
      <c r="AF204" s="15">
        <f>ROUND(T204*'Table Q8'!T99,2)</f>
        <v>-0.38</v>
      </c>
      <c r="AG204" s="15">
        <f>ROUND(U204*'Table Q8'!U99,2)</f>
        <v>0.62</v>
      </c>
      <c r="AH204" s="15">
        <f>ROUND(V204*'Table Q8'!V99,2)</f>
        <v>0.34</v>
      </c>
      <c r="AI204" s="15">
        <f>ROUND(W204*'Table Q8'!W99,2)</f>
        <v>-0.17</v>
      </c>
      <c r="AJ204" s="15">
        <f>ROUND(X204*'Table Q8'!X99,2)</f>
        <v>0</v>
      </c>
    </row>
    <row r="205" spans="1:36" x14ac:dyDescent="0.3">
      <c r="A205" s="13" t="str">
        <f t="shared" si="71"/>
        <v>2017 Q3</v>
      </c>
      <c r="B205" s="11">
        <f t="shared" ref="B205:L205" si="102">LN(B100/B99)*100</f>
        <v>2.2945824568625066</v>
      </c>
      <c r="C205" s="11">
        <f t="shared" si="102"/>
        <v>0.59668613355151556</v>
      </c>
      <c r="D205" s="11">
        <f t="shared" si="102"/>
        <v>0.88195525726272339</v>
      </c>
      <c r="E205" s="11">
        <f t="shared" si="102"/>
        <v>2.192998681261296</v>
      </c>
      <c r="F205" s="11">
        <f t="shared" si="102"/>
        <v>1.408138433245111</v>
      </c>
      <c r="G205" s="11">
        <f t="shared" si="102"/>
        <v>3.706177757264415</v>
      </c>
      <c r="H205" s="11">
        <f t="shared" si="102"/>
        <v>-0.4597079543865154</v>
      </c>
      <c r="I205" s="11">
        <f t="shared" si="102"/>
        <v>3.6841414355191984</v>
      </c>
      <c r="J205" s="11">
        <f t="shared" si="102"/>
        <v>-1.2168161521940331</v>
      </c>
      <c r="K205" s="11">
        <f t="shared" si="102"/>
        <v>-5.4453098180331061</v>
      </c>
      <c r="L205" s="11">
        <f t="shared" si="102"/>
        <v>1.2557018330636571</v>
      </c>
      <c r="N205" s="11">
        <f t="shared" ref="N205:X205" si="103">LN(N100/N99)*100</f>
        <v>1.3792864794731157</v>
      </c>
      <c r="O205" s="11">
        <f t="shared" si="103"/>
        <v>0.23444964585537903</v>
      </c>
      <c r="P205" s="11">
        <f t="shared" si="103"/>
        <v>2.6693961337876027</v>
      </c>
      <c r="Q205" s="11">
        <f t="shared" si="103"/>
        <v>1.4825450418492454</v>
      </c>
      <c r="R205" s="11">
        <f t="shared" si="103"/>
        <v>1.5771280612505645</v>
      </c>
      <c r="S205" s="11">
        <f t="shared" si="103"/>
        <v>3.3656957397560734</v>
      </c>
      <c r="T205" s="11">
        <f t="shared" si="103"/>
        <v>0.26548468800269864</v>
      </c>
      <c r="U205" s="11">
        <f t="shared" si="103"/>
        <v>2.4962573760999409</v>
      </c>
      <c r="V205" s="11">
        <f t="shared" si="103"/>
        <v>0.62029502231526601</v>
      </c>
      <c r="W205" s="11">
        <f t="shared" si="103"/>
        <v>-4.062509657303913</v>
      </c>
      <c r="X205" s="11">
        <f t="shared" si="103"/>
        <v>1.2102816815756852</v>
      </c>
      <c r="Z205" s="15">
        <f>ROUND(N205*'Table Q8'!N100,2)</f>
        <v>0.73</v>
      </c>
      <c r="AA205" s="15">
        <f>ROUND(O205*'Table Q8'!O100,2)</f>
        <v>0.09</v>
      </c>
      <c r="AB205" s="15">
        <f>ROUND(P205*'Table Q8'!P100,2)</f>
        <v>0.89</v>
      </c>
      <c r="AC205" s="15">
        <f>ROUND(Q205*'Table Q8'!Q100,2)</f>
        <v>0.37</v>
      </c>
      <c r="AD205" s="15">
        <f>ROUND(R205*'Table Q8'!R100,2)</f>
        <v>0.3</v>
      </c>
      <c r="AE205" s="15">
        <f>ROUND(S205*'Table Q8'!S100,2)</f>
        <v>1.36</v>
      </c>
      <c r="AF205" s="15">
        <f>ROUND(T205*'Table Q8'!T100,2)</f>
        <v>0.11</v>
      </c>
      <c r="AG205" s="15">
        <f>ROUND(U205*'Table Q8'!U100,2)</f>
        <v>1.03</v>
      </c>
      <c r="AH205" s="15">
        <f>ROUND(V205*'Table Q8'!V100,2)</f>
        <v>0.15</v>
      </c>
      <c r="AI205" s="15">
        <f>ROUND(W205*'Table Q8'!W100,2)</f>
        <v>-1.29</v>
      </c>
      <c r="AJ205" s="15">
        <f>ROUND(X205*'Table Q8'!X100,2)</f>
        <v>0.43</v>
      </c>
    </row>
    <row r="206" spans="1:36" x14ac:dyDescent="0.3">
      <c r="A206" s="13" t="str">
        <f t="shared" si="71"/>
        <v>2017 Q4</v>
      </c>
      <c r="B206" s="11">
        <f t="shared" ref="B206:L206" si="104">LN(B101/B100)*100</f>
        <v>-4.210293163000606</v>
      </c>
      <c r="C206" s="11">
        <f t="shared" si="104"/>
        <v>1.6226918399729455</v>
      </c>
      <c r="D206" s="11">
        <f t="shared" si="104"/>
        <v>3.2979241386805143</v>
      </c>
      <c r="E206" s="11">
        <f t="shared" si="104"/>
        <v>-1.0624836093642172</v>
      </c>
      <c r="F206" s="11">
        <f t="shared" si="104"/>
        <v>-3.3546432069524797E-2</v>
      </c>
      <c r="G206" s="11">
        <f t="shared" si="104"/>
        <v>3.1151437555435204</v>
      </c>
      <c r="H206" s="11">
        <f t="shared" si="104"/>
        <v>-0.36078578995188393</v>
      </c>
      <c r="I206" s="11">
        <f t="shared" si="104"/>
        <v>0.31637983889031107</v>
      </c>
      <c r="J206" s="11">
        <f t="shared" si="104"/>
        <v>-8.3432976068049669E-2</v>
      </c>
      <c r="K206" s="11">
        <f t="shared" si="104"/>
        <v>5.1731362316939062</v>
      </c>
      <c r="L206" s="11">
        <f t="shared" si="104"/>
        <v>0.6872112405580354</v>
      </c>
      <c r="N206" s="11">
        <f t="shared" ref="N206:X206" si="105">LN(N101/N100)*100</f>
        <v>-1.4216790473932226</v>
      </c>
      <c r="O206" s="11">
        <f t="shared" si="105"/>
        <v>0.82284051327656227</v>
      </c>
      <c r="P206" s="11">
        <f t="shared" si="105"/>
        <v>4.2181656678174333</v>
      </c>
      <c r="Q206" s="11">
        <f t="shared" si="105"/>
        <v>-0.94331612387233366</v>
      </c>
      <c r="R206" s="11">
        <f t="shared" si="105"/>
        <v>-0.61030180596027928</v>
      </c>
      <c r="S206" s="11">
        <f t="shared" si="105"/>
        <v>2.3026757769535946</v>
      </c>
      <c r="T206" s="11">
        <f t="shared" si="105"/>
        <v>0.85059808948779114</v>
      </c>
      <c r="U206" s="11">
        <f t="shared" si="105"/>
        <v>-0.17816230639944958</v>
      </c>
      <c r="V206" s="11">
        <f t="shared" si="105"/>
        <v>2.3942208502090265</v>
      </c>
      <c r="W206" s="11">
        <f t="shared" si="105"/>
        <v>3.4743833492912137</v>
      </c>
      <c r="X206" s="11">
        <f t="shared" si="105"/>
        <v>0.46863732698047883</v>
      </c>
      <c r="Z206" s="15">
        <f>ROUND(N206*'Table Q8'!N101,2)</f>
        <v>-0.75</v>
      </c>
      <c r="AA206" s="15">
        <f>ROUND(O206*'Table Q8'!O101,2)</f>
        <v>0.31</v>
      </c>
      <c r="AB206" s="15">
        <f>ROUND(P206*'Table Q8'!P101,2)</f>
        <v>1.37</v>
      </c>
      <c r="AC206" s="15">
        <f>ROUND(Q206*'Table Q8'!Q101,2)</f>
        <v>-0.23</v>
      </c>
      <c r="AD206" s="15">
        <f>ROUND(R206*'Table Q8'!R101,2)</f>
        <v>-0.12</v>
      </c>
      <c r="AE206" s="15">
        <f>ROUND(S206*'Table Q8'!S101,2)</f>
        <v>0.93</v>
      </c>
      <c r="AF206" s="15">
        <f>ROUND(T206*'Table Q8'!T101,2)</f>
        <v>0.35</v>
      </c>
      <c r="AG206" s="15">
        <f>ROUND(U206*'Table Q8'!U101,2)</f>
        <v>-7.0000000000000007E-2</v>
      </c>
      <c r="AH206" s="15">
        <f>ROUND(V206*'Table Q8'!V101,2)</f>
        <v>0.59</v>
      </c>
      <c r="AI206" s="15">
        <f>ROUND(W206*'Table Q8'!W101,2)</f>
        <v>1.1000000000000001</v>
      </c>
      <c r="AJ206" s="15">
        <f>ROUND(X206*'Table Q8'!X101,2)</f>
        <v>0.17</v>
      </c>
    </row>
    <row r="207" spans="1:36" x14ac:dyDescent="0.3">
      <c r="A207" s="13" t="str">
        <f t="shared" si="71"/>
        <v>2018 Q1</v>
      </c>
      <c r="B207" s="11">
        <f t="shared" ref="B207:L207" si="106">LN(B102/B101)*100</f>
        <v>1.8260860209255614</v>
      </c>
      <c r="C207" s="11">
        <f t="shared" si="106"/>
        <v>-0.45841696765357659</v>
      </c>
      <c r="D207" s="11">
        <f t="shared" si="106"/>
        <v>-2.0329407139621338</v>
      </c>
      <c r="E207" s="11">
        <f t="shared" si="106"/>
        <v>1.0318743707653979</v>
      </c>
      <c r="F207" s="11">
        <f t="shared" si="106"/>
        <v>-2.6030403770862862</v>
      </c>
      <c r="G207" s="11">
        <f t="shared" si="106"/>
        <v>-1.1612437024555544</v>
      </c>
      <c r="H207" s="11">
        <f t="shared" si="106"/>
        <v>-0.66782961366343874</v>
      </c>
      <c r="I207" s="11">
        <f t="shared" si="106"/>
        <v>-1.6778868733519094</v>
      </c>
      <c r="J207" s="11">
        <f t="shared" si="106"/>
        <v>-0.32874117964879773</v>
      </c>
      <c r="K207" s="11">
        <f t="shared" si="106"/>
        <v>-1.8890621918363417</v>
      </c>
      <c r="L207" s="11">
        <f t="shared" si="106"/>
        <v>-0.44869743774631377</v>
      </c>
      <c r="N207" s="11">
        <f t="shared" ref="N207:X207" si="107">LN(N102/N101)*100</f>
        <v>0.35785289690701777</v>
      </c>
      <c r="O207" s="11">
        <f t="shared" si="107"/>
        <v>0.20087908633889554</v>
      </c>
      <c r="P207" s="11">
        <f t="shared" si="107"/>
        <v>1.1781099472552152</v>
      </c>
      <c r="Q207" s="11">
        <f t="shared" si="107"/>
        <v>1.548234021420235</v>
      </c>
      <c r="R207" s="11">
        <f t="shared" si="107"/>
        <v>-2.6491601571020782</v>
      </c>
      <c r="S207" s="11">
        <f t="shared" si="107"/>
        <v>-0.66001707634403262</v>
      </c>
      <c r="T207" s="11">
        <f t="shared" si="107"/>
        <v>-1.6127644722712493</v>
      </c>
      <c r="U207" s="11">
        <f t="shared" si="107"/>
        <v>-0.70461159857453315</v>
      </c>
      <c r="V207" s="11">
        <f t="shared" si="107"/>
        <v>-1.7327073200810017</v>
      </c>
      <c r="W207" s="11">
        <f t="shared" si="107"/>
        <v>0.61644955961151671</v>
      </c>
      <c r="X207" s="11">
        <f t="shared" si="107"/>
        <v>-0.2914191120898873</v>
      </c>
      <c r="Z207" s="15">
        <f>ROUND(N207*'Table Q8'!N102,2)</f>
        <v>0.19</v>
      </c>
      <c r="AA207" s="15">
        <f>ROUND(O207*'Table Q8'!O102,2)</f>
        <v>7.0000000000000007E-2</v>
      </c>
      <c r="AB207" s="15">
        <f>ROUND(P207*'Table Q8'!P102,2)</f>
        <v>0.38</v>
      </c>
      <c r="AC207" s="15">
        <f>ROUND(Q207*'Table Q8'!Q102,2)</f>
        <v>0.38</v>
      </c>
      <c r="AD207" s="15">
        <f>ROUND(R207*'Table Q8'!R102,2)</f>
        <v>-0.5</v>
      </c>
      <c r="AE207" s="15">
        <f>ROUND(S207*'Table Q8'!S102,2)</f>
        <v>-0.27</v>
      </c>
      <c r="AF207" s="15">
        <f>ROUND(T207*'Table Q8'!T102,2)</f>
        <v>-0.67</v>
      </c>
      <c r="AG207" s="15">
        <f>ROUND(U207*'Table Q8'!U102,2)</f>
        <v>-0.28999999999999998</v>
      </c>
      <c r="AH207" s="15">
        <f>ROUND(V207*'Table Q8'!V102,2)</f>
        <v>-0.41</v>
      </c>
      <c r="AI207" s="15">
        <f>ROUND(W207*'Table Q8'!W102,2)</f>
        <v>0.19</v>
      </c>
      <c r="AJ207" s="15">
        <f>ROUND(X207*'Table Q8'!X102,2)</f>
        <v>-0.1</v>
      </c>
    </row>
    <row r="208" spans="1:36" x14ac:dyDescent="0.3">
      <c r="A208" s="13" t="str">
        <f t="shared" si="71"/>
        <v>2018 Q2</v>
      </c>
      <c r="B208" s="11">
        <f t="shared" ref="B208:L214" si="108">LN(B103/B102)*100</f>
        <v>-4.2154549666801469</v>
      </c>
      <c r="C208" s="11">
        <f t="shared" si="108"/>
        <v>-8.0107936363448554E-2</v>
      </c>
      <c r="D208" s="11">
        <f t="shared" si="108"/>
        <v>-0.83029586132283251</v>
      </c>
      <c r="E208" s="11">
        <f t="shared" si="108"/>
        <v>1.9061150422994451</v>
      </c>
      <c r="F208" s="11">
        <f t="shared" si="108"/>
        <v>1.9264729308014497</v>
      </c>
      <c r="G208" s="11">
        <f t="shared" si="108"/>
        <v>2.1245979330933125</v>
      </c>
      <c r="H208" s="11">
        <f t="shared" si="108"/>
        <v>-0.40450145907470314</v>
      </c>
      <c r="I208" s="11">
        <f t="shared" si="108"/>
        <v>0.99817063213675628</v>
      </c>
      <c r="J208" s="11">
        <f t="shared" si="108"/>
        <v>-0.28553710327053317</v>
      </c>
      <c r="K208" s="11">
        <f t="shared" si="108"/>
        <v>0.86393536025318463</v>
      </c>
      <c r="L208" s="11">
        <f t="shared" si="108"/>
        <v>0.49457851398956387</v>
      </c>
      <c r="N208" s="11">
        <f t="shared" ref="N208:X214" si="109">LN(N103/N102)*100</f>
        <v>-4.1066066372623187</v>
      </c>
      <c r="O208" s="11">
        <f t="shared" si="109"/>
        <v>0.68467547363189385</v>
      </c>
      <c r="P208" s="11">
        <f t="shared" si="109"/>
        <v>-0.54811267653626705</v>
      </c>
      <c r="Q208" s="11">
        <f t="shared" si="109"/>
        <v>0.49715596713008792</v>
      </c>
      <c r="R208" s="11">
        <f t="shared" si="109"/>
        <v>-0.27663693432600445</v>
      </c>
      <c r="S208" s="11">
        <f t="shared" si="109"/>
        <v>1.1422286822446452</v>
      </c>
      <c r="T208" s="11">
        <f t="shared" si="109"/>
        <v>0.38028507514712984</v>
      </c>
      <c r="U208" s="11">
        <f t="shared" si="109"/>
        <v>1.2351869758751148</v>
      </c>
      <c r="V208" s="11">
        <f t="shared" si="109"/>
        <v>0.65885682728322825</v>
      </c>
      <c r="W208" s="11">
        <f t="shared" si="109"/>
        <v>1.732439272671275</v>
      </c>
      <c r="X208" s="11">
        <f t="shared" si="109"/>
        <v>0.16217863521157319</v>
      </c>
      <c r="Z208" s="15">
        <f>ROUND(N208*'Table Q8'!N103,2)</f>
        <v>-2.14</v>
      </c>
      <c r="AA208" s="15">
        <f>ROUND(O208*'Table Q8'!O103,2)</f>
        <v>0.25</v>
      </c>
      <c r="AB208" s="15">
        <f>ROUND(P208*'Table Q8'!P103,2)</f>
        <v>-0.18</v>
      </c>
      <c r="AC208" s="15">
        <f>ROUND(Q208*'Table Q8'!Q103,2)</f>
        <v>0.12</v>
      </c>
      <c r="AD208" s="15">
        <f>ROUND(R208*'Table Q8'!R103,2)</f>
        <v>-0.05</v>
      </c>
      <c r="AE208" s="15">
        <f>ROUND(S208*'Table Q8'!S103,2)</f>
        <v>0.46</v>
      </c>
      <c r="AF208" s="15">
        <f>ROUND(T208*'Table Q8'!T103,2)</f>
        <v>0.16</v>
      </c>
      <c r="AG208" s="15">
        <f>ROUND(U208*'Table Q8'!U103,2)</f>
        <v>0.51</v>
      </c>
      <c r="AH208" s="15">
        <f>ROUND(V208*'Table Q8'!V103,2)</f>
        <v>0.16</v>
      </c>
      <c r="AI208" s="15">
        <f>ROUND(W208*'Table Q8'!W103,2)</f>
        <v>0.55000000000000004</v>
      </c>
      <c r="AJ208" s="15">
        <f>ROUND(X208*'Table Q8'!X103,2)</f>
        <v>0.06</v>
      </c>
    </row>
    <row r="209" spans="1:36" x14ac:dyDescent="0.3">
      <c r="A209" s="13" t="str">
        <f t="shared" si="71"/>
        <v>2018 Q3</v>
      </c>
      <c r="B209" s="11">
        <f t="shared" si="108"/>
        <v>3.7326437100161494</v>
      </c>
      <c r="C209" s="11">
        <f t="shared" si="108"/>
        <v>0.4042925352094956</v>
      </c>
      <c r="D209" s="11">
        <f t="shared" si="108"/>
        <v>0.35170252465838564</v>
      </c>
      <c r="E209" s="11">
        <f t="shared" si="108"/>
        <v>0.63727624150637685</v>
      </c>
      <c r="F209" s="11">
        <f t="shared" si="108"/>
        <v>-0.40089603116975714</v>
      </c>
      <c r="G209" s="11">
        <f t="shared" si="108"/>
        <v>1.3956942290053893</v>
      </c>
      <c r="H209" s="11">
        <f t="shared" si="108"/>
        <v>-1.9458808258669851</v>
      </c>
      <c r="I209" s="11">
        <f t="shared" si="108"/>
        <v>-0.88454191263764181</v>
      </c>
      <c r="J209" s="11">
        <f t="shared" si="108"/>
        <v>-4.7983328363043078</v>
      </c>
      <c r="K209" s="11">
        <f t="shared" si="108"/>
        <v>2.7039450412784047</v>
      </c>
      <c r="L209" s="11">
        <f t="shared" si="108"/>
        <v>-0.4363784436073227</v>
      </c>
      <c r="N209" s="11">
        <f t="shared" si="109"/>
        <v>1.8661773525708112</v>
      </c>
      <c r="O209" s="11">
        <f t="shared" si="109"/>
        <v>0.70313700445610561</v>
      </c>
      <c r="P209" s="11">
        <f t="shared" si="109"/>
        <v>0.63510866900771068</v>
      </c>
      <c r="Q209" s="11">
        <f t="shared" si="109"/>
        <v>-0.79960227892302926</v>
      </c>
      <c r="R209" s="11">
        <f t="shared" si="109"/>
        <v>-2.5908654415005206</v>
      </c>
      <c r="S209" s="11">
        <f t="shared" si="109"/>
        <v>-0.46540479480401081</v>
      </c>
      <c r="T209" s="11">
        <f t="shared" si="109"/>
        <v>-0.94626040425015678</v>
      </c>
      <c r="U209" s="11">
        <f t="shared" si="109"/>
        <v>-1.4483219003694809</v>
      </c>
      <c r="V209" s="11">
        <f t="shared" si="109"/>
        <v>-3.4857732664624166</v>
      </c>
      <c r="W209" s="11">
        <f t="shared" si="109"/>
        <v>5.5425549721527529</v>
      </c>
      <c r="X209" s="11">
        <f t="shared" si="109"/>
        <v>-0.82329354493227558</v>
      </c>
      <c r="Z209" s="15">
        <f>ROUND(N209*'Table Q8'!N104,2)</f>
        <v>0.97</v>
      </c>
      <c r="AA209" s="15">
        <f>ROUND(O209*'Table Q8'!O104,2)</f>
        <v>0.26</v>
      </c>
      <c r="AB209" s="15">
        <f>ROUND(P209*'Table Q8'!P104,2)</f>
        <v>0.2</v>
      </c>
      <c r="AC209" s="15">
        <f>ROUND(Q209*'Table Q8'!Q104,2)</f>
        <v>-0.19</v>
      </c>
      <c r="AD209" s="15">
        <f>ROUND(R209*'Table Q8'!R104,2)</f>
        <v>-0.49</v>
      </c>
      <c r="AE209" s="15">
        <f>ROUND(S209*'Table Q8'!S104,2)</f>
        <v>-0.19</v>
      </c>
      <c r="AF209" s="15">
        <f>ROUND(T209*'Table Q8'!T104,2)</f>
        <v>-0.39</v>
      </c>
      <c r="AG209" s="15">
        <f>ROUND(U209*'Table Q8'!U104,2)</f>
        <v>-0.59</v>
      </c>
      <c r="AH209" s="15">
        <f>ROUND(V209*'Table Q8'!V104,2)</f>
        <v>-0.83</v>
      </c>
      <c r="AI209" s="15">
        <f>ROUND(W209*'Table Q8'!W104,2)</f>
        <v>1.75</v>
      </c>
      <c r="AJ209" s="15">
        <f>ROUND(X209*'Table Q8'!X104,2)</f>
        <v>-0.28999999999999998</v>
      </c>
    </row>
    <row r="210" spans="1:36" x14ac:dyDescent="0.3">
      <c r="A210" s="13" t="str">
        <f t="shared" si="71"/>
        <v>2018 Q4</v>
      </c>
      <c r="B210" s="11">
        <f t="shared" si="108"/>
        <v>0.54644714101015646</v>
      </c>
      <c r="C210" s="11">
        <f t="shared" si="108"/>
        <v>-0.6476450473281814</v>
      </c>
      <c r="D210" s="11">
        <f t="shared" si="108"/>
        <v>-0.83523644255259621</v>
      </c>
      <c r="E210" s="11">
        <f t="shared" si="108"/>
        <v>0.89888333464607484</v>
      </c>
      <c r="F210" s="11">
        <f t="shared" si="108"/>
        <v>-0.91605963530578016</v>
      </c>
      <c r="G210" s="11">
        <f t="shared" si="108"/>
        <v>0.26830484797307924</v>
      </c>
      <c r="H210" s="11">
        <f t="shared" si="108"/>
        <v>-0.87214986953769691</v>
      </c>
      <c r="I210" s="11">
        <f t="shared" si="108"/>
        <v>0.91324835632724721</v>
      </c>
      <c r="J210" s="11">
        <f t="shared" si="108"/>
        <v>-1.0460620225927524</v>
      </c>
      <c r="K210" s="11">
        <f t="shared" si="108"/>
        <v>5.84212427070059</v>
      </c>
      <c r="L210" s="11">
        <f t="shared" si="108"/>
        <v>0.51782217111048001</v>
      </c>
      <c r="N210" s="11">
        <f t="shared" si="109"/>
        <v>3.6390766517504316</v>
      </c>
      <c r="O210" s="11">
        <f t="shared" si="109"/>
        <v>0.6785912165598843</v>
      </c>
      <c r="P210" s="11">
        <f t="shared" si="109"/>
        <v>0.56935594447286453</v>
      </c>
      <c r="Q210" s="11">
        <f t="shared" si="109"/>
        <v>0.56849619577534249</v>
      </c>
      <c r="R210" s="11">
        <f t="shared" si="109"/>
        <v>-2.290595577760147</v>
      </c>
      <c r="S210" s="11">
        <f t="shared" si="109"/>
        <v>-0.2143067536481495</v>
      </c>
      <c r="T210" s="11">
        <f t="shared" si="109"/>
        <v>-0.29892155235774887</v>
      </c>
      <c r="U210" s="11">
        <f t="shared" si="109"/>
        <v>0.47968772039625784</v>
      </c>
      <c r="V210" s="11">
        <f t="shared" si="109"/>
        <v>2.7859617869228459</v>
      </c>
      <c r="W210" s="11">
        <f t="shared" si="109"/>
        <v>4.7293060833862119</v>
      </c>
      <c r="X210" s="11">
        <f t="shared" si="109"/>
        <v>0.52223316808281028</v>
      </c>
      <c r="Z210" s="15">
        <f>ROUND(N210*'Table Q8'!N105,2)</f>
        <v>1.87</v>
      </c>
      <c r="AA210" s="15">
        <f>ROUND(O210*'Table Q8'!O105,2)</f>
        <v>0.25</v>
      </c>
      <c r="AB210" s="15">
        <f>ROUND(P210*'Table Q8'!P105,2)</f>
        <v>0.18</v>
      </c>
      <c r="AC210" s="15">
        <f>ROUND(Q210*'Table Q8'!Q105,2)</f>
        <v>0.14000000000000001</v>
      </c>
      <c r="AD210" s="15">
        <f>ROUND(R210*'Table Q8'!R105,2)</f>
        <v>-0.42</v>
      </c>
      <c r="AE210" s="15">
        <f>ROUND(S210*'Table Q8'!S105,2)</f>
        <v>-0.09</v>
      </c>
      <c r="AF210" s="15">
        <f>ROUND(T210*'Table Q8'!T105,2)</f>
        <v>-0.12</v>
      </c>
      <c r="AG210" s="15">
        <f>ROUND(U210*'Table Q8'!U105,2)</f>
        <v>0.19</v>
      </c>
      <c r="AH210" s="15">
        <f>ROUND(V210*'Table Q8'!V105,2)</f>
        <v>0.64</v>
      </c>
      <c r="AI210" s="15">
        <f>ROUND(W210*'Table Q8'!W105,2)</f>
        <v>1.5</v>
      </c>
      <c r="AJ210" s="15">
        <f>ROUND(X210*'Table Q8'!X105,2)</f>
        <v>0.18</v>
      </c>
    </row>
    <row r="211" spans="1:36" x14ac:dyDescent="0.3">
      <c r="A211" s="13" t="str">
        <f t="shared" si="71"/>
        <v>2019 Q1</v>
      </c>
      <c r="B211" s="11">
        <f t="shared" si="108"/>
        <v>-0.44572299511829988</v>
      </c>
      <c r="C211" s="11">
        <f t="shared" si="108"/>
        <v>-0.49018112853674789</v>
      </c>
      <c r="D211" s="11">
        <f t="shared" si="108"/>
        <v>0.76200773291373924</v>
      </c>
      <c r="E211" s="11">
        <f t="shared" si="108"/>
        <v>-0.98040610489046864</v>
      </c>
      <c r="F211" s="11">
        <f t="shared" si="108"/>
        <v>-2.125988320571174</v>
      </c>
      <c r="G211" s="11">
        <f t="shared" si="108"/>
        <v>1.2464484453988187</v>
      </c>
      <c r="H211" s="11">
        <f t="shared" si="108"/>
        <v>-0.61802115556809412</v>
      </c>
      <c r="I211" s="11">
        <f t="shared" si="108"/>
        <v>-0.94200364208597198</v>
      </c>
      <c r="J211" s="11">
        <f t="shared" si="108"/>
        <v>1.7226475657231404</v>
      </c>
      <c r="K211" s="11">
        <f t="shared" si="108"/>
        <v>-10.898159677577073</v>
      </c>
      <c r="L211" s="11">
        <f t="shared" si="108"/>
        <v>-0.72733735686716239</v>
      </c>
      <c r="N211" s="11">
        <f t="shared" si="109"/>
        <v>1.1604338625809514E-2</v>
      </c>
      <c r="O211" s="11">
        <f t="shared" si="109"/>
        <v>-1.5443459858030719</v>
      </c>
      <c r="P211" s="11">
        <f t="shared" si="109"/>
        <v>0.44357888856543176</v>
      </c>
      <c r="Q211" s="11">
        <f t="shared" si="109"/>
        <v>-1.4335062983852813</v>
      </c>
      <c r="R211" s="11">
        <f t="shared" si="109"/>
        <v>-2.5850838667679832</v>
      </c>
      <c r="S211" s="11">
        <f t="shared" si="109"/>
        <v>1.9399627723668197E-2</v>
      </c>
      <c r="T211" s="11">
        <f t="shared" si="109"/>
        <v>1.0866999494955216</v>
      </c>
      <c r="U211" s="11">
        <f t="shared" si="109"/>
        <v>0.70694610631092791</v>
      </c>
      <c r="V211" s="11">
        <f t="shared" si="109"/>
        <v>8.8584804342057774E-3</v>
      </c>
      <c r="W211" s="11">
        <f t="shared" si="109"/>
        <v>-5.8610004285767365</v>
      </c>
      <c r="X211" s="11">
        <f t="shared" si="109"/>
        <v>-0.80621131400510304</v>
      </c>
      <c r="Z211" s="15">
        <f>ROUND(N211*'Table Q8'!N106,2)</f>
        <v>0.01</v>
      </c>
      <c r="AA211" s="15">
        <f>ROUND(O211*'Table Q8'!O106,2)</f>
        <v>-0.56999999999999995</v>
      </c>
      <c r="AB211" s="15">
        <f>ROUND(P211*'Table Q8'!P106,2)</f>
        <v>0.14000000000000001</v>
      </c>
      <c r="AC211" s="15">
        <f>ROUND(Q211*'Table Q8'!Q106,2)</f>
        <v>-0.34</v>
      </c>
      <c r="AD211" s="15">
        <f>ROUND(R211*'Table Q8'!R106,2)</f>
        <v>-0.48</v>
      </c>
      <c r="AE211" s="15">
        <f>ROUND(S211*'Table Q8'!S106,2)</f>
        <v>0.01</v>
      </c>
      <c r="AF211" s="15">
        <f>ROUND(T211*'Table Q8'!T106,2)</f>
        <v>0.44</v>
      </c>
      <c r="AG211" s="15">
        <f>ROUND(U211*'Table Q8'!U106,2)</f>
        <v>0.28999999999999998</v>
      </c>
      <c r="AH211" s="15">
        <f>ROUND(V211*'Table Q8'!V106,2)</f>
        <v>0</v>
      </c>
      <c r="AI211" s="15">
        <f>ROUND(W211*'Table Q8'!W106,2)</f>
        <v>-1.86</v>
      </c>
      <c r="AJ211" s="15">
        <f>ROUND(X211*'Table Q8'!X106,2)</f>
        <v>-0.28000000000000003</v>
      </c>
    </row>
    <row r="212" spans="1:36" x14ac:dyDescent="0.3">
      <c r="A212" s="13" t="s">
        <v>275</v>
      </c>
      <c r="B212" s="11">
        <f t="shared" si="108"/>
        <v>0.94730262545457744</v>
      </c>
      <c r="C212" s="11">
        <f t="shared" si="108"/>
        <v>-1.7581386347444055</v>
      </c>
      <c r="D212" s="11">
        <f t="shared" si="108"/>
        <v>2.774995451540518</v>
      </c>
      <c r="E212" s="11">
        <f t="shared" si="108"/>
        <v>0.71029981237132334</v>
      </c>
      <c r="F212" s="11">
        <f t="shared" si="108"/>
        <v>-1.6875150127449772</v>
      </c>
      <c r="G212" s="11">
        <f t="shared" si="108"/>
        <v>0.6846084872775996</v>
      </c>
      <c r="H212" s="11">
        <f t="shared" si="108"/>
        <v>5.8721309385678641E-2</v>
      </c>
      <c r="I212" s="11">
        <f t="shared" si="108"/>
        <v>-0.35754791321954521</v>
      </c>
      <c r="J212" s="11">
        <f t="shared" si="108"/>
        <v>-4.433610134030987</v>
      </c>
      <c r="K212" s="11">
        <f t="shared" si="108"/>
        <v>-1.9145617719769925</v>
      </c>
      <c r="L212" s="11">
        <f t="shared" si="108"/>
        <v>-0.26391630134581584</v>
      </c>
      <c r="N212" s="11">
        <f t="shared" si="109"/>
        <v>-0.17408169626335263</v>
      </c>
      <c r="O212" s="11">
        <f t="shared" si="109"/>
        <v>1.8553224379439417</v>
      </c>
      <c r="P212" s="11">
        <f t="shared" si="109"/>
        <v>6.1014071545530033</v>
      </c>
      <c r="Q212" s="11">
        <f t="shared" si="109"/>
        <v>0.54599284195768949</v>
      </c>
      <c r="R212" s="11">
        <f t="shared" si="109"/>
        <v>-1.9581874084036239</v>
      </c>
      <c r="S212" s="11">
        <f t="shared" si="109"/>
        <v>0.19779917033563907</v>
      </c>
      <c r="T212" s="11">
        <f t="shared" si="109"/>
        <v>0.62090625740213312</v>
      </c>
      <c r="U212" s="11">
        <f t="shared" si="109"/>
        <v>0.20921127919621588</v>
      </c>
      <c r="V212" s="11">
        <f t="shared" si="109"/>
        <v>-3.6549460548727</v>
      </c>
      <c r="W212" s="11">
        <f t="shared" si="109"/>
        <v>0.13588792632174745</v>
      </c>
      <c r="X212" s="11">
        <f t="shared" si="109"/>
        <v>0.39210352205922916</v>
      </c>
      <c r="Z212" s="15">
        <f>ROUND(N212*'Table Q8'!N107,2)</f>
        <v>-0.09</v>
      </c>
      <c r="AA212" s="15">
        <f>ROUND(O212*'Table Q8'!O107,2)</f>
        <v>0.67</v>
      </c>
      <c r="AB212" s="15">
        <f>ROUND(P212*'Table Q8'!P107,2)</f>
        <v>1.91</v>
      </c>
      <c r="AC212" s="15">
        <f>ROUND(Q212*'Table Q8'!Q107,2)</f>
        <v>0.13</v>
      </c>
      <c r="AD212" s="15">
        <f>ROUND(R212*'Table Q8'!R107,2)</f>
        <v>-0.36</v>
      </c>
      <c r="AE212" s="15">
        <f>ROUND(S212*'Table Q8'!S107,2)</f>
        <v>0.08</v>
      </c>
      <c r="AF212" s="15">
        <f>ROUND(T212*'Table Q8'!T107,2)</f>
        <v>0.25</v>
      </c>
      <c r="AG212" s="15">
        <f>ROUND(U212*'Table Q8'!U107,2)</f>
        <v>0.08</v>
      </c>
      <c r="AH212" s="15">
        <f>ROUND(V212*'Table Q8'!V107,2)</f>
        <v>-0.82</v>
      </c>
      <c r="AI212" s="15">
        <f>ROUND(W212*'Table Q8'!W107,2)</f>
        <v>0.04</v>
      </c>
      <c r="AJ212" s="15">
        <f>ROUND(X212*'Table Q8'!X107,2)</f>
        <v>0.13</v>
      </c>
    </row>
    <row r="213" spans="1:36" x14ac:dyDescent="0.3">
      <c r="A213" s="13" t="str">
        <f t="shared" si="71"/>
        <v>2019 Q3</v>
      </c>
      <c r="B213" s="11">
        <f t="shared" si="108"/>
        <v>-0.56876401447067859</v>
      </c>
      <c r="C213" s="11">
        <f t="shared" si="108"/>
        <v>-0.44524630065008747</v>
      </c>
      <c r="D213" s="11">
        <f t="shared" si="108"/>
        <v>2.5596100579153034</v>
      </c>
      <c r="E213" s="11">
        <f t="shared" si="108"/>
        <v>1.0231157852684536</v>
      </c>
      <c r="F213" s="11">
        <f t="shared" si="108"/>
        <v>0.88678315835312738</v>
      </c>
      <c r="G213" s="11">
        <f t="shared" si="108"/>
        <v>-0.77143484451599598</v>
      </c>
      <c r="H213" s="11">
        <f t="shared" si="108"/>
        <v>2.0713491431348396</v>
      </c>
      <c r="I213" s="11">
        <f t="shared" si="108"/>
        <v>0.93247895671404757</v>
      </c>
      <c r="J213" s="11">
        <f t="shared" si="108"/>
        <v>-2.2741562291580881</v>
      </c>
      <c r="K213" s="11">
        <f t="shared" si="108"/>
        <v>3.3378253684821479</v>
      </c>
      <c r="L213" s="11">
        <f t="shared" si="108"/>
        <v>0.4041656614188871</v>
      </c>
      <c r="N213" s="11">
        <f t="shared" si="109"/>
        <v>-0.916762660168423</v>
      </c>
      <c r="O213" s="11">
        <f t="shared" si="109"/>
        <v>0.28619422818904605</v>
      </c>
      <c r="P213" s="11">
        <f t="shared" si="109"/>
        <v>3.6204958067208581</v>
      </c>
      <c r="Q213" s="11">
        <f t="shared" si="109"/>
        <v>0.41964238450608227</v>
      </c>
      <c r="R213" s="11">
        <f t="shared" si="109"/>
        <v>0.46764102922156292</v>
      </c>
      <c r="S213" s="11">
        <f t="shared" si="109"/>
        <v>-0.93397956524318637</v>
      </c>
      <c r="T213" s="11">
        <f t="shared" si="109"/>
        <v>1.3811288842537983</v>
      </c>
      <c r="U213" s="11">
        <f t="shared" si="109"/>
        <v>0.32209202641216073</v>
      </c>
      <c r="V213" s="11">
        <f t="shared" si="109"/>
        <v>-2.2832173951865236</v>
      </c>
      <c r="W213" s="11">
        <f t="shared" si="109"/>
        <v>2.7088737168065005</v>
      </c>
      <c r="X213" s="11">
        <f t="shared" si="109"/>
        <v>0.30417113648333877</v>
      </c>
      <c r="Z213" s="15">
        <f>ROUND(N213*'Table Q8'!N108,2)</f>
        <v>-0.47</v>
      </c>
      <c r="AA213" s="15">
        <f>ROUND(O213*'Table Q8'!O108,2)</f>
        <v>0.1</v>
      </c>
      <c r="AB213" s="15">
        <f>ROUND(P213*'Table Q8'!P108,2)</f>
        <v>1.1299999999999999</v>
      </c>
      <c r="AC213" s="15">
        <f>ROUND(Q213*'Table Q8'!Q108,2)</f>
        <v>0.1</v>
      </c>
      <c r="AD213" s="15">
        <f>ROUND(R213*'Table Q8'!R108,2)</f>
        <v>0.08</v>
      </c>
      <c r="AE213" s="15">
        <f>ROUND(S213*'Table Q8'!S108,2)</f>
        <v>-0.37</v>
      </c>
      <c r="AF213" s="15">
        <f>ROUND(T213*'Table Q8'!T108,2)</f>
        <v>0.55000000000000004</v>
      </c>
      <c r="AG213" s="15">
        <f>ROUND(U213*'Table Q8'!U108,2)</f>
        <v>0.13</v>
      </c>
      <c r="AH213" s="15">
        <f>ROUND(V213*'Table Q8'!V108,2)</f>
        <v>-0.51</v>
      </c>
      <c r="AI213" s="15">
        <f>ROUND(W213*'Table Q8'!W108,2)</f>
        <v>0.85</v>
      </c>
      <c r="AJ213" s="15">
        <f>ROUND(X213*'Table Q8'!X108,2)</f>
        <v>0.1</v>
      </c>
    </row>
    <row r="214" spans="1:36" x14ac:dyDescent="0.3">
      <c r="A214" s="13" t="str">
        <f t="shared" si="71"/>
        <v>2019 Q4</v>
      </c>
      <c r="B214" s="11">
        <f t="shared" si="108"/>
        <v>2.0904460980752502</v>
      </c>
      <c r="C214" s="11">
        <f t="shared" si="108"/>
        <v>1.1124708481036161</v>
      </c>
      <c r="D214" s="11">
        <f t="shared" si="108"/>
        <v>0.90831975401625009</v>
      </c>
      <c r="E214" s="11">
        <f t="shared" si="108"/>
        <v>-0.12828635430573482</v>
      </c>
      <c r="F214" s="11">
        <f t="shared" si="108"/>
        <v>-1.7839819807159725</v>
      </c>
      <c r="G214" s="11">
        <f t="shared" si="108"/>
        <v>-1.8835910821459967</v>
      </c>
      <c r="H214" s="11">
        <f t="shared" si="108"/>
        <v>-1.9483600647414858</v>
      </c>
      <c r="I214" s="11">
        <f t="shared" si="108"/>
        <v>-0.58774972035077744</v>
      </c>
      <c r="J214" s="11">
        <f t="shared" si="108"/>
        <v>0.79212709549275551</v>
      </c>
      <c r="K214" s="11">
        <f t="shared" si="108"/>
        <v>8.6383928419847336E-2</v>
      </c>
      <c r="L214" s="11">
        <f t="shared" si="108"/>
        <v>0.57136196837014408</v>
      </c>
      <c r="N214" s="11">
        <f t="shared" si="109"/>
        <v>3.5448281029043205</v>
      </c>
      <c r="O214" s="11">
        <f t="shared" si="109"/>
        <v>2.4187549494266594</v>
      </c>
      <c r="P214" s="11">
        <f t="shared" si="109"/>
        <v>2.7070965556980933</v>
      </c>
      <c r="Q214" s="11">
        <f t="shared" si="109"/>
        <v>1.3720720581564008</v>
      </c>
      <c r="R214" s="11">
        <f t="shared" si="109"/>
        <v>-1.9653200030606066</v>
      </c>
      <c r="S214" s="11">
        <f t="shared" si="109"/>
        <v>-1.1439629601013361</v>
      </c>
      <c r="T214" s="11">
        <f t="shared" si="109"/>
        <v>-1.5546539668635497</v>
      </c>
      <c r="U214" s="11">
        <f t="shared" si="109"/>
        <v>0.85743102407072158</v>
      </c>
      <c r="V214" s="11">
        <f t="shared" si="109"/>
        <v>3.479796593839743</v>
      </c>
      <c r="W214" s="11">
        <f t="shared" si="109"/>
        <v>-2.366420983233382</v>
      </c>
      <c r="X214" s="11">
        <f t="shared" si="109"/>
        <v>0.82697683127651245</v>
      </c>
      <c r="Z214" s="15">
        <f>ROUND(N214*'Table Q8'!N109,2)</f>
        <v>1.8</v>
      </c>
      <c r="AA214" s="15">
        <f>ROUND(O214*'Table Q8'!O109,2)</f>
        <v>0.87</v>
      </c>
      <c r="AB214" s="15">
        <f>ROUND(P214*'Table Q8'!P109,2)</f>
        <v>0.84</v>
      </c>
      <c r="AC214" s="15">
        <f>ROUND(Q214*'Table Q8'!Q109,2)</f>
        <v>0.32</v>
      </c>
      <c r="AD214" s="15">
        <f>ROUND(R214*'Table Q8'!R109,2)</f>
        <v>-0.35</v>
      </c>
      <c r="AE214" s="15">
        <f>ROUND(S214*'Table Q8'!S109,2)</f>
        <v>-0.45</v>
      </c>
      <c r="AF214" s="15">
        <f>ROUND(T214*'Table Q8'!T109,2)</f>
        <v>-0.62</v>
      </c>
      <c r="AG214" s="15">
        <f>ROUND(U214*'Table Q8'!U109,2)</f>
        <v>0.34</v>
      </c>
      <c r="AH214" s="15">
        <f>ROUND(V214*'Table Q8'!V109,2)</f>
        <v>0.78</v>
      </c>
      <c r="AI214" s="15">
        <f>ROUND(W214*'Table Q8'!W109,2)</f>
        <v>-0.74</v>
      </c>
      <c r="AJ214" s="15">
        <f>ROUND(X214*'Table Q8'!X109,2)</f>
        <v>0.28000000000000003</v>
      </c>
    </row>
    <row r="216" spans="1:36" x14ac:dyDescent="0.3">
      <c r="A216" s="9" t="s">
        <v>170</v>
      </c>
    </row>
    <row r="217" spans="1:36" x14ac:dyDescent="0.3">
      <c r="A217" s="13" t="str">
        <f>A10</f>
        <v>1995 Q1</v>
      </c>
      <c r="B217" s="15">
        <f>LN(B10/B6)*100</f>
        <v>2.5623277866552585</v>
      </c>
      <c r="C217" s="15">
        <f t="shared" ref="C217:L217" si="110">LN(C10/C6)*100</f>
        <v>-0.36643438385391841</v>
      </c>
      <c r="D217" s="15">
        <f t="shared" si="110"/>
        <v>-2.1143231242652067</v>
      </c>
      <c r="E217" s="15">
        <f t="shared" si="110"/>
        <v>-0.63464555779961473</v>
      </c>
      <c r="F217" s="15">
        <f t="shared" si="110"/>
        <v>6.3051075075314076</v>
      </c>
      <c r="G217" s="15">
        <f t="shared" si="110"/>
        <v>2.699530628261515</v>
      </c>
      <c r="H217" s="15">
        <f t="shared" si="110"/>
        <v>3.016229991369852</v>
      </c>
      <c r="I217" s="15">
        <f t="shared" si="110"/>
        <v>2.4218143491425916</v>
      </c>
      <c r="J217" s="15">
        <f t="shared" si="110"/>
        <v>-4.1591589796572395</v>
      </c>
      <c r="K217" s="15">
        <f t="shared" si="110"/>
        <v>-3.8864730295583363</v>
      </c>
      <c r="L217" s="15">
        <f t="shared" si="110"/>
        <v>0.57292671772574943</v>
      </c>
      <c r="N217" s="15">
        <f t="shared" ref="N217:X217" si="111">LN(N10/N6)*100</f>
        <v>1.8205691165578712</v>
      </c>
      <c r="O217" s="15">
        <f t="shared" si="111"/>
        <v>-3.0650380184798327</v>
      </c>
      <c r="P217" s="15">
        <f t="shared" si="111"/>
        <v>0.40477360934033751</v>
      </c>
      <c r="Q217" s="15">
        <f t="shared" si="111"/>
        <v>8.1975508008831133E-2</v>
      </c>
      <c r="R217" s="15">
        <f t="shared" si="111"/>
        <v>3.0592686908766669</v>
      </c>
      <c r="S217" s="15">
        <f t="shared" si="111"/>
        <v>5.8699538845905961</v>
      </c>
      <c r="T217" s="15">
        <f t="shared" si="111"/>
        <v>1.1655969874295677</v>
      </c>
      <c r="U217" s="15">
        <f t="shared" si="111"/>
        <v>-1.3124392122374717</v>
      </c>
      <c r="V217" s="15">
        <f t="shared" si="111"/>
        <v>-3.7441713588974106</v>
      </c>
      <c r="W217" s="15">
        <f t="shared" si="111"/>
        <v>-2.4193352880120638</v>
      </c>
      <c r="X217" s="15">
        <f t="shared" si="111"/>
        <v>-0.48315893249262487</v>
      </c>
      <c r="Z217" s="15">
        <f>ROUND(N217*'Table Q8'!N10,2)</f>
        <v>1.28</v>
      </c>
      <c r="AA217" s="15">
        <f>ROUND(O217*'Table Q8'!O10,2)</f>
        <v>-1.07</v>
      </c>
      <c r="AB217" s="15">
        <f>ROUND(P217*'Table Q8'!P10,2)</f>
        <v>0.15</v>
      </c>
      <c r="AC217" s="15">
        <f>ROUND(Q217*'Table Q8'!Q10,2)</f>
        <v>0.03</v>
      </c>
      <c r="AD217" s="15">
        <f>ROUND(R217*'Table Q8'!R10,2)</f>
        <v>0.44</v>
      </c>
      <c r="AE217" s="15">
        <f>ROUND(S217*'Table Q8'!S10,2)</f>
        <v>2.88</v>
      </c>
      <c r="AF217" s="15">
        <f>ROUND(T217*'Table Q8'!T10,2)</f>
        <v>0.53</v>
      </c>
      <c r="AG217" s="15">
        <f>ROUND(U217*'Table Q8'!U10,2)</f>
        <v>-0.57999999999999996</v>
      </c>
      <c r="AH217" s="15">
        <f>ROUND(V217*'Table Q8'!V10,2)</f>
        <v>-1.1000000000000001</v>
      </c>
      <c r="AI217" s="15">
        <f>ROUND(W217*'Table Q8'!W10,2)</f>
        <v>-0.91</v>
      </c>
      <c r="AJ217" s="15">
        <f>ROUND(X217*'Table Q8'!X10,2)</f>
        <v>-0.2</v>
      </c>
    </row>
    <row r="218" spans="1:36" x14ac:dyDescent="0.3">
      <c r="A218" s="13" t="str">
        <f t="shared" ref="A218:A281" si="112">A11</f>
        <v>1995 Q2</v>
      </c>
      <c r="B218" s="15">
        <f t="shared" ref="B218:L233" si="113">LN(B11/B7)*100</f>
        <v>-1.2814743980057091</v>
      </c>
      <c r="C218" s="15">
        <f t="shared" si="113"/>
        <v>-1.0097064765700166</v>
      </c>
      <c r="D218" s="15">
        <f t="shared" si="113"/>
        <v>-0.65969509893132772</v>
      </c>
      <c r="E218" s="15">
        <f t="shared" si="113"/>
        <v>-0.20302866066532754</v>
      </c>
      <c r="F218" s="15">
        <f t="shared" si="113"/>
        <v>4.0495942698799183</v>
      </c>
      <c r="G218" s="15">
        <f t="shared" si="113"/>
        <v>0.75837797778640559</v>
      </c>
      <c r="H218" s="15">
        <f t="shared" si="113"/>
        <v>2.2018627565041943E-2</v>
      </c>
      <c r="I218" s="15">
        <f t="shared" si="113"/>
        <v>0.48390952036597989</v>
      </c>
      <c r="J218" s="15">
        <f t="shared" si="113"/>
        <v>-3.8703852305920745</v>
      </c>
      <c r="K218" s="15">
        <f t="shared" si="113"/>
        <v>-0.6359238451905459</v>
      </c>
      <c r="L218" s="15">
        <f t="shared" si="113"/>
        <v>-0.11633436102183826</v>
      </c>
      <c r="N218" s="15">
        <f t="shared" ref="N218:X218" si="114">LN(N11/N7)*100</f>
        <v>2.2927846906651773E-2</v>
      </c>
      <c r="O218" s="15">
        <f t="shared" si="114"/>
        <v>-2.6109454433028758</v>
      </c>
      <c r="P218" s="15">
        <f t="shared" si="114"/>
        <v>0.74341601581877681</v>
      </c>
      <c r="Q218" s="15">
        <f t="shared" si="114"/>
        <v>2.1753511267063015</v>
      </c>
      <c r="R218" s="15">
        <f t="shared" si="114"/>
        <v>1.7029933262968044</v>
      </c>
      <c r="S218" s="15">
        <f t="shared" si="114"/>
        <v>4.4069424105528139</v>
      </c>
      <c r="T218" s="15">
        <f t="shared" si="114"/>
        <v>-0.26637932719740159</v>
      </c>
      <c r="U218" s="15">
        <f t="shared" si="114"/>
        <v>-1.8933639960800144</v>
      </c>
      <c r="V218" s="15">
        <f t="shared" si="114"/>
        <v>-2.6735478697241088</v>
      </c>
      <c r="W218" s="15">
        <f t="shared" si="114"/>
        <v>-1.8031196817514665</v>
      </c>
      <c r="X218" s="15">
        <f t="shared" si="114"/>
        <v>-0.24207595694784434</v>
      </c>
      <c r="Z218" s="15">
        <f>ROUND(N218*'Table Q8'!N11,2)</f>
        <v>0.02</v>
      </c>
      <c r="AA218" s="15">
        <f>ROUND(O218*'Table Q8'!O11,2)</f>
        <v>-0.9</v>
      </c>
      <c r="AB218" s="15">
        <f>ROUND(P218*'Table Q8'!P11,2)</f>
        <v>0.28000000000000003</v>
      </c>
      <c r="AC218" s="15">
        <f>ROUND(Q218*'Table Q8'!Q11,2)</f>
        <v>0.83</v>
      </c>
      <c r="AD218" s="15">
        <f>ROUND(R218*'Table Q8'!R11,2)</f>
        <v>0.25</v>
      </c>
      <c r="AE218" s="15">
        <f>ROUND(S218*'Table Q8'!S11,2)</f>
        <v>2.13</v>
      </c>
      <c r="AF218" s="15">
        <f>ROUND(T218*'Table Q8'!T11,2)</f>
        <v>-0.12</v>
      </c>
      <c r="AG218" s="15">
        <f>ROUND(U218*'Table Q8'!U11,2)</f>
        <v>-0.83</v>
      </c>
      <c r="AH218" s="15">
        <f>ROUND(V218*'Table Q8'!V11,2)</f>
        <v>-0.79</v>
      </c>
      <c r="AI218" s="15">
        <f>ROUND(W218*'Table Q8'!W11,2)</f>
        <v>-0.68</v>
      </c>
      <c r="AJ218" s="15">
        <f>ROUND(X218*'Table Q8'!X11,2)</f>
        <v>-0.1</v>
      </c>
    </row>
    <row r="219" spans="1:36" x14ac:dyDescent="0.3">
      <c r="A219" s="13" t="str">
        <f t="shared" si="112"/>
        <v>1995 Q3</v>
      </c>
      <c r="B219" s="15">
        <f t="shared" si="113"/>
        <v>4.0208447137641601</v>
      </c>
      <c r="C219" s="15">
        <f t="shared" si="113"/>
        <v>-0.88377044494404833</v>
      </c>
      <c r="D219" s="15">
        <f t="shared" si="113"/>
        <v>-1.1274934529329179</v>
      </c>
      <c r="E219" s="15">
        <f t="shared" si="113"/>
        <v>2.1535412665612288</v>
      </c>
      <c r="F219" s="15">
        <f t="shared" si="113"/>
        <v>6.8552672030121995</v>
      </c>
      <c r="G219" s="15">
        <f t="shared" si="113"/>
        <v>1.5762026731796781</v>
      </c>
      <c r="H219" s="15">
        <f t="shared" si="113"/>
        <v>0.77763598039392168</v>
      </c>
      <c r="I219" s="15">
        <f t="shared" si="113"/>
        <v>-1.8025008579491761</v>
      </c>
      <c r="J219" s="15">
        <f t="shared" si="113"/>
        <v>0.12015001163895149</v>
      </c>
      <c r="K219" s="15">
        <f t="shared" si="113"/>
        <v>2.0163852559144182</v>
      </c>
      <c r="L219" s="15">
        <f t="shared" si="113"/>
        <v>0.86158302915546414</v>
      </c>
      <c r="N219" s="15">
        <f t="shared" ref="N219:X219" si="115">LN(N12/N8)*100</f>
        <v>4.5388947196891376</v>
      </c>
      <c r="O219" s="15">
        <f t="shared" si="115"/>
        <v>-1.4131733560624642</v>
      </c>
      <c r="P219" s="15">
        <f t="shared" si="115"/>
        <v>-0.77167647644260307</v>
      </c>
      <c r="Q219" s="15">
        <f t="shared" si="115"/>
        <v>4.6128457994997483</v>
      </c>
      <c r="R219" s="15">
        <f t="shared" si="115"/>
        <v>1.9947764963379369</v>
      </c>
      <c r="S219" s="15">
        <f t="shared" si="115"/>
        <v>5.2350414530400853</v>
      </c>
      <c r="T219" s="15">
        <f t="shared" si="115"/>
        <v>-1.6656011553357035</v>
      </c>
      <c r="U219" s="15">
        <f t="shared" si="115"/>
        <v>-2.9620230233372635</v>
      </c>
      <c r="V219" s="15">
        <f t="shared" si="115"/>
        <v>1.9191506766735165</v>
      </c>
      <c r="W219" s="15">
        <f t="shared" si="115"/>
        <v>0.77015476871283672</v>
      </c>
      <c r="X219" s="15">
        <f t="shared" si="115"/>
        <v>0.7116921704113035</v>
      </c>
      <c r="Z219" s="15">
        <f>ROUND(N219*'Table Q8'!N12,2)</f>
        <v>3.24</v>
      </c>
      <c r="AA219" s="15">
        <f>ROUND(O219*'Table Q8'!O12,2)</f>
        <v>-0.49</v>
      </c>
      <c r="AB219" s="15">
        <f>ROUND(P219*'Table Q8'!P12,2)</f>
        <v>-0.28999999999999998</v>
      </c>
      <c r="AC219" s="15">
        <f>ROUND(Q219*'Table Q8'!Q12,2)</f>
        <v>1.75</v>
      </c>
      <c r="AD219" s="15">
        <f>ROUND(R219*'Table Q8'!R12,2)</f>
        <v>0.28999999999999998</v>
      </c>
      <c r="AE219" s="15">
        <f>ROUND(S219*'Table Q8'!S12,2)</f>
        <v>2.5099999999999998</v>
      </c>
      <c r="AF219" s="15">
        <f>ROUND(T219*'Table Q8'!T12,2)</f>
        <v>-0.73</v>
      </c>
      <c r="AG219" s="15">
        <f>ROUND(U219*'Table Q8'!U12,2)</f>
        <v>-1.29</v>
      </c>
      <c r="AH219" s="15">
        <f>ROUND(V219*'Table Q8'!V12,2)</f>
        <v>0.57999999999999996</v>
      </c>
      <c r="AI219" s="15">
        <f>ROUND(W219*'Table Q8'!W12,2)</f>
        <v>0.28999999999999998</v>
      </c>
      <c r="AJ219" s="15">
        <f>ROUND(X219*'Table Q8'!X12,2)</f>
        <v>0.28999999999999998</v>
      </c>
    </row>
    <row r="220" spans="1:36" x14ac:dyDescent="0.3">
      <c r="A220" s="13" t="str">
        <f t="shared" si="112"/>
        <v>1995 Q4</v>
      </c>
      <c r="B220" s="15">
        <f t="shared" si="113"/>
        <v>1.5444998410385904</v>
      </c>
      <c r="C220" s="15">
        <f t="shared" si="113"/>
        <v>-2.8798518395515345</v>
      </c>
      <c r="D220" s="15">
        <f t="shared" si="113"/>
        <v>-0.57726692758189491</v>
      </c>
      <c r="E220" s="15">
        <f t="shared" si="113"/>
        <v>2.6218584649473717</v>
      </c>
      <c r="F220" s="15">
        <f t="shared" si="113"/>
        <v>5.5150646787763495</v>
      </c>
      <c r="G220" s="15">
        <f t="shared" si="113"/>
        <v>-1.9230197770908626</v>
      </c>
      <c r="H220" s="15">
        <f t="shared" si="113"/>
        <v>0.46904574386843478</v>
      </c>
      <c r="I220" s="15">
        <f t="shared" si="113"/>
        <v>-0.55527609255349142</v>
      </c>
      <c r="J220" s="15">
        <f t="shared" si="113"/>
        <v>-0.76353454899423712</v>
      </c>
      <c r="K220" s="15">
        <f t="shared" si="113"/>
        <v>-2.479671485750174</v>
      </c>
      <c r="L220" s="15">
        <f t="shared" si="113"/>
        <v>0.18002564383923914</v>
      </c>
      <c r="N220" s="15">
        <f t="shared" ref="N220:X220" si="116">LN(N13/N9)*100</f>
        <v>0.72014836077636879</v>
      </c>
      <c r="O220" s="15">
        <f t="shared" si="116"/>
        <v>-1.8763651100438448</v>
      </c>
      <c r="P220" s="15">
        <f t="shared" si="116"/>
        <v>-0.763032695775825</v>
      </c>
      <c r="Q220" s="15">
        <f t="shared" si="116"/>
        <v>6.6439744288304068</v>
      </c>
      <c r="R220" s="15">
        <f t="shared" si="116"/>
        <v>1.6109271267487242</v>
      </c>
      <c r="S220" s="15">
        <f t="shared" si="116"/>
        <v>4.2004427332175629</v>
      </c>
      <c r="T220" s="15">
        <f t="shared" si="116"/>
        <v>-1.4427309159341239</v>
      </c>
      <c r="U220" s="15">
        <f t="shared" si="116"/>
        <v>-1.7667697043056179</v>
      </c>
      <c r="V220" s="15">
        <f t="shared" si="116"/>
        <v>2.9020886013479164</v>
      </c>
      <c r="W220" s="15">
        <f t="shared" si="116"/>
        <v>0.44329469071488614</v>
      </c>
      <c r="X220" s="15">
        <f t="shared" si="116"/>
        <v>1.0184739681338766</v>
      </c>
      <c r="Z220" s="15">
        <f>ROUND(N220*'Table Q8'!N13,2)</f>
        <v>0.52</v>
      </c>
      <c r="AA220" s="15">
        <f>ROUND(O220*'Table Q8'!O13,2)</f>
        <v>-0.64</v>
      </c>
      <c r="AB220" s="15">
        <f>ROUND(P220*'Table Q8'!P13,2)</f>
        <v>-0.28999999999999998</v>
      </c>
      <c r="AC220" s="15">
        <f>ROUND(Q220*'Table Q8'!Q13,2)</f>
        <v>2.5099999999999998</v>
      </c>
      <c r="AD220" s="15">
        <f>ROUND(R220*'Table Q8'!R13,2)</f>
        <v>0.24</v>
      </c>
      <c r="AE220" s="15">
        <f>ROUND(S220*'Table Q8'!S13,2)</f>
        <v>2</v>
      </c>
      <c r="AF220" s="15">
        <f>ROUND(T220*'Table Q8'!T13,2)</f>
        <v>-0.63</v>
      </c>
      <c r="AG220" s="15">
        <f>ROUND(U220*'Table Q8'!U13,2)</f>
        <v>-0.76</v>
      </c>
      <c r="AH220" s="15">
        <f>ROUND(V220*'Table Q8'!V13,2)</f>
        <v>0.89</v>
      </c>
      <c r="AI220" s="15">
        <f>ROUND(W220*'Table Q8'!W13,2)</f>
        <v>0.17</v>
      </c>
      <c r="AJ220" s="15">
        <f>ROUND(X220*'Table Q8'!X13,2)</f>
        <v>0.41</v>
      </c>
    </row>
    <row r="221" spans="1:36" x14ac:dyDescent="0.3">
      <c r="A221" s="13" t="str">
        <f t="shared" si="112"/>
        <v>1996 Q1</v>
      </c>
      <c r="B221" s="15">
        <f t="shared" si="113"/>
        <v>7.5460774076779371</v>
      </c>
      <c r="C221" s="15">
        <f t="shared" si="113"/>
        <v>-1.6309619371989688</v>
      </c>
      <c r="D221" s="15">
        <f t="shared" si="113"/>
        <v>0.92750068139300901</v>
      </c>
      <c r="E221" s="15">
        <f t="shared" si="113"/>
        <v>3.3451799676601577</v>
      </c>
      <c r="F221" s="15">
        <f t="shared" si="113"/>
        <v>4.7013997730683172</v>
      </c>
      <c r="G221" s="15">
        <f t="shared" si="113"/>
        <v>-1.8738329798043314</v>
      </c>
      <c r="H221" s="15">
        <f t="shared" si="113"/>
        <v>-0.59556564262104184</v>
      </c>
      <c r="I221" s="15">
        <f t="shared" si="113"/>
        <v>-5.9110133371564566E-2</v>
      </c>
      <c r="J221" s="15">
        <f t="shared" si="113"/>
        <v>-2.8566728831112713</v>
      </c>
      <c r="K221" s="15">
        <f t="shared" si="113"/>
        <v>3.9795731191832098</v>
      </c>
      <c r="L221" s="15">
        <f t="shared" si="113"/>
        <v>1.1106937136955719</v>
      </c>
      <c r="N221" s="15">
        <f t="shared" ref="N221:X221" si="117">LN(N14/N10)*100</f>
        <v>5.5635865475476391</v>
      </c>
      <c r="O221" s="15">
        <f t="shared" si="117"/>
        <v>-2.3054175702012385</v>
      </c>
      <c r="P221" s="15">
        <f t="shared" si="117"/>
        <v>-0.31242570177250917</v>
      </c>
      <c r="Q221" s="15">
        <f t="shared" si="117"/>
        <v>7.1563246256562723</v>
      </c>
      <c r="R221" s="15">
        <f t="shared" si="117"/>
        <v>-8.597602333021237E-2</v>
      </c>
      <c r="S221" s="15">
        <f t="shared" si="117"/>
        <v>4.3506259780909602</v>
      </c>
      <c r="T221" s="15">
        <f t="shared" si="117"/>
        <v>-2.4747279493479004</v>
      </c>
      <c r="U221" s="15">
        <f t="shared" si="117"/>
        <v>-1.0856927053821217</v>
      </c>
      <c r="V221" s="15">
        <f t="shared" si="117"/>
        <v>2.5820643254772992</v>
      </c>
      <c r="W221" s="15">
        <f t="shared" si="117"/>
        <v>6.1203371076301751</v>
      </c>
      <c r="X221" s="15">
        <f t="shared" si="117"/>
        <v>1.3623667738091578</v>
      </c>
      <c r="Z221" s="15">
        <f>ROUND(N221*'Table Q8'!N14,2)</f>
        <v>4.03</v>
      </c>
      <c r="AA221" s="15">
        <f>ROUND(O221*'Table Q8'!O14,2)</f>
        <v>-0.79</v>
      </c>
      <c r="AB221" s="15">
        <f>ROUND(P221*'Table Q8'!P14,2)</f>
        <v>-0.12</v>
      </c>
      <c r="AC221" s="15">
        <f>ROUND(Q221*'Table Q8'!Q14,2)</f>
        <v>2.7</v>
      </c>
      <c r="AD221" s="15">
        <f>ROUND(R221*'Table Q8'!R14,2)</f>
        <v>-0.01</v>
      </c>
      <c r="AE221" s="15">
        <f>ROUND(S221*'Table Q8'!S14,2)</f>
        <v>2.0499999999999998</v>
      </c>
      <c r="AF221" s="15">
        <f>ROUND(T221*'Table Q8'!T14,2)</f>
        <v>-1.07</v>
      </c>
      <c r="AG221" s="15">
        <f>ROUND(U221*'Table Q8'!U14,2)</f>
        <v>-0.47</v>
      </c>
      <c r="AH221" s="15">
        <f>ROUND(V221*'Table Q8'!V14,2)</f>
        <v>0.81</v>
      </c>
      <c r="AI221" s="15">
        <f>ROUND(W221*'Table Q8'!W14,2)</f>
        <v>2.38</v>
      </c>
      <c r="AJ221" s="15">
        <f>ROUND(X221*'Table Q8'!X14,2)</f>
        <v>0.55000000000000004</v>
      </c>
    </row>
    <row r="222" spans="1:36" x14ac:dyDescent="0.3">
      <c r="A222" s="13" t="str">
        <f t="shared" si="112"/>
        <v>1996 Q2</v>
      </c>
      <c r="B222" s="15">
        <f t="shared" si="113"/>
        <v>4.4743887788291508</v>
      </c>
      <c r="C222" s="15">
        <f t="shared" si="113"/>
        <v>-2.0318040848348913</v>
      </c>
      <c r="D222" s="15">
        <f t="shared" si="113"/>
        <v>-0.20571823411266935</v>
      </c>
      <c r="E222" s="15">
        <f t="shared" si="113"/>
        <v>3.6935051120297229</v>
      </c>
      <c r="F222" s="15">
        <f t="shared" si="113"/>
        <v>5.314948977718684</v>
      </c>
      <c r="G222" s="15">
        <f t="shared" si="113"/>
        <v>-3.4484991874358375</v>
      </c>
      <c r="H222" s="15">
        <f t="shared" si="113"/>
        <v>4.5940131658752374</v>
      </c>
      <c r="I222" s="15">
        <f t="shared" si="113"/>
        <v>1.6643045290453864</v>
      </c>
      <c r="J222" s="15">
        <f t="shared" si="113"/>
        <v>-0.16401066251573124</v>
      </c>
      <c r="K222" s="15">
        <f t="shared" si="113"/>
        <v>8.8719876946990739E-3</v>
      </c>
      <c r="L222" s="15">
        <f t="shared" si="113"/>
        <v>1.1902086122434037</v>
      </c>
      <c r="N222" s="15">
        <f t="shared" ref="N222:X222" si="118">LN(N15/N11)*100</f>
        <v>3.8279833171242124</v>
      </c>
      <c r="O222" s="15">
        <f t="shared" si="118"/>
        <v>-0.91175817907770718</v>
      </c>
      <c r="P222" s="15">
        <f t="shared" si="118"/>
        <v>-0.71529213789131085</v>
      </c>
      <c r="Q222" s="15">
        <f t="shared" si="118"/>
        <v>5.8181234746081545</v>
      </c>
      <c r="R222" s="15">
        <f t="shared" si="118"/>
        <v>1.0948728117269066</v>
      </c>
      <c r="S222" s="15">
        <f t="shared" si="118"/>
        <v>4.5441255791892328</v>
      </c>
      <c r="T222" s="15">
        <f t="shared" si="118"/>
        <v>1.6215529321520206</v>
      </c>
      <c r="U222" s="15">
        <f t="shared" si="118"/>
        <v>-0.77264342131284192</v>
      </c>
      <c r="V222" s="15">
        <f t="shared" si="118"/>
        <v>7.7119803177300525</v>
      </c>
      <c r="W222" s="15">
        <f t="shared" si="118"/>
        <v>5.5882584277039165</v>
      </c>
      <c r="X222" s="15">
        <f t="shared" si="118"/>
        <v>1.6441544835227018</v>
      </c>
      <c r="Z222" s="15">
        <f>ROUND(N222*'Table Q8'!N15,2)</f>
        <v>2.78</v>
      </c>
      <c r="AA222" s="15">
        <f>ROUND(O222*'Table Q8'!O15,2)</f>
        <v>-0.32</v>
      </c>
      <c r="AB222" s="15">
        <f>ROUND(P222*'Table Q8'!P15,2)</f>
        <v>-0.28000000000000003</v>
      </c>
      <c r="AC222" s="15">
        <f>ROUND(Q222*'Table Q8'!Q15,2)</f>
        <v>2.2200000000000002</v>
      </c>
      <c r="AD222" s="15">
        <f>ROUND(R222*'Table Q8'!R15,2)</f>
        <v>0.16</v>
      </c>
      <c r="AE222" s="15">
        <f>ROUND(S222*'Table Q8'!S15,2)</f>
        <v>2.16</v>
      </c>
      <c r="AF222" s="15">
        <f>ROUND(T222*'Table Q8'!T15,2)</f>
        <v>0.71</v>
      </c>
      <c r="AG222" s="15">
        <f>ROUND(U222*'Table Q8'!U15,2)</f>
        <v>-0.33</v>
      </c>
      <c r="AH222" s="15">
        <f>ROUND(V222*'Table Q8'!V15,2)</f>
        <v>2.4500000000000002</v>
      </c>
      <c r="AI222" s="15">
        <f>ROUND(W222*'Table Q8'!W15,2)</f>
        <v>2.23</v>
      </c>
      <c r="AJ222" s="15">
        <f>ROUND(X222*'Table Q8'!X15,2)</f>
        <v>0.67</v>
      </c>
    </row>
    <row r="223" spans="1:36" x14ac:dyDescent="0.3">
      <c r="A223" s="13" t="str">
        <f t="shared" si="112"/>
        <v>1996 Q3</v>
      </c>
      <c r="B223" s="15">
        <f t="shared" si="113"/>
        <v>1.4646397176749664</v>
      </c>
      <c r="C223" s="15">
        <f t="shared" si="113"/>
        <v>-0.64777503088926802</v>
      </c>
      <c r="D223" s="15">
        <f t="shared" si="113"/>
        <v>3.5484518194326262</v>
      </c>
      <c r="E223" s="15">
        <f t="shared" si="113"/>
        <v>1.1932673907344626</v>
      </c>
      <c r="F223" s="15">
        <f t="shared" si="113"/>
        <v>5.387860742894639</v>
      </c>
      <c r="G223" s="15">
        <f t="shared" si="113"/>
        <v>-4.7900086077300115</v>
      </c>
      <c r="H223" s="15">
        <f t="shared" si="113"/>
        <v>7.4067774581187722</v>
      </c>
      <c r="I223" s="15">
        <f t="shared" si="113"/>
        <v>1.6481479584064591</v>
      </c>
      <c r="J223" s="15">
        <f t="shared" si="113"/>
        <v>-4.6991587577135281</v>
      </c>
      <c r="K223" s="15">
        <f t="shared" si="113"/>
        <v>-4.5792630438741657</v>
      </c>
      <c r="L223" s="15">
        <f t="shared" si="113"/>
        <v>1.0740755260953623</v>
      </c>
      <c r="N223" s="15">
        <f t="shared" ref="N223:X223" si="119">LN(N16/N12)*100</f>
        <v>0.75254676595758774</v>
      </c>
      <c r="O223" s="15">
        <f t="shared" si="119"/>
        <v>0.24826421762445741</v>
      </c>
      <c r="P223" s="15">
        <f t="shared" si="119"/>
        <v>1.8902952956902763</v>
      </c>
      <c r="Q223" s="15">
        <f t="shared" si="119"/>
        <v>4.5737911229200527</v>
      </c>
      <c r="R223" s="15">
        <f t="shared" si="119"/>
        <v>2.6553227702396565</v>
      </c>
      <c r="S223" s="15">
        <f t="shared" si="119"/>
        <v>4.1664682265575719</v>
      </c>
      <c r="T223" s="15">
        <f t="shared" si="119"/>
        <v>2.7505936219819267</v>
      </c>
      <c r="U223" s="15">
        <f t="shared" si="119"/>
        <v>0.60040044567134543</v>
      </c>
      <c r="V223" s="15">
        <f t="shared" si="119"/>
        <v>4.9714186532998337</v>
      </c>
      <c r="W223" s="15">
        <f t="shared" si="119"/>
        <v>1.9861201136887325</v>
      </c>
      <c r="X223" s="15">
        <f t="shared" si="119"/>
        <v>1.6984359226168348</v>
      </c>
      <c r="Z223" s="15">
        <f>ROUND(N223*'Table Q8'!N16,2)</f>
        <v>0.55000000000000004</v>
      </c>
      <c r="AA223" s="15">
        <f>ROUND(O223*'Table Q8'!O16,2)</f>
        <v>0.09</v>
      </c>
      <c r="AB223" s="15">
        <f>ROUND(P223*'Table Q8'!P16,2)</f>
        <v>0.75</v>
      </c>
      <c r="AC223" s="15">
        <f>ROUND(Q223*'Table Q8'!Q16,2)</f>
        <v>1.77</v>
      </c>
      <c r="AD223" s="15">
        <f>ROUND(R223*'Table Q8'!R16,2)</f>
        <v>0.4</v>
      </c>
      <c r="AE223" s="15">
        <f>ROUND(S223*'Table Q8'!S16,2)</f>
        <v>1.97</v>
      </c>
      <c r="AF223" s="15">
        <f>ROUND(T223*'Table Q8'!T16,2)</f>
        <v>1.22</v>
      </c>
      <c r="AG223" s="15">
        <f>ROUND(U223*'Table Q8'!U16,2)</f>
        <v>0.26</v>
      </c>
      <c r="AH223" s="15">
        <f>ROUND(V223*'Table Q8'!V16,2)</f>
        <v>1.57</v>
      </c>
      <c r="AI223" s="15">
        <f>ROUND(W223*'Table Q8'!W16,2)</f>
        <v>0.8</v>
      </c>
      <c r="AJ223" s="15">
        <f>ROUND(X223*'Table Q8'!X16,2)</f>
        <v>0.7</v>
      </c>
    </row>
    <row r="224" spans="1:36" x14ac:dyDescent="0.3">
      <c r="A224" s="13" t="str">
        <f t="shared" si="112"/>
        <v>1996 Q4</v>
      </c>
      <c r="B224" s="15">
        <f t="shared" si="113"/>
        <v>3.0635925429937569</v>
      </c>
      <c r="C224" s="15">
        <f t="shared" si="113"/>
        <v>0.66890724905030419</v>
      </c>
      <c r="D224" s="15">
        <f t="shared" si="113"/>
        <v>4.1094190088454461</v>
      </c>
      <c r="E224" s="15">
        <f t="shared" si="113"/>
        <v>0.74322080808177582</v>
      </c>
      <c r="F224" s="15">
        <f t="shared" si="113"/>
        <v>5.2743293790828565</v>
      </c>
      <c r="G224" s="15">
        <f t="shared" si="113"/>
        <v>-6.6001730276310108E-2</v>
      </c>
      <c r="H224" s="15">
        <f t="shared" si="113"/>
        <v>9.982313608520526</v>
      </c>
      <c r="I224" s="15">
        <f t="shared" si="113"/>
        <v>1.8589742135474561</v>
      </c>
      <c r="J224" s="15">
        <f t="shared" si="113"/>
        <v>0.87157996648898117</v>
      </c>
      <c r="K224" s="15">
        <f t="shared" si="113"/>
        <v>2.0514062452955084</v>
      </c>
      <c r="L224" s="15">
        <f t="shared" si="113"/>
        <v>2.2563628174827168</v>
      </c>
      <c r="N224" s="15">
        <f t="shared" ref="N224:X224" si="120">LN(N17/N13)*100</f>
        <v>2.9328901180707279</v>
      </c>
      <c r="O224" s="15">
        <f t="shared" si="120"/>
        <v>0.75437707554840239</v>
      </c>
      <c r="P224" s="15">
        <f t="shared" si="120"/>
        <v>3.3883905244680781</v>
      </c>
      <c r="Q224" s="15">
        <f t="shared" si="120"/>
        <v>3.2211716075298367</v>
      </c>
      <c r="R224" s="15">
        <f t="shared" si="120"/>
        <v>0.59162706429575873</v>
      </c>
      <c r="S224" s="15">
        <f t="shared" si="120"/>
        <v>7.6713780676165637</v>
      </c>
      <c r="T224" s="15">
        <f t="shared" si="120"/>
        <v>4.8592151829443289</v>
      </c>
      <c r="U224" s="15">
        <f t="shared" si="120"/>
        <v>1.1952938051328976</v>
      </c>
      <c r="V224" s="15">
        <f t="shared" si="120"/>
        <v>10.277781956534168</v>
      </c>
      <c r="W224" s="15">
        <f t="shared" si="120"/>
        <v>7.3782647013516209</v>
      </c>
      <c r="X224" s="15">
        <f t="shared" si="120"/>
        <v>2.3638301284493024</v>
      </c>
      <c r="Z224" s="15">
        <f>ROUND(N224*'Table Q8'!N17,2)</f>
        <v>2.14</v>
      </c>
      <c r="AA224" s="15">
        <f>ROUND(O224*'Table Q8'!O17,2)</f>
        <v>0.27</v>
      </c>
      <c r="AB224" s="15">
        <f>ROUND(P224*'Table Q8'!P17,2)</f>
        <v>1.36</v>
      </c>
      <c r="AC224" s="15">
        <f>ROUND(Q224*'Table Q8'!Q17,2)</f>
        <v>1.26</v>
      </c>
      <c r="AD224" s="15">
        <f>ROUND(R224*'Table Q8'!R17,2)</f>
        <v>0.09</v>
      </c>
      <c r="AE224" s="15">
        <f>ROUND(S224*'Table Q8'!S17,2)</f>
        <v>3.65</v>
      </c>
      <c r="AF224" s="15">
        <f>ROUND(T224*'Table Q8'!T17,2)</f>
        <v>2.17</v>
      </c>
      <c r="AG224" s="15">
        <f>ROUND(U224*'Table Q8'!U17,2)</f>
        <v>0.52</v>
      </c>
      <c r="AH224" s="15">
        <f>ROUND(V224*'Table Q8'!V17,2)</f>
        <v>3.32</v>
      </c>
      <c r="AI224" s="15">
        <f>ROUND(W224*'Table Q8'!W17,2)</f>
        <v>3</v>
      </c>
      <c r="AJ224" s="15">
        <f>ROUND(X224*'Table Q8'!X17,2)</f>
        <v>0.98</v>
      </c>
    </row>
    <row r="225" spans="1:36" x14ac:dyDescent="0.3">
      <c r="A225" s="13" t="str">
        <f t="shared" si="112"/>
        <v>1997 Q1</v>
      </c>
      <c r="B225" s="15">
        <f t="shared" si="113"/>
        <v>-3.7486023832393487</v>
      </c>
      <c r="C225" s="15">
        <f t="shared" si="113"/>
        <v>2.3495300491406592</v>
      </c>
      <c r="D225" s="15">
        <f t="shared" si="113"/>
        <v>1.544616880712816</v>
      </c>
      <c r="E225" s="15">
        <f t="shared" si="113"/>
        <v>-2.2175351223376945</v>
      </c>
      <c r="F225" s="15">
        <f t="shared" si="113"/>
        <v>8.4871444645070504</v>
      </c>
      <c r="G225" s="15">
        <f t="shared" si="113"/>
        <v>-4.4027113795441668</v>
      </c>
      <c r="H225" s="15">
        <f t="shared" si="113"/>
        <v>10.219853408558873</v>
      </c>
      <c r="I225" s="15">
        <f t="shared" si="113"/>
        <v>2.2250125853726788</v>
      </c>
      <c r="J225" s="15">
        <f t="shared" si="113"/>
        <v>1.0984324150495999</v>
      </c>
      <c r="K225" s="15">
        <f t="shared" si="113"/>
        <v>0.5121073433202904</v>
      </c>
      <c r="L225" s="15">
        <f t="shared" si="113"/>
        <v>1.1758432610311991</v>
      </c>
      <c r="N225" s="15">
        <f t="shared" ref="N225:X225" si="121">LN(N18/N14)*100</f>
        <v>-2.0349637920628361</v>
      </c>
      <c r="O225" s="15">
        <f t="shared" si="121"/>
        <v>1.3850557131813972</v>
      </c>
      <c r="P225" s="15">
        <f t="shared" si="121"/>
        <v>0.9285058455918328</v>
      </c>
      <c r="Q225" s="15">
        <f t="shared" si="121"/>
        <v>1.9374924156462661</v>
      </c>
      <c r="R225" s="15">
        <f t="shared" si="121"/>
        <v>2.775057929042902</v>
      </c>
      <c r="S225" s="15">
        <f t="shared" si="121"/>
        <v>1.4307410619651189</v>
      </c>
      <c r="T225" s="15">
        <f t="shared" si="121"/>
        <v>3.2522602315673748</v>
      </c>
      <c r="U225" s="15">
        <f t="shared" si="121"/>
        <v>-0.79873992437497665</v>
      </c>
      <c r="V225" s="15">
        <f t="shared" si="121"/>
        <v>11.844617075548699</v>
      </c>
      <c r="W225" s="15">
        <f t="shared" si="121"/>
        <v>3.512533819161971</v>
      </c>
      <c r="X225" s="15">
        <f t="shared" si="121"/>
        <v>1.0803536960331503</v>
      </c>
      <c r="Z225" s="15">
        <f>ROUND(N225*'Table Q8'!N18,2)</f>
        <v>-1.48</v>
      </c>
      <c r="AA225" s="15">
        <f>ROUND(O225*'Table Q8'!O18,2)</f>
        <v>0.49</v>
      </c>
      <c r="AB225" s="15">
        <f>ROUND(P225*'Table Q8'!P18,2)</f>
        <v>0.37</v>
      </c>
      <c r="AC225" s="15">
        <f>ROUND(Q225*'Table Q8'!Q18,2)</f>
        <v>0.76</v>
      </c>
      <c r="AD225" s="15">
        <f>ROUND(R225*'Table Q8'!R18,2)</f>
        <v>0.42</v>
      </c>
      <c r="AE225" s="15">
        <f>ROUND(S225*'Table Q8'!S18,2)</f>
        <v>0.68</v>
      </c>
      <c r="AF225" s="15">
        <f>ROUND(T225*'Table Q8'!T18,2)</f>
        <v>1.45</v>
      </c>
      <c r="AG225" s="15">
        <f>ROUND(U225*'Table Q8'!U18,2)</f>
        <v>-0.35</v>
      </c>
      <c r="AH225" s="15">
        <f>ROUND(V225*'Table Q8'!V18,2)</f>
        <v>3.81</v>
      </c>
      <c r="AI225" s="15">
        <f>ROUND(W225*'Table Q8'!W18,2)</f>
        <v>1.44</v>
      </c>
      <c r="AJ225" s="15">
        <f>ROUND(X225*'Table Q8'!X18,2)</f>
        <v>0.45</v>
      </c>
    </row>
    <row r="226" spans="1:36" x14ac:dyDescent="0.3">
      <c r="A226" s="13" t="str">
        <f t="shared" si="112"/>
        <v>1997 Q2</v>
      </c>
      <c r="B226" s="15">
        <f t="shared" si="113"/>
        <v>-1.1790711331243373</v>
      </c>
      <c r="C226" s="15">
        <f t="shared" si="113"/>
        <v>1.0954083144850812</v>
      </c>
      <c r="D226" s="15">
        <f t="shared" si="113"/>
        <v>3.5397428235756681</v>
      </c>
      <c r="E226" s="15">
        <f t="shared" si="113"/>
        <v>-0.85020352977389169</v>
      </c>
      <c r="F226" s="15">
        <f t="shared" si="113"/>
        <v>8.368474243872944</v>
      </c>
      <c r="G226" s="15">
        <f t="shared" si="113"/>
        <v>-1.8673528228337632</v>
      </c>
      <c r="H226" s="15">
        <f t="shared" si="113"/>
        <v>6.8126695599102307</v>
      </c>
      <c r="I226" s="15">
        <f t="shared" si="113"/>
        <v>1.3276522843805343</v>
      </c>
      <c r="J226" s="15">
        <f t="shared" si="113"/>
        <v>-1.6087743834087793</v>
      </c>
      <c r="K226" s="15">
        <f t="shared" si="113"/>
        <v>0.20893361145844125</v>
      </c>
      <c r="L226" s="15">
        <f t="shared" si="113"/>
        <v>1.0574567712428544</v>
      </c>
      <c r="N226" s="15">
        <f t="shared" ref="N226:X226" si="122">LN(N19/N15)*100</f>
        <v>0.10758633556489508</v>
      </c>
      <c r="O226" s="15">
        <f t="shared" si="122"/>
        <v>-0.38447870585668514</v>
      </c>
      <c r="P226" s="15">
        <f t="shared" si="122"/>
        <v>2.0108160374850801</v>
      </c>
      <c r="Q226" s="15">
        <f t="shared" si="122"/>
        <v>1.7836728355460674</v>
      </c>
      <c r="R226" s="15">
        <f t="shared" si="122"/>
        <v>3.0517358991860046</v>
      </c>
      <c r="S226" s="15">
        <f t="shared" si="122"/>
        <v>0.32783615343470696</v>
      </c>
      <c r="T226" s="15">
        <f t="shared" si="122"/>
        <v>0.65239023914183802</v>
      </c>
      <c r="U226" s="15">
        <f t="shared" si="122"/>
        <v>-0.48482824836143168</v>
      </c>
      <c r="V226" s="15">
        <f t="shared" si="122"/>
        <v>12.970398035543756</v>
      </c>
      <c r="W226" s="15">
        <f t="shared" si="122"/>
        <v>-0.3762354119552539</v>
      </c>
      <c r="X226" s="15">
        <f t="shared" si="122"/>
        <v>0.56701860520211567</v>
      </c>
      <c r="Z226" s="15">
        <f>ROUND(N226*'Table Q8'!N19,2)</f>
        <v>0.08</v>
      </c>
      <c r="AA226" s="15">
        <f>ROUND(O226*'Table Q8'!O19,2)</f>
        <v>-0.14000000000000001</v>
      </c>
      <c r="AB226" s="15">
        <f>ROUND(P226*'Table Q8'!P19,2)</f>
        <v>0.8</v>
      </c>
      <c r="AC226" s="15">
        <f>ROUND(Q226*'Table Q8'!Q19,2)</f>
        <v>0.69</v>
      </c>
      <c r="AD226" s="15">
        <f>ROUND(R226*'Table Q8'!R19,2)</f>
        <v>0.47</v>
      </c>
      <c r="AE226" s="15">
        <f>ROUND(S226*'Table Q8'!S19,2)</f>
        <v>0.15</v>
      </c>
      <c r="AF226" s="15">
        <f>ROUND(T226*'Table Q8'!T19,2)</f>
        <v>0.28999999999999998</v>
      </c>
      <c r="AG226" s="15">
        <f>ROUND(U226*'Table Q8'!U19,2)</f>
        <v>-0.21</v>
      </c>
      <c r="AH226" s="15">
        <f>ROUND(V226*'Table Q8'!V19,2)</f>
        <v>4.12</v>
      </c>
      <c r="AI226" s="15">
        <f>ROUND(W226*'Table Q8'!W19,2)</f>
        <v>-0.15</v>
      </c>
      <c r="AJ226" s="15">
        <f>ROUND(X226*'Table Q8'!X19,2)</f>
        <v>0.23</v>
      </c>
    </row>
    <row r="227" spans="1:36" x14ac:dyDescent="0.3">
      <c r="A227" s="13" t="str">
        <f t="shared" si="112"/>
        <v>1997 Q3</v>
      </c>
      <c r="B227" s="15">
        <f t="shared" si="113"/>
        <v>-2.7194923253545564</v>
      </c>
      <c r="C227" s="15">
        <f t="shared" si="113"/>
        <v>1.1355794449310996</v>
      </c>
      <c r="D227" s="15">
        <f t="shared" si="113"/>
        <v>5.7655289654009928E-2</v>
      </c>
      <c r="E227" s="15">
        <f t="shared" si="113"/>
        <v>-0.27059601733617589</v>
      </c>
      <c r="F227" s="15">
        <f t="shared" si="113"/>
        <v>7.9437420182159171</v>
      </c>
      <c r="G227" s="15">
        <f t="shared" si="113"/>
        <v>-3.4160370086715837</v>
      </c>
      <c r="H227" s="15">
        <f t="shared" si="113"/>
        <v>4.3149137162102384</v>
      </c>
      <c r="I227" s="15">
        <f t="shared" si="113"/>
        <v>3.9935754621933945</v>
      </c>
      <c r="J227" s="15">
        <f t="shared" si="113"/>
        <v>5.4019536941622086E-2</v>
      </c>
      <c r="K227" s="15">
        <f t="shared" si="113"/>
        <v>1.22670621085354</v>
      </c>
      <c r="L227" s="15">
        <f t="shared" si="113"/>
        <v>0.85521977293932416</v>
      </c>
      <c r="N227" s="15">
        <f t="shared" ref="N227:X227" si="123">LN(N20/N16)*100</f>
        <v>-1.4733538535847563</v>
      </c>
      <c r="O227" s="15">
        <f t="shared" si="123"/>
        <v>-0.19433621005103169</v>
      </c>
      <c r="P227" s="15">
        <f t="shared" si="123"/>
        <v>2.3785909687868201</v>
      </c>
      <c r="Q227" s="15">
        <f t="shared" si="123"/>
        <v>1.8561531356027263</v>
      </c>
      <c r="R227" s="15">
        <f t="shared" si="123"/>
        <v>2.8244399207003665</v>
      </c>
      <c r="S227" s="15">
        <f t="shared" si="123"/>
        <v>-0.90057409790926424</v>
      </c>
      <c r="T227" s="15">
        <f t="shared" si="123"/>
        <v>2.6432653350764856</v>
      </c>
      <c r="U227" s="15">
        <f t="shared" si="123"/>
        <v>-0.76641603776241396</v>
      </c>
      <c r="V227" s="15">
        <f t="shared" si="123"/>
        <v>14.389363237116056</v>
      </c>
      <c r="W227" s="15">
        <f t="shared" si="123"/>
        <v>2.2629606001394689</v>
      </c>
      <c r="X227" s="15">
        <f t="shared" si="123"/>
        <v>0.61020008385610247</v>
      </c>
      <c r="Z227" s="15">
        <f>ROUND(N227*'Table Q8'!N20,2)</f>
        <v>-1.07</v>
      </c>
      <c r="AA227" s="15">
        <f>ROUND(O227*'Table Q8'!O20,2)</f>
        <v>-7.0000000000000007E-2</v>
      </c>
      <c r="AB227" s="15">
        <f>ROUND(P227*'Table Q8'!P20,2)</f>
        <v>0.92</v>
      </c>
      <c r="AC227" s="15">
        <f>ROUND(Q227*'Table Q8'!Q20,2)</f>
        <v>0.71</v>
      </c>
      <c r="AD227" s="15">
        <f>ROUND(R227*'Table Q8'!R20,2)</f>
        <v>0.43</v>
      </c>
      <c r="AE227" s="15">
        <f>ROUND(S227*'Table Q8'!S20,2)</f>
        <v>-0.41</v>
      </c>
      <c r="AF227" s="15">
        <f>ROUND(T227*'Table Q8'!T20,2)</f>
        <v>1.18</v>
      </c>
      <c r="AG227" s="15">
        <f>ROUND(U227*'Table Q8'!U20,2)</f>
        <v>-0.33</v>
      </c>
      <c r="AH227" s="15">
        <f>ROUND(V227*'Table Q8'!V20,2)</f>
        <v>4.5</v>
      </c>
      <c r="AI227" s="15">
        <f>ROUND(W227*'Table Q8'!W20,2)</f>
        <v>0.9</v>
      </c>
      <c r="AJ227" s="15">
        <f>ROUND(X227*'Table Q8'!X20,2)</f>
        <v>0.25</v>
      </c>
    </row>
    <row r="228" spans="1:36" x14ac:dyDescent="0.3">
      <c r="A228" s="13" t="str">
        <f t="shared" si="112"/>
        <v>1997 Q4</v>
      </c>
      <c r="B228" s="15">
        <f t="shared" si="113"/>
        <v>-2.1972523281861891</v>
      </c>
      <c r="C228" s="15">
        <f t="shared" si="113"/>
        <v>2.6794998791450975</v>
      </c>
      <c r="D228" s="15">
        <f t="shared" si="113"/>
        <v>-0.8594563835071759</v>
      </c>
      <c r="E228" s="15">
        <f t="shared" si="113"/>
        <v>1.090845082829113</v>
      </c>
      <c r="F228" s="15">
        <f t="shared" si="113"/>
        <v>14.137468810943767</v>
      </c>
      <c r="G228" s="15">
        <f t="shared" si="113"/>
        <v>-0.17366916492804105</v>
      </c>
      <c r="H228" s="15">
        <f t="shared" si="113"/>
        <v>2.9325312394879659</v>
      </c>
      <c r="I228" s="15">
        <f t="shared" si="113"/>
        <v>2.8149196565957664</v>
      </c>
      <c r="J228" s="15">
        <f t="shared" si="113"/>
        <v>-0.93511144855828154</v>
      </c>
      <c r="K228" s="15">
        <f t="shared" si="113"/>
        <v>1.9447932128401526</v>
      </c>
      <c r="L228" s="15">
        <f t="shared" si="113"/>
        <v>1.821315318398542</v>
      </c>
      <c r="N228" s="15">
        <f t="shared" ref="N228:X228" si="124">LN(N21/N17)*100</f>
        <v>0.7266192779593339</v>
      </c>
      <c r="O228" s="15">
        <f t="shared" si="124"/>
        <v>1.7805705363860909</v>
      </c>
      <c r="P228" s="15">
        <f t="shared" si="124"/>
        <v>-1.3002100339632203</v>
      </c>
      <c r="Q228" s="15">
        <f t="shared" si="124"/>
        <v>3.8024067886442894</v>
      </c>
      <c r="R228" s="15">
        <f t="shared" si="124"/>
        <v>6.8887980721464404</v>
      </c>
      <c r="S228" s="15">
        <f t="shared" si="124"/>
        <v>-5.4925404886264104</v>
      </c>
      <c r="T228" s="15">
        <f t="shared" si="124"/>
        <v>4.2809863008223852</v>
      </c>
      <c r="U228" s="15">
        <f t="shared" si="124"/>
        <v>-1.3242421751700542</v>
      </c>
      <c r="V228" s="15">
        <f t="shared" si="124"/>
        <v>15.226860149685193</v>
      </c>
      <c r="W228" s="15">
        <f t="shared" si="124"/>
        <v>-2.1581617898099772</v>
      </c>
      <c r="X228" s="15">
        <f t="shared" si="124"/>
        <v>1.0600122634734377</v>
      </c>
      <c r="Z228" s="15">
        <f>ROUND(N228*'Table Q8'!N21,2)</f>
        <v>0.52</v>
      </c>
      <c r="AA228" s="15">
        <f>ROUND(O228*'Table Q8'!O21,2)</f>
        <v>0.61</v>
      </c>
      <c r="AB228" s="15">
        <f>ROUND(P228*'Table Q8'!P21,2)</f>
        <v>-0.48</v>
      </c>
      <c r="AC228" s="15">
        <f>ROUND(Q228*'Table Q8'!Q21,2)</f>
        <v>1.42</v>
      </c>
      <c r="AD228" s="15">
        <f>ROUND(R228*'Table Q8'!R21,2)</f>
        <v>1.03</v>
      </c>
      <c r="AE228" s="15">
        <f>ROUND(S228*'Table Q8'!S21,2)</f>
        <v>-2.4300000000000002</v>
      </c>
      <c r="AF228" s="15">
        <f>ROUND(T228*'Table Q8'!T21,2)</f>
        <v>1.89</v>
      </c>
      <c r="AG228" s="15">
        <f>ROUND(U228*'Table Q8'!U21,2)</f>
        <v>-0.56000000000000005</v>
      </c>
      <c r="AH228" s="15">
        <f>ROUND(V228*'Table Q8'!V21,2)</f>
        <v>4.5599999999999996</v>
      </c>
      <c r="AI228" s="15">
        <f>ROUND(W228*'Table Q8'!W21,2)</f>
        <v>-0.85</v>
      </c>
      <c r="AJ228" s="15">
        <f>ROUND(X228*'Table Q8'!X21,2)</f>
        <v>0.42</v>
      </c>
    </row>
    <row r="229" spans="1:36" x14ac:dyDescent="0.3">
      <c r="A229" s="13" t="str">
        <f t="shared" si="112"/>
        <v>1998 Q1</v>
      </c>
      <c r="B229" s="15">
        <f t="shared" si="113"/>
        <v>5.8076091985547391</v>
      </c>
      <c r="C229" s="15">
        <f t="shared" si="113"/>
        <v>0.78356559015738958</v>
      </c>
      <c r="D229" s="15">
        <f t="shared" si="113"/>
        <v>6.3296459943414984E-2</v>
      </c>
      <c r="E229" s="15">
        <f t="shared" si="113"/>
        <v>0.42371501120427441</v>
      </c>
      <c r="F229" s="15">
        <f t="shared" si="113"/>
        <v>6.9059821214494486</v>
      </c>
      <c r="G229" s="15">
        <f t="shared" si="113"/>
        <v>0.59840704389181465</v>
      </c>
      <c r="H229" s="15">
        <f t="shared" si="113"/>
        <v>17.628722576972073</v>
      </c>
      <c r="I229" s="15">
        <f t="shared" si="113"/>
        <v>1.0591694138131555</v>
      </c>
      <c r="J229" s="15">
        <f t="shared" si="113"/>
        <v>-4.9811321983092238</v>
      </c>
      <c r="K229" s="15">
        <f t="shared" si="113"/>
        <v>-1.8623911648603535</v>
      </c>
      <c r="L229" s="15">
        <f t="shared" si="113"/>
        <v>2.1260736902726851</v>
      </c>
      <c r="N229" s="15">
        <f t="shared" ref="N229:X229" si="125">LN(N22/N18)*100</f>
        <v>6.3476108380219776</v>
      </c>
      <c r="O229" s="15">
        <f t="shared" si="125"/>
        <v>0.56814561637078898</v>
      </c>
      <c r="P229" s="15">
        <f t="shared" si="125"/>
        <v>-1.8008905646793048</v>
      </c>
      <c r="Q229" s="15">
        <f t="shared" si="125"/>
        <v>5.3986841622933648</v>
      </c>
      <c r="R229" s="15">
        <f t="shared" si="125"/>
        <v>5.5487832079522219</v>
      </c>
      <c r="S229" s="15">
        <f t="shared" si="125"/>
        <v>-0.39024589180455016</v>
      </c>
      <c r="T229" s="15">
        <f t="shared" si="125"/>
        <v>4.741593914643115</v>
      </c>
      <c r="U229" s="15">
        <f t="shared" si="125"/>
        <v>-0.31102781624411635</v>
      </c>
      <c r="V229" s="15">
        <f t="shared" si="125"/>
        <v>17.417120999230455</v>
      </c>
      <c r="W229" s="15">
        <f t="shared" si="125"/>
        <v>-1.3693465471131177</v>
      </c>
      <c r="X229" s="15">
        <f t="shared" si="125"/>
        <v>1.8957658663909631</v>
      </c>
      <c r="Z229" s="15">
        <f>ROUND(N229*'Table Q8'!N22,2)</f>
        <v>4.5199999999999996</v>
      </c>
      <c r="AA229" s="15">
        <f>ROUND(O229*'Table Q8'!O22,2)</f>
        <v>0.19</v>
      </c>
      <c r="AB229" s="15">
        <f>ROUND(P229*'Table Q8'!P22,2)</f>
        <v>-0.67</v>
      </c>
      <c r="AC229" s="15">
        <f>ROUND(Q229*'Table Q8'!Q22,2)</f>
        <v>2.0099999999999998</v>
      </c>
      <c r="AD229" s="15">
        <f>ROUND(R229*'Table Q8'!R22,2)</f>
        <v>0.85</v>
      </c>
      <c r="AE229" s="15">
        <f>ROUND(S229*'Table Q8'!S22,2)</f>
        <v>-0.17</v>
      </c>
      <c r="AF229" s="15">
        <f>ROUND(T229*'Table Q8'!T22,2)</f>
        <v>2.11</v>
      </c>
      <c r="AG229" s="15">
        <f>ROUND(U229*'Table Q8'!U22,2)</f>
        <v>-0.13</v>
      </c>
      <c r="AH229" s="15">
        <f>ROUND(V229*'Table Q8'!V22,2)</f>
        <v>5.23</v>
      </c>
      <c r="AI229" s="15">
        <f>ROUND(W229*'Table Q8'!W22,2)</f>
        <v>-0.53</v>
      </c>
      <c r="AJ229" s="15">
        <f>ROUND(X229*'Table Q8'!X22,2)</f>
        <v>0.75</v>
      </c>
    </row>
    <row r="230" spans="1:36" x14ac:dyDescent="0.3">
      <c r="A230" s="13" t="str">
        <f t="shared" si="112"/>
        <v>1998 Q2</v>
      </c>
      <c r="B230" s="15">
        <f t="shared" si="113"/>
        <v>6.7720173255211611</v>
      </c>
      <c r="C230" s="15">
        <f t="shared" si="113"/>
        <v>1.555894768940205</v>
      </c>
      <c r="D230" s="15">
        <f t="shared" si="113"/>
        <v>-3.0616753745050027</v>
      </c>
      <c r="E230" s="15">
        <f t="shared" si="113"/>
        <v>-0.18759907453883518</v>
      </c>
      <c r="F230" s="15">
        <f t="shared" si="113"/>
        <v>3.9742759240840848</v>
      </c>
      <c r="G230" s="15">
        <f t="shared" si="113"/>
        <v>4.6540721782128012</v>
      </c>
      <c r="H230" s="15">
        <f t="shared" si="113"/>
        <v>21.529783606047381</v>
      </c>
      <c r="I230" s="15">
        <f t="shared" si="113"/>
        <v>4.3558088152193228</v>
      </c>
      <c r="J230" s="15">
        <f t="shared" si="113"/>
        <v>-1.0754847419650402</v>
      </c>
      <c r="K230" s="15">
        <f t="shared" si="113"/>
        <v>2.6204440696229461</v>
      </c>
      <c r="L230" s="15">
        <f t="shared" si="113"/>
        <v>3.6382892187166318</v>
      </c>
      <c r="N230" s="15">
        <f t="shared" ref="N230:X230" si="126">LN(N23/N19)*100</f>
        <v>6.3908314741031926</v>
      </c>
      <c r="O230" s="15">
        <f t="shared" si="126"/>
        <v>1.2949157310415886</v>
      </c>
      <c r="P230" s="15">
        <f t="shared" si="126"/>
        <v>-9.5130320214415684E-2</v>
      </c>
      <c r="Q230" s="15">
        <f t="shared" si="126"/>
        <v>6.5241023907583378</v>
      </c>
      <c r="R230" s="15">
        <f t="shared" si="126"/>
        <v>3.5986540692691311</v>
      </c>
      <c r="S230" s="15">
        <f t="shared" si="126"/>
        <v>8.3383202973429049E-2</v>
      </c>
      <c r="T230" s="15">
        <f t="shared" si="126"/>
        <v>6.7377893611456008</v>
      </c>
      <c r="U230" s="15">
        <f t="shared" si="126"/>
        <v>-0.60665703657575387</v>
      </c>
      <c r="V230" s="15">
        <f t="shared" si="126"/>
        <v>13.854388540152716</v>
      </c>
      <c r="W230" s="15">
        <f t="shared" si="126"/>
        <v>4.3854008090952012</v>
      </c>
      <c r="X230" s="15">
        <f t="shared" si="126"/>
        <v>2.5538400508828074</v>
      </c>
      <c r="Z230" s="15">
        <f>ROUND(N230*'Table Q8'!N23,2)</f>
        <v>4.53</v>
      </c>
      <c r="AA230" s="15">
        <f>ROUND(O230*'Table Q8'!O23,2)</f>
        <v>0.44</v>
      </c>
      <c r="AB230" s="15">
        <f>ROUND(P230*'Table Q8'!P23,2)</f>
        <v>-0.04</v>
      </c>
      <c r="AC230" s="15">
        <f>ROUND(Q230*'Table Q8'!Q23,2)</f>
        <v>2.41</v>
      </c>
      <c r="AD230" s="15">
        <f>ROUND(R230*'Table Q8'!R23,2)</f>
        <v>0.55000000000000004</v>
      </c>
      <c r="AE230" s="15">
        <f>ROUND(S230*'Table Q8'!S23,2)</f>
        <v>0.04</v>
      </c>
      <c r="AF230" s="15">
        <f>ROUND(T230*'Table Q8'!T23,2)</f>
        <v>2.93</v>
      </c>
      <c r="AG230" s="15">
        <f>ROUND(U230*'Table Q8'!U23,2)</f>
        <v>-0.26</v>
      </c>
      <c r="AH230" s="15">
        <f>ROUND(V230*'Table Q8'!V23,2)</f>
        <v>4.16</v>
      </c>
      <c r="AI230" s="15">
        <f>ROUND(W230*'Table Q8'!W23,2)</f>
        <v>1.66</v>
      </c>
      <c r="AJ230" s="15">
        <f>ROUND(X230*'Table Q8'!X23,2)</f>
        <v>1.01</v>
      </c>
    </row>
    <row r="231" spans="1:36" x14ac:dyDescent="0.3">
      <c r="A231" s="13" t="str">
        <f t="shared" si="112"/>
        <v>1998 Q3</v>
      </c>
      <c r="B231" s="15">
        <f t="shared" si="113"/>
        <v>10.131189484160284</v>
      </c>
      <c r="C231" s="15">
        <f t="shared" si="113"/>
        <v>0.11779675220038546</v>
      </c>
      <c r="D231" s="15">
        <f t="shared" si="113"/>
        <v>-1.2600263294471068</v>
      </c>
      <c r="E231" s="15">
        <f t="shared" si="113"/>
        <v>-0.20701081986749087</v>
      </c>
      <c r="F231" s="15">
        <f t="shared" si="113"/>
        <v>0.96508495348962298</v>
      </c>
      <c r="G231" s="15">
        <f t="shared" si="113"/>
        <v>9.2031642129714495</v>
      </c>
      <c r="H231" s="15">
        <f t="shared" si="113"/>
        <v>20.947246019943925</v>
      </c>
      <c r="I231" s="15">
        <f t="shared" si="113"/>
        <v>1.9217857209856883</v>
      </c>
      <c r="J231" s="15">
        <f t="shared" si="113"/>
        <v>-4.4992062430260651</v>
      </c>
      <c r="K231" s="15">
        <f t="shared" si="113"/>
        <v>10.859222660182835</v>
      </c>
      <c r="L231" s="15">
        <f t="shared" si="113"/>
        <v>3.473917952731191</v>
      </c>
      <c r="N231" s="15">
        <f t="shared" ref="N231:X231" si="127">LN(N24/N20)*100</f>
        <v>11.080203046189824</v>
      </c>
      <c r="O231" s="15">
        <f t="shared" si="127"/>
        <v>0.43190094802128631</v>
      </c>
      <c r="P231" s="15">
        <f t="shared" si="127"/>
        <v>0.79194519179970091</v>
      </c>
      <c r="Q231" s="15">
        <f t="shared" si="127"/>
        <v>5.842344075964446</v>
      </c>
      <c r="R231" s="15">
        <f t="shared" si="127"/>
        <v>2.2031335247950143</v>
      </c>
      <c r="S231" s="15">
        <f t="shared" si="127"/>
        <v>-0.6325519537901575</v>
      </c>
      <c r="T231" s="15">
        <f t="shared" si="127"/>
        <v>5.4691767168772429</v>
      </c>
      <c r="U231" s="15">
        <f t="shared" si="127"/>
        <v>-1.0831368581544671</v>
      </c>
      <c r="V231" s="15">
        <f t="shared" si="127"/>
        <v>13.140783194373974</v>
      </c>
      <c r="W231" s="15">
        <f t="shared" si="127"/>
        <v>4.2373729025228384</v>
      </c>
      <c r="X231" s="15">
        <f t="shared" si="127"/>
        <v>2.2039483084693381</v>
      </c>
      <c r="Z231" s="15">
        <f>ROUND(N231*'Table Q8'!N24,2)</f>
        <v>7.83</v>
      </c>
      <c r="AA231" s="15">
        <f>ROUND(O231*'Table Q8'!O24,2)</f>
        <v>0.15</v>
      </c>
      <c r="AB231" s="15">
        <f>ROUND(P231*'Table Q8'!P24,2)</f>
        <v>0.3</v>
      </c>
      <c r="AC231" s="15">
        <f>ROUND(Q231*'Table Q8'!Q24,2)</f>
        <v>2.13</v>
      </c>
      <c r="AD231" s="15">
        <f>ROUND(R231*'Table Q8'!R24,2)</f>
        <v>0.34</v>
      </c>
      <c r="AE231" s="15">
        <f>ROUND(S231*'Table Q8'!S24,2)</f>
        <v>-0.28000000000000003</v>
      </c>
      <c r="AF231" s="15">
        <f>ROUND(T231*'Table Q8'!T24,2)</f>
        <v>2.33</v>
      </c>
      <c r="AG231" s="15">
        <f>ROUND(U231*'Table Q8'!U24,2)</f>
        <v>-0.45</v>
      </c>
      <c r="AH231" s="15">
        <f>ROUND(V231*'Table Q8'!V24,2)</f>
        <v>3.91</v>
      </c>
      <c r="AI231" s="15">
        <f>ROUND(W231*'Table Q8'!W24,2)</f>
        <v>1.54</v>
      </c>
      <c r="AJ231" s="15">
        <f>ROUND(X231*'Table Q8'!X24,2)</f>
        <v>0.86</v>
      </c>
    </row>
    <row r="232" spans="1:36" x14ac:dyDescent="0.3">
      <c r="A232" s="13" t="str">
        <f t="shared" si="112"/>
        <v>1998 Q4</v>
      </c>
      <c r="B232" s="15">
        <f t="shared" si="113"/>
        <v>13.344591273584749</v>
      </c>
      <c r="C232" s="15">
        <f t="shared" si="113"/>
        <v>0.50053030228785211</v>
      </c>
      <c r="D232" s="15">
        <f t="shared" si="113"/>
        <v>-0.73175404896623286</v>
      </c>
      <c r="E232" s="15">
        <f t="shared" si="113"/>
        <v>1.8980767529803826</v>
      </c>
      <c r="F232" s="15">
        <f t="shared" si="113"/>
        <v>-3.9363923400777225</v>
      </c>
      <c r="G232" s="15">
        <f t="shared" si="113"/>
        <v>11.073240646173787</v>
      </c>
      <c r="H232" s="15">
        <f t="shared" si="113"/>
        <v>18.380942109901302</v>
      </c>
      <c r="I232" s="15">
        <f t="shared" si="113"/>
        <v>5.2246176551045895</v>
      </c>
      <c r="J232" s="15">
        <f t="shared" si="113"/>
        <v>-10.472348302106136</v>
      </c>
      <c r="K232" s="15">
        <f t="shared" si="113"/>
        <v>4.2694379390177417</v>
      </c>
      <c r="L232" s="15">
        <f t="shared" si="113"/>
        <v>4.0099655265198351</v>
      </c>
      <c r="N232" s="15">
        <f t="shared" ref="N232:X232" si="128">LN(N25/N21)*100</f>
        <v>12.44481422085447</v>
      </c>
      <c r="O232" s="15">
        <f t="shared" si="128"/>
        <v>1.9783157114791634</v>
      </c>
      <c r="P232" s="15">
        <f t="shared" si="128"/>
        <v>3.8200129492387118</v>
      </c>
      <c r="Q232" s="15">
        <f t="shared" si="128"/>
        <v>6.0693086061200479</v>
      </c>
      <c r="R232" s="15">
        <f t="shared" si="128"/>
        <v>1.9829590799332251</v>
      </c>
      <c r="S232" s="15">
        <f t="shared" si="128"/>
        <v>1.6681429911327288</v>
      </c>
      <c r="T232" s="15">
        <f t="shared" si="128"/>
        <v>6.3216012124655983</v>
      </c>
      <c r="U232" s="15">
        <f t="shared" si="128"/>
        <v>5.8280750397239258E-3</v>
      </c>
      <c r="V232" s="15">
        <f t="shared" si="128"/>
        <v>7.8737474721433571</v>
      </c>
      <c r="W232" s="15">
        <f t="shared" si="128"/>
        <v>2.252058458803075</v>
      </c>
      <c r="X232" s="15">
        <f t="shared" si="128"/>
        <v>2.9186513382430368</v>
      </c>
      <c r="Z232" s="15">
        <f>ROUND(N232*'Table Q8'!N25,2)</f>
        <v>8.7799999999999994</v>
      </c>
      <c r="AA232" s="15">
        <f>ROUND(O232*'Table Q8'!O25,2)</f>
        <v>0.67</v>
      </c>
      <c r="AB232" s="15">
        <f>ROUND(P232*'Table Q8'!P25,2)</f>
        <v>1.46</v>
      </c>
      <c r="AC232" s="15">
        <f>ROUND(Q232*'Table Q8'!Q25,2)</f>
        <v>2.21</v>
      </c>
      <c r="AD232" s="15">
        <f>ROUND(R232*'Table Q8'!R25,2)</f>
        <v>0.31</v>
      </c>
      <c r="AE232" s="15">
        <f>ROUND(S232*'Table Q8'!S25,2)</f>
        <v>0.74</v>
      </c>
      <c r="AF232" s="15">
        <f>ROUND(T232*'Table Q8'!T25,2)</f>
        <v>2.63</v>
      </c>
      <c r="AG232" s="15">
        <f>ROUND(U232*'Table Q8'!U25,2)</f>
        <v>0</v>
      </c>
      <c r="AH232" s="15">
        <f>ROUND(V232*'Table Q8'!V25,2)</f>
        <v>2.33</v>
      </c>
      <c r="AI232" s="15">
        <f>ROUND(W232*'Table Q8'!W25,2)</f>
        <v>0.8</v>
      </c>
      <c r="AJ232" s="15">
        <f>ROUND(X232*'Table Q8'!X25,2)</f>
        <v>1.1399999999999999</v>
      </c>
    </row>
    <row r="233" spans="1:36" x14ac:dyDescent="0.3">
      <c r="A233" s="13" t="str">
        <f t="shared" si="112"/>
        <v>1999 Q1</v>
      </c>
      <c r="B233" s="15">
        <f t="shared" si="113"/>
        <v>12.730305169871729</v>
      </c>
      <c r="C233" s="15">
        <f t="shared" si="113"/>
        <v>2.4539737231369405</v>
      </c>
      <c r="D233" s="15">
        <f t="shared" si="113"/>
        <v>-9.7208717088288543E-2</v>
      </c>
      <c r="E233" s="15">
        <f t="shared" si="113"/>
        <v>2.5170874401666197</v>
      </c>
      <c r="F233" s="15">
        <f t="shared" si="113"/>
        <v>1.5154330281495125</v>
      </c>
      <c r="G233" s="15">
        <f t="shared" si="113"/>
        <v>15.113077600983047</v>
      </c>
      <c r="H233" s="15">
        <f t="shared" si="113"/>
        <v>1.1353883284214505</v>
      </c>
      <c r="I233" s="15">
        <f t="shared" si="113"/>
        <v>3.6406040846890009</v>
      </c>
      <c r="J233" s="15">
        <f t="shared" si="113"/>
        <v>-3.6363516021833973</v>
      </c>
      <c r="K233" s="15">
        <f t="shared" si="113"/>
        <v>3.5011143120522945</v>
      </c>
      <c r="L233" s="15">
        <f t="shared" si="113"/>
        <v>3.6542731682290137</v>
      </c>
      <c r="N233" s="15">
        <f t="shared" ref="N233:X233" si="129">LN(N26/N22)*100</f>
        <v>12.418468001375368</v>
      </c>
      <c r="O233" s="15">
        <f t="shared" si="129"/>
        <v>4.2498136107443818</v>
      </c>
      <c r="P233" s="15">
        <f t="shared" si="129"/>
        <v>6.2274831384307001</v>
      </c>
      <c r="Q233" s="15">
        <f t="shared" si="129"/>
        <v>4.905272251672268</v>
      </c>
      <c r="R233" s="15">
        <f t="shared" si="129"/>
        <v>4.0163353799104646</v>
      </c>
      <c r="S233" s="15">
        <f t="shared" si="129"/>
        <v>1.0743445245156655</v>
      </c>
      <c r="T233" s="15">
        <f t="shared" si="129"/>
        <v>6.3436787591880153</v>
      </c>
      <c r="U233" s="15">
        <f t="shared" si="129"/>
        <v>-0.8534786099291598</v>
      </c>
      <c r="V233" s="15">
        <f t="shared" si="129"/>
        <v>7.5735487694845407</v>
      </c>
      <c r="W233" s="15">
        <f t="shared" si="129"/>
        <v>0.707767679379954</v>
      </c>
      <c r="X233" s="15">
        <f t="shared" si="129"/>
        <v>3.1589296912842535</v>
      </c>
      <c r="Z233" s="15">
        <f>ROUND(N233*'Table Q8'!N26,2)</f>
        <v>8.6999999999999993</v>
      </c>
      <c r="AA233" s="15">
        <f>ROUND(O233*'Table Q8'!O26,2)</f>
        <v>1.43</v>
      </c>
      <c r="AB233" s="15">
        <f>ROUND(P233*'Table Q8'!P26,2)</f>
        <v>2.37</v>
      </c>
      <c r="AC233" s="15">
        <f>ROUND(Q233*'Table Q8'!Q26,2)</f>
        <v>1.76</v>
      </c>
      <c r="AD233" s="15">
        <f>ROUND(R233*'Table Q8'!R26,2)</f>
        <v>0.63</v>
      </c>
      <c r="AE233" s="15">
        <f>ROUND(S233*'Table Q8'!S26,2)</f>
        <v>0.47</v>
      </c>
      <c r="AF233" s="15">
        <f>ROUND(T233*'Table Q8'!T26,2)</f>
        <v>2.54</v>
      </c>
      <c r="AG233" s="15">
        <f>ROUND(U233*'Table Q8'!U26,2)</f>
        <v>-0.36</v>
      </c>
      <c r="AH233" s="15">
        <f>ROUND(V233*'Table Q8'!V26,2)</f>
        <v>2.17</v>
      </c>
      <c r="AI233" s="15">
        <f>ROUND(W233*'Table Q8'!W26,2)</f>
        <v>0.24</v>
      </c>
      <c r="AJ233" s="15">
        <f>ROUND(X233*'Table Q8'!X26,2)</f>
        <v>1.21</v>
      </c>
    </row>
    <row r="234" spans="1:36" x14ac:dyDescent="0.3">
      <c r="A234" s="13" t="str">
        <f t="shared" si="112"/>
        <v>1999 Q2</v>
      </c>
      <c r="B234" s="15">
        <f t="shared" ref="B234:L249" si="130">LN(B27/B23)*100</f>
        <v>12.776023002433263</v>
      </c>
      <c r="C234" s="15">
        <f t="shared" si="130"/>
        <v>4.5284004196487464</v>
      </c>
      <c r="D234" s="15">
        <f t="shared" si="130"/>
        <v>1.1097254412547564</v>
      </c>
      <c r="E234" s="15">
        <f t="shared" si="130"/>
        <v>-3.5835102468179856E-3</v>
      </c>
      <c r="F234" s="15">
        <f t="shared" si="130"/>
        <v>3.576667943938336</v>
      </c>
      <c r="G234" s="15">
        <f t="shared" si="130"/>
        <v>12.185766819605295</v>
      </c>
      <c r="H234" s="15">
        <f t="shared" si="130"/>
        <v>-2.8238865261434882</v>
      </c>
      <c r="I234" s="15">
        <f t="shared" si="130"/>
        <v>-0.67533315781884762</v>
      </c>
      <c r="J234" s="15">
        <f t="shared" si="130"/>
        <v>-6.9249201886937044</v>
      </c>
      <c r="K234" s="15">
        <f t="shared" si="130"/>
        <v>1.7968131726797929</v>
      </c>
      <c r="L234" s="15">
        <f t="shared" si="130"/>
        <v>2.2011150710142742</v>
      </c>
      <c r="N234" s="15">
        <f t="shared" ref="N234:X234" si="131">LN(N27/N23)*100</f>
        <v>12.649158947292921</v>
      </c>
      <c r="O234" s="15">
        <f t="shared" si="131"/>
        <v>5.3460124265632194</v>
      </c>
      <c r="P234" s="15">
        <f t="shared" si="131"/>
        <v>4.7238026694204418</v>
      </c>
      <c r="Q234" s="15">
        <f t="shared" si="131"/>
        <v>4.4615131255094846</v>
      </c>
      <c r="R234" s="15">
        <f t="shared" si="131"/>
        <v>5.2236918831543866</v>
      </c>
      <c r="S234" s="15">
        <f t="shared" si="131"/>
        <v>1.3546841005994226</v>
      </c>
      <c r="T234" s="15">
        <f t="shared" si="131"/>
        <v>4.0653505354215111</v>
      </c>
      <c r="U234" s="15">
        <f t="shared" si="131"/>
        <v>-0.53938765361412844</v>
      </c>
      <c r="V234" s="15">
        <f t="shared" si="131"/>
        <v>6.6916018605502865</v>
      </c>
      <c r="W234" s="15">
        <f t="shared" si="131"/>
        <v>-0.34583840389916259</v>
      </c>
      <c r="X234" s="15">
        <f t="shared" si="131"/>
        <v>3.0792600271555512</v>
      </c>
      <c r="Z234" s="15">
        <f>ROUND(N234*'Table Q8'!N27,2)</f>
        <v>8.73</v>
      </c>
      <c r="AA234" s="15">
        <f>ROUND(O234*'Table Q8'!O27,2)</f>
        <v>1.76</v>
      </c>
      <c r="AB234" s="15">
        <f>ROUND(P234*'Table Q8'!P27,2)</f>
        <v>1.77</v>
      </c>
      <c r="AC234" s="15">
        <f>ROUND(Q234*'Table Q8'!Q27,2)</f>
        <v>1.55</v>
      </c>
      <c r="AD234" s="15">
        <f>ROUND(R234*'Table Q8'!R27,2)</f>
        <v>0.81</v>
      </c>
      <c r="AE234" s="15">
        <f>ROUND(S234*'Table Q8'!S27,2)</f>
        <v>0.57999999999999996</v>
      </c>
      <c r="AF234" s="15">
        <f>ROUND(T234*'Table Q8'!T27,2)</f>
        <v>1.5</v>
      </c>
      <c r="AG234" s="15">
        <f>ROUND(U234*'Table Q8'!U27,2)</f>
        <v>-0.22</v>
      </c>
      <c r="AH234" s="15">
        <f>ROUND(V234*'Table Q8'!V27,2)</f>
        <v>1.77</v>
      </c>
      <c r="AI234" s="15">
        <f>ROUND(W234*'Table Q8'!W27,2)</f>
        <v>-0.12</v>
      </c>
      <c r="AJ234" s="15">
        <f>ROUND(X234*'Table Q8'!X27,2)</f>
        <v>1.1499999999999999</v>
      </c>
    </row>
    <row r="235" spans="1:36" x14ac:dyDescent="0.3">
      <c r="A235" s="13" t="str">
        <f t="shared" si="112"/>
        <v>1999 Q3</v>
      </c>
      <c r="B235" s="15">
        <f t="shared" si="130"/>
        <v>12.755518911782104</v>
      </c>
      <c r="C235" s="15">
        <f t="shared" si="130"/>
        <v>7.3447021342805119</v>
      </c>
      <c r="D235" s="15">
        <f t="shared" si="130"/>
        <v>2.1999769539371372</v>
      </c>
      <c r="E235" s="15">
        <f t="shared" si="130"/>
        <v>-0.69573396925884878</v>
      </c>
      <c r="F235" s="15">
        <f t="shared" si="130"/>
        <v>4.9424138167323211</v>
      </c>
      <c r="G235" s="15">
        <f t="shared" si="130"/>
        <v>18.647508539326989</v>
      </c>
      <c r="H235" s="15">
        <f t="shared" si="130"/>
        <v>-7.4035419421794897</v>
      </c>
      <c r="I235" s="15">
        <f t="shared" si="130"/>
        <v>1.0362050835028507</v>
      </c>
      <c r="J235" s="15">
        <f t="shared" si="130"/>
        <v>-0.91212919612940735</v>
      </c>
      <c r="K235" s="15">
        <f t="shared" si="130"/>
        <v>-10.886510367240227</v>
      </c>
      <c r="L235" s="15">
        <f t="shared" si="130"/>
        <v>3.1453297851477569</v>
      </c>
      <c r="N235" s="15">
        <f t="shared" ref="N235:X235" si="132">LN(N28/N24)*100</f>
        <v>10.678944303406176</v>
      </c>
      <c r="O235" s="15">
        <f t="shared" si="132"/>
        <v>5.499617497796458</v>
      </c>
      <c r="P235" s="15">
        <f t="shared" si="132"/>
        <v>3.5035557579127028</v>
      </c>
      <c r="Q235" s="15">
        <f t="shared" si="132"/>
        <v>5.5823982995143702</v>
      </c>
      <c r="R235" s="15">
        <f t="shared" si="132"/>
        <v>4.8476389584456401</v>
      </c>
      <c r="S235" s="15">
        <f t="shared" si="132"/>
        <v>4.1273766768197859</v>
      </c>
      <c r="T235" s="15">
        <f t="shared" si="132"/>
        <v>2.0739877537356906</v>
      </c>
      <c r="U235" s="15">
        <f t="shared" si="132"/>
        <v>4.0649267471219781E-2</v>
      </c>
      <c r="V235" s="15">
        <f t="shared" si="132"/>
        <v>8.1664863309693683</v>
      </c>
      <c r="W235" s="15">
        <f t="shared" si="132"/>
        <v>-6.2270543427991925</v>
      </c>
      <c r="X235" s="15">
        <f t="shared" si="132"/>
        <v>3.1915911739709877</v>
      </c>
      <c r="Z235" s="15">
        <f>ROUND(N235*'Table Q8'!N28,2)</f>
        <v>7.28</v>
      </c>
      <c r="AA235" s="15">
        <f>ROUND(O235*'Table Q8'!O28,2)</f>
        <v>1.78</v>
      </c>
      <c r="AB235" s="15">
        <f>ROUND(P235*'Table Q8'!P28,2)</f>
        <v>1.3</v>
      </c>
      <c r="AC235" s="15">
        <f>ROUND(Q235*'Table Q8'!Q28,2)</f>
        <v>1.9</v>
      </c>
      <c r="AD235" s="15">
        <f>ROUND(R235*'Table Q8'!R28,2)</f>
        <v>0.75</v>
      </c>
      <c r="AE235" s="15">
        <f>ROUND(S235*'Table Q8'!S28,2)</f>
        <v>1.74</v>
      </c>
      <c r="AF235" s="15">
        <f>ROUND(T235*'Table Q8'!T28,2)</f>
        <v>0.7</v>
      </c>
      <c r="AG235" s="15">
        <f>ROUND(U235*'Table Q8'!U28,2)</f>
        <v>0.02</v>
      </c>
      <c r="AH235" s="15">
        <f>ROUND(V235*'Table Q8'!V28,2)</f>
        <v>2.02</v>
      </c>
      <c r="AI235" s="15">
        <f>ROUND(W235*'Table Q8'!W28,2)</f>
        <v>-2.0699999999999998</v>
      </c>
      <c r="AJ235" s="15">
        <f>ROUND(X235*'Table Q8'!X28,2)</f>
        <v>1.17</v>
      </c>
    </row>
    <row r="236" spans="1:36" x14ac:dyDescent="0.3">
      <c r="A236" s="13" t="str">
        <f t="shared" si="112"/>
        <v>1999 Q4</v>
      </c>
      <c r="B236" s="15">
        <f t="shared" si="130"/>
        <v>10.209552980880375</v>
      </c>
      <c r="C236" s="15">
        <f t="shared" si="130"/>
        <v>5.8917846239188476</v>
      </c>
      <c r="D236" s="15">
        <f t="shared" si="130"/>
        <v>1.5821377884000039</v>
      </c>
      <c r="E236" s="15">
        <f t="shared" si="130"/>
        <v>-1.9614505696819253</v>
      </c>
      <c r="F236" s="15">
        <f t="shared" si="130"/>
        <v>2.3585976985226709</v>
      </c>
      <c r="G236" s="15">
        <f t="shared" si="130"/>
        <v>13.348401539355038</v>
      </c>
      <c r="H236" s="15">
        <f t="shared" si="130"/>
        <v>0.14776622394399072</v>
      </c>
      <c r="I236" s="15">
        <f t="shared" si="130"/>
        <v>1.1982914008972811</v>
      </c>
      <c r="J236" s="15">
        <f t="shared" si="130"/>
        <v>2.5569715561207338</v>
      </c>
      <c r="K236" s="15">
        <f t="shared" si="130"/>
        <v>-10.160408685305546</v>
      </c>
      <c r="L236" s="15">
        <f t="shared" si="130"/>
        <v>2.850417786723098</v>
      </c>
      <c r="N236" s="15">
        <f t="shared" ref="N236:X236" si="133">LN(N29/N25)*100</f>
        <v>8.5284552483117579</v>
      </c>
      <c r="O236" s="15">
        <f t="shared" si="133"/>
        <v>3.0327192713271645</v>
      </c>
      <c r="P236" s="15">
        <f t="shared" si="133"/>
        <v>3.0286866452929662</v>
      </c>
      <c r="Q236" s="15">
        <f t="shared" si="133"/>
        <v>4.6956908030668227</v>
      </c>
      <c r="R236" s="15">
        <f t="shared" si="133"/>
        <v>2.3772852308918688</v>
      </c>
      <c r="S236" s="15">
        <f t="shared" si="133"/>
        <v>2.9128126650244628</v>
      </c>
      <c r="T236" s="15">
        <f t="shared" si="133"/>
        <v>0.47334235187707541</v>
      </c>
      <c r="U236" s="15">
        <f t="shared" si="133"/>
        <v>-1.2374403206344466</v>
      </c>
      <c r="V236" s="15">
        <f t="shared" si="133"/>
        <v>8.359728982484981</v>
      </c>
      <c r="W236" s="15">
        <f t="shared" si="133"/>
        <v>-7.0518716169363254</v>
      </c>
      <c r="X236" s="15">
        <f t="shared" si="133"/>
        <v>1.8358967437529887</v>
      </c>
      <c r="Z236" s="15">
        <f>ROUND(N236*'Table Q8'!N29,2)</f>
        <v>5.78</v>
      </c>
      <c r="AA236" s="15">
        <f>ROUND(O236*'Table Q8'!O29,2)</f>
        <v>0.97</v>
      </c>
      <c r="AB236" s="15">
        <f>ROUND(P236*'Table Q8'!P29,2)</f>
        <v>1.1200000000000001</v>
      </c>
      <c r="AC236" s="15">
        <f>ROUND(Q236*'Table Q8'!Q29,2)</f>
        <v>1.57</v>
      </c>
      <c r="AD236" s="15">
        <f>ROUND(R236*'Table Q8'!R29,2)</f>
        <v>0.37</v>
      </c>
      <c r="AE236" s="15">
        <f>ROUND(S236*'Table Q8'!S29,2)</f>
        <v>1.2</v>
      </c>
      <c r="AF236" s="15">
        <f>ROUND(T236*'Table Q8'!T29,2)</f>
        <v>0.15</v>
      </c>
      <c r="AG236" s="15">
        <f>ROUND(U236*'Table Q8'!U29,2)</f>
        <v>-0.49</v>
      </c>
      <c r="AH236" s="15">
        <f>ROUND(V236*'Table Q8'!V29,2)</f>
        <v>1.92</v>
      </c>
      <c r="AI236" s="15">
        <f>ROUND(W236*'Table Q8'!W29,2)</f>
        <v>-2.29</v>
      </c>
      <c r="AJ236" s="15">
        <f>ROUND(X236*'Table Q8'!X29,2)</f>
        <v>0.66</v>
      </c>
    </row>
    <row r="237" spans="1:36" x14ac:dyDescent="0.3">
      <c r="A237" s="13" t="str">
        <f t="shared" si="112"/>
        <v>2000 Q1</v>
      </c>
      <c r="B237" s="15">
        <f t="shared" si="130"/>
        <v>9.4438496507079979</v>
      </c>
      <c r="C237" s="15">
        <f t="shared" si="130"/>
        <v>6.6002102502876632</v>
      </c>
      <c r="D237" s="15">
        <f t="shared" si="130"/>
        <v>4.425214939078705</v>
      </c>
      <c r="E237" s="15">
        <f t="shared" si="130"/>
        <v>1.1156635185197892</v>
      </c>
      <c r="F237" s="15">
        <f t="shared" si="130"/>
        <v>6.3512191548160706</v>
      </c>
      <c r="G237" s="15">
        <f t="shared" si="130"/>
        <v>18.633932141416985</v>
      </c>
      <c r="H237" s="15">
        <f t="shared" si="130"/>
        <v>3.8725426983805633</v>
      </c>
      <c r="I237" s="15">
        <f t="shared" si="130"/>
        <v>1.4013677135686475</v>
      </c>
      <c r="J237" s="15">
        <f t="shared" si="130"/>
        <v>0.41067349149392374</v>
      </c>
      <c r="K237" s="15">
        <f t="shared" si="130"/>
        <v>1.3585193307347421</v>
      </c>
      <c r="L237" s="15">
        <f t="shared" si="130"/>
        <v>4.9772174924644759</v>
      </c>
      <c r="N237" s="15">
        <f t="shared" ref="N237:X237" si="134">LN(N30/N26)*100</f>
        <v>8.6915958386396692</v>
      </c>
      <c r="O237" s="15">
        <f t="shared" si="134"/>
        <v>3.3687527203568703</v>
      </c>
      <c r="P237" s="15">
        <f t="shared" si="134"/>
        <v>4.5316531070830059</v>
      </c>
      <c r="Q237" s="15">
        <f t="shared" si="134"/>
        <v>6.8166148319022613</v>
      </c>
      <c r="R237" s="15">
        <f t="shared" si="134"/>
        <v>3.6989157876846139</v>
      </c>
      <c r="S237" s="15">
        <f t="shared" si="134"/>
        <v>4.9771111288343306</v>
      </c>
      <c r="T237" s="15">
        <f t="shared" si="134"/>
        <v>4.2027376644369125</v>
      </c>
      <c r="U237" s="15">
        <f t="shared" si="134"/>
        <v>0.80735982213189916</v>
      </c>
      <c r="V237" s="15">
        <f t="shared" si="134"/>
        <v>7.3067302100373279</v>
      </c>
      <c r="W237" s="15">
        <f t="shared" si="134"/>
        <v>-1.4748098319606056</v>
      </c>
      <c r="X237" s="15">
        <f t="shared" si="134"/>
        <v>3.4031625499535765</v>
      </c>
      <c r="Z237" s="15">
        <f>ROUND(N237*'Table Q8'!N30,2)</f>
        <v>5.87</v>
      </c>
      <c r="AA237" s="15">
        <f>ROUND(O237*'Table Q8'!O30,2)</f>
        <v>1.06</v>
      </c>
      <c r="AB237" s="15">
        <f>ROUND(P237*'Table Q8'!P30,2)</f>
        <v>1.66</v>
      </c>
      <c r="AC237" s="15">
        <f>ROUND(Q237*'Table Q8'!Q30,2)</f>
        <v>2.21</v>
      </c>
      <c r="AD237" s="15">
        <f>ROUND(R237*'Table Q8'!R30,2)</f>
        <v>0.56000000000000005</v>
      </c>
      <c r="AE237" s="15">
        <f>ROUND(S237*'Table Q8'!S30,2)</f>
        <v>2.0299999999999998</v>
      </c>
      <c r="AF237" s="15">
        <f>ROUND(T237*'Table Q8'!T30,2)</f>
        <v>1.2</v>
      </c>
      <c r="AG237" s="15">
        <f>ROUND(U237*'Table Q8'!U30,2)</f>
        <v>0.31</v>
      </c>
      <c r="AH237" s="15">
        <f>ROUND(V237*'Table Q8'!V30,2)</f>
        <v>1.58</v>
      </c>
      <c r="AI237" s="15">
        <f>ROUND(W237*'Table Q8'!W30,2)</f>
        <v>-0.46</v>
      </c>
      <c r="AJ237" s="15">
        <f>ROUND(X237*'Table Q8'!X30,2)</f>
        <v>1.19</v>
      </c>
    </row>
    <row r="238" spans="1:36" x14ac:dyDescent="0.3">
      <c r="A238" s="13" t="str">
        <f t="shared" si="112"/>
        <v>2000 Q2</v>
      </c>
      <c r="B238" s="15">
        <f t="shared" si="130"/>
        <v>7.1265253126939907</v>
      </c>
      <c r="C238" s="15">
        <f t="shared" si="130"/>
        <v>5.4023265301171755</v>
      </c>
      <c r="D238" s="15">
        <f t="shared" si="130"/>
        <v>-0.3301845626741583</v>
      </c>
      <c r="E238" s="15">
        <f t="shared" si="130"/>
        <v>0.47228884231793244</v>
      </c>
      <c r="F238" s="15">
        <f t="shared" si="130"/>
        <v>4.6632673689061042</v>
      </c>
      <c r="G238" s="15">
        <f t="shared" si="130"/>
        <v>22.732090198472012</v>
      </c>
      <c r="H238" s="15">
        <f t="shared" si="130"/>
        <v>4.7527185624313235</v>
      </c>
      <c r="I238" s="15">
        <f t="shared" si="130"/>
        <v>3.4764664093042845</v>
      </c>
      <c r="J238" s="15">
        <f t="shared" si="130"/>
        <v>0.68540710354550138</v>
      </c>
      <c r="K238" s="15">
        <f t="shared" si="130"/>
        <v>-4.6307249387457903</v>
      </c>
      <c r="L238" s="15">
        <f t="shared" si="130"/>
        <v>4.6376409992216283</v>
      </c>
      <c r="N238" s="15">
        <f t="shared" ref="N238:X238" si="135">LN(N31/N27)*100</f>
        <v>6.214191485581785</v>
      </c>
      <c r="O238" s="15">
        <f t="shared" si="135"/>
        <v>2.1057848683948754</v>
      </c>
      <c r="P238" s="15">
        <f t="shared" si="135"/>
        <v>0.61054703107881736</v>
      </c>
      <c r="Q238" s="15">
        <f t="shared" si="135"/>
        <v>5.6437852346386839</v>
      </c>
      <c r="R238" s="15">
        <f t="shared" si="135"/>
        <v>4.7752994294671929</v>
      </c>
      <c r="S238" s="15">
        <f t="shared" si="135"/>
        <v>8.0837934595780503</v>
      </c>
      <c r="T238" s="15">
        <f t="shared" si="135"/>
        <v>4.4534825726589382</v>
      </c>
      <c r="U238" s="15">
        <f t="shared" si="135"/>
        <v>0.49059133292670914</v>
      </c>
      <c r="V238" s="15">
        <f t="shared" si="135"/>
        <v>7.6716815573833879</v>
      </c>
      <c r="W238" s="15">
        <f t="shared" si="135"/>
        <v>-5.9829935368755569</v>
      </c>
      <c r="X238" s="15">
        <f t="shared" si="135"/>
        <v>2.5167415802068569</v>
      </c>
      <c r="Z238" s="15">
        <f>ROUND(N238*'Table Q8'!N31,2)</f>
        <v>4.2699999999999996</v>
      </c>
      <c r="AA238" s="15">
        <f>ROUND(O238*'Table Q8'!O31,2)</f>
        <v>0.66</v>
      </c>
      <c r="AB238" s="15">
        <f>ROUND(P238*'Table Q8'!P31,2)</f>
        <v>0.23</v>
      </c>
      <c r="AC238" s="15">
        <f>ROUND(Q238*'Table Q8'!Q31,2)</f>
        <v>1.82</v>
      </c>
      <c r="AD238" s="15">
        <f>ROUND(R238*'Table Q8'!R31,2)</f>
        <v>0.73</v>
      </c>
      <c r="AE238" s="15">
        <f>ROUND(S238*'Table Q8'!S31,2)</f>
        <v>3.28</v>
      </c>
      <c r="AF238" s="15">
        <f>ROUND(T238*'Table Q8'!T31,2)</f>
        <v>1.2</v>
      </c>
      <c r="AG238" s="15">
        <f>ROUND(U238*'Table Q8'!U31,2)</f>
        <v>0.19</v>
      </c>
      <c r="AH238" s="15">
        <f>ROUND(V238*'Table Q8'!V31,2)</f>
        <v>1.63</v>
      </c>
      <c r="AI238" s="15">
        <f>ROUND(W238*'Table Q8'!W31,2)</f>
        <v>-1.8</v>
      </c>
      <c r="AJ238" s="15">
        <f>ROUND(X238*'Table Q8'!X31,2)</f>
        <v>0.88</v>
      </c>
    </row>
    <row r="239" spans="1:36" x14ac:dyDescent="0.3">
      <c r="A239" s="13" t="str">
        <f t="shared" si="112"/>
        <v>2000 Q3</v>
      </c>
      <c r="B239" s="15">
        <f t="shared" si="130"/>
        <v>3.4024031645460711</v>
      </c>
      <c r="C239" s="15">
        <f t="shared" si="130"/>
        <v>4.3411015809610021</v>
      </c>
      <c r="D239" s="15">
        <f t="shared" si="130"/>
        <v>-4.2472367673549121</v>
      </c>
      <c r="E239" s="15">
        <f t="shared" si="130"/>
        <v>-0.15476535195045413</v>
      </c>
      <c r="F239" s="15">
        <f t="shared" si="130"/>
        <v>7.7865737988184041</v>
      </c>
      <c r="G239" s="15">
        <f t="shared" si="130"/>
        <v>15.059325194791597</v>
      </c>
      <c r="H239" s="15">
        <f t="shared" si="130"/>
        <v>8.3710145945531149</v>
      </c>
      <c r="I239" s="15">
        <f t="shared" si="130"/>
        <v>2.9729067499525414</v>
      </c>
      <c r="J239" s="15">
        <f t="shared" si="130"/>
        <v>-4.9153308167824656</v>
      </c>
      <c r="K239" s="15">
        <f t="shared" si="130"/>
        <v>1.586392410354821</v>
      </c>
      <c r="L239" s="15">
        <f t="shared" si="130"/>
        <v>3.5599348779423168</v>
      </c>
      <c r="N239" s="15">
        <f t="shared" ref="N239:X239" si="136">LN(N32/N28)*100</f>
        <v>4.0831271856976947</v>
      </c>
      <c r="O239" s="15">
        <f t="shared" si="136"/>
        <v>3.2577113671420244</v>
      </c>
      <c r="P239" s="15">
        <f t="shared" si="136"/>
        <v>0.3335075436238224</v>
      </c>
      <c r="Q239" s="15">
        <f t="shared" si="136"/>
        <v>5.2507338161648622</v>
      </c>
      <c r="R239" s="15">
        <f t="shared" si="136"/>
        <v>6.596093359478</v>
      </c>
      <c r="S239" s="15">
        <f t="shared" si="136"/>
        <v>6.0356875939311783</v>
      </c>
      <c r="T239" s="15">
        <f t="shared" si="136"/>
        <v>6.9632921918216004</v>
      </c>
      <c r="U239" s="15">
        <f t="shared" si="136"/>
        <v>-3.4442426241987109E-2</v>
      </c>
      <c r="V239" s="15">
        <f t="shared" si="136"/>
        <v>3.903084968455091</v>
      </c>
      <c r="W239" s="15">
        <f t="shared" si="136"/>
        <v>-0.56323695178588451</v>
      </c>
      <c r="X239" s="15">
        <f t="shared" si="136"/>
        <v>2.6520236694743118</v>
      </c>
      <c r="Z239" s="15">
        <f>ROUND(N239*'Table Q8'!N32,2)</f>
        <v>2.85</v>
      </c>
      <c r="AA239" s="15">
        <f>ROUND(O239*'Table Q8'!O32,2)</f>
        <v>1.02</v>
      </c>
      <c r="AB239" s="15">
        <f>ROUND(P239*'Table Q8'!P32,2)</f>
        <v>0.13</v>
      </c>
      <c r="AC239" s="15">
        <f>ROUND(Q239*'Table Q8'!Q32,2)</f>
        <v>1.67</v>
      </c>
      <c r="AD239" s="15">
        <f>ROUND(R239*'Table Q8'!R32,2)</f>
        <v>1</v>
      </c>
      <c r="AE239" s="15">
        <f>ROUND(S239*'Table Q8'!S32,2)</f>
        <v>2.41</v>
      </c>
      <c r="AF239" s="15">
        <f>ROUND(T239*'Table Q8'!T32,2)</f>
        <v>1.76</v>
      </c>
      <c r="AG239" s="15">
        <f>ROUND(U239*'Table Q8'!U32,2)</f>
        <v>-0.01</v>
      </c>
      <c r="AH239" s="15">
        <f>ROUND(V239*'Table Q8'!V32,2)</f>
        <v>0.81</v>
      </c>
      <c r="AI239" s="15">
        <f>ROUND(W239*'Table Q8'!W32,2)</f>
        <v>-0.16</v>
      </c>
      <c r="AJ239" s="15">
        <f>ROUND(X239*'Table Q8'!X32,2)</f>
        <v>0.92</v>
      </c>
    </row>
    <row r="240" spans="1:36" x14ac:dyDescent="0.3">
      <c r="A240" s="13" t="str">
        <f t="shared" si="112"/>
        <v>2000 Q4</v>
      </c>
      <c r="B240" s="15">
        <f t="shared" si="130"/>
        <v>-0.78708620216696634</v>
      </c>
      <c r="C240" s="15">
        <f t="shared" si="130"/>
        <v>6.7743699967324185</v>
      </c>
      <c r="D240" s="15">
        <f t="shared" si="130"/>
        <v>-1.3120806350021246</v>
      </c>
      <c r="E240" s="15">
        <f t="shared" si="130"/>
        <v>-3.1818008041760963</v>
      </c>
      <c r="F240" s="15">
        <f t="shared" si="130"/>
        <v>4.3125361858772635</v>
      </c>
      <c r="G240" s="15">
        <f t="shared" si="130"/>
        <v>10.875595291243508</v>
      </c>
      <c r="H240" s="15">
        <f t="shared" si="130"/>
        <v>-0.66622820230174962</v>
      </c>
      <c r="I240" s="15">
        <f t="shared" si="130"/>
        <v>-1.1102201947843144</v>
      </c>
      <c r="J240" s="15">
        <f t="shared" si="130"/>
        <v>-6.0006459742713911</v>
      </c>
      <c r="K240" s="15">
        <f t="shared" si="130"/>
        <v>0.68141287429308961</v>
      </c>
      <c r="L240" s="15">
        <f t="shared" si="130"/>
        <v>1.4432888753711957</v>
      </c>
      <c r="N240" s="15">
        <f t="shared" ref="N240:X240" si="137">LN(N33/N29)*100</f>
        <v>2.1347719267619905</v>
      </c>
      <c r="O240" s="15">
        <f t="shared" si="137"/>
        <v>4.7648660580864304</v>
      </c>
      <c r="P240" s="15">
        <f t="shared" si="137"/>
        <v>1.7998935342712661</v>
      </c>
      <c r="Q240" s="15">
        <f t="shared" si="137"/>
        <v>2.9908958526382392</v>
      </c>
      <c r="R240" s="15">
        <f t="shared" si="137"/>
        <v>5.5706532494108449</v>
      </c>
      <c r="S240" s="15">
        <f t="shared" si="137"/>
        <v>4.1782123496569152</v>
      </c>
      <c r="T240" s="15">
        <f t="shared" si="137"/>
        <v>3.9458812161877992</v>
      </c>
      <c r="U240" s="15">
        <f t="shared" si="137"/>
        <v>-0.33543350818742185</v>
      </c>
      <c r="V240" s="15">
        <f t="shared" si="137"/>
        <v>3.5868864771989077</v>
      </c>
      <c r="W240" s="15">
        <f t="shared" si="137"/>
        <v>-1.4235944500181825</v>
      </c>
      <c r="X240" s="15">
        <f t="shared" si="137"/>
        <v>2.0613033285686</v>
      </c>
      <c r="Z240" s="15">
        <f>ROUND(N240*'Table Q8'!N33,2)</f>
        <v>1.5</v>
      </c>
      <c r="AA240" s="15">
        <f>ROUND(O240*'Table Q8'!O33,2)</f>
        <v>1.47</v>
      </c>
      <c r="AB240" s="15">
        <f>ROUND(P240*'Table Q8'!P33,2)</f>
        <v>0.67</v>
      </c>
      <c r="AC240" s="15">
        <f>ROUND(Q240*'Table Q8'!Q33,2)</f>
        <v>0.92</v>
      </c>
      <c r="AD240" s="15">
        <f>ROUND(R240*'Table Q8'!R33,2)</f>
        <v>0.83</v>
      </c>
      <c r="AE240" s="15">
        <f>ROUND(S240*'Table Q8'!S33,2)</f>
        <v>1.64</v>
      </c>
      <c r="AF240" s="15">
        <f>ROUND(T240*'Table Q8'!T33,2)</f>
        <v>0.93</v>
      </c>
      <c r="AG240" s="15">
        <f>ROUND(U240*'Table Q8'!U33,2)</f>
        <v>-0.13</v>
      </c>
      <c r="AH240" s="15">
        <f>ROUND(V240*'Table Q8'!V33,2)</f>
        <v>0.72</v>
      </c>
      <c r="AI240" s="15">
        <f>ROUND(W240*'Table Q8'!W33,2)</f>
        <v>-0.38</v>
      </c>
      <c r="AJ240" s="15">
        <f>ROUND(X240*'Table Q8'!X33,2)</f>
        <v>0.7</v>
      </c>
    </row>
    <row r="241" spans="1:36" x14ac:dyDescent="0.3">
      <c r="A241" s="13" t="str">
        <f t="shared" si="112"/>
        <v>2001 Q1</v>
      </c>
      <c r="B241" s="15">
        <f t="shared" si="130"/>
        <v>-1.5312181411648378</v>
      </c>
      <c r="C241" s="15">
        <f t="shared" si="130"/>
        <v>4.561084253764748</v>
      </c>
      <c r="D241" s="15">
        <f t="shared" si="130"/>
        <v>-3.7323749578185144</v>
      </c>
      <c r="E241" s="15">
        <f t="shared" si="130"/>
        <v>-1.8150322989501495</v>
      </c>
      <c r="F241" s="15">
        <f t="shared" si="130"/>
        <v>-4.4534922488729016</v>
      </c>
      <c r="G241" s="15">
        <f t="shared" si="130"/>
        <v>9.7020774625887007</v>
      </c>
      <c r="H241" s="15">
        <f t="shared" si="130"/>
        <v>-0.2255367841641551</v>
      </c>
      <c r="I241" s="15">
        <f t="shared" si="130"/>
        <v>3.0097564817597942</v>
      </c>
      <c r="J241" s="15">
        <f t="shared" si="130"/>
        <v>-4.123262285302987</v>
      </c>
      <c r="K241" s="15">
        <f t="shared" si="130"/>
        <v>-7.3507592363458887</v>
      </c>
      <c r="L241" s="15">
        <f t="shared" si="130"/>
        <v>0.70989552016223256</v>
      </c>
      <c r="N241" s="15">
        <f t="shared" ref="N241:X241" si="138">LN(N34/N30)*100</f>
        <v>2.7391751316623156</v>
      </c>
      <c r="O241" s="15">
        <f t="shared" si="138"/>
        <v>3.0819428355653469</v>
      </c>
      <c r="P241" s="15">
        <f t="shared" si="138"/>
        <v>2.0714166218316543</v>
      </c>
      <c r="Q241" s="15">
        <f t="shared" si="138"/>
        <v>0.88194344054938023</v>
      </c>
      <c r="R241" s="15">
        <f t="shared" si="138"/>
        <v>3.0208297011647081</v>
      </c>
      <c r="S241" s="15">
        <f t="shared" si="138"/>
        <v>5.3992405300133282</v>
      </c>
      <c r="T241" s="15">
        <f t="shared" si="138"/>
        <v>2.1278888518290242</v>
      </c>
      <c r="U241" s="15">
        <f t="shared" si="138"/>
        <v>-0.47260191514774164</v>
      </c>
      <c r="V241" s="15">
        <f t="shared" si="138"/>
        <v>3.9938818417648516</v>
      </c>
      <c r="W241" s="15">
        <f t="shared" si="138"/>
        <v>-7.7512062905878354</v>
      </c>
      <c r="X241" s="15">
        <f t="shared" si="138"/>
        <v>0.81456608026075328</v>
      </c>
      <c r="Z241" s="15">
        <f>ROUND(N241*'Table Q8'!N34,2)</f>
        <v>1.93</v>
      </c>
      <c r="AA241" s="15">
        <f>ROUND(O241*'Table Q8'!O34,2)</f>
        <v>0.94</v>
      </c>
      <c r="AB241" s="15">
        <f>ROUND(P241*'Table Q8'!P34,2)</f>
        <v>0.77</v>
      </c>
      <c r="AC241" s="15">
        <f>ROUND(Q241*'Table Q8'!Q34,2)</f>
        <v>0.27</v>
      </c>
      <c r="AD241" s="15">
        <f>ROUND(R241*'Table Q8'!R34,2)</f>
        <v>0.44</v>
      </c>
      <c r="AE241" s="15">
        <f>ROUND(S241*'Table Q8'!S34,2)</f>
        <v>2.08</v>
      </c>
      <c r="AF241" s="15">
        <f>ROUND(T241*'Table Q8'!T34,2)</f>
        <v>0.48</v>
      </c>
      <c r="AG241" s="15">
        <f>ROUND(U241*'Table Q8'!U34,2)</f>
        <v>-0.17</v>
      </c>
      <c r="AH241" s="15">
        <f>ROUND(V241*'Table Q8'!V34,2)</f>
        <v>0.8</v>
      </c>
      <c r="AI241" s="15">
        <f>ROUND(W241*'Table Q8'!W34,2)</f>
        <v>-2.02</v>
      </c>
      <c r="AJ241" s="15">
        <f>ROUND(X241*'Table Q8'!X34,2)</f>
        <v>0.28000000000000003</v>
      </c>
    </row>
    <row r="242" spans="1:36" x14ac:dyDescent="0.3">
      <c r="A242" s="13" t="str">
        <f t="shared" si="112"/>
        <v>2001 Q2</v>
      </c>
      <c r="B242" s="15">
        <f t="shared" si="130"/>
        <v>2.8524243407859236</v>
      </c>
      <c r="C242" s="15">
        <f t="shared" si="130"/>
        <v>3.2537713060064184</v>
      </c>
      <c r="D242" s="15">
        <f t="shared" si="130"/>
        <v>1.4436418607089698</v>
      </c>
      <c r="E242" s="15">
        <f t="shared" si="130"/>
        <v>1.2624194058610578</v>
      </c>
      <c r="F242" s="15">
        <f t="shared" si="130"/>
        <v>-1.1865595855650972</v>
      </c>
      <c r="G242" s="15">
        <f t="shared" si="130"/>
        <v>1.8253322967126371</v>
      </c>
      <c r="H242" s="15">
        <f t="shared" si="130"/>
        <v>1.7182620530883472</v>
      </c>
      <c r="I242" s="15">
        <f t="shared" si="130"/>
        <v>1.8976167527458714</v>
      </c>
      <c r="J242" s="15">
        <f t="shared" si="130"/>
        <v>-9.4644805106655259</v>
      </c>
      <c r="K242" s="15">
        <f t="shared" si="130"/>
        <v>4.1265827561087658</v>
      </c>
      <c r="L242" s="15">
        <f t="shared" si="130"/>
        <v>1.2261474454961969</v>
      </c>
      <c r="N242" s="15">
        <f t="shared" ref="N242:X242" si="139">LN(N35/N31)*100</f>
        <v>6.2584285328243272</v>
      </c>
      <c r="O242" s="15">
        <f t="shared" si="139"/>
        <v>3.6539751430184229</v>
      </c>
      <c r="P242" s="15">
        <f t="shared" si="139"/>
        <v>4.0217636987474821</v>
      </c>
      <c r="Q242" s="15">
        <f t="shared" si="139"/>
        <v>1.6035186512097142</v>
      </c>
      <c r="R242" s="15">
        <f t="shared" si="139"/>
        <v>5.1307141201317448</v>
      </c>
      <c r="S242" s="15">
        <f t="shared" si="139"/>
        <v>0.89528516297092509</v>
      </c>
      <c r="T242" s="15">
        <f t="shared" si="139"/>
        <v>2.8732063967446693</v>
      </c>
      <c r="U242" s="15">
        <f t="shared" si="139"/>
        <v>-0.77369540688399785</v>
      </c>
      <c r="V242" s="15">
        <f t="shared" si="139"/>
        <v>5.6286030727360847</v>
      </c>
      <c r="W242" s="15">
        <f t="shared" si="139"/>
        <v>-1.6216151862317802</v>
      </c>
      <c r="X242" s="15">
        <f t="shared" si="139"/>
        <v>1.5930676691111452</v>
      </c>
      <c r="Z242" s="15">
        <f>ROUND(N242*'Table Q8'!N35,2)</f>
        <v>4.42</v>
      </c>
      <c r="AA242" s="15">
        <f>ROUND(O242*'Table Q8'!O35,2)</f>
        <v>1.1000000000000001</v>
      </c>
      <c r="AB242" s="15">
        <f>ROUND(P242*'Table Q8'!P35,2)</f>
        <v>1.49</v>
      </c>
      <c r="AC242" s="15">
        <f>ROUND(Q242*'Table Q8'!Q35,2)</f>
        <v>0.5</v>
      </c>
      <c r="AD242" s="15">
        <f>ROUND(R242*'Table Q8'!R35,2)</f>
        <v>0.72</v>
      </c>
      <c r="AE242" s="15">
        <f>ROUND(S242*'Table Q8'!S35,2)</f>
        <v>0.34</v>
      </c>
      <c r="AF242" s="15">
        <f>ROUND(T242*'Table Q8'!T35,2)</f>
        <v>0.64</v>
      </c>
      <c r="AG242" s="15">
        <f>ROUND(U242*'Table Q8'!U35,2)</f>
        <v>-0.28000000000000003</v>
      </c>
      <c r="AH242" s="15">
        <f>ROUND(V242*'Table Q8'!V35,2)</f>
        <v>1.1599999999999999</v>
      </c>
      <c r="AI242" s="15">
        <f>ROUND(W242*'Table Q8'!W35,2)</f>
        <v>-0.44</v>
      </c>
      <c r="AJ242" s="15">
        <f>ROUND(X242*'Table Q8'!X35,2)</f>
        <v>0.54</v>
      </c>
    </row>
    <row r="243" spans="1:36" x14ac:dyDescent="0.3">
      <c r="A243" s="13" t="str">
        <f t="shared" si="112"/>
        <v>2001 Q3</v>
      </c>
      <c r="B243" s="15">
        <f t="shared" si="130"/>
        <v>4.6994193695186999</v>
      </c>
      <c r="C243" s="15">
        <f t="shared" si="130"/>
        <v>3.7559174080007014</v>
      </c>
      <c r="D243" s="15">
        <f t="shared" si="130"/>
        <v>2.7876874197954948</v>
      </c>
      <c r="E243" s="15">
        <f t="shared" si="130"/>
        <v>3.3904223881374755</v>
      </c>
      <c r="F243" s="15">
        <f t="shared" si="130"/>
        <v>-4.1377225250078657</v>
      </c>
      <c r="G243" s="15">
        <f t="shared" si="130"/>
        <v>1.8595898101936397</v>
      </c>
      <c r="H243" s="15">
        <f t="shared" si="130"/>
        <v>2.1996565654413636</v>
      </c>
      <c r="I243" s="15">
        <f t="shared" si="130"/>
        <v>3.3740449122364367</v>
      </c>
      <c r="J243" s="15">
        <f t="shared" si="130"/>
        <v>-4.4204177008712753</v>
      </c>
      <c r="K243" s="15">
        <f t="shared" si="130"/>
        <v>0.47009912394901865</v>
      </c>
      <c r="L243" s="15">
        <f t="shared" si="130"/>
        <v>1.8173609088946614</v>
      </c>
      <c r="N243" s="15">
        <f t="shared" ref="N243:X243" si="140">LN(N36/N32)*100</f>
        <v>7.2663132758290967</v>
      </c>
      <c r="O243" s="15">
        <f t="shared" si="140"/>
        <v>3.6717377194469893</v>
      </c>
      <c r="P243" s="15">
        <f t="shared" si="140"/>
        <v>4.3219990636200052</v>
      </c>
      <c r="Q243" s="15">
        <f t="shared" si="140"/>
        <v>0.25511141356575667</v>
      </c>
      <c r="R243" s="15">
        <f t="shared" si="140"/>
        <v>4.7707478072498386</v>
      </c>
      <c r="S243" s="15">
        <f t="shared" si="140"/>
        <v>3.8535952562201556</v>
      </c>
      <c r="T243" s="15">
        <f t="shared" si="140"/>
        <v>1.9397888496493672</v>
      </c>
      <c r="U243" s="15">
        <f t="shared" si="140"/>
        <v>2.2001097945072225</v>
      </c>
      <c r="V243" s="15">
        <f t="shared" si="140"/>
        <v>9.3681615433263214</v>
      </c>
      <c r="W243" s="15">
        <f t="shared" si="140"/>
        <v>-4.7247157543101324</v>
      </c>
      <c r="X243" s="15">
        <f t="shared" si="140"/>
        <v>2.0096814485583234</v>
      </c>
      <c r="Z243" s="15">
        <f>ROUND(N243*'Table Q8'!N36,2)</f>
        <v>5.13</v>
      </c>
      <c r="AA243" s="15">
        <f>ROUND(O243*'Table Q8'!O36,2)</f>
        <v>1.08</v>
      </c>
      <c r="AB243" s="15">
        <f>ROUND(P243*'Table Q8'!P36,2)</f>
        <v>1.57</v>
      </c>
      <c r="AC243" s="15">
        <f>ROUND(Q243*'Table Q8'!Q36,2)</f>
        <v>0.08</v>
      </c>
      <c r="AD243" s="15">
        <f>ROUND(R243*'Table Q8'!R36,2)</f>
        <v>0.64</v>
      </c>
      <c r="AE243" s="15">
        <f>ROUND(S243*'Table Q8'!S36,2)</f>
        <v>1.44</v>
      </c>
      <c r="AF243" s="15">
        <f>ROUND(T243*'Table Q8'!T36,2)</f>
        <v>0.44</v>
      </c>
      <c r="AG243" s="15">
        <f>ROUND(U243*'Table Q8'!U36,2)</f>
        <v>0.79</v>
      </c>
      <c r="AH243" s="15">
        <f>ROUND(V243*'Table Q8'!V36,2)</f>
        <v>2.0499999999999998</v>
      </c>
      <c r="AI243" s="15">
        <f>ROUND(W243*'Table Q8'!W36,2)</f>
        <v>-1.31</v>
      </c>
      <c r="AJ243" s="15">
        <f>ROUND(X243*'Table Q8'!X36,2)</f>
        <v>0.67</v>
      </c>
    </row>
    <row r="244" spans="1:36" x14ac:dyDescent="0.3">
      <c r="A244" s="13" t="str">
        <f t="shared" si="112"/>
        <v>2001 Q4</v>
      </c>
      <c r="B244" s="15">
        <f t="shared" si="130"/>
        <v>5.8867353686089725</v>
      </c>
      <c r="C244" s="15">
        <f t="shared" si="130"/>
        <v>0.94251623670826878</v>
      </c>
      <c r="D244" s="15">
        <f t="shared" si="130"/>
        <v>0.86768152667147636</v>
      </c>
      <c r="E244" s="15">
        <f t="shared" si="130"/>
        <v>7.8367053105361295</v>
      </c>
      <c r="F244" s="15">
        <f t="shared" si="130"/>
        <v>0.94613033671994351</v>
      </c>
      <c r="G244" s="15">
        <f t="shared" si="130"/>
        <v>5.0407113689747405</v>
      </c>
      <c r="H244" s="15">
        <f t="shared" si="130"/>
        <v>8.1771991570243081</v>
      </c>
      <c r="I244" s="15">
        <f t="shared" si="130"/>
        <v>2.6107018361188263</v>
      </c>
      <c r="J244" s="15">
        <f t="shared" si="130"/>
        <v>-4.6805104126069832</v>
      </c>
      <c r="K244" s="15">
        <f t="shared" si="130"/>
        <v>3.5672422108842334</v>
      </c>
      <c r="L244" s="15">
        <f t="shared" si="130"/>
        <v>3.1467253940202604</v>
      </c>
      <c r="N244" s="15">
        <f t="shared" ref="N244:X244" si="141">LN(N37/N33)*100</f>
        <v>6.6469943360649308</v>
      </c>
      <c r="O244" s="15">
        <f t="shared" si="141"/>
        <v>3.4281556204384249</v>
      </c>
      <c r="P244" s="15">
        <f t="shared" si="141"/>
        <v>2.6928978517823339</v>
      </c>
      <c r="Q244" s="15">
        <f t="shared" si="141"/>
        <v>2.116670557429897</v>
      </c>
      <c r="R244" s="15">
        <f t="shared" si="141"/>
        <v>8.7227994307788013</v>
      </c>
      <c r="S244" s="15">
        <f t="shared" si="141"/>
        <v>5.5105157333611228</v>
      </c>
      <c r="T244" s="15">
        <f t="shared" si="141"/>
        <v>4.8967690203070946</v>
      </c>
      <c r="U244" s="15">
        <f t="shared" si="141"/>
        <v>4.3490466412357076</v>
      </c>
      <c r="V244" s="15">
        <f t="shared" si="141"/>
        <v>8.1573609266055733</v>
      </c>
      <c r="W244" s="15">
        <f t="shared" si="141"/>
        <v>-1.3725487797541334</v>
      </c>
      <c r="X244" s="15">
        <f t="shared" si="141"/>
        <v>3.1399894520702079</v>
      </c>
      <c r="Z244" s="15">
        <f>ROUND(N244*'Table Q8'!N37,2)</f>
        <v>4.72</v>
      </c>
      <c r="AA244" s="15">
        <f>ROUND(O244*'Table Q8'!O37,2)</f>
        <v>1</v>
      </c>
      <c r="AB244" s="15">
        <f>ROUND(P244*'Table Q8'!P37,2)</f>
        <v>0.97</v>
      </c>
      <c r="AC244" s="15">
        <f>ROUND(Q244*'Table Q8'!Q37,2)</f>
        <v>0.67</v>
      </c>
      <c r="AD244" s="15">
        <f>ROUND(R244*'Table Q8'!R37,2)</f>
        <v>1.1399999999999999</v>
      </c>
      <c r="AE244" s="15">
        <f>ROUND(S244*'Table Q8'!S37,2)</f>
        <v>2.0499999999999998</v>
      </c>
      <c r="AF244" s="15">
        <f>ROUND(T244*'Table Q8'!T37,2)</f>
        <v>1.1299999999999999</v>
      </c>
      <c r="AG244" s="15">
        <f>ROUND(U244*'Table Q8'!U37,2)</f>
        <v>1.56</v>
      </c>
      <c r="AH244" s="15">
        <f>ROUND(V244*'Table Q8'!V37,2)</f>
        <v>1.87</v>
      </c>
      <c r="AI244" s="15">
        <f>ROUND(W244*'Table Q8'!W37,2)</f>
        <v>-0.39</v>
      </c>
      <c r="AJ244" s="15">
        <f>ROUND(X244*'Table Q8'!X37,2)</f>
        <v>1.05</v>
      </c>
    </row>
    <row r="245" spans="1:36" x14ac:dyDescent="0.3">
      <c r="A245" s="13" t="str">
        <f t="shared" si="112"/>
        <v>2002 Q1</v>
      </c>
      <c r="B245" s="15">
        <f t="shared" si="130"/>
        <v>5.8362511307308687</v>
      </c>
      <c r="C245" s="15">
        <f t="shared" si="130"/>
        <v>2.2794121674770755</v>
      </c>
      <c r="D245" s="15">
        <f t="shared" si="130"/>
        <v>2.010330378379376</v>
      </c>
      <c r="E245" s="15">
        <f t="shared" si="130"/>
        <v>5.7744718430323836</v>
      </c>
      <c r="F245" s="15">
        <f t="shared" si="130"/>
        <v>2.5086388517909137</v>
      </c>
      <c r="G245" s="15">
        <f t="shared" si="130"/>
        <v>3.1839806976519509</v>
      </c>
      <c r="H245" s="15">
        <f t="shared" si="130"/>
        <v>2.3513320898489192</v>
      </c>
      <c r="I245" s="15">
        <f t="shared" si="130"/>
        <v>-0.29063050192638751</v>
      </c>
      <c r="J245" s="15">
        <f t="shared" si="130"/>
        <v>-2.9252455673562596</v>
      </c>
      <c r="K245" s="15">
        <f t="shared" si="130"/>
        <v>2.3174612345370127</v>
      </c>
      <c r="L245" s="15">
        <f t="shared" si="130"/>
        <v>2.6129056557572796</v>
      </c>
      <c r="N245" s="15">
        <f t="shared" ref="N245:X245" si="142">LN(N38/N34)*100</f>
        <v>3.7585190171467655</v>
      </c>
      <c r="O245" s="15">
        <f t="shared" si="142"/>
        <v>3.8001736339307786</v>
      </c>
      <c r="P245" s="15">
        <f t="shared" si="142"/>
        <v>1.8464883451142822</v>
      </c>
      <c r="Q245" s="15">
        <f t="shared" si="142"/>
        <v>2.1469592994887208</v>
      </c>
      <c r="R245" s="15">
        <f t="shared" si="142"/>
        <v>7.1251122641678863</v>
      </c>
      <c r="S245" s="15">
        <f t="shared" si="142"/>
        <v>3.2264064684424874</v>
      </c>
      <c r="T245" s="15">
        <f t="shared" si="142"/>
        <v>4.5132427217147306</v>
      </c>
      <c r="U245" s="15">
        <f t="shared" si="142"/>
        <v>5.4285679921418755</v>
      </c>
      <c r="V245" s="15">
        <f t="shared" si="142"/>
        <v>8.7364682603763129</v>
      </c>
      <c r="W245" s="15">
        <f t="shared" si="142"/>
        <v>1.0058101643055837</v>
      </c>
      <c r="X245" s="15">
        <f t="shared" si="142"/>
        <v>3.2376009224424296</v>
      </c>
      <c r="Z245" s="15">
        <f>ROUND(N245*'Table Q8'!N38,2)</f>
        <v>2.65</v>
      </c>
      <c r="AA245" s="15">
        <f>ROUND(O245*'Table Q8'!O38,2)</f>
        <v>1.1000000000000001</v>
      </c>
      <c r="AB245" s="15">
        <f>ROUND(P245*'Table Q8'!P38,2)</f>
        <v>0.66</v>
      </c>
      <c r="AC245" s="15">
        <f>ROUND(Q245*'Table Q8'!Q38,2)</f>
        <v>0.68</v>
      </c>
      <c r="AD245" s="15">
        <f>ROUND(R245*'Table Q8'!R38,2)</f>
        <v>0.9</v>
      </c>
      <c r="AE245" s="15">
        <f>ROUND(S245*'Table Q8'!S38,2)</f>
        <v>1.17</v>
      </c>
      <c r="AF245" s="15">
        <f>ROUND(T245*'Table Q8'!T38,2)</f>
        <v>1.05</v>
      </c>
      <c r="AG245" s="15">
        <f>ROUND(U245*'Table Q8'!U38,2)</f>
        <v>1.92</v>
      </c>
      <c r="AH245" s="15">
        <f>ROUND(V245*'Table Q8'!V38,2)</f>
        <v>2.0099999999999998</v>
      </c>
      <c r="AI245" s="15">
        <f>ROUND(W245*'Table Q8'!W38,2)</f>
        <v>0.28999999999999998</v>
      </c>
      <c r="AJ245" s="15">
        <f>ROUND(X245*'Table Q8'!X38,2)</f>
        <v>1.07</v>
      </c>
    </row>
    <row r="246" spans="1:36" x14ac:dyDescent="0.3">
      <c r="A246" s="13" t="str">
        <f t="shared" si="112"/>
        <v>2002 Q2</v>
      </c>
      <c r="B246" s="15">
        <f t="shared" si="130"/>
        <v>6.5717747363556862</v>
      </c>
      <c r="C246" s="15">
        <f t="shared" si="130"/>
        <v>4.2270143149628989</v>
      </c>
      <c r="D246" s="15">
        <f t="shared" si="130"/>
        <v>3.4337005687777706</v>
      </c>
      <c r="E246" s="15">
        <f t="shared" si="130"/>
        <v>5.391884025028288</v>
      </c>
      <c r="F246" s="15">
        <f t="shared" si="130"/>
        <v>1.6702450048709465</v>
      </c>
      <c r="G246" s="15">
        <f t="shared" si="130"/>
        <v>4.8970180738071614</v>
      </c>
      <c r="H246" s="15">
        <f t="shared" si="130"/>
        <v>2.5163426426271887</v>
      </c>
      <c r="I246" s="15">
        <f t="shared" si="130"/>
        <v>2.1403141554282983</v>
      </c>
      <c r="J246" s="15">
        <f t="shared" si="130"/>
        <v>5.7586660809145895</v>
      </c>
      <c r="K246" s="15">
        <f t="shared" si="130"/>
        <v>-5.0759059757954823</v>
      </c>
      <c r="L246" s="15">
        <f t="shared" si="130"/>
        <v>3.4909168430036233</v>
      </c>
      <c r="N246" s="15">
        <f t="shared" ref="N246:X246" si="143">LN(N39/N35)*100</f>
        <v>3.8291825938479072</v>
      </c>
      <c r="O246" s="15">
        <f t="shared" si="143"/>
        <v>5.3238130731060913</v>
      </c>
      <c r="P246" s="15">
        <f t="shared" si="143"/>
        <v>5.1457557991560057</v>
      </c>
      <c r="Q246" s="15">
        <f t="shared" si="143"/>
        <v>1.7781456105669575</v>
      </c>
      <c r="R246" s="15">
        <f t="shared" si="143"/>
        <v>7.0420188248091815</v>
      </c>
      <c r="S246" s="15">
        <f t="shared" si="143"/>
        <v>5.3034468406172417</v>
      </c>
      <c r="T246" s="15">
        <f t="shared" si="143"/>
        <v>5.9699345222987334</v>
      </c>
      <c r="U246" s="15">
        <f t="shared" si="143"/>
        <v>6.4635653711755374</v>
      </c>
      <c r="V246" s="15">
        <f t="shared" si="143"/>
        <v>8.294496061377048</v>
      </c>
      <c r="W246" s="15">
        <f t="shared" si="143"/>
        <v>-1.2962335879161184</v>
      </c>
      <c r="X246" s="15">
        <f t="shared" si="143"/>
        <v>4.0619630628987418</v>
      </c>
      <c r="Z246" s="15">
        <f>ROUND(N246*'Table Q8'!N39,2)</f>
        <v>2.7</v>
      </c>
      <c r="AA246" s="15">
        <f>ROUND(O246*'Table Q8'!O39,2)</f>
        <v>1.57</v>
      </c>
      <c r="AB246" s="15">
        <f>ROUND(P246*'Table Q8'!P39,2)</f>
        <v>1.86</v>
      </c>
      <c r="AC246" s="15">
        <f>ROUND(Q246*'Table Q8'!Q39,2)</f>
        <v>0.56000000000000005</v>
      </c>
      <c r="AD246" s="15">
        <f>ROUND(R246*'Table Q8'!R39,2)</f>
        <v>0.89</v>
      </c>
      <c r="AE246" s="15">
        <f>ROUND(S246*'Table Q8'!S39,2)</f>
        <v>1.93</v>
      </c>
      <c r="AF246" s="15">
        <f>ROUND(T246*'Table Q8'!T39,2)</f>
        <v>1.52</v>
      </c>
      <c r="AG246" s="15">
        <f>ROUND(U246*'Table Q8'!U39,2)</f>
        <v>2.2999999999999998</v>
      </c>
      <c r="AH246" s="15">
        <f>ROUND(V246*'Table Q8'!V39,2)</f>
        <v>1.94</v>
      </c>
      <c r="AI246" s="15">
        <f>ROUND(W246*'Table Q8'!W39,2)</f>
        <v>-0.37</v>
      </c>
      <c r="AJ246" s="15">
        <f>ROUND(X246*'Table Q8'!X39,2)</f>
        <v>1.36</v>
      </c>
    </row>
    <row r="247" spans="1:36" x14ac:dyDescent="0.3">
      <c r="A247" s="13" t="str">
        <f t="shared" si="112"/>
        <v>2002 Q3</v>
      </c>
      <c r="B247" s="15">
        <f t="shared" si="130"/>
        <v>2.9021665816690221</v>
      </c>
      <c r="C247" s="15">
        <f t="shared" si="130"/>
        <v>3.8630083148538898</v>
      </c>
      <c r="D247" s="15">
        <f t="shared" si="130"/>
        <v>6.6623072397343446</v>
      </c>
      <c r="E247" s="15">
        <f t="shared" si="130"/>
        <v>4.9744367595894516</v>
      </c>
      <c r="F247" s="15">
        <f t="shared" si="130"/>
        <v>0.7706944943816636</v>
      </c>
      <c r="G247" s="15">
        <f t="shared" si="130"/>
        <v>3.2421439963427017</v>
      </c>
      <c r="H247" s="15">
        <f t="shared" si="130"/>
        <v>2.045050604937098</v>
      </c>
      <c r="I247" s="15">
        <f t="shared" si="130"/>
        <v>-0.57619800798945708</v>
      </c>
      <c r="J247" s="15">
        <f t="shared" si="130"/>
        <v>3.4892456458209793</v>
      </c>
      <c r="K247" s="15">
        <f t="shared" si="130"/>
        <v>-0.74697094074256254</v>
      </c>
      <c r="L247" s="15">
        <f t="shared" si="130"/>
        <v>2.9497812245379085</v>
      </c>
      <c r="N247" s="15">
        <f t="shared" ref="N247:X247" si="144">LN(N40/N36)*100</f>
        <v>3.0725144738719918</v>
      </c>
      <c r="O247" s="15">
        <f t="shared" si="144"/>
        <v>4.0281283418094942</v>
      </c>
      <c r="P247" s="15">
        <f t="shared" si="144"/>
        <v>4.6350665753397466</v>
      </c>
      <c r="Q247" s="15">
        <f t="shared" si="144"/>
        <v>2.1283245474411423</v>
      </c>
      <c r="R247" s="15">
        <f t="shared" si="144"/>
        <v>5.6816608474116288</v>
      </c>
      <c r="S247" s="15">
        <f t="shared" si="144"/>
        <v>2.1153959462022609</v>
      </c>
      <c r="T247" s="15">
        <f t="shared" si="144"/>
        <v>5.5625924979632284</v>
      </c>
      <c r="U247" s="15">
        <f t="shared" si="144"/>
        <v>3.9265687169673456</v>
      </c>
      <c r="V247" s="15">
        <f t="shared" si="144"/>
        <v>6.5908872254839848</v>
      </c>
      <c r="W247" s="15">
        <f t="shared" si="144"/>
        <v>-1.2099863119294785</v>
      </c>
      <c r="X247" s="15">
        <f t="shared" si="144"/>
        <v>3.0152605770425769</v>
      </c>
      <c r="Z247" s="15">
        <f>ROUND(N247*'Table Q8'!N40,2)</f>
        <v>2.17</v>
      </c>
      <c r="AA247" s="15">
        <f>ROUND(O247*'Table Q8'!O40,2)</f>
        <v>1.22</v>
      </c>
      <c r="AB247" s="15">
        <f>ROUND(P247*'Table Q8'!P40,2)</f>
        <v>1.71</v>
      </c>
      <c r="AC247" s="15">
        <f>ROUND(Q247*'Table Q8'!Q40,2)</f>
        <v>0.67</v>
      </c>
      <c r="AD247" s="15">
        <f>ROUND(R247*'Table Q8'!R40,2)</f>
        <v>0.72</v>
      </c>
      <c r="AE247" s="15">
        <f>ROUND(S247*'Table Q8'!S40,2)</f>
        <v>0.78</v>
      </c>
      <c r="AF247" s="15">
        <f>ROUND(T247*'Table Q8'!T40,2)</f>
        <v>1.55</v>
      </c>
      <c r="AG247" s="15">
        <f>ROUND(U247*'Table Q8'!U40,2)</f>
        <v>1.42</v>
      </c>
      <c r="AH247" s="15">
        <f>ROUND(V247*'Table Q8'!V40,2)</f>
        <v>1.58</v>
      </c>
      <c r="AI247" s="15">
        <f>ROUND(W247*'Table Q8'!W40,2)</f>
        <v>-0.35</v>
      </c>
      <c r="AJ247" s="15">
        <f>ROUND(X247*'Table Q8'!X40,2)</f>
        <v>1.02</v>
      </c>
    </row>
    <row r="248" spans="1:36" x14ac:dyDescent="0.3">
      <c r="A248" s="13" t="str">
        <f t="shared" si="112"/>
        <v>2002 Q4</v>
      </c>
      <c r="B248" s="15">
        <f t="shared" si="130"/>
        <v>11.538299784767137</v>
      </c>
      <c r="C248" s="15">
        <f t="shared" si="130"/>
        <v>3.3477032712180423</v>
      </c>
      <c r="D248" s="15">
        <f t="shared" si="130"/>
        <v>6.8509932624430387</v>
      </c>
      <c r="E248" s="15">
        <f t="shared" si="130"/>
        <v>2.4954185594379101</v>
      </c>
      <c r="F248" s="15">
        <f t="shared" si="130"/>
        <v>-2.2974609241454882</v>
      </c>
      <c r="G248" s="15">
        <f t="shared" si="130"/>
        <v>5.2926042777891373</v>
      </c>
      <c r="H248" s="15">
        <f t="shared" si="130"/>
        <v>5.340483626280502</v>
      </c>
      <c r="I248" s="15">
        <f t="shared" si="130"/>
        <v>1.7242275445768813</v>
      </c>
      <c r="J248" s="15">
        <f t="shared" si="130"/>
        <v>1.5809045696909305</v>
      </c>
      <c r="K248" s="15">
        <f t="shared" si="130"/>
        <v>-0.70817733944605987</v>
      </c>
      <c r="L248" s="15">
        <f t="shared" si="130"/>
        <v>3.0775054937017998</v>
      </c>
      <c r="N248" s="15">
        <f t="shared" ref="N248:X248" si="145">LN(N41/N37)*100</f>
        <v>9.4954597905623004</v>
      </c>
      <c r="O248" s="15">
        <f t="shared" si="145"/>
        <v>3.4520663106991583</v>
      </c>
      <c r="P248" s="15">
        <f t="shared" si="145"/>
        <v>5.6499241871052259</v>
      </c>
      <c r="Q248" s="15">
        <f t="shared" si="145"/>
        <v>0.84293212327336253</v>
      </c>
      <c r="R248" s="15">
        <f t="shared" si="145"/>
        <v>5.3344973936883564</v>
      </c>
      <c r="S248" s="15">
        <f t="shared" si="145"/>
        <v>3.4180536334835874</v>
      </c>
      <c r="T248" s="15">
        <f t="shared" si="145"/>
        <v>5.7389873902655433</v>
      </c>
      <c r="U248" s="15">
        <f t="shared" si="145"/>
        <v>3.0220131522605702</v>
      </c>
      <c r="V248" s="15">
        <f t="shared" si="145"/>
        <v>5.4419017005146388</v>
      </c>
      <c r="W248" s="15">
        <f t="shared" si="145"/>
        <v>-1.5772404072845156</v>
      </c>
      <c r="X248" s="15">
        <f t="shared" si="145"/>
        <v>2.8672595375626382</v>
      </c>
      <c r="Z248" s="15">
        <f>ROUND(N248*'Table Q8'!N41,2)</f>
        <v>6.71</v>
      </c>
      <c r="AA248" s="15">
        <f>ROUND(O248*'Table Q8'!O41,2)</f>
        <v>1.07</v>
      </c>
      <c r="AB248" s="15">
        <f>ROUND(P248*'Table Q8'!P41,2)</f>
        <v>2.14</v>
      </c>
      <c r="AC248" s="15">
        <f>ROUND(Q248*'Table Q8'!Q41,2)</f>
        <v>0.27</v>
      </c>
      <c r="AD248" s="15">
        <f>ROUND(R248*'Table Q8'!R41,2)</f>
        <v>0.69</v>
      </c>
      <c r="AE248" s="15">
        <f>ROUND(S248*'Table Q8'!S41,2)</f>
        <v>1.28</v>
      </c>
      <c r="AF248" s="15">
        <f>ROUND(T248*'Table Q8'!T41,2)</f>
        <v>1.74</v>
      </c>
      <c r="AG248" s="15">
        <f>ROUND(U248*'Table Q8'!U41,2)</f>
        <v>1.1200000000000001</v>
      </c>
      <c r="AH248" s="15">
        <f>ROUND(V248*'Table Q8'!V41,2)</f>
        <v>1.34</v>
      </c>
      <c r="AI248" s="15">
        <f>ROUND(W248*'Table Q8'!W41,2)</f>
        <v>-0.47</v>
      </c>
      <c r="AJ248" s="15">
        <f>ROUND(X248*'Table Q8'!X41,2)</f>
        <v>0.99</v>
      </c>
    </row>
    <row r="249" spans="1:36" x14ac:dyDescent="0.3">
      <c r="A249" s="13" t="str">
        <f t="shared" si="112"/>
        <v>2003 Q1</v>
      </c>
      <c r="B249" s="15">
        <f t="shared" si="130"/>
        <v>3.7803645555246526</v>
      </c>
      <c r="C249" s="15">
        <f t="shared" si="130"/>
        <v>4.2441564722842138</v>
      </c>
      <c r="D249" s="15">
        <f t="shared" si="130"/>
        <v>3.4042368665982994</v>
      </c>
      <c r="E249" s="15">
        <f t="shared" si="130"/>
        <v>1.0139458329522653</v>
      </c>
      <c r="F249" s="15">
        <f t="shared" si="130"/>
        <v>1.0283245379854618</v>
      </c>
      <c r="G249" s="15">
        <f t="shared" si="130"/>
        <v>5.9305925694795736</v>
      </c>
      <c r="H249" s="15">
        <f t="shared" si="130"/>
        <v>8.2855497648842231</v>
      </c>
      <c r="I249" s="15">
        <f t="shared" si="130"/>
        <v>4.6310790721729953</v>
      </c>
      <c r="J249" s="15">
        <f t="shared" si="130"/>
        <v>-0.82171703192069134</v>
      </c>
      <c r="K249" s="15">
        <f t="shared" si="130"/>
        <v>3.1375251778664208</v>
      </c>
      <c r="L249" s="15">
        <f t="shared" si="130"/>
        <v>3.2984743817828122</v>
      </c>
      <c r="N249" s="15">
        <f t="shared" ref="N249:X249" si="146">LN(N42/N38)*100</f>
        <v>5.4819035401229455</v>
      </c>
      <c r="O249" s="15">
        <f t="shared" si="146"/>
        <v>5.002720993742968</v>
      </c>
      <c r="P249" s="15">
        <f t="shared" si="146"/>
        <v>5.9986918703904584</v>
      </c>
      <c r="Q249" s="15">
        <f t="shared" si="146"/>
        <v>0.95858377416864393</v>
      </c>
      <c r="R249" s="15">
        <f t="shared" si="146"/>
        <v>9.4617759294513952</v>
      </c>
      <c r="S249" s="15">
        <f t="shared" si="146"/>
        <v>1.8788277245000773</v>
      </c>
      <c r="T249" s="15">
        <f t="shared" si="146"/>
        <v>4.1518360514491697</v>
      </c>
      <c r="U249" s="15">
        <f t="shared" si="146"/>
        <v>1.1671529888808254</v>
      </c>
      <c r="V249" s="15">
        <f t="shared" si="146"/>
        <v>5.0484297414458714</v>
      </c>
      <c r="W249" s="15">
        <f t="shared" si="146"/>
        <v>-1.9466030852825829</v>
      </c>
      <c r="X249" s="15">
        <f t="shared" si="146"/>
        <v>2.8508441638080031</v>
      </c>
      <c r="Z249" s="15">
        <f>ROUND(N249*'Table Q8'!N42,2)</f>
        <v>3.88</v>
      </c>
      <c r="AA249" s="15">
        <f>ROUND(O249*'Table Q8'!O42,2)</f>
        <v>1.57</v>
      </c>
      <c r="AB249" s="15">
        <f>ROUND(P249*'Table Q8'!P42,2)</f>
        <v>2.25</v>
      </c>
      <c r="AC249" s="15">
        <f>ROUND(Q249*'Table Q8'!Q42,2)</f>
        <v>0.3</v>
      </c>
      <c r="AD249" s="15">
        <f>ROUND(R249*'Table Q8'!R42,2)</f>
        <v>1.24</v>
      </c>
      <c r="AE249" s="15">
        <f>ROUND(S249*'Table Q8'!S42,2)</f>
        <v>0.7</v>
      </c>
      <c r="AF249" s="15">
        <f>ROUND(T249*'Table Q8'!T42,2)</f>
        <v>1.35</v>
      </c>
      <c r="AG249" s="15">
        <f>ROUND(U249*'Table Q8'!U42,2)</f>
        <v>0.43</v>
      </c>
      <c r="AH249" s="15">
        <f>ROUND(V249*'Table Q8'!V42,2)</f>
        <v>1.26</v>
      </c>
      <c r="AI249" s="15">
        <f>ROUND(W249*'Table Q8'!W42,2)</f>
        <v>-0.59</v>
      </c>
      <c r="AJ249" s="15">
        <f>ROUND(X249*'Table Q8'!X42,2)</f>
        <v>0.99</v>
      </c>
    </row>
    <row r="250" spans="1:36" x14ac:dyDescent="0.3">
      <c r="A250" s="13" t="str">
        <f t="shared" si="112"/>
        <v>2003 Q2</v>
      </c>
      <c r="B250" s="15">
        <f t="shared" ref="B250:L265" si="147">LN(B43/B39)*100</f>
        <v>-2.5253856187615185</v>
      </c>
      <c r="C250" s="15">
        <f t="shared" si="147"/>
        <v>5.1033064519685007</v>
      </c>
      <c r="D250" s="15">
        <f t="shared" si="147"/>
        <v>3.4632332525240996</v>
      </c>
      <c r="E250" s="15">
        <f t="shared" si="147"/>
        <v>1.8718355594808194</v>
      </c>
      <c r="F250" s="15">
        <f t="shared" si="147"/>
        <v>2.4464840659082241</v>
      </c>
      <c r="G250" s="15">
        <f t="shared" si="147"/>
        <v>6.3339255535070764</v>
      </c>
      <c r="H250" s="15">
        <f t="shared" si="147"/>
        <v>9.6831432268803788</v>
      </c>
      <c r="I250" s="15">
        <f t="shared" si="147"/>
        <v>1.1279888052941978</v>
      </c>
      <c r="J250" s="15">
        <f t="shared" si="147"/>
        <v>-4.2912827857103366</v>
      </c>
      <c r="K250" s="15">
        <f t="shared" si="147"/>
        <v>3.2707084186866462</v>
      </c>
      <c r="L250" s="15">
        <f t="shared" si="147"/>
        <v>2.9178014992742725</v>
      </c>
      <c r="N250" s="15">
        <f t="shared" ref="N250:X250" si="148">LN(N43/N39)*100</f>
        <v>1.9539577590592605</v>
      </c>
      <c r="O250" s="15">
        <f t="shared" si="148"/>
        <v>4.0397673597589643</v>
      </c>
      <c r="P250" s="15">
        <f t="shared" si="148"/>
        <v>4.1927644098980217</v>
      </c>
      <c r="Q250" s="15">
        <f t="shared" si="148"/>
        <v>0.99479496925983368</v>
      </c>
      <c r="R250" s="15">
        <f t="shared" si="148"/>
        <v>9.6492784337996511</v>
      </c>
      <c r="S250" s="15">
        <f t="shared" si="148"/>
        <v>-0.68005175258684913</v>
      </c>
      <c r="T250" s="15">
        <f t="shared" si="148"/>
        <v>1.9890015510254397</v>
      </c>
      <c r="U250" s="15">
        <f t="shared" si="148"/>
        <v>-5.2905744808427281E-2</v>
      </c>
      <c r="V250" s="15">
        <f t="shared" si="148"/>
        <v>3.1401333081040268</v>
      </c>
      <c r="W250" s="15">
        <f t="shared" si="148"/>
        <v>-3.8684090846589885</v>
      </c>
      <c r="X250" s="15">
        <f t="shared" si="148"/>
        <v>1.6896284944256694</v>
      </c>
      <c r="Z250" s="15">
        <f>ROUND(N250*'Table Q8'!N43,2)</f>
        <v>1.39</v>
      </c>
      <c r="AA250" s="15">
        <f>ROUND(O250*'Table Q8'!O43,2)</f>
        <v>1.27</v>
      </c>
      <c r="AB250" s="15">
        <f>ROUND(P250*'Table Q8'!P43,2)</f>
        <v>1.56</v>
      </c>
      <c r="AC250" s="15">
        <f>ROUND(Q250*'Table Q8'!Q43,2)</f>
        <v>0.31</v>
      </c>
      <c r="AD250" s="15">
        <f>ROUND(R250*'Table Q8'!R43,2)</f>
        <v>1.31</v>
      </c>
      <c r="AE250" s="15">
        <f>ROUND(S250*'Table Q8'!S43,2)</f>
        <v>-0.26</v>
      </c>
      <c r="AF250" s="15">
        <f>ROUND(T250*'Table Q8'!T43,2)</f>
        <v>0.69</v>
      </c>
      <c r="AG250" s="15">
        <f>ROUND(U250*'Table Q8'!U43,2)</f>
        <v>-0.02</v>
      </c>
      <c r="AH250" s="15">
        <f>ROUND(V250*'Table Q8'!V43,2)</f>
        <v>0.78</v>
      </c>
      <c r="AI250" s="15">
        <f>ROUND(W250*'Table Q8'!W43,2)</f>
        <v>-1.19</v>
      </c>
      <c r="AJ250" s="15">
        <f>ROUND(X250*'Table Q8'!X43,2)</f>
        <v>0.59</v>
      </c>
    </row>
    <row r="251" spans="1:36" x14ac:dyDescent="0.3">
      <c r="A251" s="13" t="str">
        <f t="shared" si="112"/>
        <v>2003 Q3</v>
      </c>
      <c r="B251" s="15">
        <f t="shared" si="147"/>
        <v>-0.42464704860749847</v>
      </c>
      <c r="C251" s="15">
        <f t="shared" si="147"/>
        <v>5.7964546885115764</v>
      </c>
      <c r="D251" s="15">
        <f t="shared" si="147"/>
        <v>2.935373540028765</v>
      </c>
      <c r="E251" s="15">
        <f t="shared" si="147"/>
        <v>1.132646727284762</v>
      </c>
      <c r="F251" s="15">
        <f t="shared" si="147"/>
        <v>4.112089328938076</v>
      </c>
      <c r="G251" s="15">
        <f t="shared" si="147"/>
        <v>5.4612850873470249</v>
      </c>
      <c r="H251" s="15">
        <f t="shared" si="147"/>
        <v>12.078055046961001</v>
      </c>
      <c r="I251" s="15">
        <f t="shared" si="147"/>
        <v>3.7773610673708444</v>
      </c>
      <c r="J251" s="15">
        <f t="shared" si="147"/>
        <v>-4.2640127634371225</v>
      </c>
      <c r="K251" s="15">
        <f t="shared" si="147"/>
        <v>3.5542507852093599</v>
      </c>
      <c r="L251" s="15">
        <f t="shared" si="147"/>
        <v>3.6979975474114997</v>
      </c>
      <c r="N251" s="15">
        <f t="shared" ref="N251:X251" si="149">LN(N44/N40)*100</f>
        <v>0.9916021868243835</v>
      </c>
      <c r="O251" s="15">
        <f t="shared" si="149"/>
        <v>4.7747175465032559</v>
      </c>
      <c r="P251" s="15">
        <f t="shared" si="149"/>
        <v>4.5608874239253927</v>
      </c>
      <c r="Q251" s="15">
        <f t="shared" si="149"/>
        <v>0.39921941149707429</v>
      </c>
      <c r="R251" s="15">
        <f t="shared" si="149"/>
        <v>14.091456924157731</v>
      </c>
      <c r="S251" s="15">
        <f t="shared" si="149"/>
        <v>-0.72588897263832741</v>
      </c>
      <c r="T251" s="15">
        <f t="shared" si="149"/>
        <v>4.2000486994833812</v>
      </c>
      <c r="U251" s="15">
        <f t="shared" si="149"/>
        <v>0.18526558363522569</v>
      </c>
      <c r="V251" s="15">
        <f t="shared" si="149"/>
        <v>3.7195730696150724</v>
      </c>
      <c r="W251" s="15">
        <f t="shared" si="149"/>
        <v>-3.049467349250039</v>
      </c>
      <c r="X251" s="15">
        <f t="shared" si="149"/>
        <v>2.1443956263810264</v>
      </c>
      <c r="Z251" s="15">
        <f>ROUND(N251*'Table Q8'!N44,2)</f>
        <v>0.71</v>
      </c>
      <c r="AA251" s="15">
        <f>ROUND(O251*'Table Q8'!O44,2)</f>
        <v>1.5</v>
      </c>
      <c r="AB251" s="15">
        <f>ROUND(P251*'Table Q8'!P44,2)</f>
        <v>1.66</v>
      </c>
      <c r="AC251" s="15">
        <f>ROUND(Q251*'Table Q8'!Q44,2)</f>
        <v>0.12</v>
      </c>
      <c r="AD251" s="15">
        <f>ROUND(R251*'Table Q8'!R44,2)</f>
        <v>1.97</v>
      </c>
      <c r="AE251" s="15">
        <f>ROUND(S251*'Table Q8'!S44,2)</f>
        <v>-0.28000000000000003</v>
      </c>
      <c r="AF251" s="15">
        <f>ROUND(T251*'Table Q8'!T44,2)</f>
        <v>1.54</v>
      </c>
      <c r="AG251" s="15">
        <f>ROUND(U251*'Table Q8'!U44,2)</f>
        <v>7.0000000000000007E-2</v>
      </c>
      <c r="AH251" s="15">
        <f>ROUND(V251*'Table Q8'!V44,2)</f>
        <v>0.91</v>
      </c>
      <c r="AI251" s="15">
        <f>ROUND(W251*'Table Q8'!W44,2)</f>
        <v>-0.95</v>
      </c>
      <c r="AJ251" s="15">
        <f>ROUND(X251*'Table Q8'!X44,2)</f>
        <v>0.76</v>
      </c>
    </row>
    <row r="252" spans="1:36" x14ac:dyDescent="0.3">
      <c r="A252" s="13" t="str">
        <f t="shared" si="112"/>
        <v>2003 Q4</v>
      </c>
      <c r="B252" s="15">
        <f t="shared" si="147"/>
        <v>-7.1017296205120539</v>
      </c>
      <c r="C252" s="15">
        <f t="shared" si="147"/>
        <v>8.2897492696795876</v>
      </c>
      <c r="D252" s="15">
        <f t="shared" si="147"/>
        <v>4.3379163255945405</v>
      </c>
      <c r="E252" s="15">
        <f t="shared" si="147"/>
        <v>0.80705598507951759</v>
      </c>
      <c r="F252" s="15">
        <f t="shared" si="147"/>
        <v>8.7460122898380295</v>
      </c>
      <c r="G252" s="15">
        <f t="shared" si="147"/>
        <v>6.3039592743181956</v>
      </c>
      <c r="H252" s="15">
        <f t="shared" si="147"/>
        <v>6.0398436283952588</v>
      </c>
      <c r="I252" s="15">
        <f t="shared" si="147"/>
        <v>6.9384605043624772</v>
      </c>
      <c r="J252" s="15">
        <f t="shared" si="147"/>
        <v>0.91549237625262758</v>
      </c>
      <c r="K252" s="15">
        <f t="shared" si="147"/>
        <v>-1.4648622235884468</v>
      </c>
      <c r="L252" s="15">
        <f t="shared" si="147"/>
        <v>4.3596071417476869</v>
      </c>
      <c r="N252" s="15">
        <f t="shared" ref="N252:X252" si="150">LN(N45/N41)*100</f>
        <v>-3.219101285223136</v>
      </c>
      <c r="O252" s="15">
        <f t="shared" si="150"/>
        <v>4.4928900761116077</v>
      </c>
      <c r="P252" s="15">
        <f t="shared" si="150"/>
        <v>4.8619913882124148</v>
      </c>
      <c r="Q252" s="15">
        <f t="shared" si="150"/>
        <v>0.78752839615994596</v>
      </c>
      <c r="R252" s="15">
        <f t="shared" si="150"/>
        <v>15.578249363431146</v>
      </c>
      <c r="S252" s="15">
        <f t="shared" si="150"/>
        <v>-0.58553606053767882</v>
      </c>
      <c r="T252" s="15">
        <f t="shared" si="150"/>
        <v>3.064696303369697</v>
      </c>
      <c r="U252" s="15">
        <f t="shared" si="150"/>
        <v>0.95988875876356128</v>
      </c>
      <c r="V252" s="15">
        <f t="shared" si="150"/>
        <v>9.2415449002070904</v>
      </c>
      <c r="W252" s="15">
        <f t="shared" si="150"/>
        <v>-5.8184771687148782</v>
      </c>
      <c r="X252" s="15">
        <f t="shared" si="150"/>
        <v>2.314668385059647</v>
      </c>
      <c r="Z252" s="15">
        <f>ROUND(N252*'Table Q8'!N45,2)</f>
        <v>-2.2999999999999998</v>
      </c>
      <c r="AA252" s="15">
        <f>ROUND(O252*'Table Q8'!O45,2)</f>
        <v>1.4</v>
      </c>
      <c r="AB252" s="15">
        <f>ROUND(P252*'Table Q8'!P45,2)</f>
        <v>1.73</v>
      </c>
      <c r="AC252" s="15">
        <f>ROUND(Q252*'Table Q8'!Q45,2)</f>
        <v>0.24</v>
      </c>
      <c r="AD252" s="15">
        <f>ROUND(R252*'Table Q8'!R45,2)</f>
        <v>2.2200000000000002</v>
      </c>
      <c r="AE252" s="15">
        <f>ROUND(S252*'Table Q8'!S45,2)</f>
        <v>-0.22</v>
      </c>
      <c r="AF252" s="15">
        <f>ROUND(T252*'Table Q8'!T45,2)</f>
        <v>1.17</v>
      </c>
      <c r="AG252" s="15">
        <f>ROUND(U252*'Table Q8'!U45,2)</f>
        <v>0.35</v>
      </c>
      <c r="AH252" s="15">
        <f>ROUND(V252*'Table Q8'!V45,2)</f>
        <v>2.21</v>
      </c>
      <c r="AI252" s="15">
        <f>ROUND(W252*'Table Q8'!W45,2)</f>
        <v>-1.81</v>
      </c>
      <c r="AJ252" s="15">
        <f>ROUND(X252*'Table Q8'!X45,2)</f>
        <v>0.81</v>
      </c>
    </row>
    <row r="253" spans="1:36" x14ac:dyDescent="0.3">
      <c r="A253" s="13" t="str">
        <f t="shared" si="112"/>
        <v>2004 Q1</v>
      </c>
      <c r="B253" s="15">
        <f t="shared" si="147"/>
        <v>-1.6971952994321762</v>
      </c>
      <c r="C253" s="15">
        <f t="shared" si="147"/>
        <v>7.5109898910821702</v>
      </c>
      <c r="D253" s="15">
        <f t="shared" si="147"/>
        <v>7.5733371526460758</v>
      </c>
      <c r="E253" s="15">
        <f t="shared" si="147"/>
        <v>3.2067223366826285</v>
      </c>
      <c r="F253" s="15">
        <f t="shared" si="147"/>
        <v>11.690598542270093</v>
      </c>
      <c r="G253" s="15">
        <f t="shared" si="147"/>
        <v>3.7530766492810721</v>
      </c>
      <c r="H253" s="15">
        <f t="shared" si="147"/>
        <v>6.4345202795865113</v>
      </c>
      <c r="I253" s="15">
        <f t="shared" si="147"/>
        <v>1.1081064511553147</v>
      </c>
      <c r="J253" s="15">
        <f t="shared" si="147"/>
        <v>-1.8162224194694314</v>
      </c>
      <c r="K253" s="15">
        <f t="shared" si="147"/>
        <v>-1.7962011157762441</v>
      </c>
      <c r="L253" s="15">
        <f t="shared" si="147"/>
        <v>3.6863681945924829</v>
      </c>
      <c r="N253" s="15">
        <f t="shared" ref="N253:X253" si="151">LN(N46/N42)*100</f>
        <v>1.1018041304814719</v>
      </c>
      <c r="O253" s="15">
        <f t="shared" si="151"/>
        <v>2.5406627390225229</v>
      </c>
      <c r="P253" s="15">
        <f t="shared" si="151"/>
        <v>1.8566479532127589</v>
      </c>
      <c r="Q253" s="15">
        <f t="shared" si="151"/>
        <v>0.17904489812299104</v>
      </c>
      <c r="R253" s="15">
        <f t="shared" si="151"/>
        <v>18.288543688765802</v>
      </c>
      <c r="S253" s="15">
        <f t="shared" si="151"/>
        <v>1.4817930657871374</v>
      </c>
      <c r="T253" s="15">
        <f t="shared" si="151"/>
        <v>2.4081652459255278</v>
      </c>
      <c r="U253" s="15">
        <f t="shared" si="151"/>
        <v>-0.57293943029454131</v>
      </c>
      <c r="V253" s="15">
        <f t="shared" si="151"/>
        <v>6.8554842194775052</v>
      </c>
      <c r="W253" s="15">
        <f t="shared" si="151"/>
        <v>-7.7768478594041941</v>
      </c>
      <c r="X253" s="15">
        <f t="shared" si="151"/>
        <v>1.4560029503111986</v>
      </c>
      <c r="Z253" s="15">
        <f>ROUND(N253*'Table Q8'!N46,2)</f>
        <v>0.79</v>
      </c>
      <c r="AA253" s="15">
        <f>ROUND(O253*'Table Q8'!O46,2)</f>
        <v>0.8</v>
      </c>
      <c r="AB253" s="15">
        <f>ROUND(P253*'Table Q8'!P46,2)</f>
        <v>0.66</v>
      </c>
      <c r="AC253" s="15">
        <f>ROUND(Q253*'Table Q8'!Q46,2)</f>
        <v>0.05</v>
      </c>
      <c r="AD253" s="15">
        <f>ROUND(R253*'Table Q8'!R46,2)</f>
        <v>2.61</v>
      </c>
      <c r="AE253" s="15">
        <f>ROUND(S253*'Table Q8'!S46,2)</f>
        <v>0.56999999999999995</v>
      </c>
      <c r="AF253" s="15">
        <f>ROUND(T253*'Table Q8'!T46,2)</f>
        <v>0.95</v>
      </c>
      <c r="AG253" s="15">
        <f>ROUND(U253*'Table Q8'!U46,2)</f>
        <v>-0.21</v>
      </c>
      <c r="AH253" s="15">
        <f>ROUND(V253*'Table Q8'!V46,2)</f>
        <v>1.66</v>
      </c>
      <c r="AI253" s="15">
        <f>ROUND(W253*'Table Q8'!W46,2)</f>
        <v>-2.4900000000000002</v>
      </c>
      <c r="AJ253" s="15">
        <f>ROUND(X253*'Table Q8'!X46,2)</f>
        <v>0.52</v>
      </c>
    </row>
    <row r="254" spans="1:36" x14ac:dyDescent="0.3">
      <c r="A254" s="13" t="str">
        <f t="shared" si="112"/>
        <v>2004 Q2</v>
      </c>
      <c r="B254" s="15">
        <f t="shared" si="147"/>
        <v>-0.76453377648381149</v>
      </c>
      <c r="C254" s="15">
        <f t="shared" si="147"/>
        <v>7.1310865442534208</v>
      </c>
      <c r="D254" s="15">
        <f t="shared" si="147"/>
        <v>4.1793892633771756</v>
      </c>
      <c r="E254" s="15">
        <f t="shared" si="147"/>
        <v>0.97635008166859316</v>
      </c>
      <c r="F254" s="15">
        <f t="shared" si="147"/>
        <v>7.2144193766123479</v>
      </c>
      <c r="G254" s="15">
        <f t="shared" si="147"/>
        <v>4.6463696538139185</v>
      </c>
      <c r="H254" s="15">
        <f t="shared" si="147"/>
        <v>6.904054407080686</v>
      </c>
      <c r="I254" s="15">
        <f t="shared" si="147"/>
        <v>3.40296659149082</v>
      </c>
      <c r="J254" s="15">
        <f t="shared" si="147"/>
        <v>-1.9500006773673626</v>
      </c>
      <c r="K254" s="15">
        <f t="shared" si="147"/>
        <v>0.49241077989835058</v>
      </c>
      <c r="L254" s="15">
        <f t="shared" si="147"/>
        <v>3.2304978637054669</v>
      </c>
      <c r="N254" s="15">
        <f t="shared" ref="N254:X254" si="152">LN(N47/N43)*100</f>
        <v>0.67882150327156088</v>
      </c>
      <c r="O254" s="15">
        <f t="shared" si="152"/>
        <v>2.3909348086139426</v>
      </c>
      <c r="P254" s="15">
        <f t="shared" si="152"/>
        <v>1.9195964064940465</v>
      </c>
      <c r="Q254" s="15">
        <f t="shared" si="152"/>
        <v>-1.0398562610670437</v>
      </c>
      <c r="R254" s="15">
        <f t="shared" si="152"/>
        <v>15.54161515073198</v>
      </c>
      <c r="S254" s="15">
        <f t="shared" si="152"/>
        <v>3.4562589581446796</v>
      </c>
      <c r="T254" s="15">
        <f t="shared" si="152"/>
        <v>5.4730770756096936</v>
      </c>
      <c r="U254" s="15">
        <f t="shared" si="152"/>
        <v>0.6507102815147523</v>
      </c>
      <c r="V254" s="15">
        <f t="shared" si="152"/>
        <v>6.2613215209700588</v>
      </c>
      <c r="W254" s="15">
        <f t="shared" si="152"/>
        <v>-4.9411863863090808</v>
      </c>
      <c r="X254" s="15">
        <f t="shared" si="152"/>
        <v>1.6455326366658487</v>
      </c>
      <c r="Z254" s="15">
        <f>ROUND(N254*'Table Q8'!N47,2)</f>
        <v>0.49</v>
      </c>
      <c r="AA254" s="15">
        <f>ROUND(O254*'Table Q8'!O47,2)</f>
        <v>0.76</v>
      </c>
      <c r="AB254" s="15">
        <f>ROUND(P254*'Table Q8'!P47,2)</f>
        <v>0.68</v>
      </c>
      <c r="AC254" s="15">
        <f>ROUND(Q254*'Table Q8'!Q47,2)</f>
        <v>-0.31</v>
      </c>
      <c r="AD254" s="15">
        <f>ROUND(R254*'Table Q8'!R47,2)</f>
        <v>2.15</v>
      </c>
      <c r="AE254" s="15">
        <f>ROUND(S254*'Table Q8'!S47,2)</f>
        <v>1.35</v>
      </c>
      <c r="AF254" s="15">
        <f>ROUND(T254*'Table Q8'!T47,2)</f>
        <v>2.16</v>
      </c>
      <c r="AG254" s="15">
        <f>ROUND(U254*'Table Q8'!U47,2)</f>
        <v>0.24</v>
      </c>
      <c r="AH254" s="15">
        <f>ROUND(V254*'Table Q8'!V47,2)</f>
        <v>1.51</v>
      </c>
      <c r="AI254" s="15">
        <f>ROUND(W254*'Table Q8'!W47,2)</f>
        <v>-1.58</v>
      </c>
      <c r="AJ254" s="15">
        <f>ROUND(X254*'Table Q8'!X47,2)</f>
        <v>0.57999999999999996</v>
      </c>
    </row>
    <row r="255" spans="1:36" x14ac:dyDescent="0.3">
      <c r="A255" s="13" t="str">
        <f t="shared" si="112"/>
        <v>2004 Q3</v>
      </c>
      <c r="B255" s="15">
        <f t="shared" si="147"/>
        <v>-2.8544221932282707</v>
      </c>
      <c r="C255" s="15">
        <f t="shared" si="147"/>
        <v>3.8090403895755158</v>
      </c>
      <c r="D255" s="15">
        <f t="shared" si="147"/>
        <v>2.8462336814565692</v>
      </c>
      <c r="E255" s="15">
        <f t="shared" si="147"/>
        <v>1.5644414858325295</v>
      </c>
      <c r="F255" s="15">
        <f t="shared" si="147"/>
        <v>4.6520827354967418</v>
      </c>
      <c r="G255" s="15">
        <f t="shared" si="147"/>
        <v>9.9104162594012024</v>
      </c>
      <c r="H255" s="15">
        <f t="shared" si="147"/>
        <v>8.3122670222316977</v>
      </c>
      <c r="I255" s="15">
        <f t="shared" si="147"/>
        <v>1.276376928446961</v>
      </c>
      <c r="J255" s="15">
        <f t="shared" si="147"/>
        <v>2.0498231800943154</v>
      </c>
      <c r="K255" s="15">
        <f t="shared" si="147"/>
        <v>-9.4853763326533844</v>
      </c>
      <c r="L255" s="15">
        <f t="shared" si="147"/>
        <v>2.60522598367172</v>
      </c>
      <c r="N255" s="15">
        <f t="shared" ref="N255:X255" si="153">LN(N48/N44)*100</f>
        <v>1.4924740928552767</v>
      </c>
      <c r="O255" s="15">
        <f t="shared" si="153"/>
        <v>1.2958260978898581</v>
      </c>
      <c r="P255" s="15">
        <f t="shared" si="153"/>
        <v>2.6504940356902646</v>
      </c>
      <c r="Q255" s="15">
        <f t="shared" si="153"/>
        <v>0.77299837492654966</v>
      </c>
      <c r="R255" s="15">
        <f t="shared" si="153"/>
        <v>11.153050731542162</v>
      </c>
      <c r="S255" s="15">
        <f t="shared" si="153"/>
        <v>4.3207501349750803</v>
      </c>
      <c r="T255" s="15">
        <f t="shared" si="153"/>
        <v>3.8383024905125942</v>
      </c>
      <c r="U255" s="15">
        <f t="shared" si="153"/>
        <v>-0.93708557696123451</v>
      </c>
      <c r="V255" s="15">
        <f t="shared" si="153"/>
        <v>8.6567062811048174</v>
      </c>
      <c r="W255" s="15">
        <f t="shared" si="153"/>
        <v>-6.7332575643101471</v>
      </c>
      <c r="X255" s="15">
        <f t="shared" si="153"/>
        <v>1.5525175704961303</v>
      </c>
      <c r="Z255" s="15">
        <f>ROUND(N255*'Table Q8'!N48,2)</f>
        <v>1.08</v>
      </c>
      <c r="AA255" s="15">
        <f>ROUND(O255*'Table Q8'!O48,2)</f>
        <v>0.41</v>
      </c>
      <c r="AB255" s="15">
        <f>ROUND(P255*'Table Q8'!P48,2)</f>
        <v>0.93</v>
      </c>
      <c r="AC255" s="15">
        <f>ROUND(Q255*'Table Q8'!Q48,2)</f>
        <v>0.23</v>
      </c>
      <c r="AD255" s="15">
        <f>ROUND(R255*'Table Q8'!R48,2)</f>
        <v>1.48</v>
      </c>
      <c r="AE255" s="15">
        <f>ROUND(S255*'Table Q8'!S48,2)</f>
        <v>1.7</v>
      </c>
      <c r="AF255" s="15">
        <f>ROUND(T255*'Table Q8'!T48,2)</f>
        <v>1.53</v>
      </c>
      <c r="AG255" s="15">
        <f>ROUND(U255*'Table Q8'!U48,2)</f>
        <v>-0.34</v>
      </c>
      <c r="AH255" s="15">
        <f>ROUND(V255*'Table Q8'!V48,2)</f>
        <v>2.08</v>
      </c>
      <c r="AI255" s="15">
        <f>ROUND(W255*'Table Q8'!W48,2)</f>
        <v>-2.16</v>
      </c>
      <c r="AJ255" s="15">
        <f>ROUND(X255*'Table Q8'!X48,2)</f>
        <v>0.55000000000000004</v>
      </c>
    </row>
    <row r="256" spans="1:36" x14ac:dyDescent="0.3">
      <c r="A256" s="13" t="str">
        <f t="shared" si="112"/>
        <v>2004 Q4</v>
      </c>
      <c r="B256" s="15">
        <f t="shared" si="147"/>
        <v>-5.8719247229318521</v>
      </c>
      <c r="C256" s="15">
        <f t="shared" si="147"/>
        <v>3.5043901703481066</v>
      </c>
      <c r="D256" s="15">
        <f t="shared" si="147"/>
        <v>-2.5596521084033768</v>
      </c>
      <c r="E256" s="15">
        <f t="shared" si="147"/>
        <v>2.5054840912872765E-2</v>
      </c>
      <c r="F256" s="15">
        <f t="shared" si="147"/>
        <v>5.9261687500149485</v>
      </c>
      <c r="G256" s="15">
        <f t="shared" si="147"/>
        <v>3.4011971108254726</v>
      </c>
      <c r="H256" s="15">
        <f t="shared" si="147"/>
        <v>10.00158044021828</v>
      </c>
      <c r="I256" s="15">
        <f t="shared" si="147"/>
        <v>-3.134896598740891</v>
      </c>
      <c r="J256" s="15">
        <f t="shared" si="147"/>
        <v>-2.1095136998441495</v>
      </c>
      <c r="K256" s="15">
        <f t="shared" si="147"/>
        <v>-4.9653785045525121</v>
      </c>
      <c r="L256" s="15">
        <f t="shared" si="147"/>
        <v>0.63503927102752311</v>
      </c>
      <c r="N256" s="15">
        <f t="shared" ref="N256:X256" si="154">LN(N49/N45)*100</f>
        <v>-0.54204020822880195</v>
      </c>
      <c r="O256" s="15">
        <f t="shared" si="154"/>
        <v>0.74773014365790902</v>
      </c>
      <c r="P256" s="15">
        <f t="shared" si="154"/>
        <v>-0.6743222999151639</v>
      </c>
      <c r="Q256" s="15">
        <f t="shared" si="154"/>
        <v>-0.3959792705035472</v>
      </c>
      <c r="R256" s="15">
        <f t="shared" si="154"/>
        <v>7.0688078700762507</v>
      </c>
      <c r="S256" s="15">
        <f t="shared" si="154"/>
        <v>0.65360446172539399</v>
      </c>
      <c r="T256" s="15">
        <f t="shared" si="154"/>
        <v>2.0650422697360562</v>
      </c>
      <c r="U256" s="15">
        <f t="shared" si="154"/>
        <v>-4.4123012491650311</v>
      </c>
      <c r="V256" s="15">
        <f t="shared" si="154"/>
        <v>2.0424485070791838</v>
      </c>
      <c r="W256" s="15">
        <f t="shared" si="154"/>
        <v>-2.5537142839645108</v>
      </c>
      <c r="X256" s="15">
        <f t="shared" si="154"/>
        <v>-0.4162330805713933</v>
      </c>
      <c r="Z256" s="15">
        <f>ROUND(N256*'Table Q8'!N49,2)</f>
        <v>-0.39</v>
      </c>
      <c r="AA256" s="15">
        <f>ROUND(O256*'Table Q8'!O49,2)</f>
        <v>0.24</v>
      </c>
      <c r="AB256" s="15">
        <f>ROUND(P256*'Table Q8'!P49,2)</f>
        <v>-0.24</v>
      </c>
      <c r="AC256" s="15">
        <f>ROUND(Q256*'Table Q8'!Q49,2)</f>
        <v>-0.12</v>
      </c>
      <c r="AD256" s="15">
        <f>ROUND(R256*'Table Q8'!R49,2)</f>
        <v>0.9</v>
      </c>
      <c r="AE256" s="15">
        <f>ROUND(S256*'Table Q8'!S49,2)</f>
        <v>0.26</v>
      </c>
      <c r="AF256" s="15">
        <f>ROUND(T256*'Table Q8'!T49,2)</f>
        <v>0.83</v>
      </c>
      <c r="AG256" s="15">
        <f>ROUND(U256*'Table Q8'!U49,2)</f>
        <v>-1.6</v>
      </c>
      <c r="AH256" s="15">
        <f>ROUND(V256*'Table Q8'!V49,2)</f>
        <v>0.49</v>
      </c>
      <c r="AI256" s="15">
        <f>ROUND(W256*'Table Q8'!W49,2)</f>
        <v>-0.82</v>
      </c>
      <c r="AJ256" s="15">
        <f>ROUND(X256*'Table Q8'!X49,2)</f>
        <v>-0.15</v>
      </c>
    </row>
    <row r="257" spans="1:36" x14ac:dyDescent="0.3">
      <c r="A257" s="13" t="str">
        <f t="shared" si="112"/>
        <v>2005 Q1</v>
      </c>
      <c r="B257" s="15">
        <f t="shared" si="147"/>
        <v>-6.5651960277114219</v>
      </c>
      <c r="C257" s="15">
        <f t="shared" si="147"/>
        <v>2.9083404156394543</v>
      </c>
      <c r="D257" s="15">
        <f t="shared" si="147"/>
        <v>-3.3897868446514523</v>
      </c>
      <c r="E257" s="15">
        <f t="shared" si="147"/>
        <v>-1.685820971868045</v>
      </c>
      <c r="F257" s="15">
        <f t="shared" si="147"/>
        <v>2.03529819763135</v>
      </c>
      <c r="G257" s="15">
        <f t="shared" si="147"/>
        <v>1.9212305412106407</v>
      </c>
      <c r="H257" s="15">
        <f t="shared" si="147"/>
        <v>7.2902640981707556</v>
      </c>
      <c r="I257" s="15">
        <f t="shared" si="147"/>
        <v>2.5097883239296999</v>
      </c>
      <c r="J257" s="15">
        <f t="shared" si="147"/>
        <v>3.0865475421702415</v>
      </c>
      <c r="K257" s="15">
        <f t="shared" si="147"/>
        <v>-1.733209209222333</v>
      </c>
      <c r="L257" s="15">
        <f t="shared" si="147"/>
        <v>1.1872955775099434</v>
      </c>
      <c r="N257" s="15">
        <f t="shared" ref="N257:X257" si="155">LN(N50/N46)*100</f>
        <v>-4.2951202472120382</v>
      </c>
      <c r="O257" s="15">
        <f t="shared" si="155"/>
        <v>1.8896632031244753</v>
      </c>
      <c r="P257" s="15">
        <f t="shared" si="155"/>
        <v>0.30242091399318588</v>
      </c>
      <c r="Q257" s="15">
        <f t="shared" si="155"/>
        <v>0.24431343675728792</v>
      </c>
      <c r="R257" s="15">
        <f t="shared" si="155"/>
        <v>1.0534806122344966</v>
      </c>
      <c r="S257" s="15">
        <f t="shared" si="155"/>
        <v>-2.2541186624776874</v>
      </c>
      <c r="T257" s="15">
        <f t="shared" si="155"/>
        <v>1.9034348407601549</v>
      </c>
      <c r="U257" s="15">
        <f t="shared" si="155"/>
        <v>-2.7723118448126454</v>
      </c>
      <c r="V257" s="15">
        <f t="shared" si="155"/>
        <v>2.935346202206353</v>
      </c>
      <c r="W257" s="15">
        <f t="shared" si="155"/>
        <v>-0.93918936950646226</v>
      </c>
      <c r="X257" s="15">
        <f t="shared" si="155"/>
        <v>-0.3248521117120412</v>
      </c>
      <c r="Z257" s="15">
        <f>ROUND(N257*'Table Q8'!N50,2)</f>
        <v>-3.12</v>
      </c>
      <c r="AA257" s="15">
        <f>ROUND(O257*'Table Q8'!O50,2)</f>
        <v>0.61</v>
      </c>
      <c r="AB257" s="15">
        <f>ROUND(P257*'Table Q8'!P50,2)</f>
        <v>0.11</v>
      </c>
      <c r="AC257" s="15">
        <f>ROUND(Q257*'Table Q8'!Q50,2)</f>
        <v>7.0000000000000007E-2</v>
      </c>
      <c r="AD257" s="15">
        <f>ROUND(R257*'Table Q8'!R50,2)</f>
        <v>0.13</v>
      </c>
      <c r="AE257" s="15">
        <f>ROUND(S257*'Table Q8'!S50,2)</f>
        <v>-0.89</v>
      </c>
      <c r="AF257" s="15">
        <f>ROUND(T257*'Table Q8'!T50,2)</f>
        <v>0.76</v>
      </c>
      <c r="AG257" s="15">
        <f>ROUND(U257*'Table Q8'!U50,2)</f>
        <v>-1</v>
      </c>
      <c r="AH257" s="15">
        <f>ROUND(V257*'Table Q8'!V50,2)</f>
        <v>0.67</v>
      </c>
      <c r="AI257" s="15">
        <f>ROUND(W257*'Table Q8'!W50,2)</f>
        <v>-0.3</v>
      </c>
      <c r="AJ257" s="15">
        <f>ROUND(X257*'Table Q8'!X50,2)</f>
        <v>-0.11</v>
      </c>
    </row>
    <row r="258" spans="1:36" x14ac:dyDescent="0.3">
      <c r="A258" s="13" t="str">
        <f t="shared" si="112"/>
        <v>2005 Q2</v>
      </c>
      <c r="B258" s="15">
        <f t="shared" si="147"/>
        <v>-3.6032636469969015</v>
      </c>
      <c r="C258" s="15">
        <f t="shared" si="147"/>
        <v>3.9473015715388948</v>
      </c>
      <c r="D258" s="15">
        <f t="shared" si="147"/>
        <v>-3.7303082223055894</v>
      </c>
      <c r="E258" s="15">
        <f t="shared" si="147"/>
        <v>0.99360397031235237</v>
      </c>
      <c r="F258" s="15">
        <f t="shared" si="147"/>
        <v>2.3870859875709542</v>
      </c>
      <c r="G258" s="15">
        <f t="shared" si="147"/>
        <v>1.0276581867372676</v>
      </c>
      <c r="H258" s="15">
        <f t="shared" si="147"/>
        <v>9.0323630087735722</v>
      </c>
      <c r="I258" s="15">
        <f t="shared" si="147"/>
        <v>1.818052166092482</v>
      </c>
      <c r="J258" s="15">
        <f t="shared" si="147"/>
        <v>3.2981537610415557</v>
      </c>
      <c r="K258" s="15">
        <f t="shared" si="147"/>
        <v>-0.31832196283068609</v>
      </c>
      <c r="L258" s="15">
        <f t="shared" si="147"/>
        <v>2.2054649949260097</v>
      </c>
      <c r="N258" s="15">
        <f t="shared" ref="N258:X258" si="156">LN(N51/N47)*100</f>
        <v>-1.6037931355920318</v>
      </c>
      <c r="O258" s="15">
        <f t="shared" si="156"/>
        <v>2.4141360062094939</v>
      </c>
      <c r="P258" s="15">
        <f t="shared" si="156"/>
        <v>-0.77039774542806794</v>
      </c>
      <c r="Q258" s="15">
        <f t="shared" si="156"/>
        <v>3.4659230964564482</v>
      </c>
      <c r="R258" s="15">
        <f t="shared" si="156"/>
        <v>0.48123774772983724</v>
      </c>
      <c r="S258" s="15">
        <f t="shared" si="156"/>
        <v>-3.0198469813322073</v>
      </c>
      <c r="T258" s="15">
        <f t="shared" si="156"/>
        <v>1.1111780412521401</v>
      </c>
      <c r="U258" s="15">
        <f t="shared" si="156"/>
        <v>-4.0041351458475933</v>
      </c>
      <c r="V258" s="15">
        <f t="shared" si="156"/>
        <v>1.8768334489084195</v>
      </c>
      <c r="W258" s="15">
        <f t="shared" si="156"/>
        <v>-4.1215304119143283</v>
      </c>
      <c r="X258" s="15">
        <f t="shared" si="156"/>
        <v>-5.1480812930328537E-2</v>
      </c>
      <c r="Z258" s="15">
        <f>ROUND(N258*'Table Q8'!N51,2)</f>
        <v>-1.17</v>
      </c>
      <c r="AA258" s="15">
        <f>ROUND(O258*'Table Q8'!O51,2)</f>
        <v>0.78</v>
      </c>
      <c r="AB258" s="15">
        <f>ROUND(P258*'Table Q8'!P51,2)</f>
        <v>-0.27</v>
      </c>
      <c r="AC258" s="15">
        <f>ROUND(Q258*'Table Q8'!Q51,2)</f>
        <v>0.99</v>
      </c>
      <c r="AD258" s="15">
        <f>ROUND(R258*'Table Q8'!R51,2)</f>
        <v>0.06</v>
      </c>
      <c r="AE258" s="15">
        <f>ROUND(S258*'Table Q8'!S51,2)</f>
        <v>-1.2</v>
      </c>
      <c r="AF258" s="15">
        <f>ROUND(T258*'Table Q8'!T51,2)</f>
        <v>0.46</v>
      </c>
      <c r="AG258" s="15">
        <f>ROUND(U258*'Table Q8'!U51,2)</f>
        <v>-1.46</v>
      </c>
      <c r="AH258" s="15">
        <f>ROUND(V258*'Table Q8'!V51,2)</f>
        <v>0.42</v>
      </c>
      <c r="AI258" s="15">
        <f>ROUND(W258*'Table Q8'!W51,2)</f>
        <v>-1.35</v>
      </c>
      <c r="AJ258" s="15">
        <f>ROUND(X258*'Table Q8'!X51,2)</f>
        <v>-0.02</v>
      </c>
    </row>
    <row r="259" spans="1:36" x14ac:dyDescent="0.3">
      <c r="A259" s="13" t="str">
        <f t="shared" si="112"/>
        <v>2005 Q3</v>
      </c>
      <c r="B259" s="15">
        <f t="shared" si="147"/>
        <v>-0.58930686361268447</v>
      </c>
      <c r="C259" s="15">
        <f t="shared" si="147"/>
        <v>5.4310736120239351</v>
      </c>
      <c r="D259" s="15">
        <f t="shared" si="147"/>
        <v>-7.1720343115872192</v>
      </c>
      <c r="E259" s="15">
        <f t="shared" si="147"/>
        <v>-9.2510534465266803E-2</v>
      </c>
      <c r="F259" s="15">
        <f t="shared" si="147"/>
        <v>2.8575594957078314</v>
      </c>
      <c r="G259" s="15">
        <f t="shared" si="147"/>
        <v>0.96404864513251809</v>
      </c>
      <c r="H259" s="15">
        <f t="shared" si="147"/>
        <v>7.3707307823881481</v>
      </c>
      <c r="I259" s="15">
        <f t="shared" si="147"/>
        <v>2.7774495027380395</v>
      </c>
      <c r="J259" s="15">
        <f t="shared" si="147"/>
        <v>3.4744492249190011</v>
      </c>
      <c r="K259" s="15">
        <f t="shared" si="147"/>
        <v>5.659461235371845</v>
      </c>
      <c r="L259" s="15">
        <f t="shared" si="147"/>
        <v>2.2280648051007002</v>
      </c>
      <c r="N259" s="15">
        <f t="shared" ref="N259:X259" si="157">LN(N52/N48)*100</f>
        <v>2.4034249600418653</v>
      </c>
      <c r="O259" s="15">
        <f t="shared" si="157"/>
        <v>3.2863681625985763</v>
      </c>
      <c r="P259" s="15">
        <f t="shared" si="157"/>
        <v>-2.560276474944132</v>
      </c>
      <c r="Q259" s="15">
        <f t="shared" si="157"/>
        <v>2.1662863998344086</v>
      </c>
      <c r="R259" s="15">
        <f t="shared" si="157"/>
        <v>0.5111460561210287</v>
      </c>
      <c r="S259" s="15">
        <f t="shared" si="157"/>
        <v>-3.0400518390796316</v>
      </c>
      <c r="T259" s="15">
        <f t="shared" si="157"/>
        <v>6.5903975138485241E-2</v>
      </c>
      <c r="U259" s="15">
        <f t="shared" si="157"/>
        <v>-4.2287848651928792</v>
      </c>
      <c r="V259" s="15">
        <f t="shared" si="157"/>
        <v>-0.16665129820142868</v>
      </c>
      <c r="W259" s="15">
        <f t="shared" si="157"/>
        <v>0.87723042417420849</v>
      </c>
      <c r="X259" s="15">
        <f t="shared" si="157"/>
        <v>-0.3794375926181438</v>
      </c>
      <c r="Z259" s="15">
        <f>ROUND(N259*'Table Q8'!N52,2)</f>
        <v>1.74</v>
      </c>
      <c r="AA259" s="15">
        <f>ROUND(O259*'Table Q8'!O52,2)</f>
        <v>1.06</v>
      </c>
      <c r="AB259" s="15">
        <f>ROUND(P259*'Table Q8'!P52,2)</f>
        <v>-0.88</v>
      </c>
      <c r="AC259" s="15">
        <f>ROUND(Q259*'Table Q8'!Q52,2)</f>
        <v>0.61</v>
      </c>
      <c r="AD259" s="15">
        <f>ROUND(R259*'Table Q8'!R52,2)</f>
        <v>7.0000000000000007E-2</v>
      </c>
      <c r="AE259" s="15">
        <f>ROUND(S259*'Table Q8'!S52,2)</f>
        <v>-1.2</v>
      </c>
      <c r="AF259" s="15">
        <f>ROUND(T259*'Table Q8'!T52,2)</f>
        <v>0.03</v>
      </c>
      <c r="AG259" s="15">
        <f>ROUND(U259*'Table Q8'!U52,2)</f>
        <v>-1.54</v>
      </c>
      <c r="AH259" s="15">
        <f>ROUND(V259*'Table Q8'!V52,2)</f>
        <v>-0.03</v>
      </c>
      <c r="AI259" s="15">
        <f>ROUND(W259*'Table Q8'!W52,2)</f>
        <v>0.28999999999999998</v>
      </c>
      <c r="AJ259" s="15">
        <f>ROUND(X259*'Table Q8'!X52,2)</f>
        <v>-0.13</v>
      </c>
    </row>
    <row r="260" spans="1:36" x14ac:dyDescent="0.3">
      <c r="A260" s="13" t="str">
        <f t="shared" si="112"/>
        <v>2005 Q4</v>
      </c>
      <c r="B260" s="15">
        <f t="shared" si="147"/>
        <v>-1.6246739750792309</v>
      </c>
      <c r="C260" s="15">
        <f t="shared" si="147"/>
        <v>6.100276158330578</v>
      </c>
      <c r="D260" s="15">
        <f t="shared" si="147"/>
        <v>-4.6756794274438986</v>
      </c>
      <c r="E260" s="15">
        <f t="shared" si="147"/>
        <v>3.669486122260865</v>
      </c>
      <c r="F260" s="15">
        <f t="shared" si="147"/>
        <v>0.9171461438186338</v>
      </c>
      <c r="G260" s="15">
        <f t="shared" si="147"/>
        <v>6.2748988902856198</v>
      </c>
      <c r="H260" s="15">
        <f t="shared" si="147"/>
        <v>10.366613109146391</v>
      </c>
      <c r="I260" s="15">
        <f t="shared" si="147"/>
        <v>7.9290759389727725</v>
      </c>
      <c r="J260" s="15">
        <f t="shared" si="147"/>
        <v>0.2323084690235736</v>
      </c>
      <c r="K260" s="15">
        <f t="shared" si="147"/>
        <v>11.834173621411889</v>
      </c>
      <c r="L260" s="15">
        <f t="shared" si="147"/>
        <v>4.4321978081987048</v>
      </c>
      <c r="N260" s="15">
        <f t="shared" ref="N260:X260" si="158">LN(N53/N49)*100</f>
        <v>-0.6487996163679095</v>
      </c>
      <c r="O260" s="15">
        <f t="shared" si="158"/>
        <v>5.5289333765376565</v>
      </c>
      <c r="P260" s="15">
        <f t="shared" si="158"/>
        <v>-0.44249063168090219</v>
      </c>
      <c r="Q260" s="15">
        <f t="shared" si="158"/>
        <v>3.9578852131322222</v>
      </c>
      <c r="R260" s="15">
        <f t="shared" si="158"/>
        <v>0.78586442123401556</v>
      </c>
      <c r="S260" s="15">
        <f t="shared" si="158"/>
        <v>0.26359532079779557</v>
      </c>
      <c r="T260" s="15">
        <f t="shared" si="158"/>
        <v>2.8660876606885171</v>
      </c>
      <c r="U260" s="15">
        <f t="shared" si="158"/>
        <v>-2.088380140547994</v>
      </c>
      <c r="V260" s="15">
        <f t="shared" si="158"/>
        <v>0.78534653499617091</v>
      </c>
      <c r="W260" s="15">
        <f t="shared" si="158"/>
        <v>-2.5063877607719922</v>
      </c>
      <c r="X260" s="15">
        <f t="shared" si="158"/>
        <v>1.076405513483875</v>
      </c>
      <c r="Z260" s="15">
        <f>ROUND(N260*'Table Q8'!N53,2)</f>
        <v>-0.47</v>
      </c>
      <c r="AA260" s="15">
        <f>ROUND(O260*'Table Q8'!O53,2)</f>
        <v>1.8</v>
      </c>
      <c r="AB260" s="15">
        <f>ROUND(P260*'Table Q8'!P53,2)</f>
        <v>-0.15</v>
      </c>
      <c r="AC260" s="15">
        <f>ROUND(Q260*'Table Q8'!Q53,2)</f>
        <v>1.1200000000000001</v>
      </c>
      <c r="AD260" s="15">
        <f>ROUND(R260*'Table Q8'!R53,2)</f>
        <v>0.1</v>
      </c>
      <c r="AE260" s="15">
        <f>ROUND(S260*'Table Q8'!S53,2)</f>
        <v>0.11</v>
      </c>
      <c r="AF260" s="15">
        <f>ROUND(T260*'Table Q8'!T53,2)</f>
        <v>1.27</v>
      </c>
      <c r="AG260" s="15">
        <f>ROUND(U260*'Table Q8'!U53,2)</f>
        <v>-0.76</v>
      </c>
      <c r="AH260" s="15">
        <f>ROUND(V260*'Table Q8'!V53,2)</f>
        <v>0.16</v>
      </c>
      <c r="AI260" s="15">
        <f>ROUND(W260*'Table Q8'!W53,2)</f>
        <v>-0.84</v>
      </c>
      <c r="AJ260" s="15">
        <f>ROUND(X260*'Table Q8'!X53,2)</f>
        <v>0.39</v>
      </c>
    </row>
    <row r="261" spans="1:36" x14ac:dyDescent="0.3">
      <c r="A261" s="13" t="str">
        <f t="shared" si="112"/>
        <v>2006 Q1</v>
      </c>
      <c r="B261" s="15">
        <f t="shared" si="147"/>
        <v>-0.82015633104769137</v>
      </c>
      <c r="C261" s="15">
        <f t="shared" si="147"/>
        <v>6.4088573594138758</v>
      </c>
      <c r="D261" s="15">
        <f t="shared" si="147"/>
        <v>-4.4365702393561097</v>
      </c>
      <c r="E261" s="15">
        <f t="shared" si="147"/>
        <v>5.8821307113087204</v>
      </c>
      <c r="F261" s="15">
        <f t="shared" si="147"/>
        <v>-2.2599025808956585</v>
      </c>
      <c r="G261" s="15">
        <f t="shared" si="147"/>
        <v>4.9068187757719768</v>
      </c>
      <c r="H261" s="15">
        <f t="shared" si="147"/>
        <v>14.808394561471811</v>
      </c>
      <c r="I261" s="15">
        <f t="shared" si="147"/>
        <v>4.2054975652031175</v>
      </c>
      <c r="J261" s="15">
        <f t="shared" si="147"/>
        <v>-3.6385778903900245</v>
      </c>
      <c r="K261" s="15">
        <f t="shared" si="147"/>
        <v>-0.88200027857228791</v>
      </c>
      <c r="L261" s="15">
        <f t="shared" si="147"/>
        <v>3.6967057818472524</v>
      </c>
      <c r="N261" s="15">
        <f t="shared" ref="N261:X261" si="159">LN(N54/N50)*100</f>
        <v>2.1241695814723913</v>
      </c>
      <c r="O261" s="15">
        <f t="shared" si="159"/>
        <v>4.1955612992448064</v>
      </c>
      <c r="P261" s="15">
        <f t="shared" si="159"/>
        <v>0.10856557202791274</v>
      </c>
      <c r="Q261" s="15">
        <f t="shared" si="159"/>
        <v>4.0906613504987215</v>
      </c>
      <c r="R261" s="15">
        <f t="shared" si="159"/>
        <v>1.1273551830064932</v>
      </c>
      <c r="S261" s="15">
        <f t="shared" si="159"/>
        <v>1.7351873700382863</v>
      </c>
      <c r="T261" s="15">
        <f t="shared" si="159"/>
        <v>4.5855318443448816</v>
      </c>
      <c r="U261" s="15">
        <f t="shared" si="159"/>
        <v>-2.2465976196656627</v>
      </c>
      <c r="V261" s="15">
        <f t="shared" si="159"/>
        <v>-2.0580575829937371</v>
      </c>
      <c r="W261" s="15">
        <f t="shared" si="159"/>
        <v>-3.1719952660166397</v>
      </c>
      <c r="X261" s="15">
        <f t="shared" si="159"/>
        <v>1.0796378647706633</v>
      </c>
      <c r="Z261" s="15">
        <f>ROUND(N261*'Table Q8'!N54,2)</f>
        <v>1.55</v>
      </c>
      <c r="AA261" s="15">
        <f>ROUND(O261*'Table Q8'!O54,2)</f>
        <v>1.37</v>
      </c>
      <c r="AB261" s="15">
        <f>ROUND(P261*'Table Q8'!P54,2)</f>
        <v>0.04</v>
      </c>
      <c r="AC261" s="15">
        <f>ROUND(Q261*'Table Q8'!Q54,2)</f>
        <v>1.1499999999999999</v>
      </c>
      <c r="AD261" s="15">
        <f>ROUND(R261*'Table Q8'!R54,2)</f>
        <v>0.15</v>
      </c>
      <c r="AE261" s="15">
        <f>ROUND(S261*'Table Q8'!S54,2)</f>
        <v>0.69</v>
      </c>
      <c r="AF261" s="15">
        <f>ROUND(T261*'Table Q8'!T54,2)</f>
        <v>2.0099999999999998</v>
      </c>
      <c r="AG261" s="15">
        <f>ROUND(U261*'Table Q8'!U54,2)</f>
        <v>-0.82</v>
      </c>
      <c r="AH261" s="15">
        <f>ROUND(V261*'Table Q8'!V54,2)</f>
        <v>-0.41</v>
      </c>
      <c r="AI261" s="15">
        <f>ROUND(W261*'Table Q8'!W54,2)</f>
        <v>-1.08</v>
      </c>
      <c r="AJ261" s="15">
        <f>ROUND(X261*'Table Q8'!X54,2)</f>
        <v>0.39</v>
      </c>
    </row>
    <row r="262" spans="1:36" x14ac:dyDescent="0.3">
      <c r="A262" s="13" t="str">
        <f t="shared" si="112"/>
        <v>2006 Q2</v>
      </c>
      <c r="B262" s="15">
        <f t="shared" si="147"/>
        <v>-5.2871659444339336</v>
      </c>
      <c r="C262" s="15">
        <f t="shared" si="147"/>
        <v>5.4310260180854995</v>
      </c>
      <c r="D262" s="15">
        <f t="shared" si="147"/>
        <v>-1.2162560860924814</v>
      </c>
      <c r="E262" s="15">
        <f t="shared" si="147"/>
        <v>4.6051863089969576</v>
      </c>
      <c r="F262" s="15">
        <f t="shared" si="147"/>
        <v>0.29989276909215618</v>
      </c>
      <c r="G262" s="15">
        <f t="shared" si="147"/>
        <v>2.8740432042127804</v>
      </c>
      <c r="H262" s="15">
        <f t="shared" si="147"/>
        <v>10.161006709658594</v>
      </c>
      <c r="I262" s="15">
        <f t="shared" si="147"/>
        <v>3.6581873378878536</v>
      </c>
      <c r="J262" s="15">
        <f t="shared" si="147"/>
        <v>-6.2444267976706698</v>
      </c>
      <c r="K262" s="15">
        <f t="shared" si="147"/>
        <v>-6.7292433256488424</v>
      </c>
      <c r="L262" s="15">
        <f t="shared" si="147"/>
        <v>2.3902893550888109</v>
      </c>
      <c r="N262" s="15">
        <f t="shared" ref="N262:X262" si="160">LN(N55/N51)*100</f>
        <v>2.7173427706831896</v>
      </c>
      <c r="O262" s="15">
        <f t="shared" si="160"/>
        <v>2.9521728495722108</v>
      </c>
      <c r="P262" s="15">
        <f t="shared" si="160"/>
        <v>1.9754227861723828</v>
      </c>
      <c r="Q262" s="15">
        <f t="shared" si="160"/>
        <v>2.4538340486904779</v>
      </c>
      <c r="R262" s="15">
        <f t="shared" si="160"/>
        <v>-2.6230438547226238E-2</v>
      </c>
      <c r="S262" s="15">
        <f t="shared" si="160"/>
        <v>0.95129981235713601</v>
      </c>
      <c r="T262" s="15">
        <f t="shared" si="160"/>
        <v>2.7049199876930641</v>
      </c>
      <c r="U262" s="15">
        <f t="shared" si="160"/>
        <v>-1.1701012922940877</v>
      </c>
      <c r="V262" s="15">
        <f t="shared" si="160"/>
        <v>-1.5748403406081204</v>
      </c>
      <c r="W262" s="15">
        <f t="shared" si="160"/>
        <v>-1.6274502087969382</v>
      </c>
      <c r="X262" s="15">
        <f t="shared" si="160"/>
        <v>0.72697650499048272</v>
      </c>
      <c r="Z262" s="15">
        <f>ROUND(N262*'Table Q8'!N55,2)</f>
        <v>1.98</v>
      </c>
      <c r="AA262" s="15">
        <f>ROUND(O262*'Table Q8'!O55,2)</f>
        <v>0.96</v>
      </c>
      <c r="AB262" s="15">
        <f>ROUND(P262*'Table Q8'!P55,2)</f>
        <v>0.68</v>
      </c>
      <c r="AC262" s="15">
        <f>ROUND(Q262*'Table Q8'!Q55,2)</f>
        <v>0.69</v>
      </c>
      <c r="AD262" s="15">
        <f>ROUND(R262*'Table Q8'!R55,2)</f>
        <v>0</v>
      </c>
      <c r="AE262" s="15">
        <f>ROUND(S262*'Table Q8'!S55,2)</f>
        <v>0.38</v>
      </c>
      <c r="AF262" s="15">
        <f>ROUND(T262*'Table Q8'!T55,2)</f>
        <v>1.1299999999999999</v>
      </c>
      <c r="AG262" s="15">
        <f>ROUND(U262*'Table Q8'!U55,2)</f>
        <v>-0.43</v>
      </c>
      <c r="AH262" s="15">
        <f>ROUND(V262*'Table Q8'!V55,2)</f>
        <v>-0.32</v>
      </c>
      <c r="AI262" s="15">
        <f>ROUND(W262*'Table Q8'!W55,2)</f>
        <v>-0.55000000000000004</v>
      </c>
      <c r="AJ262" s="15">
        <f>ROUND(X262*'Table Q8'!X55,2)</f>
        <v>0.26</v>
      </c>
    </row>
    <row r="263" spans="1:36" x14ac:dyDescent="0.3">
      <c r="A263" s="13" t="str">
        <f t="shared" si="112"/>
        <v>2006 Q3</v>
      </c>
      <c r="B263" s="15">
        <f t="shared" si="147"/>
        <v>-7.8606956445025684</v>
      </c>
      <c r="C263" s="15">
        <f t="shared" si="147"/>
        <v>5.8993783049404867</v>
      </c>
      <c r="D263" s="15">
        <f t="shared" si="147"/>
        <v>1.0891561458020294</v>
      </c>
      <c r="E263" s="15">
        <f t="shared" si="147"/>
        <v>4.6464167534542868</v>
      </c>
      <c r="F263" s="15">
        <f t="shared" si="147"/>
        <v>0.10467642852352242</v>
      </c>
      <c r="G263" s="15">
        <f t="shared" si="147"/>
        <v>-0.53630545552051478</v>
      </c>
      <c r="H263" s="15">
        <f t="shared" si="147"/>
        <v>3.7274845389827354</v>
      </c>
      <c r="I263" s="15">
        <f t="shared" si="147"/>
        <v>4.1132274741497286</v>
      </c>
      <c r="J263" s="15">
        <f t="shared" si="147"/>
        <v>-8.6757894972147369</v>
      </c>
      <c r="K263" s="15">
        <f t="shared" si="147"/>
        <v>-3.9497866653542628</v>
      </c>
      <c r="L263" s="15">
        <f t="shared" si="147"/>
        <v>1.8979759524435016</v>
      </c>
      <c r="N263" s="15">
        <f t="shared" ref="N263:X263" si="161">LN(N56/N52)*100</f>
        <v>-2.3085243596044971</v>
      </c>
      <c r="O263" s="15">
        <f t="shared" si="161"/>
        <v>2.2995043370676052</v>
      </c>
      <c r="P263" s="15">
        <f t="shared" si="161"/>
        <v>2.0378187773767649</v>
      </c>
      <c r="Q263" s="15">
        <f t="shared" si="161"/>
        <v>2.9117617166979288</v>
      </c>
      <c r="R263" s="15">
        <f t="shared" si="161"/>
        <v>1.455984469508329</v>
      </c>
      <c r="S263" s="15">
        <f t="shared" si="161"/>
        <v>1.3720681715192067</v>
      </c>
      <c r="T263" s="15">
        <f t="shared" si="161"/>
        <v>1.1967400125752103</v>
      </c>
      <c r="U263" s="15">
        <f t="shared" si="161"/>
        <v>1.8542582723174594</v>
      </c>
      <c r="V263" s="15">
        <f t="shared" si="161"/>
        <v>0.54630556941856223</v>
      </c>
      <c r="W263" s="15">
        <f t="shared" si="161"/>
        <v>-2.6589262541175955</v>
      </c>
      <c r="X263" s="15">
        <f t="shared" si="161"/>
        <v>1.3644715140789561</v>
      </c>
      <c r="Z263" s="15">
        <f>ROUND(N263*'Table Q8'!N56,2)</f>
        <v>-1.69</v>
      </c>
      <c r="AA263" s="15">
        <f>ROUND(O263*'Table Q8'!O56,2)</f>
        <v>0.76</v>
      </c>
      <c r="AB263" s="15">
        <f>ROUND(P263*'Table Q8'!P56,2)</f>
        <v>0.71</v>
      </c>
      <c r="AC263" s="15">
        <f>ROUND(Q263*'Table Q8'!Q56,2)</f>
        <v>0.82</v>
      </c>
      <c r="AD263" s="15">
        <f>ROUND(R263*'Table Q8'!R56,2)</f>
        <v>0.2</v>
      </c>
      <c r="AE263" s="15">
        <f>ROUND(S263*'Table Q8'!S56,2)</f>
        <v>0.56000000000000005</v>
      </c>
      <c r="AF263" s="15">
        <f>ROUND(T263*'Table Q8'!T56,2)</f>
        <v>0.48</v>
      </c>
      <c r="AG263" s="15">
        <f>ROUND(U263*'Table Q8'!U56,2)</f>
        <v>0.68</v>
      </c>
      <c r="AH263" s="15">
        <f>ROUND(V263*'Table Q8'!V56,2)</f>
        <v>0.12</v>
      </c>
      <c r="AI263" s="15">
        <f>ROUND(W263*'Table Q8'!W56,2)</f>
        <v>-0.9</v>
      </c>
      <c r="AJ263" s="15">
        <f>ROUND(X263*'Table Q8'!X56,2)</f>
        <v>0.49</v>
      </c>
    </row>
    <row r="264" spans="1:36" x14ac:dyDescent="0.3">
      <c r="A264" s="13" t="str">
        <f t="shared" si="112"/>
        <v>2006 Q4</v>
      </c>
      <c r="B264" s="15">
        <f t="shared" si="147"/>
        <v>-7.4693022641089737</v>
      </c>
      <c r="C264" s="15">
        <f t="shared" si="147"/>
        <v>3.7895736713034625</v>
      </c>
      <c r="D264" s="15">
        <f t="shared" si="147"/>
        <v>2.4961774350163437</v>
      </c>
      <c r="E264" s="15">
        <f t="shared" si="147"/>
        <v>2.6339163953067959</v>
      </c>
      <c r="F264" s="15">
        <f t="shared" si="147"/>
        <v>-0.8640638281249734</v>
      </c>
      <c r="G264" s="15">
        <f t="shared" si="147"/>
        <v>-3.9433983522557225</v>
      </c>
      <c r="H264" s="15">
        <f t="shared" si="147"/>
        <v>-1.0028737348117096</v>
      </c>
      <c r="I264" s="15">
        <f t="shared" si="147"/>
        <v>0.82337625138931902</v>
      </c>
      <c r="J264" s="15">
        <f t="shared" si="147"/>
        <v>-7.6011469353860095</v>
      </c>
      <c r="K264" s="15">
        <f t="shared" si="147"/>
        <v>-6.083996276275939</v>
      </c>
      <c r="L264" s="15">
        <f t="shared" si="147"/>
        <v>0.2664471312942493</v>
      </c>
      <c r="N264" s="15">
        <f t="shared" ref="N264:X264" si="162">LN(N57/N53)*100</f>
        <v>0.58542320820474347</v>
      </c>
      <c r="O264" s="15">
        <f t="shared" si="162"/>
        <v>-0.18545202341069589</v>
      </c>
      <c r="P264" s="15">
        <f t="shared" si="162"/>
        <v>1.8058571499349851</v>
      </c>
      <c r="Q264" s="15">
        <f t="shared" si="162"/>
        <v>1.9627560514442095</v>
      </c>
      <c r="R264" s="15">
        <f t="shared" si="162"/>
        <v>2.6945560043864538</v>
      </c>
      <c r="S264" s="15">
        <f t="shared" si="162"/>
        <v>-0.64572937679471432</v>
      </c>
      <c r="T264" s="15">
        <f t="shared" si="162"/>
        <v>-0.55023990930521693</v>
      </c>
      <c r="U264" s="15">
        <f t="shared" si="162"/>
        <v>1.721800106404374</v>
      </c>
      <c r="V264" s="15">
        <f t="shared" si="162"/>
        <v>1.1700254526870844</v>
      </c>
      <c r="W264" s="15">
        <f t="shared" si="162"/>
        <v>3.0725133899837545</v>
      </c>
      <c r="X264" s="15">
        <f t="shared" si="162"/>
        <v>0.86510837919606209</v>
      </c>
      <c r="Z264" s="15">
        <f>ROUND(N264*'Table Q8'!N57,2)</f>
        <v>0.43</v>
      </c>
      <c r="AA264" s="15">
        <f>ROUND(O264*'Table Q8'!O57,2)</f>
        <v>-0.06</v>
      </c>
      <c r="AB264" s="15">
        <f>ROUND(P264*'Table Q8'!P57,2)</f>
        <v>0.62</v>
      </c>
      <c r="AC264" s="15">
        <f>ROUND(Q264*'Table Q8'!Q57,2)</f>
        <v>0.54</v>
      </c>
      <c r="AD264" s="15">
        <f>ROUND(R264*'Table Q8'!R57,2)</f>
        <v>0.37</v>
      </c>
      <c r="AE264" s="15">
        <f>ROUND(S264*'Table Q8'!S57,2)</f>
        <v>-0.26</v>
      </c>
      <c r="AF264" s="15">
        <f>ROUND(T264*'Table Q8'!T57,2)</f>
        <v>-0.21</v>
      </c>
      <c r="AG264" s="15">
        <f>ROUND(U264*'Table Q8'!U57,2)</f>
        <v>0.62</v>
      </c>
      <c r="AH264" s="15">
        <f>ROUND(V264*'Table Q8'!V57,2)</f>
        <v>0.25</v>
      </c>
      <c r="AI264" s="15">
        <f>ROUND(W264*'Table Q8'!W57,2)</f>
        <v>1.03</v>
      </c>
      <c r="AJ264" s="15">
        <f>ROUND(X264*'Table Q8'!X57,2)</f>
        <v>0.3</v>
      </c>
    </row>
    <row r="265" spans="1:36" x14ac:dyDescent="0.3">
      <c r="A265" s="13" t="str">
        <f t="shared" si="112"/>
        <v>2007 Q1</v>
      </c>
      <c r="B265" s="15">
        <f t="shared" si="147"/>
        <v>-0.7251525272841044</v>
      </c>
      <c r="C265" s="15">
        <f t="shared" si="147"/>
        <v>2.4494341057502087</v>
      </c>
      <c r="D265" s="15">
        <f t="shared" si="147"/>
        <v>1.9166725868273033</v>
      </c>
      <c r="E265" s="15">
        <f t="shared" si="147"/>
        <v>2.494835672489911</v>
      </c>
      <c r="F265" s="15">
        <f t="shared" si="147"/>
        <v>2.2001294761807215</v>
      </c>
      <c r="G265" s="15">
        <f t="shared" si="147"/>
        <v>1.39697497137329</v>
      </c>
      <c r="H265" s="15">
        <f t="shared" si="147"/>
        <v>-2.2014638264374069</v>
      </c>
      <c r="I265" s="15">
        <f t="shared" si="147"/>
        <v>4.4338548047172139</v>
      </c>
      <c r="J265" s="15">
        <f t="shared" si="147"/>
        <v>-5.8393959073113058</v>
      </c>
      <c r="K265" s="15">
        <f t="shared" si="147"/>
        <v>-3.0547181802216001</v>
      </c>
      <c r="L265" s="15">
        <f t="shared" si="147"/>
        <v>1.538761378252619</v>
      </c>
      <c r="N265" s="15">
        <f t="shared" ref="N265:X265" si="163">LN(N58/N54)*100</f>
        <v>6.6315765042992787</v>
      </c>
      <c r="O265" s="15">
        <f t="shared" si="163"/>
        <v>-0.10454902667394138</v>
      </c>
      <c r="P265" s="15">
        <f t="shared" si="163"/>
        <v>0.9067998482673334</v>
      </c>
      <c r="Q265" s="15">
        <f t="shared" si="163"/>
        <v>1.5856966340282121</v>
      </c>
      <c r="R265" s="15">
        <f t="shared" si="163"/>
        <v>3.0110530288124595</v>
      </c>
      <c r="S265" s="15">
        <f t="shared" si="163"/>
        <v>0.67788881960238745</v>
      </c>
      <c r="T265" s="15">
        <f t="shared" si="163"/>
        <v>-1.1435138180295779</v>
      </c>
      <c r="U265" s="15">
        <f t="shared" si="163"/>
        <v>1.4133411921148038</v>
      </c>
      <c r="V265" s="15">
        <f t="shared" si="163"/>
        <v>4.9765051465478294</v>
      </c>
      <c r="W265" s="15">
        <f t="shared" si="163"/>
        <v>4.0655070673021561</v>
      </c>
      <c r="X265" s="15">
        <f t="shared" si="163"/>
        <v>1.0749217855034265</v>
      </c>
      <c r="Z265" s="15">
        <f>ROUND(N265*'Table Q8'!N58,2)</f>
        <v>4.83</v>
      </c>
      <c r="AA265" s="15">
        <f>ROUND(O265*'Table Q8'!O58,2)</f>
        <v>-0.03</v>
      </c>
      <c r="AB265" s="15">
        <f>ROUND(P265*'Table Q8'!P58,2)</f>
        <v>0.32</v>
      </c>
      <c r="AC265" s="15">
        <f>ROUND(Q265*'Table Q8'!Q58,2)</f>
        <v>0.44</v>
      </c>
      <c r="AD265" s="15">
        <f>ROUND(R265*'Table Q8'!R58,2)</f>
        <v>0.42</v>
      </c>
      <c r="AE265" s="15">
        <f>ROUND(S265*'Table Q8'!S58,2)</f>
        <v>0.28000000000000003</v>
      </c>
      <c r="AF265" s="15">
        <f>ROUND(T265*'Table Q8'!T58,2)</f>
        <v>-0.42</v>
      </c>
      <c r="AG265" s="15">
        <f>ROUND(U265*'Table Q8'!U58,2)</f>
        <v>0.51</v>
      </c>
      <c r="AH265" s="15">
        <f>ROUND(V265*'Table Q8'!V58,2)</f>
        <v>1.0900000000000001</v>
      </c>
      <c r="AI265" s="15">
        <f>ROUND(W265*'Table Q8'!W58,2)</f>
        <v>1.38</v>
      </c>
      <c r="AJ265" s="15">
        <f>ROUND(X265*'Table Q8'!X58,2)</f>
        <v>0.38</v>
      </c>
    </row>
    <row r="266" spans="1:36" x14ac:dyDescent="0.3">
      <c r="A266" s="13" t="str">
        <f t="shared" si="112"/>
        <v>2007 Q2</v>
      </c>
      <c r="B266" s="15">
        <f t="shared" ref="B266:L281" si="164">LN(B59/B55)*100</f>
        <v>-3.9678989302810872</v>
      </c>
      <c r="C266" s="15">
        <f t="shared" si="164"/>
        <v>2.646240931435341</v>
      </c>
      <c r="D266" s="15">
        <f t="shared" si="164"/>
        <v>-1.7416779183759186</v>
      </c>
      <c r="E266" s="15">
        <f t="shared" si="164"/>
        <v>1.6320928721172916</v>
      </c>
      <c r="F266" s="15">
        <f t="shared" si="164"/>
        <v>3.7064619612487553</v>
      </c>
      <c r="G266" s="15">
        <f t="shared" si="164"/>
        <v>6.024261931519904</v>
      </c>
      <c r="H266" s="15">
        <f t="shared" si="164"/>
        <v>-1.0243770250447826</v>
      </c>
      <c r="I266" s="15">
        <f t="shared" si="164"/>
        <v>5.1907447208583193</v>
      </c>
      <c r="J266" s="15">
        <f t="shared" si="164"/>
        <v>-3.590096835990042</v>
      </c>
      <c r="K266" s="15">
        <f t="shared" si="164"/>
        <v>-1.3629732611705894</v>
      </c>
      <c r="L266" s="15">
        <f t="shared" si="164"/>
        <v>2.0720141000268621</v>
      </c>
      <c r="N266" s="15">
        <f t="shared" ref="N266:X266" si="165">LN(N59/N55)*100</f>
        <v>-0.69750730727192822</v>
      </c>
      <c r="O266" s="15">
        <f t="shared" si="165"/>
        <v>1.2582029802245021</v>
      </c>
      <c r="P266" s="15">
        <f t="shared" si="165"/>
        <v>-1.776359640267887</v>
      </c>
      <c r="Q266" s="15">
        <f t="shared" si="165"/>
        <v>0.68310318922383284</v>
      </c>
      <c r="R266" s="15">
        <f t="shared" si="165"/>
        <v>6.118133202530406</v>
      </c>
      <c r="S266" s="15">
        <f t="shared" si="165"/>
        <v>1.657106805400594</v>
      </c>
      <c r="T266" s="15">
        <f t="shared" si="165"/>
        <v>-3.287176226611209</v>
      </c>
      <c r="U266" s="15">
        <f t="shared" si="165"/>
        <v>0.82518664287865184</v>
      </c>
      <c r="V266" s="15">
        <f t="shared" si="165"/>
        <v>5.9656653301773277</v>
      </c>
      <c r="W266" s="15">
        <f t="shared" si="165"/>
        <v>4.4867622145187811</v>
      </c>
      <c r="X266" s="15">
        <f t="shared" si="165"/>
        <v>0.63544293911645633</v>
      </c>
      <c r="Z266" s="15">
        <f>ROUND(N266*'Table Q8'!N59,2)</f>
        <v>-0.5</v>
      </c>
      <c r="AA266" s="15">
        <f>ROUND(O266*'Table Q8'!O59,2)</f>
        <v>0.4</v>
      </c>
      <c r="AB266" s="15">
        <f>ROUND(P266*'Table Q8'!P59,2)</f>
        <v>-0.62</v>
      </c>
      <c r="AC266" s="15">
        <f>ROUND(Q266*'Table Q8'!Q59,2)</f>
        <v>0.18</v>
      </c>
      <c r="AD266" s="15">
        <f>ROUND(R266*'Table Q8'!R59,2)</f>
        <v>0.84</v>
      </c>
      <c r="AE266" s="15">
        <f>ROUND(S266*'Table Q8'!S59,2)</f>
        <v>0.68</v>
      </c>
      <c r="AF266" s="15">
        <f>ROUND(T266*'Table Q8'!T59,2)</f>
        <v>-1.23</v>
      </c>
      <c r="AG266" s="15">
        <f>ROUND(U266*'Table Q8'!U59,2)</f>
        <v>0.28999999999999998</v>
      </c>
      <c r="AH266" s="15">
        <f>ROUND(V266*'Table Q8'!V59,2)</f>
        <v>1.3</v>
      </c>
      <c r="AI266" s="15">
        <f>ROUND(W266*'Table Q8'!W59,2)</f>
        <v>1.52</v>
      </c>
      <c r="AJ266" s="15">
        <f>ROUND(X266*'Table Q8'!X59,2)</f>
        <v>0.22</v>
      </c>
    </row>
    <row r="267" spans="1:36" x14ac:dyDescent="0.3">
      <c r="A267" s="13" t="str">
        <f t="shared" si="112"/>
        <v>2007 Q3</v>
      </c>
      <c r="B267" s="15">
        <f t="shared" si="164"/>
        <v>-2.4282196332521058</v>
      </c>
      <c r="C267" s="15">
        <f t="shared" si="164"/>
        <v>1.9019768696996657</v>
      </c>
      <c r="D267" s="15">
        <f t="shared" si="164"/>
        <v>-1.5228383015177365</v>
      </c>
      <c r="E267" s="15">
        <f t="shared" si="164"/>
        <v>3.4905960502056654</v>
      </c>
      <c r="F267" s="15">
        <f t="shared" si="164"/>
        <v>6.8873252464279737</v>
      </c>
      <c r="G267" s="15">
        <f t="shared" si="164"/>
        <v>6.3467489912076278</v>
      </c>
      <c r="H267" s="15">
        <f t="shared" si="164"/>
        <v>6.0692657450803171</v>
      </c>
      <c r="I267" s="15">
        <f t="shared" si="164"/>
        <v>4.7235311196191025</v>
      </c>
      <c r="J267" s="15">
        <f t="shared" si="164"/>
        <v>-7.2496538104976329</v>
      </c>
      <c r="K267" s="15">
        <f t="shared" si="164"/>
        <v>4.0262463604315961</v>
      </c>
      <c r="L267" s="15">
        <f t="shared" si="164"/>
        <v>3.0651305217804294</v>
      </c>
      <c r="N267" s="15">
        <f t="shared" ref="N267:X267" si="166">LN(N60/N56)*100</f>
        <v>0.95439616416970741</v>
      </c>
      <c r="O267" s="15">
        <f t="shared" si="166"/>
        <v>1.4672582472429039</v>
      </c>
      <c r="P267" s="15">
        <f t="shared" si="166"/>
        <v>0.24890616560401665</v>
      </c>
      <c r="Q267" s="15">
        <f t="shared" si="166"/>
        <v>1.3909707879728388</v>
      </c>
      <c r="R267" s="15">
        <f t="shared" si="166"/>
        <v>6.9221083486848203</v>
      </c>
      <c r="S267" s="15">
        <f t="shared" si="166"/>
        <v>0.69364708181338719</v>
      </c>
      <c r="T267" s="15">
        <f t="shared" si="166"/>
        <v>-1.3341055815876146</v>
      </c>
      <c r="U267" s="15">
        <f t="shared" si="166"/>
        <v>-1.4038039487170484</v>
      </c>
      <c r="V267" s="15">
        <f t="shared" si="166"/>
        <v>3.0845703949152945</v>
      </c>
      <c r="W267" s="15">
        <f t="shared" si="166"/>
        <v>4.4646818466110432</v>
      </c>
      <c r="X267" s="15">
        <f t="shared" si="166"/>
        <v>0.51738165396773705</v>
      </c>
      <c r="Z267" s="15">
        <f>ROUND(N267*'Table Q8'!N60,2)</f>
        <v>0.67</v>
      </c>
      <c r="AA267" s="15">
        <f>ROUND(O267*'Table Q8'!O60,2)</f>
        <v>0.46</v>
      </c>
      <c r="AB267" s="15">
        <f>ROUND(P267*'Table Q8'!P60,2)</f>
        <v>0.09</v>
      </c>
      <c r="AC267" s="15">
        <f>ROUND(Q267*'Table Q8'!Q60,2)</f>
        <v>0.37</v>
      </c>
      <c r="AD267" s="15">
        <f>ROUND(R267*'Table Q8'!R60,2)</f>
        <v>0.94</v>
      </c>
      <c r="AE267" s="15">
        <f>ROUND(S267*'Table Q8'!S60,2)</f>
        <v>0.28000000000000003</v>
      </c>
      <c r="AF267" s="15">
        <f>ROUND(T267*'Table Q8'!T60,2)</f>
        <v>-0.51</v>
      </c>
      <c r="AG267" s="15">
        <f>ROUND(U267*'Table Q8'!U60,2)</f>
        <v>-0.49</v>
      </c>
      <c r="AH267" s="15">
        <f>ROUND(V267*'Table Q8'!V60,2)</f>
        <v>0.67</v>
      </c>
      <c r="AI267" s="15">
        <f>ROUND(W267*'Table Q8'!W60,2)</f>
        <v>1.51</v>
      </c>
      <c r="AJ267" s="15">
        <f>ROUND(X267*'Table Q8'!X60,2)</f>
        <v>0.18</v>
      </c>
    </row>
    <row r="268" spans="1:36" x14ac:dyDescent="0.3">
      <c r="A268" s="13" t="str">
        <f t="shared" si="112"/>
        <v>2007 Q4</v>
      </c>
      <c r="B268" s="15">
        <f t="shared" si="164"/>
        <v>3.8333213169864035</v>
      </c>
      <c r="C268" s="15">
        <f t="shared" si="164"/>
        <v>3.069647495440583</v>
      </c>
      <c r="D268" s="15">
        <f t="shared" si="164"/>
        <v>-1.6620817661140208</v>
      </c>
      <c r="E268" s="15">
        <f t="shared" si="164"/>
        <v>3.4932538034874727</v>
      </c>
      <c r="F268" s="15">
        <f t="shared" si="164"/>
        <v>5.4040941927878086</v>
      </c>
      <c r="G268" s="15">
        <f t="shared" si="164"/>
        <v>4.5671483233770935</v>
      </c>
      <c r="H268" s="15">
        <f t="shared" si="164"/>
        <v>9.9863491131205926</v>
      </c>
      <c r="I268" s="15">
        <f t="shared" si="164"/>
        <v>4.6387432400820199</v>
      </c>
      <c r="J268" s="15">
        <f t="shared" si="164"/>
        <v>-1.4853627753122804</v>
      </c>
      <c r="K268" s="15">
        <f t="shared" si="164"/>
        <v>1.4542397795930397</v>
      </c>
      <c r="L268" s="15">
        <f t="shared" si="164"/>
        <v>3.8019322009872072</v>
      </c>
      <c r="N268" s="15">
        <f t="shared" ref="N268:X268" si="167">LN(N61/N57)*100</f>
        <v>4.9218693234838664</v>
      </c>
      <c r="O268" s="15">
        <f t="shared" si="167"/>
        <v>3.3807155990404478</v>
      </c>
      <c r="P268" s="15">
        <f t="shared" si="167"/>
        <v>0.51385564306072884</v>
      </c>
      <c r="Q268" s="15">
        <f t="shared" si="167"/>
        <v>2.3029605219848359</v>
      </c>
      <c r="R268" s="15">
        <f t="shared" si="167"/>
        <v>4.7330261987876074</v>
      </c>
      <c r="S268" s="15">
        <f t="shared" si="167"/>
        <v>1.4985368039303049</v>
      </c>
      <c r="T268" s="15">
        <f t="shared" si="167"/>
        <v>-0.45730629563166553</v>
      </c>
      <c r="U268" s="15">
        <f t="shared" si="167"/>
        <v>-0.936519943843935</v>
      </c>
      <c r="V268" s="15">
        <f t="shared" si="167"/>
        <v>7.0736756847097295</v>
      </c>
      <c r="W268" s="15">
        <f t="shared" si="167"/>
        <v>-1.5955833927921284</v>
      </c>
      <c r="X268" s="15">
        <f t="shared" si="167"/>
        <v>1.3035162474431594</v>
      </c>
      <c r="Z268" s="15">
        <f>ROUND(N268*'Table Q8'!N61,2)</f>
        <v>3.45</v>
      </c>
      <c r="AA268" s="15">
        <f>ROUND(O268*'Table Q8'!O61,2)</f>
        <v>1.07</v>
      </c>
      <c r="AB268" s="15">
        <f>ROUND(P268*'Table Q8'!P61,2)</f>
        <v>0.18</v>
      </c>
      <c r="AC268" s="15">
        <f>ROUND(Q268*'Table Q8'!Q61,2)</f>
        <v>0.62</v>
      </c>
      <c r="AD268" s="15">
        <f>ROUND(R268*'Table Q8'!R61,2)</f>
        <v>0.66</v>
      </c>
      <c r="AE268" s="15">
        <f>ROUND(S268*'Table Q8'!S61,2)</f>
        <v>0.6</v>
      </c>
      <c r="AF268" s="15">
        <f>ROUND(T268*'Table Q8'!T61,2)</f>
        <v>-0.19</v>
      </c>
      <c r="AG268" s="15">
        <f>ROUND(U268*'Table Q8'!U61,2)</f>
        <v>-0.33</v>
      </c>
      <c r="AH268" s="15">
        <f>ROUND(V268*'Table Q8'!V61,2)</f>
        <v>1.57</v>
      </c>
      <c r="AI268" s="15">
        <f>ROUND(W268*'Table Q8'!W61,2)</f>
        <v>-0.55000000000000004</v>
      </c>
      <c r="AJ268" s="15">
        <f>ROUND(X268*'Table Q8'!X61,2)</f>
        <v>0.46</v>
      </c>
    </row>
    <row r="269" spans="1:36" x14ac:dyDescent="0.3">
      <c r="A269" s="13" t="str">
        <f t="shared" si="112"/>
        <v>2008 Q1</v>
      </c>
      <c r="B269" s="15">
        <f t="shared" si="164"/>
        <v>-5.5851133444328624</v>
      </c>
      <c r="C269" s="15">
        <f t="shared" si="164"/>
        <v>2.3652514741898023</v>
      </c>
      <c r="D269" s="15">
        <f t="shared" si="164"/>
        <v>-0.74744270098033638</v>
      </c>
      <c r="E269" s="15">
        <f t="shared" si="164"/>
        <v>-1.2750949306773871</v>
      </c>
      <c r="F269" s="15">
        <f t="shared" si="164"/>
        <v>0.9808619838762217</v>
      </c>
      <c r="G269" s="15">
        <f t="shared" si="164"/>
        <v>2.0892460653378939</v>
      </c>
      <c r="H269" s="15">
        <f t="shared" si="164"/>
        <v>1.7914718988676894</v>
      </c>
      <c r="I269" s="15">
        <f t="shared" si="164"/>
        <v>4.5274634293458034</v>
      </c>
      <c r="J269" s="15">
        <f t="shared" si="164"/>
        <v>-4.2622659761266453E-2</v>
      </c>
      <c r="K269" s="15">
        <f t="shared" si="164"/>
        <v>4.573547955346684</v>
      </c>
      <c r="L269" s="15">
        <f t="shared" si="164"/>
        <v>1.3596719938035251</v>
      </c>
      <c r="N269" s="15">
        <f t="shared" ref="N269:X269" si="168">LN(N62/N58)*100</f>
        <v>-2.4063984366167896</v>
      </c>
      <c r="O269" s="15">
        <f t="shared" si="168"/>
        <v>2.1324535424167972</v>
      </c>
      <c r="P269" s="15">
        <f t="shared" si="168"/>
        <v>1.8235163334374569</v>
      </c>
      <c r="Q269" s="15">
        <f t="shared" si="168"/>
        <v>-0.48603911450534637</v>
      </c>
      <c r="R269" s="15">
        <f t="shared" si="168"/>
        <v>1.0488499868959535</v>
      </c>
      <c r="S269" s="15">
        <f t="shared" si="168"/>
        <v>-0.22189113659527079</v>
      </c>
      <c r="T269" s="15">
        <f t="shared" si="168"/>
        <v>-2.2435711876601614</v>
      </c>
      <c r="U269" s="15">
        <f t="shared" si="168"/>
        <v>-0.33944216128400462</v>
      </c>
      <c r="V269" s="15">
        <f t="shared" si="168"/>
        <v>6.0854584380564232</v>
      </c>
      <c r="W269" s="15">
        <f t="shared" si="168"/>
        <v>-1.110165043310934</v>
      </c>
      <c r="X269" s="15">
        <f t="shared" si="168"/>
        <v>6.0635373102910728E-2</v>
      </c>
      <c r="Z269" s="15">
        <f>ROUND(N269*'Table Q8'!N62,2)</f>
        <v>-1.66</v>
      </c>
      <c r="AA269" s="15">
        <f>ROUND(O269*'Table Q8'!O62,2)</f>
        <v>0.66</v>
      </c>
      <c r="AB269" s="15">
        <f>ROUND(P269*'Table Q8'!P62,2)</f>
        <v>0.63</v>
      </c>
      <c r="AC269" s="15">
        <f>ROUND(Q269*'Table Q8'!Q62,2)</f>
        <v>-0.13</v>
      </c>
      <c r="AD269" s="15">
        <f>ROUND(R269*'Table Q8'!R62,2)</f>
        <v>0.14000000000000001</v>
      </c>
      <c r="AE269" s="15">
        <f>ROUND(S269*'Table Q8'!S62,2)</f>
        <v>-0.09</v>
      </c>
      <c r="AF269" s="15">
        <f>ROUND(T269*'Table Q8'!T62,2)</f>
        <v>-0.89</v>
      </c>
      <c r="AG269" s="15">
        <f>ROUND(U269*'Table Q8'!U62,2)</f>
        <v>-0.12</v>
      </c>
      <c r="AH269" s="15">
        <f>ROUND(V269*'Table Q8'!V62,2)</f>
        <v>1.34</v>
      </c>
      <c r="AI269" s="15">
        <f>ROUND(W269*'Table Q8'!W62,2)</f>
        <v>-0.38</v>
      </c>
      <c r="AJ269" s="15">
        <f>ROUND(X269*'Table Q8'!X62,2)</f>
        <v>0.02</v>
      </c>
    </row>
    <row r="270" spans="1:36" x14ac:dyDescent="0.3">
      <c r="A270" s="13" t="str">
        <f t="shared" si="112"/>
        <v>2008 Q2</v>
      </c>
      <c r="B270" s="15">
        <f t="shared" si="164"/>
        <v>-2.4996234620391138</v>
      </c>
      <c r="C270" s="15">
        <f t="shared" si="164"/>
        <v>0.81458673120078828</v>
      </c>
      <c r="D270" s="15">
        <f t="shared" si="164"/>
        <v>1.3824791628794042</v>
      </c>
      <c r="E270" s="15">
        <f t="shared" si="164"/>
        <v>-1.0266136180022767</v>
      </c>
      <c r="F270" s="15">
        <f t="shared" si="164"/>
        <v>-1.1157989302786391</v>
      </c>
      <c r="G270" s="15">
        <f t="shared" si="164"/>
        <v>2.8118048875491577</v>
      </c>
      <c r="H270" s="15">
        <f t="shared" si="164"/>
        <v>1.1330227910633928</v>
      </c>
      <c r="I270" s="15">
        <f t="shared" si="164"/>
        <v>2.0460518965863113</v>
      </c>
      <c r="J270" s="15">
        <f t="shared" si="164"/>
        <v>-0.22805565226015129</v>
      </c>
      <c r="K270" s="15">
        <f t="shared" si="164"/>
        <v>6.4648259908646297</v>
      </c>
      <c r="L270" s="15">
        <f t="shared" si="164"/>
        <v>0.76438823599260541</v>
      </c>
      <c r="N270" s="15">
        <f t="shared" ref="N270:X270" si="169">LN(N63/N59)*100</f>
        <v>0.452503710064241</v>
      </c>
      <c r="O270" s="15">
        <f t="shared" si="169"/>
        <v>1.8959760243012294</v>
      </c>
      <c r="P270" s="15">
        <f t="shared" si="169"/>
        <v>4.6054490211492327</v>
      </c>
      <c r="Q270" s="15">
        <f t="shared" si="169"/>
        <v>1.2758057861258654</v>
      </c>
      <c r="R270" s="15">
        <f t="shared" si="169"/>
        <v>0.29698929478127256</v>
      </c>
      <c r="S270" s="15">
        <f t="shared" si="169"/>
        <v>2.6902564015983002</v>
      </c>
      <c r="T270" s="15">
        <f t="shared" si="169"/>
        <v>2.3141378684375922</v>
      </c>
      <c r="U270" s="15">
        <f t="shared" si="169"/>
        <v>0.37466473667450356</v>
      </c>
      <c r="V270" s="15">
        <f t="shared" si="169"/>
        <v>8.1081316245793289</v>
      </c>
      <c r="W270" s="15">
        <f t="shared" si="169"/>
        <v>-1.3051687684126831</v>
      </c>
      <c r="X270" s="15">
        <f t="shared" si="169"/>
        <v>1.5368579717200579</v>
      </c>
      <c r="Z270" s="15">
        <f>ROUND(N270*'Table Q8'!N63,2)</f>
        <v>0.31</v>
      </c>
      <c r="AA270" s="15">
        <f>ROUND(O270*'Table Q8'!O63,2)</f>
        <v>0.59</v>
      </c>
      <c r="AB270" s="15">
        <f>ROUND(P270*'Table Q8'!P63,2)</f>
        <v>1.61</v>
      </c>
      <c r="AC270" s="15">
        <f>ROUND(Q270*'Table Q8'!Q63,2)</f>
        <v>0.34</v>
      </c>
      <c r="AD270" s="15">
        <f>ROUND(R270*'Table Q8'!R63,2)</f>
        <v>0.04</v>
      </c>
      <c r="AE270" s="15">
        <f>ROUND(S270*'Table Q8'!S63,2)</f>
        <v>1.06</v>
      </c>
      <c r="AF270" s="15">
        <f>ROUND(T270*'Table Q8'!T63,2)</f>
        <v>0.93</v>
      </c>
      <c r="AG270" s="15">
        <f>ROUND(U270*'Table Q8'!U63,2)</f>
        <v>0.13</v>
      </c>
      <c r="AH270" s="15">
        <f>ROUND(V270*'Table Q8'!V63,2)</f>
        <v>1.85</v>
      </c>
      <c r="AI270" s="15">
        <f>ROUND(W270*'Table Q8'!W63,2)</f>
        <v>-0.45</v>
      </c>
      <c r="AJ270" s="15">
        <f>ROUND(X270*'Table Q8'!X63,2)</f>
        <v>0.53</v>
      </c>
    </row>
    <row r="271" spans="1:36" x14ac:dyDescent="0.3">
      <c r="A271" s="13" t="str">
        <f t="shared" si="112"/>
        <v>2008 Q3</v>
      </c>
      <c r="B271" s="15">
        <f t="shared" si="164"/>
        <v>-0.90437804271163091</v>
      </c>
      <c r="C271" s="15">
        <f t="shared" si="164"/>
        <v>0.41761355879269835</v>
      </c>
      <c r="D271" s="15">
        <f t="shared" si="164"/>
        <v>-1.4464829028339736</v>
      </c>
      <c r="E271" s="15">
        <f t="shared" si="164"/>
        <v>-5.41372373599547</v>
      </c>
      <c r="F271" s="15">
        <f t="shared" si="164"/>
        <v>-5.2995006609760091</v>
      </c>
      <c r="G271" s="15">
        <f t="shared" si="164"/>
        <v>0.86128263392584148</v>
      </c>
      <c r="H271" s="15">
        <f t="shared" si="164"/>
        <v>-2.9936177519422782</v>
      </c>
      <c r="I271" s="15">
        <f t="shared" si="164"/>
        <v>-1.3699831413425552</v>
      </c>
      <c r="J271" s="15">
        <f t="shared" si="164"/>
        <v>1.7228113707555381</v>
      </c>
      <c r="K271" s="15">
        <f t="shared" si="164"/>
        <v>-1.1179149650017592</v>
      </c>
      <c r="L271" s="15">
        <f t="shared" si="164"/>
        <v>-1.8630675863130017</v>
      </c>
      <c r="N271" s="15">
        <f t="shared" ref="N271:X271" si="170">LN(N64/N60)*100</f>
        <v>2.4258235553261556</v>
      </c>
      <c r="O271" s="15">
        <f t="shared" si="170"/>
        <v>2.1688615726936442</v>
      </c>
      <c r="P271" s="15">
        <f t="shared" si="170"/>
        <v>2.8087712837388747</v>
      </c>
      <c r="Q271" s="15">
        <f t="shared" si="170"/>
        <v>1.3850024678056623</v>
      </c>
      <c r="R271" s="15">
        <f t="shared" si="170"/>
        <v>1.1212901536692161</v>
      </c>
      <c r="S271" s="15">
        <f t="shared" si="170"/>
        <v>2.9875182858574787</v>
      </c>
      <c r="T271" s="15">
        <f t="shared" si="170"/>
        <v>1.1557800920335388</v>
      </c>
      <c r="U271" s="15">
        <f t="shared" si="170"/>
        <v>0.97488332743112038</v>
      </c>
      <c r="V271" s="15">
        <f t="shared" si="170"/>
        <v>9.1141207919919971</v>
      </c>
      <c r="W271" s="15">
        <f t="shared" si="170"/>
        <v>-1.0544921867399009</v>
      </c>
      <c r="X271" s="15">
        <f t="shared" si="170"/>
        <v>1.739174271186902</v>
      </c>
      <c r="Z271" s="15">
        <f>ROUND(N271*'Table Q8'!N64,2)</f>
        <v>1.69</v>
      </c>
      <c r="AA271" s="15">
        <f>ROUND(O271*'Table Q8'!O64,2)</f>
        <v>0.67</v>
      </c>
      <c r="AB271" s="15">
        <f>ROUND(P271*'Table Q8'!P64,2)</f>
        <v>1</v>
      </c>
      <c r="AC271" s="15">
        <f>ROUND(Q271*'Table Q8'!Q64,2)</f>
        <v>0.37</v>
      </c>
      <c r="AD271" s="15">
        <f>ROUND(R271*'Table Q8'!R64,2)</f>
        <v>0.14000000000000001</v>
      </c>
      <c r="AE271" s="15">
        <f>ROUND(S271*'Table Q8'!S64,2)</f>
        <v>1.19</v>
      </c>
      <c r="AF271" s="15">
        <f>ROUND(T271*'Table Q8'!T64,2)</f>
        <v>0.48</v>
      </c>
      <c r="AG271" s="15">
        <f>ROUND(U271*'Table Q8'!U64,2)</f>
        <v>0.35</v>
      </c>
      <c r="AH271" s="15">
        <f>ROUND(V271*'Table Q8'!V64,2)</f>
        <v>2.19</v>
      </c>
      <c r="AI271" s="15">
        <f>ROUND(W271*'Table Q8'!W64,2)</f>
        <v>-0.36</v>
      </c>
      <c r="AJ271" s="15">
        <f>ROUND(X271*'Table Q8'!X64,2)</f>
        <v>0.61</v>
      </c>
    </row>
    <row r="272" spans="1:36" x14ac:dyDescent="0.3">
      <c r="A272" s="13" t="str">
        <f t="shared" si="112"/>
        <v>2008 Q4</v>
      </c>
      <c r="B272" s="15">
        <f t="shared" si="164"/>
        <v>-12.631972419152838</v>
      </c>
      <c r="C272" s="15">
        <f t="shared" si="164"/>
        <v>-2.6071998575311617</v>
      </c>
      <c r="D272" s="15">
        <f t="shared" si="164"/>
        <v>-7.3697500446473763</v>
      </c>
      <c r="E272" s="15">
        <f t="shared" si="164"/>
        <v>-8.4835545450918488</v>
      </c>
      <c r="F272" s="15">
        <f t="shared" si="164"/>
        <v>-8.9460749917008204</v>
      </c>
      <c r="G272" s="15">
        <f t="shared" si="164"/>
        <v>5.4354340777165957</v>
      </c>
      <c r="H272" s="15">
        <f t="shared" si="164"/>
        <v>-2.7074630173456633</v>
      </c>
      <c r="I272" s="15">
        <f t="shared" si="164"/>
        <v>-1.678660520185062</v>
      </c>
      <c r="J272" s="15">
        <f t="shared" si="164"/>
        <v>-6.1100615911418199</v>
      </c>
      <c r="K272" s="15">
        <f t="shared" si="164"/>
        <v>-8.82532773972674</v>
      </c>
      <c r="L272" s="15">
        <f t="shared" si="164"/>
        <v>-4.3957811794776829</v>
      </c>
      <c r="N272" s="15">
        <f t="shared" ref="N272:X272" si="171">LN(N65/N61)*100</f>
        <v>-5.2923874315637391</v>
      </c>
      <c r="O272" s="15">
        <f t="shared" si="171"/>
        <v>2.2004316580222083</v>
      </c>
      <c r="P272" s="15">
        <f t="shared" si="171"/>
        <v>3.4421814332807039</v>
      </c>
      <c r="Q272" s="15">
        <f t="shared" si="171"/>
        <v>1.5543994956589238</v>
      </c>
      <c r="R272" s="15">
        <f t="shared" si="171"/>
        <v>3.0548242782219348</v>
      </c>
      <c r="S272" s="15">
        <f t="shared" si="171"/>
        <v>4.8373089489229439</v>
      </c>
      <c r="T272" s="15">
        <f t="shared" si="171"/>
        <v>0.44589885001586632</v>
      </c>
      <c r="U272" s="15">
        <f t="shared" si="171"/>
        <v>3.3084672997184956</v>
      </c>
      <c r="V272" s="15">
        <f t="shared" si="171"/>
        <v>3.1081199372674608</v>
      </c>
      <c r="W272" s="15">
        <f t="shared" si="171"/>
        <v>-1.465936413851249</v>
      </c>
      <c r="X272" s="15">
        <f t="shared" si="171"/>
        <v>1.9398446861644598</v>
      </c>
      <c r="Z272" s="15">
        <f>ROUND(N272*'Table Q8'!N65,2)</f>
        <v>-3.67</v>
      </c>
      <c r="AA272" s="15">
        <f>ROUND(O272*'Table Q8'!O65,2)</f>
        <v>0.68</v>
      </c>
      <c r="AB272" s="15">
        <f>ROUND(P272*'Table Q8'!P65,2)</f>
        <v>1.24</v>
      </c>
      <c r="AC272" s="15">
        <f>ROUND(Q272*'Table Q8'!Q65,2)</f>
        <v>0.41</v>
      </c>
      <c r="AD272" s="15">
        <f>ROUND(R272*'Table Q8'!R65,2)</f>
        <v>0.38</v>
      </c>
      <c r="AE272" s="15">
        <f>ROUND(S272*'Table Q8'!S65,2)</f>
        <v>1.93</v>
      </c>
      <c r="AF272" s="15">
        <f>ROUND(T272*'Table Q8'!T65,2)</f>
        <v>0.18</v>
      </c>
      <c r="AG272" s="15">
        <f>ROUND(U272*'Table Q8'!U65,2)</f>
        <v>1.2</v>
      </c>
      <c r="AH272" s="15">
        <f>ROUND(V272*'Table Q8'!V65,2)</f>
        <v>0.76</v>
      </c>
      <c r="AI272" s="15">
        <f>ROUND(W272*'Table Q8'!W65,2)</f>
        <v>-0.49</v>
      </c>
      <c r="AJ272" s="15">
        <f>ROUND(X272*'Table Q8'!X65,2)</f>
        <v>0.68</v>
      </c>
    </row>
    <row r="273" spans="1:36" x14ac:dyDescent="0.3">
      <c r="A273" s="13" t="str">
        <f t="shared" si="112"/>
        <v>2009 Q1</v>
      </c>
      <c r="B273" s="15">
        <f t="shared" si="164"/>
        <v>-19.932063762445381</v>
      </c>
      <c r="C273" s="15">
        <f t="shared" si="164"/>
        <v>-2.9824729128417764</v>
      </c>
      <c r="D273" s="15">
        <f t="shared" si="164"/>
        <v>-14.825612599198793</v>
      </c>
      <c r="E273" s="15">
        <f t="shared" si="164"/>
        <v>-4.2788586822268639</v>
      </c>
      <c r="F273" s="15">
        <f t="shared" si="164"/>
        <v>-8.4253910968977905</v>
      </c>
      <c r="G273" s="15">
        <f t="shared" si="164"/>
        <v>-2.0912575509206213</v>
      </c>
      <c r="H273" s="15">
        <f t="shared" si="164"/>
        <v>6.5644021224232132</v>
      </c>
      <c r="I273" s="15">
        <f t="shared" si="164"/>
        <v>-2.3022973425841702</v>
      </c>
      <c r="J273" s="15">
        <f t="shared" si="164"/>
        <v>-2.6911514234827646E-3</v>
      </c>
      <c r="K273" s="15">
        <f t="shared" si="164"/>
        <v>-3.8826269848548276</v>
      </c>
      <c r="L273" s="15">
        <f t="shared" si="164"/>
        <v>-3.3425444947907055</v>
      </c>
      <c r="N273" s="15">
        <f t="shared" ref="N273:X273" si="172">LN(N66/N62)*100</f>
        <v>-10.324639812115221</v>
      </c>
      <c r="O273" s="15">
        <f t="shared" si="172"/>
        <v>6.2684999458500883</v>
      </c>
      <c r="P273" s="15">
        <f t="shared" si="172"/>
        <v>3.240350430275353</v>
      </c>
      <c r="Q273" s="15">
        <f t="shared" si="172"/>
        <v>6.4481152131889123</v>
      </c>
      <c r="R273" s="15">
        <f t="shared" si="172"/>
        <v>6.7572489041203108</v>
      </c>
      <c r="S273" s="15">
        <f t="shared" si="172"/>
        <v>0.73927371011715248</v>
      </c>
      <c r="T273" s="15">
        <f t="shared" si="172"/>
        <v>3.5350487950946321</v>
      </c>
      <c r="U273" s="15">
        <f t="shared" si="172"/>
        <v>7.4315598284147883</v>
      </c>
      <c r="V273" s="15">
        <f t="shared" si="172"/>
        <v>10.309613131212785</v>
      </c>
      <c r="W273" s="15">
        <f t="shared" si="172"/>
        <v>2.7511855832516821</v>
      </c>
      <c r="X273" s="15">
        <f t="shared" si="172"/>
        <v>5.269461662316675</v>
      </c>
      <c r="Z273" s="15">
        <f>ROUND(N273*'Table Q8'!N66,2)</f>
        <v>-7.12</v>
      </c>
      <c r="AA273" s="15">
        <f>ROUND(O273*'Table Q8'!O66,2)</f>
        <v>1.9</v>
      </c>
      <c r="AB273" s="15">
        <f>ROUND(P273*'Table Q8'!P66,2)</f>
        <v>1.1399999999999999</v>
      </c>
      <c r="AC273" s="15">
        <f>ROUND(Q273*'Table Q8'!Q66,2)</f>
        <v>1.71</v>
      </c>
      <c r="AD273" s="15">
        <f>ROUND(R273*'Table Q8'!R66,2)</f>
        <v>0.82</v>
      </c>
      <c r="AE273" s="15">
        <f>ROUND(S273*'Table Q8'!S66,2)</f>
        <v>0.28999999999999998</v>
      </c>
      <c r="AF273" s="15">
        <f>ROUND(T273*'Table Q8'!T66,2)</f>
        <v>1.54</v>
      </c>
      <c r="AG273" s="15">
        <f>ROUND(U273*'Table Q8'!U66,2)</f>
        <v>2.7</v>
      </c>
      <c r="AH273" s="15">
        <f>ROUND(V273*'Table Q8'!V66,2)</f>
        <v>2.63</v>
      </c>
      <c r="AI273" s="15">
        <f>ROUND(W273*'Table Q8'!W66,2)</f>
        <v>0.9</v>
      </c>
      <c r="AJ273" s="15">
        <f>ROUND(X273*'Table Q8'!X66,2)</f>
        <v>1.87</v>
      </c>
    </row>
    <row r="274" spans="1:36" x14ac:dyDescent="0.3">
      <c r="A274" s="13" t="str">
        <f t="shared" si="112"/>
        <v>2009 Q2</v>
      </c>
      <c r="B274" s="15">
        <f t="shared" si="164"/>
        <v>-13.709884968518043</v>
      </c>
      <c r="C274" s="15">
        <f t="shared" si="164"/>
        <v>-2.2496181210896311</v>
      </c>
      <c r="D274" s="15">
        <f t="shared" si="164"/>
        <v>-14.105260304915124</v>
      </c>
      <c r="E274" s="15">
        <f t="shared" si="164"/>
        <v>-3.6982478250524942</v>
      </c>
      <c r="F274" s="15">
        <f t="shared" si="164"/>
        <v>-16.436098617297649</v>
      </c>
      <c r="G274" s="15">
        <f t="shared" si="164"/>
        <v>-7.6526529844940754</v>
      </c>
      <c r="H274" s="15">
        <f t="shared" si="164"/>
        <v>4.1109300693536692</v>
      </c>
      <c r="I274" s="15">
        <f t="shared" si="164"/>
        <v>-0.86708336640249539</v>
      </c>
      <c r="J274" s="15">
        <f t="shared" si="164"/>
        <v>-0.45923345761820822</v>
      </c>
      <c r="K274" s="15">
        <f t="shared" si="164"/>
        <v>-5.4244239673140964</v>
      </c>
      <c r="L274" s="15">
        <f t="shared" si="164"/>
        <v>-3.6152984379195474</v>
      </c>
      <c r="N274" s="15">
        <f t="shared" ref="N274:X274" si="173">LN(N67/N63)*100</f>
        <v>-4.4797096743707714</v>
      </c>
      <c r="O274" s="15">
        <f t="shared" si="173"/>
        <v>4.4019417519469517</v>
      </c>
      <c r="P274" s="15">
        <f t="shared" si="173"/>
        <v>3.2374656248991225</v>
      </c>
      <c r="Q274" s="15">
        <f t="shared" si="173"/>
        <v>5.580641617961219</v>
      </c>
      <c r="R274" s="15">
        <f t="shared" si="173"/>
        <v>3.3776032194611769</v>
      </c>
      <c r="S274" s="15">
        <f t="shared" si="173"/>
        <v>-3.0808052064326148</v>
      </c>
      <c r="T274" s="15">
        <f t="shared" si="173"/>
        <v>0.7013168368182473</v>
      </c>
      <c r="U274" s="15">
        <f t="shared" si="173"/>
        <v>6.374151143698187</v>
      </c>
      <c r="V274" s="15">
        <f t="shared" si="173"/>
        <v>7.0018108682666682</v>
      </c>
      <c r="W274" s="15">
        <f t="shared" si="173"/>
        <v>4.758919443955989</v>
      </c>
      <c r="X274" s="15">
        <f t="shared" si="173"/>
        <v>4.1868456356535289</v>
      </c>
      <c r="Z274" s="15">
        <f>ROUND(N274*'Table Q8'!N67,2)</f>
        <v>-3.08</v>
      </c>
      <c r="AA274" s="15">
        <f>ROUND(O274*'Table Q8'!O67,2)</f>
        <v>1.33</v>
      </c>
      <c r="AB274" s="15">
        <f>ROUND(P274*'Table Q8'!P67,2)</f>
        <v>1.1000000000000001</v>
      </c>
      <c r="AC274" s="15">
        <f>ROUND(Q274*'Table Q8'!Q67,2)</f>
        <v>1.48</v>
      </c>
      <c r="AD274" s="15">
        <f>ROUND(R274*'Table Q8'!R67,2)</f>
        <v>0.4</v>
      </c>
      <c r="AE274" s="15">
        <f>ROUND(S274*'Table Q8'!S67,2)</f>
        <v>-1.24</v>
      </c>
      <c r="AF274" s="15">
        <f>ROUND(T274*'Table Q8'!T67,2)</f>
        <v>0.31</v>
      </c>
      <c r="AG274" s="15">
        <f>ROUND(U274*'Table Q8'!U67,2)</f>
        <v>2.35</v>
      </c>
      <c r="AH274" s="15">
        <f>ROUND(V274*'Table Q8'!V67,2)</f>
        <v>1.83</v>
      </c>
      <c r="AI274" s="15">
        <f>ROUND(W274*'Table Q8'!W67,2)</f>
        <v>1.52</v>
      </c>
      <c r="AJ274" s="15">
        <f>ROUND(X274*'Table Q8'!X67,2)</f>
        <v>1.49</v>
      </c>
    </row>
    <row r="275" spans="1:36" x14ac:dyDescent="0.3">
      <c r="A275" s="13" t="str">
        <f t="shared" si="112"/>
        <v>2009 Q3</v>
      </c>
      <c r="B275" s="15">
        <f t="shared" si="164"/>
        <v>-16.760796745662557</v>
      </c>
      <c r="C275" s="15">
        <f t="shared" si="164"/>
        <v>-1.5568088288143236</v>
      </c>
      <c r="D275" s="15">
        <f t="shared" si="164"/>
        <v>-6.8814409144528019</v>
      </c>
      <c r="E275" s="15">
        <f t="shared" si="164"/>
        <v>-0.75623868214327716</v>
      </c>
      <c r="F275" s="15">
        <f t="shared" si="164"/>
        <v>-14.433639054173742</v>
      </c>
      <c r="G275" s="15">
        <f t="shared" si="164"/>
        <v>-4.1334460098608989</v>
      </c>
      <c r="H275" s="15">
        <f t="shared" si="164"/>
        <v>5.1755443239123213</v>
      </c>
      <c r="I275" s="15">
        <f t="shared" si="164"/>
        <v>1.3371957565503065</v>
      </c>
      <c r="J275" s="15">
        <f t="shared" si="164"/>
        <v>-0.97394648234081804</v>
      </c>
      <c r="K275" s="15">
        <f t="shared" si="164"/>
        <v>-4.5026446511727904</v>
      </c>
      <c r="L275" s="15">
        <f t="shared" si="164"/>
        <v>-1.9108826116956301</v>
      </c>
      <c r="N275" s="15">
        <f t="shared" ref="N275:X275" si="174">LN(N68/N64)*100</f>
        <v>-7.0477290280437561</v>
      </c>
      <c r="O275" s="15">
        <f t="shared" si="174"/>
        <v>3.3759297751137862</v>
      </c>
      <c r="P275" s="15">
        <f t="shared" si="174"/>
        <v>4.9027192232412835</v>
      </c>
      <c r="Q275" s="15">
        <f t="shared" si="174"/>
        <v>4.0154243909996188</v>
      </c>
      <c r="R275" s="15">
        <f t="shared" si="174"/>
        <v>-1.3589418268436304</v>
      </c>
      <c r="S275" s="15">
        <f t="shared" si="174"/>
        <v>-2.1874873379148334</v>
      </c>
      <c r="T275" s="15">
        <f t="shared" si="174"/>
        <v>3.8423590645399486</v>
      </c>
      <c r="U275" s="15">
        <f t="shared" si="174"/>
        <v>6.093066951080429</v>
      </c>
      <c r="V275" s="15">
        <f t="shared" si="174"/>
        <v>4.0445530435040098</v>
      </c>
      <c r="W275" s="15">
        <f t="shared" si="174"/>
        <v>3.1686919268264604</v>
      </c>
      <c r="X275" s="15">
        <f t="shared" si="174"/>
        <v>3.4743488673237093</v>
      </c>
      <c r="Z275" s="15">
        <f>ROUND(N275*'Table Q8'!N68,2)</f>
        <v>-4.82</v>
      </c>
      <c r="AA275" s="15">
        <f>ROUND(O275*'Table Q8'!O68,2)</f>
        <v>1.02</v>
      </c>
      <c r="AB275" s="15">
        <f>ROUND(P275*'Table Q8'!P68,2)</f>
        <v>1.61</v>
      </c>
      <c r="AC275" s="15">
        <f>ROUND(Q275*'Table Q8'!Q68,2)</f>
        <v>1.06</v>
      </c>
      <c r="AD275" s="15">
        <f>ROUND(R275*'Table Q8'!R68,2)</f>
        <v>-0.16</v>
      </c>
      <c r="AE275" s="15">
        <f>ROUND(S275*'Table Q8'!S68,2)</f>
        <v>-0.89</v>
      </c>
      <c r="AF275" s="15">
        <f>ROUND(T275*'Table Q8'!T68,2)</f>
        <v>1.71</v>
      </c>
      <c r="AG275" s="15">
        <f>ROUND(U275*'Table Q8'!U68,2)</f>
        <v>2.2799999999999998</v>
      </c>
      <c r="AH275" s="15">
        <f>ROUND(V275*'Table Q8'!V68,2)</f>
        <v>1.08</v>
      </c>
      <c r="AI275" s="15">
        <f>ROUND(W275*'Table Q8'!W68,2)</f>
        <v>0.99</v>
      </c>
      <c r="AJ275" s="15">
        <f>ROUND(X275*'Table Q8'!X68,2)</f>
        <v>1.24</v>
      </c>
    </row>
    <row r="276" spans="1:36" x14ac:dyDescent="0.3">
      <c r="A276" s="13" t="str">
        <f t="shared" si="112"/>
        <v>2009 Q4</v>
      </c>
      <c r="B276" s="15">
        <f t="shared" si="164"/>
        <v>-10.686439963017648</v>
      </c>
      <c r="C276" s="15">
        <f t="shared" si="164"/>
        <v>2.1071275750587266</v>
      </c>
      <c r="D276" s="15">
        <f t="shared" si="164"/>
        <v>-1.6746834482428556</v>
      </c>
      <c r="E276" s="15">
        <f t="shared" si="164"/>
        <v>4.5983950804804268</v>
      </c>
      <c r="F276" s="15">
        <f t="shared" si="164"/>
        <v>-7.6905296248962642</v>
      </c>
      <c r="G276" s="15">
        <f t="shared" si="164"/>
        <v>-3.2585657803013937</v>
      </c>
      <c r="H276" s="15">
        <f t="shared" si="164"/>
        <v>1.5989125489146099</v>
      </c>
      <c r="I276" s="15">
        <f t="shared" si="164"/>
        <v>-0.42249798590083137</v>
      </c>
      <c r="J276" s="15">
        <f t="shared" si="164"/>
        <v>0.22433525934491427</v>
      </c>
      <c r="K276" s="15">
        <f t="shared" si="164"/>
        <v>9.0258996243687675E-2</v>
      </c>
      <c r="L276" s="15">
        <f t="shared" si="164"/>
        <v>0.27371017737761172</v>
      </c>
      <c r="N276" s="15">
        <f t="shared" ref="N276:X276" si="175">LN(N69/N65)*100</f>
        <v>-3.7964428458900246</v>
      </c>
      <c r="O276" s="15">
        <f t="shared" si="175"/>
        <v>1.0243680105638777</v>
      </c>
      <c r="P276" s="15">
        <f t="shared" si="175"/>
        <v>4.4598503646901744</v>
      </c>
      <c r="Q276" s="15">
        <f t="shared" si="175"/>
        <v>3.3508047514466259</v>
      </c>
      <c r="R276" s="15">
        <f t="shared" si="175"/>
        <v>-2.1295468904459973</v>
      </c>
      <c r="S276" s="15">
        <f t="shared" si="175"/>
        <v>-4.6062824503148896</v>
      </c>
      <c r="T276" s="15">
        <f t="shared" si="175"/>
        <v>4.5032415093910485</v>
      </c>
      <c r="U276" s="15">
        <f t="shared" si="175"/>
        <v>1.8113222896088046</v>
      </c>
      <c r="V276" s="15">
        <f t="shared" si="175"/>
        <v>4.1837460502168282</v>
      </c>
      <c r="W276" s="15">
        <f t="shared" si="175"/>
        <v>6.651938282903247</v>
      </c>
      <c r="X276" s="15">
        <f t="shared" si="175"/>
        <v>2.2271320145932361</v>
      </c>
      <c r="Z276" s="15">
        <f>ROUND(N276*'Table Q8'!N69,2)</f>
        <v>-2.57</v>
      </c>
      <c r="AA276" s="15">
        <f>ROUND(O276*'Table Q8'!O69,2)</f>
        <v>0.3</v>
      </c>
      <c r="AB276" s="15">
        <f>ROUND(P276*'Table Q8'!P69,2)</f>
        <v>1.39</v>
      </c>
      <c r="AC276" s="15">
        <f>ROUND(Q276*'Table Q8'!Q69,2)</f>
        <v>0.87</v>
      </c>
      <c r="AD276" s="15">
        <f>ROUND(R276*'Table Q8'!R69,2)</f>
        <v>-0.23</v>
      </c>
      <c r="AE276" s="15">
        <f>ROUND(S276*'Table Q8'!S69,2)</f>
        <v>-1.87</v>
      </c>
      <c r="AF276" s="15">
        <f>ROUND(T276*'Table Q8'!T69,2)</f>
        <v>2.02</v>
      </c>
      <c r="AG276" s="15">
        <f>ROUND(U276*'Table Q8'!U69,2)</f>
        <v>0.68</v>
      </c>
      <c r="AH276" s="15">
        <f>ROUND(V276*'Table Q8'!V69,2)</f>
        <v>1.1299999999999999</v>
      </c>
      <c r="AI276" s="15">
        <f>ROUND(W276*'Table Q8'!W69,2)</f>
        <v>1.99</v>
      </c>
      <c r="AJ276" s="15">
        <f>ROUND(X276*'Table Q8'!X69,2)</f>
        <v>0.79</v>
      </c>
    </row>
    <row r="277" spans="1:36" x14ac:dyDescent="0.3">
      <c r="A277" s="13" t="str">
        <f t="shared" si="112"/>
        <v>2010 Q1</v>
      </c>
      <c r="B277" s="15">
        <f t="shared" si="164"/>
        <v>-0.68345012167811448</v>
      </c>
      <c r="C277" s="15">
        <f t="shared" si="164"/>
        <v>4.3188891974760946</v>
      </c>
      <c r="D277" s="15">
        <f t="shared" si="164"/>
        <v>11.481155378054405</v>
      </c>
      <c r="E277" s="15">
        <f t="shared" si="164"/>
        <v>3.0225351454446994</v>
      </c>
      <c r="F277" s="15">
        <f t="shared" si="164"/>
        <v>-5.4997343908569238</v>
      </c>
      <c r="G277" s="15">
        <f t="shared" si="164"/>
        <v>6.3470934637512411</v>
      </c>
      <c r="H277" s="15">
        <f t="shared" si="164"/>
        <v>-4.718056166427532</v>
      </c>
      <c r="I277" s="15">
        <f t="shared" si="164"/>
        <v>1.1727746863182742</v>
      </c>
      <c r="J277" s="15">
        <f t="shared" si="164"/>
        <v>-5.4092962578911008</v>
      </c>
      <c r="K277" s="15">
        <f t="shared" si="164"/>
        <v>1.183250364905702</v>
      </c>
      <c r="L277" s="15">
        <f t="shared" si="164"/>
        <v>1.6695376989607251</v>
      </c>
      <c r="N277" s="15">
        <f t="shared" ref="N277:X277" si="176">LN(N70/N66)*100</f>
        <v>-0.24748494768249726</v>
      </c>
      <c r="O277" s="15">
        <f t="shared" si="176"/>
        <v>-3.2101703129040287</v>
      </c>
      <c r="P277" s="15">
        <f t="shared" si="176"/>
        <v>5.5372882107175485</v>
      </c>
      <c r="Q277" s="15">
        <f t="shared" si="176"/>
        <v>1.0138159616449904</v>
      </c>
      <c r="R277" s="15">
        <f t="shared" si="176"/>
        <v>-0.67665853619283367</v>
      </c>
      <c r="S277" s="15">
        <f t="shared" si="176"/>
        <v>0.54609096198206175</v>
      </c>
      <c r="T277" s="15">
        <f t="shared" si="176"/>
        <v>2.779306032189631</v>
      </c>
      <c r="U277" s="15">
        <f t="shared" si="176"/>
        <v>-3.213710524677694</v>
      </c>
      <c r="V277" s="15">
        <f t="shared" si="176"/>
        <v>-1.037545622587275</v>
      </c>
      <c r="W277" s="15">
        <f t="shared" si="176"/>
        <v>2.6406775244519514</v>
      </c>
      <c r="X277" s="15">
        <f t="shared" si="176"/>
        <v>8.657753643034577E-2</v>
      </c>
      <c r="Z277" s="15">
        <f>ROUND(N277*'Table Q8'!N70,2)</f>
        <v>-0.17</v>
      </c>
      <c r="AA277" s="15">
        <f>ROUND(O277*'Table Q8'!O70,2)</f>
        <v>-0.97</v>
      </c>
      <c r="AB277" s="15">
        <f>ROUND(P277*'Table Q8'!P70,2)</f>
        <v>1.71</v>
      </c>
      <c r="AC277" s="15">
        <f>ROUND(Q277*'Table Q8'!Q70,2)</f>
        <v>0.26</v>
      </c>
      <c r="AD277" s="15">
        <f>ROUND(R277*'Table Q8'!R70,2)</f>
        <v>-0.08</v>
      </c>
      <c r="AE277" s="15">
        <f>ROUND(S277*'Table Q8'!S70,2)</f>
        <v>0.23</v>
      </c>
      <c r="AF277" s="15">
        <f>ROUND(T277*'Table Q8'!T70,2)</f>
        <v>1.26</v>
      </c>
      <c r="AG277" s="15">
        <f>ROUND(U277*'Table Q8'!U70,2)</f>
        <v>-1.22</v>
      </c>
      <c r="AH277" s="15">
        <f>ROUND(V277*'Table Q8'!V70,2)</f>
        <v>-0.28000000000000003</v>
      </c>
      <c r="AI277" s="15">
        <f>ROUND(W277*'Table Q8'!W70,2)</f>
        <v>0.77</v>
      </c>
      <c r="AJ277" s="15">
        <f>ROUND(X277*'Table Q8'!X70,2)</f>
        <v>0.03</v>
      </c>
    </row>
    <row r="278" spans="1:36" x14ac:dyDescent="0.3">
      <c r="A278" s="13" t="str">
        <f t="shared" si="112"/>
        <v>2010 Q2</v>
      </c>
      <c r="B278" s="15">
        <f t="shared" si="164"/>
        <v>-9.6364892880610178</v>
      </c>
      <c r="C278" s="15">
        <f t="shared" si="164"/>
        <v>5.481014776179765</v>
      </c>
      <c r="D278" s="15">
        <f t="shared" si="164"/>
        <v>14.675562557299541</v>
      </c>
      <c r="E278" s="15">
        <f t="shared" si="164"/>
        <v>1.9585555409548649</v>
      </c>
      <c r="F278" s="15">
        <f t="shared" si="164"/>
        <v>5.029984103236421</v>
      </c>
      <c r="G278" s="15">
        <f t="shared" si="164"/>
        <v>7.9524963320384181</v>
      </c>
      <c r="H278" s="15">
        <f t="shared" si="164"/>
        <v>-5.485196545369563</v>
      </c>
      <c r="I278" s="15">
        <f t="shared" si="164"/>
        <v>2.2066734213902848</v>
      </c>
      <c r="J278" s="15">
        <f t="shared" si="164"/>
        <v>-1.9713968684165746</v>
      </c>
      <c r="K278" s="15">
        <f t="shared" si="164"/>
        <v>1.2653171231826825</v>
      </c>
      <c r="L278" s="15">
        <f t="shared" si="164"/>
        <v>2.3202897079664013</v>
      </c>
      <c r="N278" s="15">
        <f t="shared" ref="N278:X278" si="177">LN(N71/N67)*100</f>
        <v>-8.9213409503011007</v>
      </c>
      <c r="O278" s="15">
        <f t="shared" si="177"/>
        <v>-3.5505393481604841</v>
      </c>
      <c r="P278" s="15">
        <f t="shared" si="177"/>
        <v>2.7347621725037543</v>
      </c>
      <c r="Q278" s="15">
        <f t="shared" si="177"/>
        <v>-0.84143817843594804</v>
      </c>
      <c r="R278" s="15">
        <f t="shared" si="177"/>
        <v>2.4198912080420536</v>
      </c>
      <c r="S278" s="15">
        <f t="shared" si="177"/>
        <v>0.41569051367790782</v>
      </c>
      <c r="T278" s="15">
        <f t="shared" si="177"/>
        <v>0.2284031318704422</v>
      </c>
      <c r="U278" s="15">
        <f t="shared" si="177"/>
        <v>-4.0897659448408907</v>
      </c>
      <c r="V278" s="15">
        <f t="shared" si="177"/>
        <v>-5.3403621590891522E-2</v>
      </c>
      <c r="W278" s="15">
        <f t="shared" si="177"/>
        <v>1.2049694638296986E-2</v>
      </c>
      <c r="X278" s="15">
        <f t="shared" si="177"/>
        <v>-1.3425836238066815</v>
      </c>
      <c r="Z278" s="15">
        <f>ROUND(N278*'Table Q8'!N71,2)</f>
        <v>-5.87</v>
      </c>
      <c r="AA278" s="15">
        <f>ROUND(O278*'Table Q8'!O71,2)</f>
        <v>-1.1000000000000001</v>
      </c>
      <c r="AB278" s="15">
        <f>ROUND(P278*'Table Q8'!P71,2)</f>
        <v>0.85</v>
      </c>
      <c r="AC278" s="15">
        <f>ROUND(Q278*'Table Q8'!Q71,2)</f>
        <v>-0.22</v>
      </c>
      <c r="AD278" s="15">
        <f>ROUND(R278*'Table Q8'!R71,2)</f>
        <v>0.3</v>
      </c>
      <c r="AE278" s="15">
        <f>ROUND(S278*'Table Q8'!S71,2)</f>
        <v>0.17</v>
      </c>
      <c r="AF278" s="15">
        <f>ROUND(T278*'Table Q8'!T71,2)</f>
        <v>0.1</v>
      </c>
      <c r="AG278" s="15">
        <f>ROUND(U278*'Table Q8'!U71,2)</f>
        <v>-1.56</v>
      </c>
      <c r="AH278" s="15">
        <f>ROUND(V278*'Table Q8'!V71,2)</f>
        <v>-0.01</v>
      </c>
      <c r="AI278" s="15">
        <f>ROUND(W278*'Table Q8'!W71,2)</f>
        <v>0</v>
      </c>
      <c r="AJ278" s="15">
        <f>ROUND(X278*'Table Q8'!X71,2)</f>
        <v>-0.47</v>
      </c>
    </row>
    <row r="279" spans="1:36" x14ac:dyDescent="0.3">
      <c r="A279" s="13" t="str">
        <f t="shared" si="112"/>
        <v>2010 Q3</v>
      </c>
      <c r="B279" s="15">
        <f t="shared" si="164"/>
        <v>-9.8219971245358018</v>
      </c>
      <c r="C279" s="15">
        <f t="shared" si="164"/>
        <v>5.7849987196836299</v>
      </c>
      <c r="D279" s="15">
        <f t="shared" si="164"/>
        <v>12.819057908171679</v>
      </c>
      <c r="E279" s="15">
        <f t="shared" si="164"/>
        <v>1.7337879012280184</v>
      </c>
      <c r="F279" s="15">
        <f t="shared" si="164"/>
        <v>6.3484590081996775</v>
      </c>
      <c r="G279" s="15">
        <f t="shared" si="164"/>
        <v>4.227092366554051</v>
      </c>
      <c r="H279" s="15">
        <f t="shared" si="164"/>
        <v>-5.3960598808909461</v>
      </c>
      <c r="I279" s="15">
        <f t="shared" si="164"/>
        <v>4.2405497242155716</v>
      </c>
      <c r="J279" s="15">
        <f t="shared" si="164"/>
        <v>-0.9082518982920923</v>
      </c>
      <c r="K279" s="15">
        <f t="shared" si="164"/>
        <v>-0.88969799203615607</v>
      </c>
      <c r="L279" s="15">
        <f t="shared" si="164"/>
        <v>2.6260908104250231</v>
      </c>
      <c r="N279" s="15">
        <f t="shared" ref="N279:X279" si="178">LN(N72/N68)*100</f>
        <v>-9.3073957012004751</v>
      </c>
      <c r="O279" s="15">
        <f t="shared" si="178"/>
        <v>-4.3503742760706317</v>
      </c>
      <c r="P279" s="15">
        <f t="shared" si="178"/>
        <v>1.2841422666771751</v>
      </c>
      <c r="Q279" s="15">
        <f t="shared" si="178"/>
        <v>-1.3277451010626802</v>
      </c>
      <c r="R279" s="15">
        <f t="shared" si="178"/>
        <v>4.9332781394373502</v>
      </c>
      <c r="S279" s="15">
        <f t="shared" si="178"/>
        <v>-4.5874068105160068</v>
      </c>
      <c r="T279" s="15">
        <f t="shared" si="178"/>
        <v>-2.3308140183401367</v>
      </c>
      <c r="U279" s="15">
        <f t="shared" si="178"/>
        <v>-3.3023930670033468</v>
      </c>
      <c r="V279" s="15">
        <f t="shared" si="178"/>
        <v>2.5512401261358968</v>
      </c>
      <c r="W279" s="15">
        <f t="shared" si="178"/>
        <v>-2.2373093415963434</v>
      </c>
      <c r="X279" s="15">
        <f t="shared" si="178"/>
        <v>-1.881577157642331</v>
      </c>
      <c r="Z279" s="15">
        <f>ROUND(N279*'Table Q8'!N72,2)</f>
        <v>-6.04</v>
      </c>
      <c r="AA279" s="15">
        <f>ROUND(O279*'Table Q8'!O72,2)</f>
        <v>-1.37</v>
      </c>
      <c r="AB279" s="15">
        <f>ROUND(P279*'Table Q8'!P72,2)</f>
        <v>0.4</v>
      </c>
      <c r="AC279" s="15">
        <f>ROUND(Q279*'Table Q8'!Q72,2)</f>
        <v>-0.34</v>
      </c>
      <c r="AD279" s="15">
        <f>ROUND(R279*'Table Q8'!R72,2)</f>
        <v>0.65</v>
      </c>
      <c r="AE279" s="15">
        <f>ROUND(S279*'Table Q8'!S72,2)</f>
        <v>-1.9</v>
      </c>
      <c r="AF279" s="15">
        <f>ROUND(T279*'Table Q8'!T72,2)</f>
        <v>-0.98</v>
      </c>
      <c r="AG279" s="15">
        <f>ROUND(U279*'Table Q8'!U72,2)</f>
        <v>-1.27</v>
      </c>
      <c r="AH279" s="15">
        <f>ROUND(V279*'Table Q8'!V72,2)</f>
        <v>0.69</v>
      </c>
      <c r="AI279" s="15">
        <f>ROUND(W279*'Table Q8'!W72,2)</f>
        <v>-0.64</v>
      </c>
      <c r="AJ279" s="15">
        <f>ROUND(X279*'Table Q8'!X72,2)</f>
        <v>-0.66</v>
      </c>
    </row>
    <row r="280" spans="1:36" x14ac:dyDescent="0.3">
      <c r="A280" s="13" t="str">
        <f t="shared" si="112"/>
        <v>2010 Q4</v>
      </c>
      <c r="B280" s="15">
        <f t="shared" si="164"/>
        <v>-8.5157259330323001</v>
      </c>
      <c r="C280" s="15">
        <f t="shared" si="164"/>
        <v>2.4164148282734681</v>
      </c>
      <c r="D280" s="15">
        <f t="shared" si="164"/>
        <v>10.564774587847936</v>
      </c>
      <c r="E280" s="15">
        <f t="shared" si="164"/>
        <v>-1.1957191870075796</v>
      </c>
      <c r="F280" s="15">
        <f t="shared" si="164"/>
        <v>4.8628755523861447</v>
      </c>
      <c r="G280" s="15">
        <f t="shared" si="164"/>
        <v>0.19440163474798716</v>
      </c>
      <c r="H280" s="15">
        <f t="shared" si="164"/>
        <v>-9.1849207950327987</v>
      </c>
      <c r="I280" s="15">
        <f t="shared" si="164"/>
        <v>6.0751195143252081</v>
      </c>
      <c r="J280" s="15">
        <f t="shared" si="164"/>
        <v>-0.7733022524024058</v>
      </c>
      <c r="K280" s="15">
        <f t="shared" si="164"/>
        <v>1.0945214227878973E-2</v>
      </c>
      <c r="L280" s="15">
        <f t="shared" si="164"/>
        <v>1.1408558195610385</v>
      </c>
      <c r="N280" s="15">
        <f t="shared" ref="N280:X280" si="179">LN(N73/N69)*100</f>
        <v>-9.6764167070733258</v>
      </c>
      <c r="O280" s="15">
        <f t="shared" si="179"/>
        <v>-6.4788619865824764</v>
      </c>
      <c r="P280" s="15">
        <f t="shared" si="179"/>
        <v>0.99368780525972555</v>
      </c>
      <c r="Q280" s="15">
        <f t="shared" si="179"/>
        <v>-2.2269589790185296</v>
      </c>
      <c r="R280" s="15">
        <f t="shared" si="179"/>
        <v>6.9775950249700029</v>
      </c>
      <c r="S280" s="15">
        <f t="shared" si="179"/>
        <v>-6.0611271074038449</v>
      </c>
      <c r="T280" s="15">
        <f t="shared" si="179"/>
        <v>-5.3930341546355693</v>
      </c>
      <c r="U280" s="15">
        <f t="shared" si="179"/>
        <v>-2.3956489947425643</v>
      </c>
      <c r="V280" s="15">
        <f t="shared" si="179"/>
        <v>2.5281944435197117</v>
      </c>
      <c r="W280" s="15">
        <f t="shared" si="179"/>
        <v>-3.0471335308246457</v>
      </c>
      <c r="X280" s="15">
        <f t="shared" si="179"/>
        <v>-2.3182469968010206</v>
      </c>
      <c r="Z280" s="15">
        <f>ROUND(N280*'Table Q8'!N73,2)</f>
        <v>-6.17</v>
      </c>
      <c r="AA280" s="15">
        <f>ROUND(O280*'Table Q8'!O73,2)</f>
        <v>-2.1</v>
      </c>
      <c r="AB280" s="15">
        <f>ROUND(P280*'Table Q8'!P73,2)</f>
        <v>0.32</v>
      </c>
      <c r="AC280" s="15">
        <f>ROUND(Q280*'Table Q8'!Q73,2)</f>
        <v>-0.57999999999999996</v>
      </c>
      <c r="AD280" s="15">
        <f>ROUND(R280*'Table Q8'!R73,2)</f>
        <v>1</v>
      </c>
      <c r="AE280" s="15">
        <f>ROUND(S280*'Table Q8'!S73,2)</f>
        <v>-2.52</v>
      </c>
      <c r="AF280" s="15">
        <f>ROUND(T280*'Table Q8'!T73,2)</f>
        <v>-2.19</v>
      </c>
      <c r="AG280" s="15">
        <f>ROUND(U280*'Table Q8'!U73,2)</f>
        <v>-0.93</v>
      </c>
      <c r="AH280" s="15">
        <f>ROUND(V280*'Table Q8'!V73,2)</f>
        <v>0.69</v>
      </c>
      <c r="AI280" s="15">
        <f>ROUND(W280*'Table Q8'!W73,2)</f>
        <v>-0.87</v>
      </c>
      <c r="AJ280" s="15">
        <f>ROUND(X280*'Table Q8'!X73,2)</f>
        <v>-0.82</v>
      </c>
    </row>
    <row r="281" spans="1:36" x14ac:dyDescent="0.3">
      <c r="A281" s="13" t="str">
        <f t="shared" si="112"/>
        <v>2011 Q1</v>
      </c>
      <c r="B281" s="15">
        <f t="shared" si="164"/>
        <v>-10.534795044336525</v>
      </c>
      <c r="C281" s="15">
        <f t="shared" si="164"/>
        <v>2.5953465450631055</v>
      </c>
      <c r="D281" s="15">
        <f t="shared" si="164"/>
        <v>7.7198343649064469</v>
      </c>
      <c r="E281" s="15">
        <f t="shared" si="164"/>
        <v>-0.15202242524008172</v>
      </c>
      <c r="F281" s="15">
        <f t="shared" si="164"/>
        <v>7.5801724748508468</v>
      </c>
      <c r="G281" s="15">
        <f t="shared" si="164"/>
        <v>-4.1577243199015586</v>
      </c>
      <c r="H281" s="15">
        <f t="shared" si="164"/>
        <v>-8.818572388004382</v>
      </c>
      <c r="I281" s="15">
        <f t="shared" si="164"/>
        <v>5.3920979194820839</v>
      </c>
      <c r="J281" s="15">
        <f t="shared" si="164"/>
        <v>-7.5271531471749711</v>
      </c>
      <c r="K281" s="15">
        <f t="shared" si="164"/>
        <v>1.4314549240614871</v>
      </c>
      <c r="L281" s="15">
        <f t="shared" si="164"/>
        <v>0.50115394986907147</v>
      </c>
      <c r="N281" s="15">
        <f t="shared" ref="N281:X281" si="180">LN(N74/N70)*100</f>
        <v>-8.113697963552017</v>
      </c>
      <c r="O281" s="15">
        <f t="shared" si="180"/>
        <v>-5.3812925538095771</v>
      </c>
      <c r="P281" s="15">
        <f t="shared" si="180"/>
        <v>1.8059041135639726</v>
      </c>
      <c r="Q281" s="15">
        <f t="shared" si="180"/>
        <v>-2.4034040769232887</v>
      </c>
      <c r="R281" s="15">
        <f t="shared" si="180"/>
        <v>3.7838210067404963</v>
      </c>
      <c r="S281" s="15">
        <f t="shared" si="180"/>
        <v>-8.0061025380588227</v>
      </c>
      <c r="T281" s="15">
        <f t="shared" si="180"/>
        <v>-7.329409132670464</v>
      </c>
      <c r="U281" s="15">
        <f t="shared" si="180"/>
        <v>-1.911030881391564</v>
      </c>
      <c r="V281" s="15">
        <f t="shared" si="180"/>
        <v>-1.2417057417643298</v>
      </c>
      <c r="W281" s="15">
        <f t="shared" si="180"/>
        <v>-4.4650449680251274</v>
      </c>
      <c r="X281" s="15">
        <f t="shared" si="180"/>
        <v>-2.8821794424791927</v>
      </c>
      <c r="Z281" s="15">
        <f>ROUND(N281*'Table Q8'!N74,2)</f>
        <v>-5.0999999999999996</v>
      </c>
      <c r="AA281" s="15">
        <f>ROUND(O281*'Table Q8'!O74,2)</f>
        <v>-1.77</v>
      </c>
      <c r="AB281" s="15">
        <f>ROUND(P281*'Table Q8'!P74,2)</f>
        <v>0.57999999999999996</v>
      </c>
      <c r="AC281" s="15">
        <f>ROUND(Q281*'Table Q8'!Q74,2)</f>
        <v>-0.62</v>
      </c>
      <c r="AD281" s="15">
        <f>ROUND(R281*'Table Q8'!R74,2)</f>
        <v>0.56000000000000005</v>
      </c>
      <c r="AE281" s="15">
        <f>ROUND(S281*'Table Q8'!S74,2)</f>
        <v>-3.31</v>
      </c>
      <c r="AF281" s="15">
        <f>ROUND(T281*'Table Q8'!T74,2)</f>
        <v>-2.87</v>
      </c>
      <c r="AG281" s="15">
        <f>ROUND(U281*'Table Q8'!U74,2)</f>
        <v>-0.74</v>
      </c>
      <c r="AH281" s="15">
        <f>ROUND(V281*'Table Q8'!V74,2)</f>
        <v>-0.33</v>
      </c>
      <c r="AI281" s="15">
        <f>ROUND(W281*'Table Q8'!W74,2)</f>
        <v>-1.27</v>
      </c>
      <c r="AJ281" s="15">
        <f>ROUND(X281*'Table Q8'!X74,2)</f>
        <v>-1.01</v>
      </c>
    </row>
    <row r="282" spans="1:36" x14ac:dyDescent="0.3">
      <c r="A282" s="13" t="str">
        <f t="shared" ref="A282:A316" si="181">A75</f>
        <v>2011 Q2</v>
      </c>
      <c r="B282" s="15">
        <f t="shared" ref="B282:L297" si="182">LN(B75/B71)*100</f>
        <v>-4.4540339247287415</v>
      </c>
      <c r="C282" s="15">
        <f t="shared" si="182"/>
        <v>3.3827692154263067</v>
      </c>
      <c r="D282" s="15">
        <f t="shared" si="182"/>
        <v>4.8055482358935047</v>
      </c>
      <c r="E282" s="15">
        <f t="shared" si="182"/>
        <v>1.4691454952991336</v>
      </c>
      <c r="F282" s="15">
        <f t="shared" si="182"/>
        <v>6.0831307675628628</v>
      </c>
      <c r="G282" s="15">
        <f t="shared" si="182"/>
        <v>-4.9654851472368833</v>
      </c>
      <c r="H282" s="15">
        <f t="shared" si="182"/>
        <v>-4.7699169346894399</v>
      </c>
      <c r="I282" s="15">
        <f t="shared" si="182"/>
        <v>6.2774809479549374</v>
      </c>
      <c r="J282" s="15">
        <f t="shared" si="182"/>
        <v>-10.122406590386957</v>
      </c>
      <c r="K282" s="15">
        <f t="shared" si="182"/>
        <v>-2.4976441560636085</v>
      </c>
      <c r="L282" s="15">
        <f t="shared" si="182"/>
        <v>1.2521945285770684</v>
      </c>
      <c r="N282" s="15">
        <f t="shared" ref="N282:X282" si="183">LN(N75/N71)*100</f>
        <v>1.2043713049110349</v>
      </c>
      <c r="O282" s="15">
        <f t="shared" si="183"/>
        <v>-2.4890617042182033</v>
      </c>
      <c r="P282" s="15">
        <f t="shared" si="183"/>
        <v>3.9764448751272967</v>
      </c>
      <c r="Q282" s="15">
        <f t="shared" si="183"/>
        <v>-0.55373732957221</v>
      </c>
      <c r="R282" s="15">
        <f t="shared" si="183"/>
        <v>2.5093194124055023</v>
      </c>
      <c r="S282" s="15">
        <f t="shared" si="183"/>
        <v>-8.8140425481153226</v>
      </c>
      <c r="T282" s="15">
        <f t="shared" si="183"/>
        <v>-3.3998687659527875</v>
      </c>
      <c r="U282" s="15">
        <f t="shared" si="183"/>
        <v>0.48913455743574652</v>
      </c>
      <c r="V282" s="15">
        <f t="shared" si="183"/>
        <v>-1.1806245060045417</v>
      </c>
      <c r="W282" s="15">
        <f t="shared" si="183"/>
        <v>-5.28888048693263</v>
      </c>
      <c r="X282" s="15">
        <f t="shared" si="183"/>
        <v>-0.95090110881967183</v>
      </c>
      <c r="Z282" s="15">
        <f>ROUND(N282*'Table Q8'!N75,2)</f>
        <v>0.75</v>
      </c>
      <c r="AA282" s="15">
        <f>ROUND(O282*'Table Q8'!O75,2)</f>
        <v>-0.82</v>
      </c>
      <c r="AB282" s="15">
        <f>ROUND(P282*'Table Q8'!P75,2)</f>
        <v>1.29</v>
      </c>
      <c r="AC282" s="15">
        <f>ROUND(Q282*'Table Q8'!Q75,2)</f>
        <v>-0.14000000000000001</v>
      </c>
      <c r="AD282" s="15">
        <f>ROUND(R282*'Table Q8'!R75,2)</f>
        <v>0.38</v>
      </c>
      <c r="AE282" s="15">
        <f>ROUND(S282*'Table Q8'!S75,2)</f>
        <v>-3.6</v>
      </c>
      <c r="AF282" s="15">
        <f>ROUND(T282*'Table Q8'!T75,2)</f>
        <v>-1.37</v>
      </c>
      <c r="AG282" s="15">
        <f>ROUND(U282*'Table Q8'!U75,2)</f>
        <v>0.19</v>
      </c>
      <c r="AH282" s="15">
        <f>ROUND(V282*'Table Q8'!V75,2)</f>
        <v>-0.32</v>
      </c>
      <c r="AI282" s="15">
        <f>ROUND(W282*'Table Q8'!W75,2)</f>
        <v>-1.53</v>
      </c>
      <c r="AJ282" s="15">
        <f>ROUND(X282*'Table Q8'!X75,2)</f>
        <v>-0.33</v>
      </c>
    </row>
    <row r="283" spans="1:36" x14ac:dyDescent="0.3">
      <c r="A283" s="13" t="str">
        <f t="shared" si="181"/>
        <v>2011 Q3</v>
      </c>
      <c r="B283" s="15">
        <f t="shared" si="182"/>
        <v>-4.8476806619781749</v>
      </c>
      <c r="C283" s="15">
        <f t="shared" si="182"/>
        <v>3.0047504354428054</v>
      </c>
      <c r="D283" s="15">
        <f t="shared" si="182"/>
        <v>-1.0432419130120851</v>
      </c>
      <c r="E283" s="15">
        <f t="shared" si="182"/>
        <v>2.8036441419672387</v>
      </c>
      <c r="F283" s="15">
        <f t="shared" si="182"/>
        <v>4.2725948479828721</v>
      </c>
      <c r="G283" s="15">
        <f t="shared" si="182"/>
        <v>-1.5973645418197853</v>
      </c>
      <c r="H283" s="15">
        <f t="shared" si="182"/>
        <v>-4.0499183220720774</v>
      </c>
      <c r="I283" s="15">
        <f t="shared" si="182"/>
        <v>2.0141437391740529</v>
      </c>
      <c r="J283" s="15">
        <f t="shared" si="182"/>
        <v>-7.9900503302744434</v>
      </c>
      <c r="K283" s="15">
        <f t="shared" si="182"/>
        <v>-2.1717538307522006</v>
      </c>
      <c r="L283" s="15">
        <f t="shared" si="182"/>
        <v>0.41059964523313813</v>
      </c>
      <c r="N283" s="15">
        <f t="shared" ref="N283:X283" si="184">LN(N76/N72)*100</f>
        <v>0.25245171142765827</v>
      </c>
      <c r="O283" s="15">
        <f t="shared" si="184"/>
        <v>-1.0182981640249134</v>
      </c>
      <c r="P283" s="15">
        <f t="shared" si="184"/>
        <v>1.6759871408587836</v>
      </c>
      <c r="Q283" s="15">
        <f t="shared" si="184"/>
        <v>1.3804474759783425</v>
      </c>
      <c r="R283" s="15">
        <f t="shared" si="184"/>
        <v>1.9653072344888529</v>
      </c>
      <c r="S283" s="15">
        <f t="shared" si="184"/>
        <v>-5.2679404911831291</v>
      </c>
      <c r="T283" s="15">
        <f t="shared" si="184"/>
        <v>-3.1767113653729382</v>
      </c>
      <c r="U283" s="15">
        <f t="shared" si="184"/>
        <v>-2.7159911415132307</v>
      </c>
      <c r="V283" s="15">
        <f t="shared" si="184"/>
        <v>-2.6926057251399063</v>
      </c>
      <c r="W283" s="15">
        <f t="shared" si="184"/>
        <v>-5.3231284636172811</v>
      </c>
      <c r="X283" s="15">
        <f t="shared" si="184"/>
        <v>-1.1706716432027586</v>
      </c>
      <c r="Z283" s="15">
        <f>ROUND(N283*'Table Q8'!N76,2)</f>
        <v>0.16</v>
      </c>
      <c r="AA283" s="15">
        <f>ROUND(O283*'Table Q8'!O76,2)</f>
        <v>-0.34</v>
      </c>
      <c r="AB283" s="15">
        <f>ROUND(P283*'Table Q8'!P76,2)</f>
        <v>0.54</v>
      </c>
      <c r="AC283" s="15">
        <f>ROUND(Q283*'Table Q8'!Q76,2)</f>
        <v>0.34</v>
      </c>
      <c r="AD283" s="15">
        <f>ROUND(R283*'Table Q8'!R76,2)</f>
        <v>0.31</v>
      </c>
      <c r="AE283" s="15">
        <f>ROUND(S283*'Table Q8'!S76,2)</f>
        <v>-2.12</v>
      </c>
      <c r="AF283" s="15">
        <f>ROUND(T283*'Table Q8'!T76,2)</f>
        <v>-1.31</v>
      </c>
      <c r="AG283" s="15">
        <f>ROUND(U283*'Table Q8'!U76,2)</f>
        <v>-1.07</v>
      </c>
      <c r="AH283" s="15">
        <f>ROUND(V283*'Table Q8'!V76,2)</f>
        <v>-0.74</v>
      </c>
      <c r="AI283" s="15">
        <f>ROUND(W283*'Table Q8'!W76,2)</f>
        <v>-1.57</v>
      </c>
      <c r="AJ283" s="15">
        <f>ROUND(X283*'Table Q8'!X76,2)</f>
        <v>-0.41</v>
      </c>
    </row>
    <row r="284" spans="1:36" x14ac:dyDescent="0.3">
      <c r="A284" s="13" t="str">
        <f t="shared" si="181"/>
        <v>2011 Q4</v>
      </c>
      <c r="B284" s="15">
        <f t="shared" si="182"/>
        <v>-4.2844759937733512</v>
      </c>
      <c r="C284" s="15">
        <f t="shared" si="182"/>
        <v>4.7249103398821184</v>
      </c>
      <c r="D284" s="15">
        <f t="shared" si="182"/>
        <v>3.6804254102158249</v>
      </c>
      <c r="E284" s="15">
        <f t="shared" si="182"/>
        <v>1.4576712364444877</v>
      </c>
      <c r="F284" s="15">
        <f t="shared" si="182"/>
        <v>2.1976358841323367</v>
      </c>
      <c r="G284" s="15">
        <f t="shared" si="182"/>
        <v>-3.5478447793640608</v>
      </c>
      <c r="H284" s="15">
        <f t="shared" si="182"/>
        <v>1.8671558181561372</v>
      </c>
      <c r="I284" s="15">
        <f t="shared" si="182"/>
        <v>1.4306160374358678</v>
      </c>
      <c r="J284" s="15">
        <f t="shared" si="182"/>
        <v>-2.1101869781806291</v>
      </c>
      <c r="K284" s="15">
        <f t="shared" si="182"/>
        <v>1.5577697275448856</v>
      </c>
      <c r="L284" s="15">
        <f t="shared" si="182"/>
        <v>1.5275543648746492</v>
      </c>
      <c r="N284" s="15">
        <f t="shared" ref="N284:X284" si="185">LN(N77/N73)*100</f>
        <v>2.3946887259521072</v>
      </c>
      <c r="O284" s="15">
        <f t="shared" si="185"/>
        <v>2.0802673343354843</v>
      </c>
      <c r="P284" s="15">
        <f t="shared" si="185"/>
        <v>4.0349544817393088</v>
      </c>
      <c r="Q284" s="15">
        <f t="shared" si="185"/>
        <v>0.60402344062140023</v>
      </c>
      <c r="R284" s="15">
        <f t="shared" si="185"/>
        <v>-2.0633284053849854</v>
      </c>
      <c r="S284" s="15">
        <f t="shared" si="185"/>
        <v>-5.1375753179697057</v>
      </c>
      <c r="T284" s="15">
        <f t="shared" si="185"/>
        <v>0.62390509092982716</v>
      </c>
      <c r="U284" s="15">
        <f t="shared" si="185"/>
        <v>-2.2812616463831388</v>
      </c>
      <c r="V284" s="15">
        <f t="shared" si="185"/>
        <v>0.62760997589711653</v>
      </c>
      <c r="W284" s="15">
        <f t="shared" si="185"/>
        <v>-2.1997611730879352</v>
      </c>
      <c r="X284" s="15">
        <f t="shared" si="185"/>
        <v>-0.33792307084615342</v>
      </c>
      <c r="Z284" s="15">
        <f>ROUND(N284*'Table Q8'!N77,2)</f>
        <v>1.47</v>
      </c>
      <c r="AA284" s="15">
        <f>ROUND(O284*'Table Q8'!O77,2)</f>
        <v>0.69</v>
      </c>
      <c r="AB284" s="15">
        <f>ROUND(P284*'Table Q8'!P77,2)</f>
        <v>1.31</v>
      </c>
      <c r="AC284" s="15">
        <f>ROUND(Q284*'Table Q8'!Q77,2)</f>
        <v>0.15</v>
      </c>
      <c r="AD284" s="15">
        <f>ROUND(R284*'Table Q8'!R77,2)</f>
        <v>-0.33</v>
      </c>
      <c r="AE284" s="15">
        <f>ROUND(S284*'Table Q8'!S77,2)</f>
        <v>-2.0499999999999998</v>
      </c>
      <c r="AF284" s="15">
        <f>ROUND(T284*'Table Q8'!T77,2)</f>
        <v>0.27</v>
      </c>
      <c r="AG284" s="15">
        <f>ROUND(U284*'Table Q8'!U77,2)</f>
        <v>-0.91</v>
      </c>
      <c r="AH284" s="15">
        <f>ROUND(V284*'Table Q8'!V77,2)</f>
        <v>0.17</v>
      </c>
      <c r="AI284" s="15">
        <f>ROUND(W284*'Table Q8'!W77,2)</f>
        <v>-0.65</v>
      </c>
      <c r="AJ284" s="15">
        <f>ROUND(X284*'Table Q8'!X77,2)</f>
        <v>-0.12</v>
      </c>
    </row>
    <row r="285" spans="1:36" x14ac:dyDescent="0.3">
      <c r="A285" s="13" t="str">
        <f t="shared" si="181"/>
        <v>2012 Q1</v>
      </c>
      <c r="B285" s="15">
        <f t="shared" si="182"/>
        <v>-4.8509886947101108</v>
      </c>
      <c r="C285" s="15">
        <f t="shared" si="182"/>
        <v>2.8970321513891411</v>
      </c>
      <c r="D285" s="15">
        <f t="shared" si="182"/>
        <v>-5.6234721205380218</v>
      </c>
      <c r="E285" s="15">
        <f t="shared" si="182"/>
        <v>0.33408973893681199</v>
      </c>
      <c r="F285" s="15">
        <f t="shared" si="182"/>
        <v>-1.6057217882475729</v>
      </c>
      <c r="G285" s="15">
        <f t="shared" si="182"/>
        <v>2.3956434166127019</v>
      </c>
      <c r="H285" s="15">
        <f t="shared" si="182"/>
        <v>2.4000395799929701</v>
      </c>
      <c r="I285" s="15">
        <f t="shared" si="182"/>
        <v>0.63427352031981254</v>
      </c>
      <c r="J285" s="15">
        <f t="shared" si="182"/>
        <v>5.7806305114365584</v>
      </c>
      <c r="K285" s="15">
        <f t="shared" si="182"/>
        <v>-0.89266967127055596</v>
      </c>
      <c r="L285" s="15">
        <f t="shared" si="182"/>
        <v>0.46402164631163723</v>
      </c>
      <c r="N285" s="15">
        <f t="shared" ref="N285:X285" si="186">LN(N78/N74)*100</f>
        <v>4.3023241791110438</v>
      </c>
      <c r="O285" s="15">
        <f t="shared" si="186"/>
        <v>0.96219568880950479</v>
      </c>
      <c r="P285" s="15">
        <f t="shared" si="186"/>
        <v>0.79605193021596388</v>
      </c>
      <c r="Q285" s="15">
        <f t="shared" si="186"/>
        <v>-0.47127510874423217</v>
      </c>
      <c r="R285" s="15">
        <f t="shared" si="186"/>
        <v>-2.0551276110278547</v>
      </c>
      <c r="S285" s="15">
        <f t="shared" si="186"/>
        <v>-3.3441044967077804</v>
      </c>
      <c r="T285" s="15">
        <f t="shared" si="186"/>
        <v>2.3253559075297097</v>
      </c>
      <c r="U285" s="15">
        <f t="shared" si="186"/>
        <v>-3.885698866400749</v>
      </c>
      <c r="V285" s="15">
        <f t="shared" si="186"/>
        <v>4.3461384931608844</v>
      </c>
      <c r="W285" s="15">
        <f t="shared" si="186"/>
        <v>-0.55111376000042023</v>
      </c>
      <c r="X285" s="15">
        <f t="shared" si="186"/>
        <v>-0.65467413988712142</v>
      </c>
      <c r="Z285" s="15">
        <f>ROUND(N285*'Table Q8'!N78,2)</f>
        <v>2.64</v>
      </c>
      <c r="AA285" s="15">
        <f>ROUND(O285*'Table Q8'!O78,2)</f>
        <v>0.32</v>
      </c>
      <c r="AB285" s="15">
        <f>ROUND(P285*'Table Q8'!P78,2)</f>
        <v>0.26</v>
      </c>
      <c r="AC285" s="15">
        <f>ROUND(Q285*'Table Q8'!Q78,2)</f>
        <v>-0.11</v>
      </c>
      <c r="AD285" s="15">
        <f>ROUND(R285*'Table Q8'!R78,2)</f>
        <v>-0.34</v>
      </c>
      <c r="AE285" s="15">
        <f>ROUND(S285*'Table Q8'!S78,2)</f>
        <v>-1.32</v>
      </c>
      <c r="AF285" s="15">
        <f>ROUND(T285*'Table Q8'!T78,2)</f>
        <v>1</v>
      </c>
      <c r="AG285" s="15">
        <f>ROUND(U285*'Table Q8'!U78,2)</f>
        <v>-1.56</v>
      </c>
      <c r="AH285" s="15">
        <f>ROUND(V285*'Table Q8'!V78,2)</f>
        <v>1.21</v>
      </c>
      <c r="AI285" s="15">
        <f>ROUND(W285*'Table Q8'!W78,2)</f>
        <v>-0.16</v>
      </c>
      <c r="AJ285" s="15">
        <f>ROUND(X285*'Table Q8'!X78,2)</f>
        <v>-0.23</v>
      </c>
    </row>
    <row r="286" spans="1:36" x14ac:dyDescent="0.3">
      <c r="A286" s="13" t="str">
        <f t="shared" si="181"/>
        <v>2012 Q2</v>
      </c>
      <c r="B286" s="15">
        <f t="shared" si="182"/>
        <v>-8.3577349753216712</v>
      </c>
      <c r="C286" s="15">
        <f t="shared" si="182"/>
        <v>-2.4846648037613539</v>
      </c>
      <c r="D286" s="15">
        <f t="shared" si="182"/>
        <v>-8.3242011740690334</v>
      </c>
      <c r="E286" s="15">
        <f t="shared" si="182"/>
        <v>-0.5181391981588277</v>
      </c>
      <c r="F286" s="15">
        <f t="shared" si="182"/>
        <v>-3.3894302874155153</v>
      </c>
      <c r="G286" s="15">
        <f t="shared" si="182"/>
        <v>2.5277611751852431</v>
      </c>
      <c r="H286" s="15">
        <f t="shared" si="182"/>
        <v>3.8072297407466706</v>
      </c>
      <c r="I286" s="15">
        <f t="shared" si="182"/>
        <v>-3.2221212192238391</v>
      </c>
      <c r="J286" s="15">
        <f t="shared" si="182"/>
        <v>2.3497495387963521</v>
      </c>
      <c r="K286" s="15">
        <f t="shared" si="182"/>
        <v>3.2034154819246821</v>
      </c>
      <c r="L286" s="15">
        <f t="shared" si="182"/>
        <v>-1.6301212952245809</v>
      </c>
      <c r="N286" s="15">
        <f t="shared" ref="N286:X286" si="187">LN(N79/N75)*100</f>
        <v>-2.240089724533576</v>
      </c>
      <c r="O286" s="15">
        <f t="shared" si="187"/>
        <v>-2.5162804396724079</v>
      </c>
      <c r="P286" s="15">
        <f t="shared" si="187"/>
        <v>1.9005926008543161</v>
      </c>
      <c r="Q286" s="15">
        <f t="shared" si="187"/>
        <v>-0.79639517913294899</v>
      </c>
      <c r="R286" s="15">
        <f t="shared" si="187"/>
        <v>-3.2179309507632814</v>
      </c>
      <c r="S286" s="15">
        <f t="shared" si="187"/>
        <v>0.23903914222786019</v>
      </c>
      <c r="T286" s="15">
        <f t="shared" si="187"/>
        <v>-3.8472772210857022E-2</v>
      </c>
      <c r="U286" s="15">
        <f t="shared" si="187"/>
        <v>-6.2453856520588857</v>
      </c>
      <c r="V286" s="15">
        <f t="shared" si="187"/>
        <v>0.2060443238273211</v>
      </c>
      <c r="W286" s="15">
        <f t="shared" si="187"/>
        <v>1.3794809835999911</v>
      </c>
      <c r="X286" s="15">
        <f t="shared" si="187"/>
        <v>-2.0331779143099253</v>
      </c>
      <c r="Z286" s="15">
        <f>ROUND(N286*'Table Q8'!N79,2)</f>
        <v>-1.37</v>
      </c>
      <c r="AA286" s="15">
        <f>ROUND(O286*'Table Q8'!O79,2)</f>
        <v>-0.83</v>
      </c>
      <c r="AB286" s="15">
        <f>ROUND(P286*'Table Q8'!P79,2)</f>
        <v>0.63</v>
      </c>
      <c r="AC286" s="15">
        <f>ROUND(Q286*'Table Q8'!Q79,2)</f>
        <v>-0.19</v>
      </c>
      <c r="AD286" s="15">
        <f>ROUND(R286*'Table Q8'!R79,2)</f>
        <v>-0.53</v>
      </c>
      <c r="AE286" s="15">
        <f>ROUND(S286*'Table Q8'!S79,2)</f>
        <v>0.09</v>
      </c>
      <c r="AF286" s="15">
        <f>ROUND(T286*'Table Q8'!T79,2)</f>
        <v>-0.02</v>
      </c>
      <c r="AG286" s="15">
        <f>ROUND(U286*'Table Q8'!U79,2)</f>
        <v>-2.52</v>
      </c>
      <c r="AH286" s="15">
        <f>ROUND(V286*'Table Q8'!V79,2)</f>
        <v>0.06</v>
      </c>
      <c r="AI286" s="15">
        <f>ROUND(W286*'Table Q8'!W79,2)</f>
        <v>0.41</v>
      </c>
      <c r="AJ286" s="15">
        <f>ROUND(X286*'Table Q8'!X79,2)</f>
        <v>-0.72</v>
      </c>
    </row>
    <row r="287" spans="1:36" x14ac:dyDescent="0.3">
      <c r="A287" s="13" t="str">
        <f t="shared" si="181"/>
        <v>2012 Q3</v>
      </c>
      <c r="B287" s="15">
        <f t="shared" si="182"/>
        <v>-7.0408179871244352</v>
      </c>
      <c r="C287" s="15">
        <f t="shared" si="182"/>
        <v>-3.1714960831972774</v>
      </c>
      <c r="D287" s="15">
        <f t="shared" si="182"/>
        <v>-5.9961561875319571</v>
      </c>
      <c r="E287" s="15">
        <f t="shared" si="182"/>
        <v>-1.4501448096248188</v>
      </c>
      <c r="F287" s="15">
        <f t="shared" si="182"/>
        <v>-3.7411415069179346</v>
      </c>
      <c r="G287" s="15">
        <f t="shared" si="182"/>
        <v>0.4412932475170257</v>
      </c>
      <c r="H287" s="15">
        <f t="shared" si="182"/>
        <v>1.6793007848648618</v>
      </c>
      <c r="I287" s="15">
        <f t="shared" si="182"/>
        <v>0.40060508641331616</v>
      </c>
      <c r="J287" s="15">
        <f t="shared" si="182"/>
        <v>3.2152686797092795</v>
      </c>
      <c r="K287" s="15">
        <f t="shared" si="182"/>
        <v>11.742048490408083</v>
      </c>
      <c r="L287" s="15">
        <f t="shared" si="182"/>
        <v>-0.89648751414689409</v>
      </c>
      <c r="N287" s="15">
        <f t="shared" ref="N287:X287" si="188">LN(N80/N76)*100</f>
        <v>-0.39772972001859314</v>
      </c>
      <c r="O287" s="15">
        <f t="shared" si="188"/>
        <v>-3.9218531057478598</v>
      </c>
      <c r="P287" s="15">
        <f t="shared" si="188"/>
        <v>4.7809647985835504</v>
      </c>
      <c r="Q287" s="15">
        <f t="shared" si="188"/>
        <v>-3.4398712642710825</v>
      </c>
      <c r="R287" s="15">
        <f t="shared" si="188"/>
        <v>-4.835156615675591</v>
      </c>
      <c r="S287" s="15">
        <f t="shared" si="188"/>
        <v>-0.28475714699896026</v>
      </c>
      <c r="T287" s="15">
        <f t="shared" si="188"/>
        <v>-0.3516762458967696</v>
      </c>
      <c r="U287" s="15">
        <f t="shared" si="188"/>
        <v>-4.6423037934529638</v>
      </c>
      <c r="V287" s="15">
        <f t="shared" si="188"/>
        <v>2.1919674414554819</v>
      </c>
      <c r="W287" s="15">
        <f t="shared" si="188"/>
        <v>2.6988236859380494</v>
      </c>
      <c r="X287" s="15">
        <f t="shared" si="188"/>
        <v>-2.1223698064188836</v>
      </c>
      <c r="Z287" s="15">
        <f>ROUND(N287*'Table Q8'!N80,2)</f>
        <v>-0.24</v>
      </c>
      <c r="AA287" s="15">
        <f>ROUND(O287*'Table Q8'!O80,2)</f>
        <v>-1.31</v>
      </c>
      <c r="AB287" s="15">
        <f>ROUND(P287*'Table Q8'!P80,2)</f>
        <v>1.62</v>
      </c>
      <c r="AC287" s="15">
        <f>ROUND(Q287*'Table Q8'!Q80,2)</f>
        <v>-0.82</v>
      </c>
      <c r="AD287" s="15">
        <f>ROUND(R287*'Table Q8'!R80,2)</f>
        <v>-0.8</v>
      </c>
      <c r="AE287" s="15">
        <f>ROUND(S287*'Table Q8'!S80,2)</f>
        <v>-0.11</v>
      </c>
      <c r="AF287" s="15">
        <f>ROUND(T287*'Table Q8'!T80,2)</f>
        <v>-0.15</v>
      </c>
      <c r="AG287" s="15">
        <f>ROUND(U287*'Table Q8'!U80,2)</f>
        <v>-1.89</v>
      </c>
      <c r="AH287" s="15">
        <f>ROUND(V287*'Table Q8'!V80,2)</f>
        <v>0.61</v>
      </c>
      <c r="AI287" s="15">
        <f>ROUND(W287*'Table Q8'!W80,2)</f>
        <v>0.79</v>
      </c>
      <c r="AJ287" s="15">
        <f>ROUND(X287*'Table Q8'!X80,2)</f>
        <v>-0.76</v>
      </c>
    </row>
    <row r="288" spans="1:36" x14ac:dyDescent="0.3">
      <c r="A288" s="13" t="str">
        <f t="shared" si="181"/>
        <v>2012 Q4</v>
      </c>
      <c r="B288" s="15">
        <f t="shared" si="182"/>
        <v>-1.7094860083305641</v>
      </c>
      <c r="C288" s="15">
        <f t="shared" si="182"/>
        <v>-3.9407671288484596</v>
      </c>
      <c r="D288" s="15">
        <f t="shared" si="182"/>
        <v>-9.8375614094937074</v>
      </c>
      <c r="E288" s="15">
        <f t="shared" si="182"/>
        <v>-0.70436001923367431</v>
      </c>
      <c r="F288" s="15">
        <f t="shared" si="182"/>
        <v>-2.4729083638804434</v>
      </c>
      <c r="G288" s="15">
        <f t="shared" si="182"/>
        <v>4.7129932170082363</v>
      </c>
      <c r="H288" s="15">
        <f t="shared" si="182"/>
        <v>-0.42894846516938973</v>
      </c>
      <c r="I288" s="15">
        <f t="shared" si="182"/>
        <v>2.2484904791046501</v>
      </c>
      <c r="J288" s="15">
        <f t="shared" si="182"/>
        <v>-4.2025948809292348</v>
      </c>
      <c r="K288" s="15">
        <f t="shared" si="182"/>
        <v>1.479001678809277</v>
      </c>
      <c r="L288" s="15">
        <f t="shared" si="182"/>
        <v>-1.662912205383293</v>
      </c>
      <c r="N288" s="15">
        <f t="shared" ref="N288:X288" si="189">LN(N81/N77)*100</f>
        <v>7.4795103238820495</v>
      </c>
      <c r="O288" s="15">
        <f t="shared" si="189"/>
        <v>-3.2730118285188055</v>
      </c>
      <c r="P288" s="15">
        <f t="shared" si="189"/>
        <v>1.1479348105073366</v>
      </c>
      <c r="Q288" s="15">
        <f t="shared" si="189"/>
        <v>-2.7726683454161609</v>
      </c>
      <c r="R288" s="15">
        <f t="shared" si="189"/>
        <v>-4.3803924660033511</v>
      </c>
      <c r="S288" s="15">
        <f t="shared" si="189"/>
        <v>1.985249081196431</v>
      </c>
      <c r="T288" s="15">
        <f t="shared" si="189"/>
        <v>1.17584789905844</v>
      </c>
      <c r="U288" s="15">
        <f t="shared" si="189"/>
        <v>-3.8904141331483122</v>
      </c>
      <c r="V288" s="15">
        <f t="shared" si="189"/>
        <v>-4.6679362238194066</v>
      </c>
      <c r="W288" s="15">
        <f t="shared" si="189"/>
        <v>-3.6396127963684841</v>
      </c>
      <c r="X288" s="15">
        <f t="shared" si="189"/>
        <v>-2.3068454947089685</v>
      </c>
      <c r="Z288" s="15">
        <f>ROUND(N288*'Table Q8'!N81,2)</f>
        <v>4.62</v>
      </c>
      <c r="AA288" s="15">
        <f>ROUND(O288*'Table Q8'!O81,2)</f>
        <v>-1.1000000000000001</v>
      </c>
      <c r="AB288" s="15">
        <f>ROUND(P288*'Table Q8'!P81,2)</f>
        <v>0.4</v>
      </c>
      <c r="AC288" s="15">
        <f>ROUND(Q288*'Table Q8'!Q81,2)</f>
        <v>-0.67</v>
      </c>
      <c r="AD288" s="15">
        <f>ROUND(R288*'Table Q8'!R81,2)</f>
        <v>-0.74</v>
      </c>
      <c r="AE288" s="15">
        <f>ROUND(S288*'Table Q8'!S81,2)</f>
        <v>0.79</v>
      </c>
      <c r="AF288" s="15">
        <f>ROUND(T288*'Table Q8'!T81,2)</f>
        <v>0.51</v>
      </c>
      <c r="AG288" s="15">
        <f>ROUND(U288*'Table Q8'!U81,2)</f>
        <v>-1.6</v>
      </c>
      <c r="AH288" s="15">
        <f>ROUND(V288*'Table Q8'!V81,2)</f>
        <v>-1.29</v>
      </c>
      <c r="AI288" s="15">
        <f>ROUND(W288*'Table Q8'!W81,2)</f>
        <v>-1.06</v>
      </c>
      <c r="AJ288" s="15">
        <f>ROUND(X288*'Table Q8'!X81,2)</f>
        <v>-0.83</v>
      </c>
    </row>
    <row r="289" spans="1:36" x14ac:dyDescent="0.3">
      <c r="A289" s="13" t="str">
        <f t="shared" si="181"/>
        <v>2013 Q1</v>
      </c>
      <c r="B289" s="15">
        <f t="shared" si="182"/>
        <v>2.0803981632268247</v>
      </c>
      <c r="C289" s="15">
        <f t="shared" si="182"/>
        <v>-4.6384962167910597</v>
      </c>
      <c r="D289" s="15">
        <f t="shared" si="182"/>
        <v>-4.5557537341727601</v>
      </c>
      <c r="E289" s="15">
        <f t="shared" si="182"/>
        <v>0.37147831454962144</v>
      </c>
      <c r="F289" s="15">
        <f t="shared" si="182"/>
        <v>-0.24249464952369287</v>
      </c>
      <c r="G289" s="15">
        <f t="shared" si="182"/>
        <v>-1.5684995833195683</v>
      </c>
      <c r="H289" s="15">
        <f t="shared" si="182"/>
        <v>4.5679368083817931</v>
      </c>
      <c r="I289" s="15">
        <f t="shared" si="182"/>
        <v>1.106333951859658</v>
      </c>
      <c r="J289" s="15">
        <f t="shared" si="182"/>
        <v>-5.6060058067713143</v>
      </c>
      <c r="K289" s="15">
        <f t="shared" si="182"/>
        <v>-1.8195683926940164E-2</v>
      </c>
      <c r="L289" s="15">
        <f t="shared" si="182"/>
        <v>-1.0490226080014462</v>
      </c>
      <c r="N289" s="15">
        <f t="shared" ref="N289:X289" si="190">LN(N82/N78)*100</f>
        <v>6.1187274741927427</v>
      </c>
      <c r="O289" s="15">
        <f t="shared" si="190"/>
        <v>-2.7758233769884337</v>
      </c>
      <c r="P289" s="15">
        <f t="shared" si="190"/>
        <v>2.8702607088982006</v>
      </c>
      <c r="Q289" s="15">
        <f t="shared" si="190"/>
        <v>-2.1753295603191614</v>
      </c>
      <c r="R289" s="15">
        <f t="shared" si="190"/>
        <v>-4.2030522695688379</v>
      </c>
      <c r="S289" s="15">
        <f t="shared" si="190"/>
        <v>-2.0830986827552711</v>
      </c>
      <c r="T289" s="15">
        <f t="shared" si="190"/>
        <v>2.5225430131697051</v>
      </c>
      <c r="U289" s="15">
        <f t="shared" si="190"/>
        <v>-2.800467524164727</v>
      </c>
      <c r="V289" s="15">
        <f t="shared" si="190"/>
        <v>-4.8122856418507203</v>
      </c>
      <c r="W289" s="15">
        <f t="shared" si="190"/>
        <v>-1.5608153304860917</v>
      </c>
      <c r="X289" s="15">
        <f t="shared" si="190"/>
        <v>-1.8205379005045159</v>
      </c>
      <c r="Z289" s="15">
        <f>ROUND(N289*'Table Q8'!N82,2)</f>
        <v>3.76</v>
      </c>
      <c r="AA289" s="15">
        <f>ROUND(O289*'Table Q8'!O82,2)</f>
        <v>-0.94</v>
      </c>
      <c r="AB289" s="15">
        <f>ROUND(P289*'Table Q8'!P82,2)</f>
        <v>1</v>
      </c>
      <c r="AC289" s="15">
        <f>ROUND(Q289*'Table Q8'!Q82,2)</f>
        <v>-0.52</v>
      </c>
      <c r="AD289" s="15">
        <f>ROUND(R289*'Table Q8'!R82,2)</f>
        <v>-0.71</v>
      </c>
      <c r="AE289" s="15">
        <f>ROUND(S289*'Table Q8'!S82,2)</f>
        <v>-0.83</v>
      </c>
      <c r="AF289" s="15">
        <f>ROUND(T289*'Table Q8'!T82,2)</f>
        <v>1.1000000000000001</v>
      </c>
      <c r="AG289" s="15">
        <f>ROUND(U289*'Table Q8'!U82,2)</f>
        <v>-1.1499999999999999</v>
      </c>
      <c r="AH289" s="15">
        <f>ROUND(V289*'Table Q8'!V82,2)</f>
        <v>-1.33</v>
      </c>
      <c r="AI289" s="15">
        <f>ROUND(W289*'Table Q8'!W82,2)</f>
        <v>-0.46</v>
      </c>
      <c r="AJ289" s="15">
        <f>ROUND(X289*'Table Q8'!X82,2)</f>
        <v>-0.66</v>
      </c>
    </row>
    <row r="290" spans="1:36" x14ac:dyDescent="0.3">
      <c r="A290" s="13" t="str">
        <f t="shared" si="181"/>
        <v>2013 Q2</v>
      </c>
      <c r="B290" s="15">
        <f t="shared" si="182"/>
        <v>4.6362819110824178</v>
      </c>
      <c r="C290" s="15">
        <f t="shared" si="182"/>
        <v>-1.7005021899161028</v>
      </c>
      <c r="D290" s="15">
        <f t="shared" si="182"/>
        <v>-2.063116187778943</v>
      </c>
      <c r="E290" s="15">
        <f t="shared" si="182"/>
        <v>0.66136324930371271</v>
      </c>
      <c r="F290" s="15">
        <f t="shared" si="182"/>
        <v>0.80162884815315927</v>
      </c>
      <c r="G290" s="15">
        <f t="shared" si="182"/>
        <v>-1.4062846917216183</v>
      </c>
      <c r="H290" s="15">
        <f t="shared" si="182"/>
        <v>0.95788432817767044</v>
      </c>
      <c r="I290" s="15">
        <f t="shared" si="182"/>
        <v>3.1911582671606702</v>
      </c>
      <c r="J290" s="15">
        <f t="shared" si="182"/>
        <v>-4.1502309097772656</v>
      </c>
      <c r="K290" s="15">
        <f t="shared" si="182"/>
        <v>0.45495793758087416</v>
      </c>
      <c r="L290" s="15">
        <f t="shared" si="182"/>
        <v>-2.8176721959767927E-2</v>
      </c>
      <c r="N290" s="15">
        <f t="shared" ref="N290:X290" si="191">LN(N83/N79)*100</f>
        <v>8.4419959688440347</v>
      </c>
      <c r="O290" s="15">
        <f t="shared" si="191"/>
        <v>-1.5433610294671143</v>
      </c>
      <c r="P290" s="15">
        <f t="shared" si="191"/>
        <v>0.28479830410348128</v>
      </c>
      <c r="Q290" s="15">
        <f t="shared" si="191"/>
        <v>-2.8357500032753045</v>
      </c>
      <c r="R290" s="15">
        <f t="shared" si="191"/>
        <v>-1.7599290960499974</v>
      </c>
      <c r="S290" s="15">
        <f t="shared" si="191"/>
        <v>-3.5263466051108936</v>
      </c>
      <c r="T290" s="15">
        <f t="shared" si="191"/>
        <v>4.2055314620894322</v>
      </c>
      <c r="U290" s="15">
        <f t="shared" si="191"/>
        <v>-2.7856130623451296</v>
      </c>
      <c r="V290" s="15">
        <f t="shared" si="191"/>
        <v>-2.3805785282661631</v>
      </c>
      <c r="W290" s="15">
        <f t="shared" si="191"/>
        <v>-0.8616748522144434</v>
      </c>
      <c r="X290" s="15">
        <f t="shared" si="191"/>
        <v>-1.4871094463058232</v>
      </c>
      <c r="Z290" s="15">
        <f>ROUND(N290*'Table Q8'!N83,2)</f>
        <v>5.17</v>
      </c>
      <c r="AA290" s="15">
        <f>ROUND(O290*'Table Q8'!O83,2)</f>
        <v>-0.52</v>
      </c>
      <c r="AB290" s="15">
        <f>ROUND(P290*'Table Q8'!P83,2)</f>
        <v>0.1</v>
      </c>
      <c r="AC290" s="15">
        <f>ROUND(Q290*'Table Q8'!Q83,2)</f>
        <v>-0.68</v>
      </c>
      <c r="AD290" s="15">
        <f>ROUND(R290*'Table Q8'!R83,2)</f>
        <v>-0.28999999999999998</v>
      </c>
      <c r="AE290" s="15">
        <f>ROUND(S290*'Table Q8'!S83,2)</f>
        <v>-1.4</v>
      </c>
      <c r="AF290" s="15">
        <f>ROUND(T290*'Table Q8'!T83,2)</f>
        <v>1.81</v>
      </c>
      <c r="AG290" s="15">
        <f>ROUND(U290*'Table Q8'!U83,2)</f>
        <v>-1.1399999999999999</v>
      </c>
      <c r="AH290" s="15">
        <f>ROUND(V290*'Table Q8'!V83,2)</f>
        <v>-0.66</v>
      </c>
      <c r="AI290" s="15">
        <f>ROUND(W290*'Table Q8'!W83,2)</f>
        <v>-0.26</v>
      </c>
      <c r="AJ290" s="15">
        <f>ROUND(X290*'Table Q8'!X83,2)</f>
        <v>-0.53</v>
      </c>
    </row>
    <row r="291" spans="1:36" x14ac:dyDescent="0.3">
      <c r="A291" s="13" t="str">
        <f t="shared" si="181"/>
        <v>2013 Q3</v>
      </c>
      <c r="B291" s="15">
        <f t="shared" si="182"/>
        <v>2.5676120879618791</v>
      </c>
      <c r="C291" s="15">
        <f t="shared" si="182"/>
        <v>-1.8805802203502202</v>
      </c>
      <c r="D291" s="15">
        <f t="shared" si="182"/>
        <v>0.94927476159322732</v>
      </c>
      <c r="E291" s="15">
        <f t="shared" si="182"/>
        <v>0.4617021381272563</v>
      </c>
      <c r="F291" s="15">
        <f t="shared" si="182"/>
        <v>-7.4830404016084595E-2</v>
      </c>
      <c r="G291" s="15">
        <f t="shared" si="182"/>
        <v>-6.9912213104152574</v>
      </c>
      <c r="H291" s="15">
        <f t="shared" si="182"/>
        <v>0.46931333163661965</v>
      </c>
      <c r="I291" s="15">
        <f t="shared" si="182"/>
        <v>3.1345111964577161</v>
      </c>
      <c r="J291" s="15">
        <f t="shared" si="182"/>
        <v>-8.6001133667447967</v>
      </c>
      <c r="K291" s="15">
        <f t="shared" si="182"/>
        <v>-8.4625405921395966</v>
      </c>
      <c r="L291" s="15">
        <f t="shared" si="182"/>
        <v>-1.1056121717108927</v>
      </c>
      <c r="N291" s="15">
        <f t="shared" ref="N291:X291" si="192">LN(N84/N80)*100</f>
        <v>4.9392091997608256</v>
      </c>
      <c r="O291" s="15">
        <f t="shared" si="192"/>
        <v>-1.8587657024389983</v>
      </c>
      <c r="P291" s="15">
        <f t="shared" si="192"/>
        <v>-2.0096608844099721</v>
      </c>
      <c r="Q291" s="15">
        <f t="shared" si="192"/>
        <v>-2.0666215070302849</v>
      </c>
      <c r="R291" s="15">
        <f t="shared" si="192"/>
        <v>-1.5968736889552539</v>
      </c>
      <c r="S291" s="15">
        <f t="shared" si="192"/>
        <v>-4.07511485896105</v>
      </c>
      <c r="T291" s="15">
        <f t="shared" si="192"/>
        <v>4.5419724069438487</v>
      </c>
      <c r="U291" s="15">
        <f t="shared" si="192"/>
        <v>-2.3921302482180904</v>
      </c>
      <c r="V291" s="15">
        <f t="shared" si="192"/>
        <v>-1.8524237388965736</v>
      </c>
      <c r="W291" s="15">
        <f t="shared" si="192"/>
        <v>-1.5112529615375541</v>
      </c>
      <c r="X291" s="15">
        <f t="shared" si="192"/>
        <v>-1.5198233445041596</v>
      </c>
      <c r="Z291" s="15">
        <f>ROUND(N291*'Table Q8'!N84,2)</f>
        <v>3</v>
      </c>
      <c r="AA291" s="15">
        <f>ROUND(O291*'Table Q8'!O84,2)</f>
        <v>-0.63</v>
      </c>
      <c r="AB291" s="15">
        <f>ROUND(P291*'Table Q8'!P84,2)</f>
        <v>-0.69</v>
      </c>
      <c r="AC291" s="15">
        <f>ROUND(Q291*'Table Q8'!Q84,2)</f>
        <v>-0.49</v>
      </c>
      <c r="AD291" s="15">
        <f>ROUND(R291*'Table Q8'!R84,2)</f>
        <v>-0.26</v>
      </c>
      <c r="AE291" s="15">
        <f>ROUND(S291*'Table Q8'!S84,2)</f>
        <v>-1.59</v>
      </c>
      <c r="AF291" s="15">
        <f>ROUND(T291*'Table Q8'!T84,2)</f>
        <v>1.94</v>
      </c>
      <c r="AG291" s="15">
        <f>ROUND(U291*'Table Q8'!U84,2)</f>
        <v>-0.96</v>
      </c>
      <c r="AH291" s="15">
        <f>ROUND(V291*'Table Q8'!V84,2)</f>
        <v>-0.51</v>
      </c>
      <c r="AI291" s="15">
        <f>ROUND(W291*'Table Q8'!W84,2)</f>
        <v>-0.46</v>
      </c>
      <c r="AJ291" s="15">
        <f>ROUND(X291*'Table Q8'!X84,2)</f>
        <v>-0.54</v>
      </c>
    </row>
    <row r="292" spans="1:36" x14ac:dyDescent="0.3">
      <c r="A292" s="13" t="str">
        <f t="shared" si="181"/>
        <v>2013 Q4</v>
      </c>
      <c r="B292" s="15">
        <f t="shared" si="182"/>
        <v>-1.4956801923629175</v>
      </c>
      <c r="C292" s="15">
        <f t="shared" si="182"/>
        <v>-0.15884842741742294</v>
      </c>
      <c r="D292" s="15">
        <f t="shared" si="182"/>
        <v>2.995616184966468</v>
      </c>
      <c r="E292" s="15">
        <f t="shared" si="182"/>
        <v>1.6870503728809834</v>
      </c>
      <c r="F292" s="15">
        <f t="shared" si="182"/>
        <v>0.9481515126544221</v>
      </c>
      <c r="G292" s="15">
        <f t="shared" si="182"/>
        <v>-5.0533051612764872</v>
      </c>
      <c r="H292" s="15">
        <f t="shared" si="182"/>
        <v>-0.23942931459243472</v>
      </c>
      <c r="I292" s="15">
        <f t="shared" si="182"/>
        <v>1.5896719427966439</v>
      </c>
      <c r="J292" s="15">
        <f t="shared" si="182"/>
        <v>-6.9802059055143788</v>
      </c>
      <c r="K292" s="15">
        <f t="shared" si="182"/>
        <v>-4.5382443396989345</v>
      </c>
      <c r="L292" s="15">
        <f t="shared" si="182"/>
        <v>-0.1551437189066151</v>
      </c>
      <c r="N292" s="15">
        <f t="shared" ref="N292:X292" si="193">LN(N85/N81)*100</f>
        <v>-2.6418956024791242</v>
      </c>
      <c r="O292" s="15">
        <f t="shared" si="193"/>
        <v>-1.9305868928305543</v>
      </c>
      <c r="P292" s="15">
        <f t="shared" si="193"/>
        <v>-1.3316740332730652</v>
      </c>
      <c r="Q292" s="15">
        <f t="shared" si="193"/>
        <v>-1.2993497228674322</v>
      </c>
      <c r="R292" s="15">
        <f t="shared" si="193"/>
        <v>-0.18969408029212606</v>
      </c>
      <c r="S292" s="15">
        <f t="shared" si="193"/>
        <v>-5.521735101822232</v>
      </c>
      <c r="T292" s="15">
        <f t="shared" si="193"/>
        <v>2.5895992852584087</v>
      </c>
      <c r="U292" s="15">
        <f t="shared" si="193"/>
        <v>-3.0130115554495065</v>
      </c>
      <c r="V292" s="15">
        <f t="shared" si="193"/>
        <v>-8.53601032607266E-2</v>
      </c>
      <c r="W292" s="15">
        <f t="shared" si="193"/>
        <v>-3.7348050795035741</v>
      </c>
      <c r="X292" s="15">
        <f t="shared" si="193"/>
        <v>-1.7640348293279646</v>
      </c>
      <c r="Z292" s="15">
        <f>ROUND(N292*'Table Q8'!N85,2)</f>
        <v>-1.59</v>
      </c>
      <c r="AA292" s="15">
        <f>ROUND(O292*'Table Q8'!O85,2)</f>
        <v>-0.65</v>
      </c>
      <c r="AB292" s="15">
        <f>ROUND(P292*'Table Q8'!P85,2)</f>
        <v>-0.46</v>
      </c>
      <c r="AC292" s="15">
        <f>ROUND(Q292*'Table Q8'!Q85,2)</f>
        <v>-0.31</v>
      </c>
      <c r="AD292" s="15">
        <f>ROUND(R292*'Table Q8'!R85,2)</f>
        <v>-0.03</v>
      </c>
      <c r="AE292" s="15">
        <f>ROUND(S292*'Table Q8'!S85,2)</f>
        <v>-2.14</v>
      </c>
      <c r="AF292" s="15">
        <f>ROUND(T292*'Table Q8'!T85,2)</f>
        <v>1.1000000000000001</v>
      </c>
      <c r="AG292" s="15">
        <f>ROUND(U292*'Table Q8'!U85,2)</f>
        <v>-1.2</v>
      </c>
      <c r="AH292" s="15">
        <f>ROUND(V292*'Table Q8'!V85,2)</f>
        <v>-0.02</v>
      </c>
      <c r="AI292" s="15">
        <f>ROUND(W292*'Table Q8'!W85,2)</f>
        <v>-1.1399999999999999</v>
      </c>
      <c r="AJ292" s="15">
        <f>ROUND(X292*'Table Q8'!X85,2)</f>
        <v>-0.62</v>
      </c>
    </row>
    <row r="293" spans="1:36" x14ac:dyDescent="0.3">
      <c r="A293" s="13" t="str">
        <f t="shared" si="181"/>
        <v>2014 Q1</v>
      </c>
      <c r="B293" s="15">
        <f t="shared" si="182"/>
        <v>-7.9181482211593694</v>
      </c>
      <c r="C293" s="15">
        <f t="shared" si="182"/>
        <v>2.402375055654502</v>
      </c>
      <c r="D293" s="15">
        <f t="shared" si="182"/>
        <v>3.1374768395483201</v>
      </c>
      <c r="E293" s="15">
        <f t="shared" si="182"/>
        <v>2.1027951751129086</v>
      </c>
      <c r="F293" s="15">
        <f t="shared" si="182"/>
        <v>1.4250626862394855</v>
      </c>
      <c r="G293" s="15">
        <f t="shared" si="182"/>
        <v>-6.1178082788583747</v>
      </c>
      <c r="H293" s="15">
        <f t="shared" si="182"/>
        <v>-4.2831213530997685</v>
      </c>
      <c r="I293" s="15">
        <f t="shared" si="182"/>
        <v>2.6491314518552098</v>
      </c>
      <c r="J293" s="15">
        <f t="shared" si="182"/>
        <v>-9.5796241902139023</v>
      </c>
      <c r="K293" s="15">
        <f t="shared" si="182"/>
        <v>-4.0138381085934594</v>
      </c>
      <c r="L293" s="15">
        <f t="shared" si="182"/>
        <v>-0.5330807583371886</v>
      </c>
      <c r="N293" s="15">
        <f t="shared" ref="N293:X293" si="194">LN(N86/N82)*100</f>
        <v>-6.9650161135024664</v>
      </c>
      <c r="O293" s="15">
        <f t="shared" si="194"/>
        <v>-1.3043722503017159</v>
      </c>
      <c r="P293" s="15">
        <f t="shared" si="194"/>
        <v>-5.0307263594350138</v>
      </c>
      <c r="Q293" s="15">
        <f t="shared" si="194"/>
        <v>-0.65215822798305456</v>
      </c>
      <c r="R293" s="15">
        <f t="shared" si="194"/>
        <v>-0.66069209713522548</v>
      </c>
      <c r="S293" s="15">
        <f t="shared" si="194"/>
        <v>-3.5544126725057921</v>
      </c>
      <c r="T293" s="15">
        <f t="shared" si="194"/>
        <v>0.60452767750521508</v>
      </c>
      <c r="U293" s="15">
        <f t="shared" si="194"/>
        <v>-3.0836619841005266</v>
      </c>
      <c r="V293" s="15">
        <f t="shared" si="194"/>
        <v>-4.1062809282869033</v>
      </c>
      <c r="W293" s="15">
        <f t="shared" si="194"/>
        <v>-7.1574201072820545</v>
      </c>
      <c r="X293" s="15">
        <f t="shared" si="194"/>
        <v>-2.6287107993262664</v>
      </c>
      <c r="Z293" s="15">
        <f>ROUND(N293*'Table Q8'!N86,2)</f>
        <v>-4.17</v>
      </c>
      <c r="AA293" s="15">
        <f>ROUND(O293*'Table Q8'!O86,2)</f>
        <v>-0.44</v>
      </c>
      <c r="AB293" s="15">
        <f>ROUND(P293*'Table Q8'!P86,2)</f>
        <v>-1.74</v>
      </c>
      <c r="AC293" s="15">
        <f>ROUND(Q293*'Table Q8'!Q86,2)</f>
        <v>-0.16</v>
      </c>
      <c r="AD293" s="15">
        <f>ROUND(R293*'Table Q8'!R86,2)</f>
        <v>-0.11</v>
      </c>
      <c r="AE293" s="15">
        <f>ROUND(S293*'Table Q8'!S86,2)</f>
        <v>-1.38</v>
      </c>
      <c r="AF293" s="15">
        <f>ROUND(T293*'Table Q8'!T86,2)</f>
        <v>0.25</v>
      </c>
      <c r="AG293" s="15">
        <f>ROUND(U293*'Table Q8'!U86,2)</f>
        <v>-1.23</v>
      </c>
      <c r="AH293" s="15">
        <f>ROUND(V293*'Table Q8'!V86,2)</f>
        <v>-1.1200000000000001</v>
      </c>
      <c r="AI293" s="15">
        <f>ROUND(W293*'Table Q8'!W86,2)</f>
        <v>-2.23</v>
      </c>
      <c r="AJ293" s="15">
        <f>ROUND(X293*'Table Q8'!X86,2)</f>
        <v>-0.93</v>
      </c>
    </row>
    <row r="294" spans="1:36" x14ac:dyDescent="0.3">
      <c r="A294" s="13" t="str">
        <f t="shared" si="181"/>
        <v>2014 Q2</v>
      </c>
      <c r="B294" s="15">
        <f t="shared" si="182"/>
        <v>-9.0410512935374339</v>
      </c>
      <c r="C294" s="15">
        <f t="shared" si="182"/>
        <v>2.3222234287683241</v>
      </c>
      <c r="D294" s="15">
        <f t="shared" si="182"/>
        <v>4.5422280098667978</v>
      </c>
      <c r="E294" s="15">
        <f t="shared" si="182"/>
        <v>1.8271266837886195</v>
      </c>
      <c r="F294" s="15">
        <f t="shared" si="182"/>
        <v>2.1829892329304168</v>
      </c>
      <c r="G294" s="15">
        <f t="shared" si="182"/>
        <v>-4.5847864427545453</v>
      </c>
      <c r="H294" s="15">
        <f t="shared" si="182"/>
        <v>-1.6532013829737262</v>
      </c>
      <c r="I294" s="15">
        <f t="shared" si="182"/>
        <v>2.037115848363046</v>
      </c>
      <c r="J294" s="15">
        <f t="shared" si="182"/>
        <v>-9.5608018948345279</v>
      </c>
      <c r="K294" s="15">
        <f t="shared" si="182"/>
        <v>-4.9905863146810505</v>
      </c>
      <c r="L294" s="15">
        <f t="shared" si="182"/>
        <v>-0.26136169640286783</v>
      </c>
      <c r="N294" s="15">
        <f t="shared" ref="N294:X294" si="195">LN(N87/N83)*100</f>
        <v>-7.1474661669216832</v>
      </c>
      <c r="O294" s="15">
        <f t="shared" si="195"/>
        <v>-1.4728528202148861</v>
      </c>
      <c r="P294" s="15">
        <f t="shared" si="195"/>
        <v>-4.7977382246189553</v>
      </c>
      <c r="Q294" s="15">
        <f t="shared" si="195"/>
        <v>-0.7960282415506913</v>
      </c>
      <c r="R294" s="15">
        <f t="shared" si="195"/>
        <v>-1.4227812904098385</v>
      </c>
      <c r="S294" s="15">
        <f t="shared" si="195"/>
        <v>-4.9197254231709637</v>
      </c>
      <c r="T294" s="15">
        <f t="shared" si="195"/>
        <v>-0.14323856294617299</v>
      </c>
      <c r="U294" s="15">
        <f t="shared" si="195"/>
        <v>-3.8419416669709658</v>
      </c>
      <c r="V294" s="15">
        <f t="shared" si="195"/>
        <v>-4.2456216817257868</v>
      </c>
      <c r="W294" s="15">
        <f t="shared" si="195"/>
        <v>-8.7508710378433605</v>
      </c>
      <c r="X294" s="15">
        <f t="shared" si="195"/>
        <v>-3.1032502924494856</v>
      </c>
      <c r="Z294" s="15">
        <f>ROUND(N294*'Table Q8'!N87,2)</f>
        <v>-4.25</v>
      </c>
      <c r="AA294" s="15">
        <f>ROUND(O294*'Table Q8'!O87,2)</f>
        <v>-0.5</v>
      </c>
      <c r="AB294" s="15">
        <f>ROUND(P294*'Table Q8'!P87,2)</f>
        <v>-1.71</v>
      </c>
      <c r="AC294" s="15">
        <f>ROUND(Q294*'Table Q8'!Q87,2)</f>
        <v>-0.2</v>
      </c>
      <c r="AD294" s="15">
        <f>ROUND(R294*'Table Q8'!R87,2)</f>
        <v>-0.25</v>
      </c>
      <c r="AE294" s="15">
        <f>ROUND(S294*'Table Q8'!S87,2)</f>
        <v>-1.93</v>
      </c>
      <c r="AF294" s="15">
        <f>ROUND(T294*'Table Q8'!T87,2)</f>
        <v>-0.06</v>
      </c>
      <c r="AG294" s="15">
        <f>ROUND(U294*'Table Q8'!U87,2)</f>
        <v>-1.54</v>
      </c>
      <c r="AH294" s="15">
        <f>ROUND(V294*'Table Q8'!V87,2)</f>
        <v>-1.1200000000000001</v>
      </c>
      <c r="AI294" s="15">
        <f>ROUND(W294*'Table Q8'!W87,2)</f>
        <v>-2.81</v>
      </c>
      <c r="AJ294" s="15">
        <f>ROUND(X294*'Table Q8'!X87,2)</f>
        <v>-1.1100000000000001</v>
      </c>
    </row>
    <row r="295" spans="1:36" x14ac:dyDescent="0.3">
      <c r="A295" s="13" t="str">
        <f t="shared" si="181"/>
        <v>2014 Q3</v>
      </c>
      <c r="B295" s="15">
        <f t="shared" si="182"/>
        <v>-5.6975787820059622</v>
      </c>
      <c r="C295" s="15">
        <f t="shared" si="182"/>
        <v>3.5410128600811053</v>
      </c>
      <c r="D295" s="15">
        <f t="shared" si="182"/>
        <v>5.2248357413132798</v>
      </c>
      <c r="E295" s="15">
        <f t="shared" si="182"/>
        <v>1.7706899938944358</v>
      </c>
      <c r="F295" s="15">
        <f t="shared" si="182"/>
        <v>6.8584831320701216</v>
      </c>
      <c r="G295" s="15">
        <f t="shared" si="182"/>
        <v>1.4305722337163296</v>
      </c>
      <c r="H295" s="15">
        <f t="shared" si="182"/>
        <v>-1.8881185108676595</v>
      </c>
      <c r="I295" s="15">
        <f t="shared" si="182"/>
        <v>1.7505591212162088</v>
      </c>
      <c r="J295" s="15">
        <f t="shared" si="182"/>
        <v>-7.9618232976327752</v>
      </c>
      <c r="K295" s="15">
        <f t="shared" si="182"/>
        <v>0.10322925334690436</v>
      </c>
      <c r="L295" s="15">
        <f t="shared" si="182"/>
        <v>1.012894516739848</v>
      </c>
      <c r="N295" s="15">
        <f t="shared" ref="N295:X295" si="196">LN(N88/N84)*100</f>
        <v>-3.7183844299703201</v>
      </c>
      <c r="O295" s="15">
        <f t="shared" si="196"/>
        <v>0.14561624495121286</v>
      </c>
      <c r="P295" s="15">
        <f t="shared" si="196"/>
        <v>-2.6672586939805192</v>
      </c>
      <c r="Q295" s="15">
        <f t="shared" si="196"/>
        <v>-0.381414098372032</v>
      </c>
      <c r="R295" s="15">
        <f t="shared" si="196"/>
        <v>0.79559731256641197</v>
      </c>
      <c r="S295" s="15">
        <f t="shared" si="196"/>
        <v>-3.7806299156242265</v>
      </c>
      <c r="T295" s="15">
        <f t="shared" si="196"/>
        <v>2.8698635348122285E-2</v>
      </c>
      <c r="U295" s="15">
        <f t="shared" si="196"/>
        <v>-3.4448297573187112</v>
      </c>
      <c r="V295" s="15">
        <f t="shared" si="196"/>
        <v>-5.214879133346102</v>
      </c>
      <c r="W295" s="15">
        <f t="shared" si="196"/>
        <v>-6.2234040302724312</v>
      </c>
      <c r="X295" s="15">
        <f t="shared" si="196"/>
        <v>-2.2250233246010556</v>
      </c>
      <c r="Z295" s="15">
        <f>ROUND(N295*'Table Q8'!N88,2)</f>
        <v>-2.19</v>
      </c>
      <c r="AA295" s="15">
        <f>ROUND(O295*'Table Q8'!O88,2)</f>
        <v>0.05</v>
      </c>
      <c r="AB295" s="15">
        <f>ROUND(P295*'Table Q8'!P88,2)</f>
        <v>-0.97</v>
      </c>
      <c r="AC295" s="15">
        <f>ROUND(Q295*'Table Q8'!Q88,2)</f>
        <v>-0.1</v>
      </c>
      <c r="AD295" s="15">
        <f>ROUND(R295*'Table Q8'!R88,2)</f>
        <v>0.15</v>
      </c>
      <c r="AE295" s="15">
        <f>ROUND(S295*'Table Q8'!S88,2)</f>
        <v>-1.5</v>
      </c>
      <c r="AF295" s="15">
        <f>ROUND(T295*'Table Q8'!T88,2)</f>
        <v>0.01</v>
      </c>
      <c r="AG295" s="15">
        <f>ROUND(U295*'Table Q8'!U88,2)</f>
        <v>-1.39</v>
      </c>
      <c r="AH295" s="15">
        <f>ROUND(V295*'Table Q8'!V88,2)</f>
        <v>-1.33</v>
      </c>
      <c r="AI295" s="15">
        <f>ROUND(W295*'Table Q8'!W88,2)</f>
        <v>-2.0699999999999998</v>
      </c>
      <c r="AJ295" s="15">
        <f>ROUND(X295*'Table Q8'!X88,2)</f>
        <v>-0.8</v>
      </c>
    </row>
    <row r="296" spans="1:36" x14ac:dyDescent="0.3">
      <c r="A296" s="13" t="str">
        <f t="shared" si="181"/>
        <v>2014 Q4</v>
      </c>
      <c r="B296" s="15">
        <f t="shared" si="182"/>
        <v>-6.2302713894924189</v>
      </c>
      <c r="C296" s="15">
        <f t="shared" si="182"/>
        <v>1.5903838657735112</v>
      </c>
      <c r="D296" s="15">
        <f t="shared" si="182"/>
        <v>3.553814285150497</v>
      </c>
      <c r="E296" s="15">
        <f t="shared" si="182"/>
        <v>3.1632336549270086</v>
      </c>
      <c r="F296" s="15">
        <f t="shared" si="182"/>
        <v>8.4289851663167763</v>
      </c>
      <c r="G296" s="15">
        <f t="shared" si="182"/>
        <v>-1.9771251865963391</v>
      </c>
      <c r="H296" s="15">
        <f t="shared" si="182"/>
        <v>2.0839828306315642</v>
      </c>
      <c r="I296" s="15">
        <f t="shared" si="182"/>
        <v>1.0174165002025628</v>
      </c>
      <c r="J296" s="15">
        <f t="shared" si="182"/>
        <v>-8.4522285968708637</v>
      </c>
      <c r="K296" s="15">
        <f t="shared" si="182"/>
        <v>4.3225109287442471</v>
      </c>
      <c r="L296" s="15">
        <f t="shared" si="182"/>
        <v>0.94854293147659352</v>
      </c>
      <c r="N296" s="15">
        <f t="shared" ref="N296:X296" si="197">LN(N89/N85)*100</f>
        <v>-4.166448817978325</v>
      </c>
      <c r="O296" s="15">
        <f t="shared" si="197"/>
        <v>-1.1351681408875596</v>
      </c>
      <c r="P296" s="15">
        <f t="shared" si="197"/>
        <v>-3.7371083727587804</v>
      </c>
      <c r="Q296" s="15">
        <f t="shared" si="197"/>
        <v>1.8152299561812E-2</v>
      </c>
      <c r="R296" s="15">
        <f t="shared" si="197"/>
        <v>1.4311078430186748</v>
      </c>
      <c r="S296" s="15">
        <f t="shared" si="197"/>
        <v>-3.3127271612068943</v>
      </c>
      <c r="T296" s="15">
        <f t="shared" si="197"/>
        <v>2.0839597983592598E-2</v>
      </c>
      <c r="U296" s="15">
        <f t="shared" si="197"/>
        <v>-4.8169985026424413</v>
      </c>
      <c r="V296" s="15">
        <f t="shared" si="197"/>
        <v>-4.4034364933762786</v>
      </c>
      <c r="W296" s="15">
        <f t="shared" si="197"/>
        <v>-0.31942580332733689</v>
      </c>
      <c r="X296" s="15">
        <f t="shared" si="197"/>
        <v>-2.2959943282323891</v>
      </c>
      <c r="Z296" s="15">
        <f>ROUND(N296*'Table Q8'!N89,2)</f>
        <v>-2.44</v>
      </c>
      <c r="AA296" s="15">
        <f>ROUND(O296*'Table Q8'!O89,2)</f>
        <v>-0.39</v>
      </c>
      <c r="AB296" s="15">
        <f>ROUND(P296*'Table Q8'!P89,2)</f>
        <v>-1.37</v>
      </c>
      <c r="AC296" s="15">
        <f>ROUND(Q296*'Table Q8'!Q89,2)</f>
        <v>0</v>
      </c>
      <c r="AD296" s="15">
        <f>ROUND(R296*'Table Q8'!R89,2)</f>
        <v>0.27</v>
      </c>
      <c r="AE296" s="15">
        <f>ROUND(S296*'Table Q8'!S89,2)</f>
        <v>-1.32</v>
      </c>
      <c r="AF296" s="15">
        <f>ROUND(T296*'Table Q8'!T89,2)</f>
        <v>0.01</v>
      </c>
      <c r="AG296" s="15">
        <f>ROUND(U296*'Table Q8'!U89,2)</f>
        <v>-1.95</v>
      </c>
      <c r="AH296" s="15">
        <f>ROUND(V296*'Table Q8'!V89,2)</f>
        <v>-1.08</v>
      </c>
      <c r="AI296" s="15">
        <f>ROUND(W296*'Table Q8'!W89,2)</f>
        <v>-0.11</v>
      </c>
      <c r="AJ296" s="15">
        <f>ROUND(X296*'Table Q8'!X89,2)</f>
        <v>-0.83</v>
      </c>
    </row>
    <row r="297" spans="1:36" x14ac:dyDescent="0.3">
      <c r="A297" s="13" t="str">
        <f t="shared" si="181"/>
        <v>2015 Q1</v>
      </c>
      <c r="B297" s="15">
        <f t="shared" si="182"/>
        <v>7.2744328792481108</v>
      </c>
      <c r="C297" s="15">
        <f t="shared" si="182"/>
        <v>-0.36478148449234449</v>
      </c>
      <c r="D297" s="15">
        <f t="shared" si="182"/>
        <v>4.6508986522020344</v>
      </c>
      <c r="E297" s="15">
        <f t="shared" si="182"/>
        <v>2.2363798454950721</v>
      </c>
      <c r="F297" s="15">
        <f t="shared" si="182"/>
        <v>4.8631816991663159</v>
      </c>
      <c r="G297" s="15">
        <f t="shared" si="182"/>
        <v>3.788065276325737</v>
      </c>
      <c r="H297" s="15">
        <f t="shared" si="182"/>
        <v>3.2435046493054056</v>
      </c>
      <c r="I297" s="15">
        <f t="shared" si="182"/>
        <v>-0.52203071663445466</v>
      </c>
      <c r="J297" s="15">
        <f t="shared" si="182"/>
        <v>-9.0549096402248832</v>
      </c>
      <c r="K297" s="15">
        <f t="shared" si="182"/>
        <v>1.6359399946236766</v>
      </c>
      <c r="L297" s="15">
        <f t="shared" si="182"/>
        <v>1.3854784167779657</v>
      </c>
      <c r="N297" s="15">
        <f t="shared" ref="N297:X297" si="198">LN(N90/N86)*100</f>
        <v>7.0702359223710323</v>
      </c>
      <c r="O297" s="15">
        <f t="shared" si="198"/>
        <v>-1.3073588129249363</v>
      </c>
      <c r="P297" s="15">
        <f t="shared" si="198"/>
        <v>-0.19838188107453039</v>
      </c>
      <c r="Q297" s="15">
        <f t="shared" si="198"/>
        <v>-0.86473171590166109</v>
      </c>
      <c r="R297" s="15">
        <f t="shared" si="198"/>
        <v>1.5093403469214692</v>
      </c>
      <c r="S297" s="15">
        <f t="shared" si="198"/>
        <v>-1.6269579895439052</v>
      </c>
      <c r="T297" s="15">
        <f t="shared" si="198"/>
        <v>3.081822207079782</v>
      </c>
      <c r="U297" s="15">
        <f t="shared" si="198"/>
        <v>-4.5764603473962833</v>
      </c>
      <c r="V297" s="15">
        <f t="shared" si="198"/>
        <v>-1.9783969699691084</v>
      </c>
      <c r="W297" s="15">
        <f t="shared" si="198"/>
        <v>-1.288887336936049</v>
      </c>
      <c r="X297" s="15">
        <f t="shared" si="198"/>
        <v>-1.3059659775592398</v>
      </c>
      <c r="Z297" s="15">
        <f>ROUND(N297*'Table Q8'!N90,2)</f>
        <v>4.09</v>
      </c>
      <c r="AA297" s="15">
        <f>ROUND(O297*'Table Q8'!O90,2)</f>
        <v>-0.46</v>
      </c>
      <c r="AB297" s="15">
        <f>ROUND(P297*'Table Q8'!P90,2)</f>
        <v>-7.0000000000000007E-2</v>
      </c>
      <c r="AC297" s="15">
        <f>ROUND(Q297*'Table Q8'!Q90,2)</f>
        <v>-0.22</v>
      </c>
      <c r="AD297" s="15">
        <f>ROUND(R297*'Table Q8'!R90,2)</f>
        <v>0.3</v>
      </c>
      <c r="AE297" s="15">
        <f>ROUND(S297*'Table Q8'!S90,2)</f>
        <v>-0.65</v>
      </c>
      <c r="AF297" s="15">
        <f>ROUND(T297*'Table Q8'!T90,2)</f>
        <v>1.29</v>
      </c>
      <c r="AG297" s="15">
        <f>ROUND(U297*'Table Q8'!U90,2)</f>
        <v>-1.87</v>
      </c>
      <c r="AH297" s="15">
        <f>ROUND(V297*'Table Q8'!V90,2)</f>
        <v>-0.48</v>
      </c>
      <c r="AI297" s="15">
        <f>ROUND(W297*'Table Q8'!W90,2)</f>
        <v>-0.45</v>
      </c>
      <c r="AJ297" s="15">
        <f>ROUND(X297*'Table Q8'!X90,2)</f>
        <v>-0.47</v>
      </c>
    </row>
    <row r="298" spans="1:36" x14ac:dyDescent="0.3">
      <c r="A298" s="13" t="str">
        <f t="shared" si="181"/>
        <v>2015 Q2</v>
      </c>
      <c r="B298" s="15">
        <f t="shared" ref="B298:L306" si="199">LN(B91/B87)*100</f>
        <v>11.465973358934438</v>
      </c>
      <c r="C298" s="15">
        <f t="shared" si="199"/>
        <v>-0.14938991398072796</v>
      </c>
      <c r="D298" s="15">
        <f t="shared" si="199"/>
        <v>5.2201418807828244</v>
      </c>
      <c r="E298" s="15">
        <f t="shared" si="199"/>
        <v>3.0587301573916847</v>
      </c>
      <c r="F298" s="15">
        <f t="shared" si="199"/>
        <v>0.7045545317340981</v>
      </c>
      <c r="G298" s="15">
        <f t="shared" si="199"/>
        <v>4.5875848623018047</v>
      </c>
      <c r="H298" s="15">
        <f t="shared" si="199"/>
        <v>-3.0525593482319526</v>
      </c>
      <c r="I298" s="15">
        <f t="shared" si="199"/>
        <v>0.64355483459677221</v>
      </c>
      <c r="J298" s="15">
        <f t="shared" si="199"/>
        <v>-7.0395145330802089</v>
      </c>
      <c r="K298" s="15">
        <f t="shared" si="199"/>
        <v>2.8409279911117067</v>
      </c>
      <c r="L298" s="15">
        <f t="shared" si="199"/>
        <v>1.5534677587776415</v>
      </c>
      <c r="N298" s="15">
        <f t="shared" ref="N298:X298" si="200">LN(N91/N87)*100</f>
        <v>8.170724552207913</v>
      </c>
      <c r="O298" s="15">
        <f t="shared" si="200"/>
        <v>0.47496565067995883</v>
      </c>
      <c r="P298" s="15">
        <f t="shared" si="200"/>
        <v>3.1073372524365803</v>
      </c>
      <c r="Q298" s="15">
        <f t="shared" si="200"/>
        <v>0.11668470403621127</v>
      </c>
      <c r="R298" s="15">
        <f t="shared" si="200"/>
        <v>-1.6800165526426418</v>
      </c>
      <c r="S298" s="15">
        <f t="shared" si="200"/>
        <v>-0.93014519505640747</v>
      </c>
      <c r="T298" s="15">
        <f t="shared" si="200"/>
        <v>3.7646331979478385</v>
      </c>
      <c r="U298" s="15">
        <f t="shared" si="200"/>
        <v>-2.5045961819764102</v>
      </c>
      <c r="V298" s="15">
        <f t="shared" si="200"/>
        <v>-7.8556461186798959E-2</v>
      </c>
      <c r="W298" s="15">
        <f t="shared" si="200"/>
        <v>-0.73051224752999888</v>
      </c>
      <c r="X298" s="15">
        <f t="shared" si="200"/>
        <v>-0.16956615240964384</v>
      </c>
      <c r="Z298" s="15">
        <f>ROUND(N298*'Table Q8'!N91,2)</f>
        <v>4.66</v>
      </c>
      <c r="AA298" s="15">
        <f>ROUND(O298*'Table Q8'!O91,2)</f>
        <v>0.17</v>
      </c>
      <c r="AB298" s="15">
        <f>ROUND(P298*'Table Q8'!P91,2)</f>
        <v>1.1399999999999999</v>
      </c>
      <c r="AC298" s="15">
        <f>ROUND(Q298*'Table Q8'!Q91,2)</f>
        <v>0.03</v>
      </c>
      <c r="AD298" s="15">
        <f>ROUND(R298*'Table Q8'!R91,2)</f>
        <v>-0.33</v>
      </c>
      <c r="AE298" s="15">
        <f>ROUND(S298*'Table Q8'!S91,2)</f>
        <v>-0.37</v>
      </c>
      <c r="AF298" s="15">
        <f>ROUND(T298*'Table Q8'!T91,2)</f>
        <v>1.53</v>
      </c>
      <c r="AG298" s="15">
        <f>ROUND(U298*'Table Q8'!U91,2)</f>
        <v>-1.03</v>
      </c>
      <c r="AH298" s="15">
        <f>ROUND(V298*'Table Q8'!V91,2)</f>
        <v>-0.02</v>
      </c>
      <c r="AI298" s="15">
        <f>ROUND(W298*'Table Q8'!W91,2)</f>
        <v>-0.25</v>
      </c>
      <c r="AJ298" s="15">
        <f>ROUND(X298*'Table Q8'!X91,2)</f>
        <v>-0.06</v>
      </c>
    </row>
    <row r="299" spans="1:36" x14ac:dyDescent="0.3">
      <c r="A299" s="13" t="str">
        <f t="shared" si="181"/>
        <v>2015 Q3</v>
      </c>
      <c r="B299" s="15">
        <f t="shared" si="199"/>
        <v>13.064916099009968</v>
      </c>
      <c r="C299" s="15">
        <f t="shared" si="199"/>
        <v>-1.0515305982305161</v>
      </c>
      <c r="D299" s="15">
        <f t="shared" si="199"/>
        <v>0.8219375519892097</v>
      </c>
      <c r="E299" s="15">
        <f t="shared" si="199"/>
        <v>3.9881642582513344</v>
      </c>
      <c r="F299" s="15">
        <f t="shared" si="199"/>
        <v>-5.0880011427593539</v>
      </c>
      <c r="G299" s="15">
        <f t="shared" si="199"/>
        <v>6.4500039720565336</v>
      </c>
      <c r="H299" s="15">
        <f t="shared" si="199"/>
        <v>-2.6089592692916606</v>
      </c>
      <c r="I299" s="15">
        <f t="shared" si="199"/>
        <v>0.22679138934943738</v>
      </c>
      <c r="J299" s="15">
        <f t="shared" si="199"/>
        <v>-5.3555408560196627</v>
      </c>
      <c r="K299" s="15">
        <f t="shared" si="199"/>
        <v>2.6424974837256192</v>
      </c>
      <c r="L299" s="15">
        <f t="shared" si="199"/>
        <v>0.87100932923654739</v>
      </c>
      <c r="N299" s="15">
        <f t="shared" ref="N299:X299" si="201">LN(N92/N88)*100</f>
        <v>10.101856207736573</v>
      </c>
      <c r="O299" s="15">
        <f t="shared" si="201"/>
        <v>1.2914126161452042</v>
      </c>
      <c r="P299" s="15">
        <f t="shared" si="201"/>
        <v>2.0238781891487569</v>
      </c>
      <c r="Q299" s="15">
        <f t="shared" si="201"/>
        <v>1.4531522631400922</v>
      </c>
      <c r="R299" s="15">
        <f t="shared" si="201"/>
        <v>-4.8853550425292429</v>
      </c>
      <c r="S299" s="15">
        <f t="shared" si="201"/>
        <v>1.6220494080558523</v>
      </c>
      <c r="T299" s="15">
        <f t="shared" si="201"/>
        <v>4.3635857394461839</v>
      </c>
      <c r="U299" s="15">
        <f t="shared" si="201"/>
        <v>-2.0873116315900004</v>
      </c>
      <c r="V299" s="15">
        <f t="shared" si="201"/>
        <v>-0.21214928771512692</v>
      </c>
      <c r="W299" s="15">
        <f t="shared" si="201"/>
        <v>0.53944054004414854</v>
      </c>
      <c r="X299" s="15">
        <f t="shared" si="201"/>
        <v>0.30450734078740999</v>
      </c>
      <c r="Z299" s="15">
        <f>ROUND(N299*'Table Q8'!N92,2)</f>
        <v>5.67</v>
      </c>
      <c r="AA299" s="15">
        <f>ROUND(O299*'Table Q8'!O92,2)</f>
        <v>0.46</v>
      </c>
      <c r="AB299" s="15">
        <f>ROUND(P299*'Table Q8'!P92,2)</f>
        <v>0.73</v>
      </c>
      <c r="AC299" s="15">
        <f>ROUND(Q299*'Table Q8'!Q92,2)</f>
        <v>0.37</v>
      </c>
      <c r="AD299" s="15">
        <f>ROUND(R299*'Table Q8'!R92,2)</f>
        <v>-0.96</v>
      </c>
      <c r="AE299" s="15">
        <f>ROUND(S299*'Table Q8'!S92,2)</f>
        <v>0.64</v>
      </c>
      <c r="AF299" s="15">
        <f>ROUND(T299*'Table Q8'!T92,2)</f>
        <v>1.71</v>
      </c>
      <c r="AG299" s="15">
        <f>ROUND(U299*'Table Q8'!U92,2)</f>
        <v>-0.86</v>
      </c>
      <c r="AH299" s="15">
        <f>ROUND(V299*'Table Q8'!V92,2)</f>
        <v>-0.05</v>
      </c>
      <c r="AI299" s="15">
        <f>ROUND(W299*'Table Q8'!W92,2)</f>
        <v>0.19</v>
      </c>
      <c r="AJ299" s="15">
        <f>ROUND(X299*'Table Q8'!X92,2)</f>
        <v>0.11</v>
      </c>
    </row>
    <row r="300" spans="1:36" x14ac:dyDescent="0.3">
      <c r="A300" s="13" t="str">
        <f t="shared" si="181"/>
        <v>2015 Q4</v>
      </c>
      <c r="B300" s="15">
        <f t="shared" si="199"/>
        <v>8.6268579790698929</v>
      </c>
      <c r="C300" s="15">
        <f t="shared" si="199"/>
        <v>-2.9437152286502228</v>
      </c>
      <c r="D300" s="15">
        <f t="shared" si="199"/>
        <v>0.37103912687746549</v>
      </c>
      <c r="E300" s="15">
        <f t="shared" si="199"/>
        <v>2.0263070171583202</v>
      </c>
      <c r="F300" s="15">
        <f t="shared" si="199"/>
        <v>-13.256379120399936</v>
      </c>
      <c r="G300" s="15">
        <f t="shared" si="199"/>
        <v>4.7075333074674628</v>
      </c>
      <c r="H300" s="15">
        <f t="shared" si="199"/>
        <v>-3.2339696589534457</v>
      </c>
      <c r="I300" s="15">
        <f t="shared" si="199"/>
        <v>-1.5053939527687203</v>
      </c>
      <c r="J300" s="15">
        <f t="shared" si="199"/>
        <v>-3.7114051447938121</v>
      </c>
      <c r="K300" s="15">
        <f t="shared" si="199"/>
        <v>0.60215515974257738</v>
      </c>
      <c r="L300" s="15">
        <f t="shared" si="199"/>
        <v>-1.5433817038404833</v>
      </c>
      <c r="N300" s="15">
        <f t="shared" ref="N300:X300" si="202">LN(N93/N89)*100</f>
        <v>7.8939772884552202</v>
      </c>
      <c r="O300" s="15">
        <f t="shared" si="202"/>
        <v>0.13079285377065517</v>
      </c>
      <c r="P300" s="15">
        <f t="shared" si="202"/>
        <v>1.0351596945433421</v>
      </c>
      <c r="Q300" s="15">
        <f t="shared" si="202"/>
        <v>3.2737411983044312E-3</v>
      </c>
      <c r="R300" s="15">
        <f t="shared" si="202"/>
        <v>-8.6299395952371185</v>
      </c>
      <c r="S300" s="15">
        <f t="shared" si="202"/>
        <v>1.5499350096813489</v>
      </c>
      <c r="T300" s="15">
        <f t="shared" si="202"/>
        <v>1.2865987709667488</v>
      </c>
      <c r="U300" s="15">
        <f t="shared" si="202"/>
        <v>-2.0622859881503293</v>
      </c>
      <c r="V300" s="15">
        <f t="shared" si="202"/>
        <v>1.3658286304695204</v>
      </c>
      <c r="W300" s="15">
        <f t="shared" si="202"/>
        <v>-1.3876703382170359</v>
      </c>
      <c r="X300" s="15">
        <f t="shared" si="202"/>
        <v>-0.6872250468660297</v>
      </c>
      <c r="Z300" s="15">
        <f>ROUND(N300*'Table Q8'!N93,2)</f>
        <v>4.38</v>
      </c>
      <c r="AA300" s="15">
        <f>ROUND(O300*'Table Q8'!O93,2)</f>
        <v>0.05</v>
      </c>
      <c r="AB300" s="15">
        <f>ROUND(P300*'Table Q8'!P93,2)</f>
        <v>0.37</v>
      </c>
      <c r="AC300" s="15">
        <f>ROUND(Q300*'Table Q8'!Q93,2)</f>
        <v>0</v>
      </c>
      <c r="AD300" s="15">
        <f>ROUND(R300*'Table Q8'!R93,2)</f>
        <v>-1.69</v>
      </c>
      <c r="AE300" s="15">
        <f>ROUND(S300*'Table Q8'!S93,2)</f>
        <v>0.61</v>
      </c>
      <c r="AF300" s="15">
        <f>ROUND(T300*'Table Q8'!T93,2)</f>
        <v>0.49</v>
      </c>
      <c r="AG300" s="15">
        <f>ROUND(U300*'Table Q8'!U93,2)</f>
        <v>-0.86</v>
      </c>
      <c r="AH300" s="15">
        <f>ROUND(V300*'Table Q8'!V93,2)</f>
        <v>0.36</v>
      </c>
      <c r="AI300" s="15">
        <f>ROUND(W300*'Table Q8'!W93,2)</f>
        <v>-0.49</v>
      </c>
      <c r="AJ300" s="15">
        <f>ROUND(X300*'Table Q8'!X93,2)</f>
        <v>-0.25</v>
      </c>
    </row>
    <row r="301" spans="1:36" x14ac:dyDescent="0.3">
      <c r="A301" s="13" t="str">
        <f t="shared" si="181"/>
        <v>2016 Q1</v>
      </c>
      <c r="B301" s="15">
        <f t="shared" si="199"/>
        <v>-4.2665237535833532E-2</v>
      </c>
      <c r="C301" s="15">
        <f t="shared" si="199"/>
        <v>-0.7877436950953639</v>
      </c>
      <c r="D301" s="15">
        <f t="shared" si="199"/>
        <v>1.8448115748879761</v>
      </c>
      <c r="E301" s="15">
        <f t="shared" si="199"/>
        <v>2.8257667755890981</v>
      </c>
      <c r="F301" s="15">
        <f t="shared" si="199"/>
        <v>-8.2818427051690353</v>
      </c>
      <c r="G301" s="15">
        <f t="shared" si="199"/>
        <v>4.06329894052352</v>
      </c>
      <c r="H301" s="15">
        <f t="shared" si="199"/>
        <v>-3.6696866631962228</v>
      </c>
      <c r="I301" s="15">
        <f t="shared" si="199"/>
        <v>8.5074894221315381E-2</v>
      </c>
      <c r="J301" s="15">
        <f t="shared" si="199"/>
        <v>-0.75275637184168875</v>
      </c>
      <c r="K301" s="15">
        <f t="shared" si="199"/>
        <v>0.91530711232980888</v>
      </c>
      <c r="L301" s="15">
        <f t="shared" si="199"/>
        <v>0.11808364169029376</v>
      </c>
      <c r="N301" s="15">
        <f t="shared" ref="N301:X301" si="203">LN(N94/N90)*100</f>
        <v>1.0252611092928512</v>
      </c>
      <c r="O301" s="15">
        <f t="shared" si="203"/>
        <v>2.4522408659890629</v>
      </c>
      <c r="P301" s="15">
        <f t="shared" si="203"/>
        <v>2.0985951154994158</v>
      </c>
      <c r="Q301" s="15">
        <f t="shared" si="203"/>
        <v>1.0828821116084875</v>
      </c>
      <c r="R301" s="15">
        <f t="shared" si="203"/>
        <v>-5.6175350803640818</v>
      </c>
      <c r="S301" s="15">
        <f t="shared" si="203"/>
        <v>2.0447485106241303</v>
      </c>
      <c r="T301" s="15">
        <f t="shared" si="203"/>
        <v>-2.0061736792021563</v>
      </c>
      <c r="U301" s="15">
        <f t="shared" si="203"/>
        <v>0.55517657074474269</v>
      </c>
      <c r="V301" s="15">
        <f t="shared" si="203"/>
        <v>2.6147131630117495</v>
      </c>
      <c r="W301" s="15">
        <f t="shared" si="203"/>
        <v>1.8585851146135151</v>
      </c>
      <c r="X301" s="15">
        <f t="shared" si="203"/>
        <v>0.54846451330086199</v>
      </c>
      <c r="Z301" s="15">
        <f>ROUND(N301*'Table Q8'!N94,2)</f>
        <v>0.56000000000000005</v>
      </c>
      <c r="AA301" s="15">
        <f>ROUND(O301*'Table Q8'!O94,2)</f>
        <v>0.89</v>
      </c>
      <c r="AB301" s="15">
        <f>ROUND(P301*'Table Q8'!P94,2)</f>
        <v>0.75</v>
      </c>
      <c r="AC301" s="15">
        <f>ROUND(Q301*'Table Q8'!Q94,2)</f>
        <v>0.28000000000000003</v>
      </c>
      <c r="AD301" s="15">
        <f>ROUND(R301*'Table Q8'!R94,2)</f>
        <v>-1.1100000000000001</v>
      </c>
      <c r="AE301" s="15">
        <f>ROUND(S301*'Table Q8'!S94,2)</f>
        <v>0.81</v>
      </c>
      <c r="AF301" s="15">
        <f>ROUND(T301*'Table Q8'!T94,2)</f>
        <v>-0.76</v>
      </c>
      <c r="AG301" s="15">
        <f>ROUND(U301*'Table Q8'!U94,2)</f>
        <v>0.23</v>
      </c>
      <c r="AH301" s="15">
        <f>ROUND(V301*'Table Q8'!V94,2)</f>
        <v>0.69</v>
      </c>
      <c r="AI301" s="15">
        <f>ROUND(W301*'Table Q8'!W94,2)</f>
        <v>0.65</v>
      </c>
      <c r="AJ301" s="15">
        <f>ROUND(X301*'Table Q8'!X94,2)</f>
        <v>0.2</v>
      </c>
    </row>
    <row r="302" spans="1:36" x14ac:dyDescent="0.3">
      <c r="A302" s="13" t="str">
        <f t="shared" si="181"/>
        <v>2016 Q2</v>
      </c>
      <c r="B302" s="15">
        <f t="shared" si="199"/>
        <v>2.2372019364571645</v>
      </c>
      <c r="C302" s="15">
        <f t="shared" si="199"/>
        <v>0.66719163008943727</v>
      </c>
      <c r="D302" s="15">
        <f t="shared" si="199"/>
        <v>-1.9909504521181089</v>
      </c>
      <c r="E302" s="15">
        <f t="shared" si="199"/>
        <v>2.4183476220755038</v>
      </c>
      <c r="F302" s="15">
        <f t="shared" si="199"/>
        <v>-8.5123019190403504</v>
      </c>
      <c r="G302" s="15">
        <f t="shared" si="199"/>
        <v>1.9085959766310685</v>
      </c>
      <c r="H302" s="15">
        <f t="shared" si="199"/>
        <v>1.8659346084555686</v>
      </c>
      <c r="I302" s="15">
        <f t="shared" si="199"/>
        <v>-2.3308928762832948</v>
      </c>
      <c r="J302" s="15">
        <f t="shared" si="199"/>
        <v>3.9488888624248188</v>
      </c>
      <c r="K302" s="15">
        <f t="shared" si="199"/>
        <v>-0.331557393640109</v>
      </c>
      <c r="L302" s="15">
        <f t="shared" si="199"/>
        <v>0.14144304332505242</v>
      </c>
      <c r="N302" s="15">
        <f t="shared" ref="N302:X302" si="204">LN(N95/N91)*100</f>
        <v>3.2743246658685914</v>
      </c>
      <c r="O302" s="15">
        <f t="shared" si="204"/>
        <v>1.7870382137548042</v>
      </c>
      <c r="P302" s="15">
        <f t="shared" si="204"/>
        <v>-3.3129313932544471</v>
      </c>
      <c r="Q302" s="15">
        <f t="shared" si="204"/>
        <v>1.3527278076361429</v>
      </c>
      <c r="R302" s="15">
        <f t="shared" si="204"/>
        <v>-5.4836806737823816</v>
      </c>
      <c r="S302" s="15">
        <f t="shared" si="204"/>
        <v>2.424319177225517</v>
      </c>
      <c r="T302" s="15">
        <f t="shared" si="204"/>
        <v>-1.6870026265277089</v>
      </c>
      <c r="U302" s="15">
        <f t="shared" si="204"/>
        <v>-0.26937600195635808</v>
      </c>
      <c r="V302" s="15">
        <f t="shared" si="204"/>
        <v>7.1878169240742373</v>
      </c>
      <c r="W302" s="15">
        <f t="shared" si="204"/>
        <v>2.1197337848737803</v>
      </c>
      <c r="X302" s="15">
        <f t="shared" si="204"/>
        <v>0.36019505002407592</v>
      </c>
      <c r="Z302" s="15">
        <f>ROUND(N302*'Table Q8'!N95,2)</f>
        <v>1.79</v>
      </c>
      <c r="AA302" s="15">
        <f>ROUND(O302*'Table Q8'!O95,2)</f>
        <v>0.65</v>
      </c>
      <c r="AB302" s="15">
        <f>ROUND(P302*'Table Q8'!P95,2)</f>
        <v>-1.18</v>
      </c>
      <c r="AC302" s="15">
        <f>ROUND(Q302*'Table Q8'!Q95,2)</f>
        <v>0.35</v>
      </c>
      <c r="AD302" s="15">
        <f>ROUND(R302*'Table Q8'!R95,2)</f>
        <v>-1.06</v>
      </c>
      <c r="AE302" s="15">
        <f>ROUND(S302*'Table Q8'!S95,2)</f>
        <v>0.97</v>
      </c>
      <c r="AF302" s="15">
        <f>ROUND(T302*'Table Q8'!T95,2)</f>
        <v>-0.65</v>
      </c>
      <c r="AG302" s="15">
        <f>ROUND(U302*'Table Q8'!U95,2)</f>
        <v>-0.11</v>
      </c>
      <c r="AH302" s="15">
        <f>ROUND(V302*'Table Q8'!V95,2)</f>
        <v>1.87</v>
      </c>
      <c r="AI302" s="15">
        <f>ROUND(W302*'Table Q8'!W95,2)</f>
        <v>0.72</v>
      </c>
      <c r="AJ302" s="15">
        <f>ROUND(X302*'Table Q8'!X95,2)</f>
        <v>0.13</v>
      </c>
    </row>
    <row r="303" spans="1:36" x14ac:dyDescent="0.3">
      <c r="A303" s="13" t="str">
        <f t="shared" si="181"/>
        <v>2016 Q3</v>
      </c>
      <c r="B303" s="15">
        <f t="shared" si="199"/>
        <v>0.86354267905597049</v>
      </c>
      <c r="C303" s="15">
        <f t="shared" si="199"/>
        <v>0.42156001323071607</v>
      </c>
      <c r="D303" s="15">
        <f t="shared" si="199"/>
        <v>2.4163762058042768</v>
      </c>
      <c r="E303" s="15">
        <f t="shared" si="199"/>
        <v>1.8468942431263231</v>
      </c>
      <c r="F303" s="15">
        <f t="shared" si="199"/>
        <v>-7.5880457987596612</v>
      </c>
      <c r="G303" s="15">
        <f t="shared" si="199"/>
        <v>-0.12080927778288261</v>
      </c>
      <c r="H303" s="15">
        <f t="shared" si="199"/>
        <v>3.7895337343821445</v>
      </c>
      <c r="I303" s="15">
        <f t="shared" si="199"/>
        <v>-0.92948304897819345</v>
      </c>
      <c r="J303" s="15">
        <f t="shared" si="199"/>
        <v>-1.6247384017136963</v>
      </c>
      <c r="K303" s="15">
        <f t="shared" si="199"/>
        <v>-1.385216091096841</v>
      </c>
      <c r="L303" s="15">
        <f t="shared" si="199"/>
        <v>0.26860068118871067</v>
      </c>
      <c r="N303" s="15">
        <f t="shared" ref="N303:X303" si="205">LN(N96/N92)*100</f>
        <v>2.2064276274628924</v>
      </c>
      <c r="O303" s="15">
        <f t="shared" si="205"/>
        <v>1.8403355955887435</v>
      </c>
      <c r="P303" s="15">
        <f t="shared" si="205"/>
        <v>-0.75557717683729619</v>
      </c>
      <c r="Q303" s="15">
        <f t="shared" si="205"/>
        <v>0.45586819837003179</v>
      </c>
      <c r="R303" s="15">
        <f t="shared" si="205"/>
        <v>-3.3165024278101627</v>
      </c>
      <c r="S303" s="15">
        <f t="shared" si="205"/>
        <v>-1.512649765923429</v>
      </c>
      <c r="T303" s="15">
        <f t="shared" si="205"/>
        <v>-4.9881130832403944</v>
      </c>
      <c r="U303" s="15">
        <f t="shared" si="205"/>
        <v>1.8525736344746135</v>
      </c>
      <c r="V303" s="15">
        <f t="shared" si="205"/>
        <v>4.5475556158423229</v>
      </c>
      <c r="W303" s="15">
        <f t="shared" si="205"/>
        <v>0.44070737360195866</v>
      </c>
      <c r="X303" s="15">
        <f t="shared" si="205"/>
        <v>0.36462609397113965</v>
      </c>
      <c r="Z303" s="15">
        <f>ROUND(N303*'Table Q8'!N96,2)</f>
        <v>1.2</v>
      </c>
      <c r="AA303" s="15">
        <f>ROUND(O303*'Table Q8'!O96,2)</f>
        <v>0.67</v>
      </c>
      <c r="AB303" s="15">
        <f>ROUND(P303*'Table Q8'!P96,2)</f>
        <v>-0.27</v>
      </c>
      <c r="AC303" s="15">
        <f>ROUND(Q303*'Table Q8'!Q96,2)</f>
        <v>0.12</v>
      </c>
      <c r="AD303" s="15">
        <f>ROUND(R303*'Table Q8'!R96,2)</f>
        <v>-0.63</v>
      </c>
      <c r="AE303" s="15">
        <f>ROUND(S303*'Table Q8'!S96,2)</f>
        <v>-0.61</v>
      </c>
      <c r="AF303" s="15">
        <f>ROUND(T303*'Table Q8'!T96,2)</f>
        <v>-1.94</v>
      </c>
      <c r="AG303" s="15">
        <f>ROUND(U303*'Table Q8'!U96,2)</f>
        <v>0.77</v>
      </c>
      <c r="AH303" s="15">
        <f>ROUND(V303*'Table Q8'!V96,2)</f>
        <v>1.1599999999999999</v>
      </c>
      <c r="AI303" s="15">
        <f>ROUND(W303*'Table Q8'!W96,2)</f>
        <v>0.15</v>
      </c>
      <c r="AJ303" s="15">
        <f>ROUND(X303*'Table Q8'!X96,2)</f>
        <v>0.13</v>
      </c>
    </row>
    <row r="304" spans="1:36" x14ac:dyDescent="0.3">
      <c r="A304" s="13" t="str">
        <f t="shared" si="181"/>
        <v>2016 Q4</v>
      </c>
      <c r="B304" s="15">
        <f t="shared" si="199"/>
        <v>-1.1586712068983709</v>
      </c>
      <c r="C304" s="15">
        <f t="shared" si="199"/>
        <v>3.5929643481965154</v>
      </c>
      <c r="D304" s="15">
        <f t="shared" si="199"/>
        <v>3.3468727648743131</v>
      </c>
      <c r="E304" s="15">
        <f t="shared" si="199"/>
        <v>4.1413844206286878</v>
      </c>
      <c r="F304" s="15">
        <f t="shared" si="199"/>
        <v>-1.4151966758487402</v>
      </c>
      <c r="G304" s="15">
        <f t="shared" si="199"/>
        <v>2.63607195295033</v>
      </c>
      <c r="H304" s="15">
        <f t="shared" si="199"/>
        <v>3.1694498008027656</v>
      </c>
      <c r="I304" s="15">
        <f t="shared" si="199"/>
        <v>1.3799021240846028</v>
      </c>
      <c r="J304" s="15">
        <f t="shared" si="199"/>
        <v>-3.0913258233182064</v>
      </c>
      <c r="K304" s="15">
        <f t="shared" si="199"/>
        <v>0.352188284790106</v>
      </c>
      <c r="L304" s="15">
        <f t="shared" si="199"/>
        <v>2.7363291416491382</v>
      </c>
      <c r="N304" s="15">
        <f t="shared" ref="N304:X304" si="206">LN(N97/N93)*100</f>
        <v>-0.7087703577778115</v>
      </c>
      <c r="O304" s="15">
        <f t="shared" si="206"/>
        <v>3.5141364093228518</v>
      </c>
      <c r="P304" s="15">
        <f t="shared" si="206"/>
        <v>1.4236993537253007</v>
      </c>
      <c r="Q304" s="15">
        <f t="shared" si="206"/>
        <v>1.9456330406907165</v>
      </c>
      <c r="R304" s="15">
        <f t="shared" si="206"/>
        <v>-0.22185511251550574</v>
      </c>
      <c r="S304" s="15">
        <f t="shared" si="206"/>
        <v>-0.11952108753504154</v>
      </c>
      <c r="T304" s="15">
        <f t="shared" si="206"/>
        <v>-0.4520513603187144</v>
      </c>
      <c r="U304" s="15">
        <f t="shared" si="206"/>
        <v>3.3722902907359082</v>
      </c>
      <c r="V304" s="15">
        <f t="shared" si="206"/>
        <v>4.0534536969880364</v>
      </c>
      <c r="W304" s="15">
        <f t="shared" si="206"/>
        <v>1.2951980622910508</v>
      </c>
      <c r="X304" s="15">
        <f t="shared" si="206"/>
        <v>1.6603534772565518</v>
      </c>
      <c r="Z304" s="15">
        <f>ROUND(N304*'Table Q8'!N97,2)</f>
        <v>-0.38</v>
      </c>
      <c r="AA304" s="15">
        <f>ROUND(O304*'Table Q8'!O97,2)</f>
        <v>1.29</v>
      </c>
      <c r="AB304" s="15">
        <f>ROUND(P304*'Table Q8'!P97,2)</f>
        <v>0.5</v>
      </c>
      <c r="AC304" s="15">
        <f>ROUND(Q304*'Table Q8'!Q97,2)</f>
        <v>0.49</v>
      </c>
      <c r="AD304" s="15">
        <f>ROUND(R304*'Table Q8'!R97,2)</f>
        <v>-0.04</v>
      </c>
      <c r="AE304" s="15">
        <f>ROUND(S304*'Table Q8'!S97,2)</f>
        <v>-0.05</v>
      </c>
      <c r="AF304" s="15">
        <f>ROUND(T304*'Table Q8'!T97,2)</f>
        <v>-0.18</v>
      </c>
      <c r="AG304" s="15">
        <f>ROUND(U304*'Table Q8'!U97,2)</f>
        <v>1.39</v>
      </c>
      <c r="AH304" s="15">
        <f>ROUND(V304*'Table Q8'!V97,2)</f>
        <v>1.01</v>
      </c>
      <c r="AI304" s="15">
        <f>ROUND(W304*'Table Q8'!W97,2)</f>
        <v>0.42</v>
      </c>
      <c r="AJ304" s="15">
        <f>ROUND(X304*'Table Q8'!X97,2)</f>
        <v>0.59</v>
      </c>
    </row>
    <row r="305" spans="1:36" x14ac:dyDescent="0.3">
      <c r="A305" s="13" t="str">
        <f t="shared" si="181"/>
        <v>2017 Q1</v>
      </c>
      <c r="B305" s="15">
        <f t="shared" si="199"/>
        <v>-2.0983592571056513</v>
      </c>
      <c r="C305" s="15">
        <f t="shared" si="199"/>
        <v>3.3048453536156841</v>
      </c>
      <c r="D305" s="15">
        <f t="shared" si="199"/>
        <v>2.8589046586594793</v>
      </c>
      <c r="E305" s="15">
        <f t="shared" si="199"/>
        <v>1.8211272956612068</v>
      </c>
      <c r="F305" s="15">
        <f t="shared" si="199"/>
        <v>0.71731130700800494</v>
      </c>
      <c r="G305" s="15">
        <f t="shared" si="199"/>
        <v>-2.8894663202177862</v>
      </c>
      <c r="H305" s="15">
        <f t="shared" si="199"/>
        <v>4.6077057502814176</v>
      </c>
      <c r="I305" s="15">
        <f t="shared" si="199"/>
        <v>1.0602664644428843</v>
      </c>
      <c r="J305" s="15">
        <f t="shared" si="199"/>
        <v>-2.9145924554416895</v>
      </c>
      <c r="K305" s="15">
        <f t="shared" si="199"/>
        <v>-0.85464623251145044</v>
      </c>
      <c r="L305" s="15">
        <f t="shared" si="199"/>
        <v>1.1576898502517723</v>
      </c>
      <c r="N305" s="15">
        <f t="shared" ref="N305:X305" si="207">LN(N98/N94)*100</f>
        <v>-3.282952649352791</v>
      </c>
      <c r="O305" s="15">
        <f t="shared" si="207"/>
        <v>2.1988849369899075</v>
      </c>
      <c r="P305" s="15">
        <f t="shared" si="207"/>
        <v>-1.5037228689266733</v>
      </c>
      <c r="Q305" s="15">
        <f t="shared" si="207"/>
        <v>1.069561319283709</v>
      </c>
      <c r="R305" s="15">
        <f t="shared" si="207"/>
        <v>-0.69795083502739086</v>
      </c>
      <c r="S305" s="15">
        <f t="shared" si="207"/>
        <v>-2.7372148057915675</v>
      </c>
      <c r="T305" s="15">
        <f t="shared" si="207"/>
        <v>3.0243291543875732</v>
      </c>
      <c r="U305" s="15">
        <f t="shared" si="207"/>
        <v>2.7925485301489972</v>
      </c>
      <c r="V305" s="15">
        <f t="shared" si="207"/>
        <v>-0.84744450576202757</v>
      </c>
      <c r="W305" s="15">
        <f t="shared" si="207"/>
        <v>-0.50168468871828986</v>
      </c>
      <c r="X305" s="15">
        <f t="shared" si="207"/>
        <v>0.18207525971471844</v>
      </c>
      <c r="Z305" s="15">
        <f>ROUND(N305*'Table Q8'!N98,2)</f>
        <v>-1.78</v>
      </c>
      <c r="AA305" s="15">
        <f>ROUND(O305*'Table Q8'!O98,2)</f>
        <v>0.81</v>
      </c>
      <c r="AB305" s="15">
        <f>ROUND(P305*'Table Q8'!P98,2)</f>
        <v>-0.53</v>
      </c>
      <c r="AC305" s="15">
        <f>ROUND(Q305*'Table Q8'!Q98,2)</f>
        <v>0.27</v>
      </c>
      <c r="AD305" s="15">
        <f>ROUND(R305*'Table Q8'!R98,2)</f>
        <v>-0.13</v>
      </c>
      <c r="AE305" s="15">
        <f>ROUND(S305*'Table Q8'!S98,2)</f>
        <v>-1.1100000000000001</v>
      </c>
      <c r="AF305" s="15">
        <f>ROUND(T305*'Table Q8'!T98,2)</f>
        <v>1.2</v>
      </c>
      <c r="AG305" s="15">
        <f>ROUND(U305*'Table Q8'!U98,2)</f>
        <v>1.1599999999999999</v>
      </c>
      <c r="AH305" s="15">
        <f>ROUND(V305*'Table Q8'!V98,2)</f>
        <v>-0.21</v>
      </c>
      <c r="AI305" s="15">
        <f>ROUND(W305*'Table Q8'!W98,2)</f>
        <v>-0.16</v>
      </c>
      <c r="AJ305" s="15">
        <f>ROUND(X305*'Table Q8'!X98,2)</f>
        <v>0.06</v>
      </c>
    </row>
    <row r="306" spans="1:36" x14ac:dyDescent="0.3">
      <c r="A306" s="13" t="str">
        <f t="shared" si="181"/>
        <v>2017 Q2</v>
      </c>
      <c r="B306" s="15">
        <f t="shared" si="199"/>
        <v>-5.3272578519419032</v>
      </c>
      <c r="C306" s="15">
        <f t="shared" si="199"/>
        <v>-2.2407824986514842E-2</v>
      </c>
      <c r="D306" s="15">
        <f t="shared" si="199"/>
        <v>1.8048534041341853</v>
      </c>
      <c r="E306" s="15">
        <f t="shared" si="199"/>
        <v>0.79622779234561314</v>
      </c>
      <c r="F306" s="15">
        <f t="shared" si="199"/>
        <v>3.21096066277565</v>
      </c>
      <c r="G306" s="15">
        <f t="shared" si="199"/>
        <v>-1.8105462978833999</v>
      </c>
      <c r="H306" s="15">
        <f t="shared" si="199"/>
        <v>2.3688379589820867</v>
      </c>
      <c r="I306" s="15">
        <f t="shared" si="199"/>
        <v>3.6845035773173231</v>
      </c>
      <c r="J306" s="15">
        <f t="shared" si="199"/>
        <v>-5.0076166956053259</v>
      </c>
      <c r="K306" s="15">
        <f t="shared" si="199"/>
        <v>-3.7008589303117956E-2</v>
      </c>
      <c r="L306" s="15">
        <f t="shared" si="199"/>
        <v>0.59533458463137523</v>
      </c>
      <c r="N306" s="15">
        <f t="shared" ref="N306:X306" si="208">LN(N99/N95)*100</f>
        <v>-4.0427543125770367</v>
      </c>
      <c r="O306" s="15">
        <f t="shared" si="208"/>
        <v>0.78522063972317235</v>
      </c>
      <c r="P306" s="15">
        <f t="shared" si="208"/>
        <v>-0.29492797596648035</v>
      </c>
      <c r="Q306" s="15">
        <f t="shared" si="208"/>
        <v>1.9089354952434221E-2</v>
      </c>
      <c r="R306" s="15">
        <f t="shared" si="208"/>
        <v>3.110327924824337</v>
      </c>
      <c r="S306" s="15">
        <f t="shared" si="208"/>
        <v>-4.6324408791721829</v>
      </c>
      <c r="T306" s="15">
        <f t="shared" si="208"/>
        <v>0.97645081262115674</v>
      </c>
      <c r="U306" s="15">
        <f t="shared" si="208"/>
        <v>4.8951676777444426</v>
      </c>
      <c r="V306" s="15">
        <f t="shared" si="208"/>
        <v>-3.8619609131315098</v>
      </c>
      <c r="W306" s="15">
        <f t="shared" si="208"/>
        <v>-0.99141292079872079</v>
      </c>
      <c r="X306" s="15">
        <f t="shared" si="208"/>
        <v>4.0879800822258956E-2</v>
      </c>
      <c r="Z306" s="15">
        <f>ROUND(N306*'Table Q8'!N99,2)</f>
        <v>-2.16</v>
      </c>
      <c r="AA306" s="15">
        <f>ROUND(O306*'Table Q8'!O99,2)</f>
        <v>0.28999999999999998</v>
      </c>
      <c r="AB306" s="15">
        <f>ROUND(P306*'Table Q8'!P99,2)</f>
        <v>-0.1</v>
      </c>
      <c r="AC306" s="15">
        <f>ROUND(Q306*'Table Q8'!Q99,2)</f>
        <v>0</v>
      </c>
      <c r="AD306" s="15">
        <f>ROUND(R306*'Table Q8'!R99,2)</f>
        <v>0.59</v>
      </c>
      <c r="AE306" s="15">
        <f>ROUND(S306*'Table Q8'!S99,2)</f>
        <v>-1.88</v>
      </c>
      <c r="AF306" s="15">
        <f>ROUND(T306*'Table Q8'!T99,2)</f>
        <v>0.39</v>
      </c>
      <c r="AG306" s="15">
        <f>ROUND(U306*'Table Q8'!U99,2)</f>
        <v>2.0299999999999998</v>
      </c>
      <c r="AH306" s="15">
        <f>ROUND(V306*'Table Q8'!V99,2)</f>
        <v>-0.96</v>
      </c>
      <c r="AI306" s="15">
        <f>ROUND(W306*'Table Q8'!W99,2)</f>
        <v>-0.32</v>
      </c>
      <c r="AJ306" s="15">
        <f>ROUND(X306*'Table Q8'!X99,2)</f>
        <v>0.01</v>
      </c>
    </row>
    <row r="307" spans="1:36" x14ac:dyDescent="0.3">
      <c r="A307" s="13" t="str">
        <f t="shared" si="181"/>
        <v>2017 Q3</v>
      </c>
      <c r="B307" s="15">
        <f t="shared" ref="B307:L307" si="209">LN(B100/B96)*100</f>
        <v>-3.067610832467317</v>
      </c>
      <c r="C307" s="15">
        <f t="shared" si="209"/>
        <v>0.91145381777058176</v>
      </c>
      <c r="D307" s="15">
        <f t="shared" si="209"/>
        <v>0.52206895149244614</v>
      </c>
      <c r="E307" s="15">
        <f t="shared" si="209"/>
        <v>2.5866773992449148</v>
      </c>
      <c r="F307" s="15">
        <f t="shared" si="209"/>
        <v>6.3624407415558943</v>
      </c>
      <c r="G307" s="15">
        <f t="shared" si="209"/>
        <v>2.1727487634651053</v>
      </c>
      <c r="H307" s="15">
        <f t="shared" si="209"/>
        <v>0.73946693158581434</v>
      </c>
      <c r="I307" s="15">
        <f t="shared" si="209"/>
        <v>5.6599045249817026</v>
      </c>
      <c r="J307" s="15">
        <f t="shared" si="209"/>
        <v>0.46543686250258132</v>
      </c>
      <c r="K307" s="15">
        <f t="shared" si="209"/>
        <v>-5.144629366081797</v>
      </c>
      <c r="L307" s="15">
        <f t="shared" si="209"/>
        <v>2.0609344505594991</v>
      </c>
      <c r="N307" s="15">
        <f t="shared" ref="N307:X307" si="210">LN(N100/N96)*100</f>
        <v>-3.4265917147715506</v>
      </c>
      <c r="O307" s="15">
        <f t="shared" si="210"/>
        <v>-1.0636063099001903E-2</v>
      </c>
      <c r="P307" s="15">
        <f t="shared" si="210"/>
        <v>0.38766434342826156</v>
      </c>
      <c r="Q307" s="15">
        <f t="shared" si="210"/>
        <v>1.431965594062939</v>
      </c>
      <c r="R307" s="15">
        <f t="shared" si="210"/>
        <v>5.0006417199191517</v>
      </c>
      <c r="S307" s="15">
        <f t="shared" si="210"/>
        <v>0.59586708291714074</v>
      </c>
      <c r="T307" s="15">
        <f t="shared" si="210"/>
        <v>3.8717292094856219</v>
      </c>
      <c r="U307" s="15">
        <f t="shared" si="210"/>
        <v>5.3346658494179717</v>
      </c>
      <c r="V307" s="15">
        <f t="shared" si="210"/>
        <v>0.90152760810704025</v>
      </c>
      <c r="W307" s="15">
        <f t="shared" si="210"/>
        <v>-4.7443556577952544</v>
      </c>
      <c r="X307" s="15">
        <f t="shared" si="210"/>
        <v>1.0513320694920305</v>
      </c>
      <c r="Z307" s="15">
        <f>ROUND(N307*'Table Q8'!N100,2)</f>
        <v>-1.81</v>
      </c>
      <c r="AA307" s="15">
        <f>ROUND(O307*'Table Q8'!O100,2)</f>
        <v>0</v>
      </c>
      <c r="AB307" s="15">
        <f>ROUND(P307*'Table Q8'!P100,2)</f>
        <v>0.13</v>
      </c>
      <c r="AC307" s="15">
        <f>ROUND(Q307*'Table Q8'!Q100,2)</f>
        <v>0.36</v>
      </c>
      <c r="AD307" s="15">
        <f>ROUND(R307*'Table Q8'!R100,2)</f>
        <v>0.95</v>
      </c>
      <c r="AE307" s="15">
        <f>ROUND(S307*'Table Q8'!S100,2)</f>
        <v>0.24</v>
      </c>
      <c r="AF307" s="15">
        <f>ROUND(T307*'Table Q8'!T100,2)</f>
        <v>1.57</v>
      </c>
      <c r="AG307" s="15">
        <f>ROUND(U307*'Table Q8'!U100,2)</f>
        <v>2.2000000000000002</v>
      </c>
      <c r="AH307" s="15">
        <f>ROUND(V307*'Table Q8'!V100,2)</f>
        <v>0.22</v>
      </c>
      <c r="AI307" s="15">
        <f>ROUND(W307*'Table Q8'!W100,2)</f>
        <v>-1.5</v>
      </c>
      <c r="AJ307" s="15">
        <f>ROUND(X307*'Table Q8'!X100,2)</f>
        <v>0.37</v>
      </c>
    </row>
    <row r="308" spans="1:36" x14ac:dyDescent="0.3">
      <c r="A308" s="13" t="str">
        <f t="shared" si="181"/>
        <v>2017 Q4</v>
      </c>
      <c r="B308" s="15">
        <f t="shared" ref="B308:L308" si="211">LN(B101/B97)*100</f>
        <v>-1.3371942150686225</v>
      </c>
      <c r="C308" s="15">
        <f t="shared" si="211"/>
        <v>1.9156962969554783</v>
      </c>
      <c r="D308" s="15">
        <f t="shared" si="211"/>
        <v>4.1376174939864763</v>
      </c>
      <c r="E308" s="15">
        <f t="shared" si="211"/>
        <v>-0.27833071504298018</v>
      </c>
      <c r="F308" s="15">
        <f t="shared" si="211"/>
        <v>5.9193077065429209</v>
      </c>
      <c r="G308" s="15">
        <f t="shared" si="211"/>
        <v>4.1380654870811773</v>
      </c>
      <c r="H308" s="15">
        <f t="shared" si="211"/>
        <v>-1.0587440854250092</v>
      </c>
      <c r="I308" s="15">
        <f t="shared" si="211"/>
        <v>5.7341253929336382</v>
      </c>
      <c r="J308" s="15">
        <f t="shared" si="211"/>
        <v>0.83344042250560335</v>
      </c>
      <c r="K308" s="15">
        <f t="shared" si="211"/>
        <v>-1.3613065932804345</v>
      </c>
      <c r="L308" s="15">
        <f t="shared" si="211"/>
        <v>2.2612874306446118</v>
      </c>
      <c r="N308" s="15">
        <f t="shared" ref="N308:X308" si="212">LN(N101/N97)*100</f>
        <v>-0.32250277150691509</v>
      </c>
      <c r="O308" s="15">
        <f t="shared" si="212"/>
        <v>0.86336778394651126</v>
      </c>
      <c r="P308" s="15">
        <f t="shared" si="212"/>
        <v>4.6611121302302951</v>
      </c>
      <c r="Q308" s="15">
        <f t="shared" si="212"/>
        <v>-6.8701033006706574E-2</v>
      </c>
      <c r="R308" s="15">
        <f t="shared" si="212"/>
        <v>4.1421814146684488</v>
      </c>
      <c r="S308" s="15">
        <f t="shared" si="212"/>
        <v>2.1073344146236308</v>
      </c>
      <c r="T308" s="15">
        <f t="shared" si="212"/>
        <v>2.4131765754979027</v>
      </c>
      <c r="U308" s="15">
        <f t="shared" si="212"/>
        <v>5.1075663807567295</v>
      </c>
      <c r="V308" s="15">
        <f t="shared" si="212"/>
        <v>1.6363959934245185</v>
      </c>
      <c r="W308" s="15">
        <f t="shared" si="212"/>
        <v>-1.5289899611232298</v>
      </c>
      <c r="X308" s="15">
        <f t="shared" si="212"/>
        <v>1.4609268467942786</v>
      </c>
      <c r="Z308" s="15">
        <f>ROUND(N308*'Table Q8'!N101,2)</f>
        <v>-0.17</v>
      </c>
      <c r="AA308" s="15">
        <f>ROUND(O308*'Table Q8'!O101,2)</f>
        <v>0.32</v>
      </c>
      <c r="AB308" s="15">
        <f>ROUND(P308*'Table Q8'!P101,2)</f>
        <v>1.52</v>
      </c>
      <c r="AC308" s="15">
        <f>ROUND(Q308*'Table Q8'!Q101,2)</f>
        <v>-0.02</v>
      </c>
      <c r="AD308" s="15">
        <f>ROUND(R308*'Table Q8'!R101,2)</f>
        <v>0.79</v>
      </c>
      <c r="AE308" s="15">
        <f>ROUND(S308*'Table Q8'!S101,2)</f>
        <v>0.86</v>
      </c>
      <c r="AF308" s="15">
        <f>ROUND(T308*'Table Q8'!T101,2)</f>
        <v>1</v>
      </c>
      <c r="AG308" s="15">
        <f>ROUND(U308*'Table Q8'!U101,2)</f>
        <v>2.1</v>
      </c>
      <c r="AH308" s="15">
        <f>ROUND(V308*'Table Q8'!V101,2)</f>
        <v>0.4</v>
      </c>
      <c r="AI308" s="15">
        <f>ROUND(W308*'Table Q8'!W101,2)</f>
        <v>-0.49</v>
      </c>
      <c r="AJ308" s="15">
        <f>ROUND(X308*'Table Q8'!X101,2)</f>
        <v>0.52</v>
      </c>
    </row>
    <row r="309" spans="1:36" x14ac:dyDescent="0.3">
      <c r="A309" s="13" t="str">
        <f t="shared" si="181"/>
        <v>2018 Q1</v>
      </c>
      <c r="B309" s="15">
        <f t="shared" ref="B309:L309" si="213">LN(B102/B98)*100</f>
        <v>1.6820342868346927</v>
      </c>
      <c r="C309" s="15">
        <f t="shared" si="213"/>
        <v>0.21532025612978406</v>
      </c>
      <c r="D309" s="15">
        <f t="shared" si="213"/>
        <v>-7.9470810665362906E-2</v>
      </c>
      <c r="E309" s="15">
        <f t="shared" si="213"/>
        <v>1.9730265440516839</v>
      </c>
      <c r="F309" s="15">
        <f t="shared" si="213"/>
        <v>-1.3769400975953523</v>
      </c>
      <c r="G309" s="15">
        <f t="shared" si="213"/>
        <v>6.1896630204809222</v>
      </c>
      <c r="H309" s="15">
        <f t="shared" si="213"/>
        <v>-2.6926441530235525</v>
      </c>
      <c r="I309" s="15">
        <f t="shared" si="213"/>
        <v>3.3454688459743913</v>
      </c>
      <c r="J309" s="15">
        <f t="shared" si="213"/>
        <v>-0.75349297598940734</v>
      </c>
      <c r="K309" s="15">
        <f t="shared" si="213"/>
        <v>-1.7662557271370078</v>
      </c>
      <c r="L309" s="15">
        <f t="shared" si="213"/>
        <v>1.3246146096271694</v>
      </c>
      <c r="N309" s="15">
        <f t="shared" ref="N309:X309" si="214">LN(N102/N98)*100</f>
        <v>2.5713677581061658</v>
      </c>
      <c r="O309" s="15">
        <f t="shared" si="214"/>
        <v>0.33554260238046102</v>
      </c>
      <c r="P309" s="15">
        <f t="shared" si="214"/>
        <v>6.8072492170563743</v>
      </c>
      <c r="Q309" s="15">
        <f t="shared" si="214"/>
        <v>1.8499834719374386</v>
      </c>
      <c r="R309" s="15">
        <f t="shared" si="214"/>
        <v>-0.41479296850330838</v>
      </c>
      <c r="S309" s="15">
        <f t="shared" si="214"/>
        <v>3.2067542556266919</v>
      </c>
      <c r="T309" s="15">
        <f t="shared" si="214"/>
        <v>-1.4403828512867061</v>
      </c>
      <c r="U309" s="15">
        <f t="shared" si="214"/>
        <v>3.1177761202340455</v>
      </c>
      <c r="V309" s="15">
        <f t="shared" si="214"/>
        <v>2.6465808576870198</v>
      </c>
      <c r="W309" s="15">
        <f t="shared" si="214"/>
        <v>-0.50210808589384925</v>
      </c>
      <c r="X309" s="15">
        <f t="shared" si="214"/>
        <v>1.3778110031576196</v>
      </c>
      <c r="Z309" s="15">
        <f>ROUND(N309*'Table Q8'!N102,2)</f>
        <v>1.34</v>
      </c>
      <c r="AA309" s="15">
        <f>ROUND(O309*'Table Q8'!O102,2)</f>
        <v>0.12</v>
      </c>
      <c r="AB309" s="15">
        <f>ROUND(P309*'Table Q8'!P102,2)</f>
        <v>2.1800000000000002</v>
      </c>
      <c r="AC309" s="15">
        <f>ROUND(Q309*'Table Q8'!Q102,2)</f>
        <v>0.45</v>
      </c>
      <c r="AD309" s="15">
        <f>ROUND(R309*'Table Q8'!R102,2)</f>
        <v>-0.08</v>
      </c>
      <c r="AE309" s="15">
        <f>ROUND(S309*'Table Q8'!S102,2)</f>
        <v>1.29</v>
      </c>
      <c r="AF309" s="15">
        <f>ROUND(T309*'Table Q8'!T102,2)</f>
        <v>-0.59</v>
      </c>
      <c r="AG309" s="15">
        <f>ROUND(U309*'Table Q8'!U102,2)</f>
        <v>1.28</v>
      </c>
      <c r="AH309" s="15">
        <f>ROUND(V309*'Table Q8'!V102,2)</f>
        <v>0.63</v>
      </c>
      <c r="AI309" s="15">
        <f>ROUND(W309*'Table Q8'!W102,2)</f>
        <v>-0.16</v>
      </c>
      <c r="AJ309" s="15">
        <f>ROUND(X309*'Table Q8'!X102,2)</f>
        <v>0.48</v>
      </c>
    </row>
    <row r="310" spans="1:36" x14ac:dyDescent="0.3">
      <c r="A310" s="13" t="str">
        <f t="shared" si="181"/>
        <v>2018 Q2</v>
      </c>
      <c r="B310" s="15">
        <f t="shared" ref="B310:L316" si="215">LN(B103/B99)*100</f>
        <v>-4.3050796518926902</v>
      </c>
      <c r="C310" s="15">
        <f t="shared" si="215"/>
        <v>1.6808530695074344</v>
      </c>
      <c r="D310" s="15">
        <f t="shared" si="215"/>
        <v>1.3166428206582605</v>
      </c>
      <c r="E310" s="15">
        <f t="shared" si="215"/>
        <v>4.0685044849619274</v>
      </c>
      <c r="F310" s="15">
        <f t="shared" si="215"/>
        <v>0.69802455489074888</v>
      </c>
      <c r="G310" s="15">
        <f t="shared" si="215"/>
        <v>7.7846757434456935</v>
      </c>
      <c r="H310" s="15">
        <f t="shared" si="215"/>
        <v>-1.8928248170765383</v>
      </c>
      <c r="I310" s="15">
        <f t="shared" si="215"/>
        <v>3.3208050331943761</v>
      </c>
      <c r="J310" s="15">
        <f t="shared" si="215"/>
        <v>-1.9145274111814308</v>
      </c>
      <c r="K310" s="15">
        <f t="shared" si="215"/>
        <v>-1.2973004179223595</v>
      </c>
      <c r="L310" s="15">
        <f t="shared" si="215"/>
        <v>1.9887941498649202</v>
      </c>
      <c r="N310" s="15">
        <f t="shared" ref="N310:X316" si="216">LN(N103/N99)*100</f>
        <v>-3.7911463082753789</v>
      </c>
      <c r="O310" s="15">
        <f t="shared" si="216"/>
        <v>1.9428447191027476</v>
      </c>
      <c r="P310" s="15">
        <f t="shared" si="216"/>
        <v>7.5175590723239818</v>
      </c>
      <c r="Q310" s="15">
        <f t="shared" si="216"/>
        <v>2.5846189065272149</v>
      </c>
      <c r="R310" s="15">
        <f t="shared" si="216"/>
        <v>-1.9589708361377991</v>
      </c>
      <c r="S310" s="15">
        <f t="shared" si="216"/>
        <v>6.1505831226102634</v>
      </c>
      <c r="T310" s="15">
        <f t="shared" si="216"/>
        <v>-0.11639661963363697</v>
      </c>
      <c r="U310" s="15">
        <f t="shared" si="216"/>
        <v>2.848670447001084</v>
      </c>
      <c r="V310" s="15">
        <f t="shared" si="216"/>
        <v>1.9406653797264948</v>
      </c>
      <c r="W310" s="15">
        <f t="shared" si="216"/>
        <v>1.7607625242701062</v>
      </c>
      <c r="X310" s="15">
        <f t="shared" si="216"/>
        <v>1.5496785316778476</v>
      </c>
      <c r="Z310" s="15">
        <f>ROUND(N310*'Table Q8'!N103,2)</f>
        <v>-1.97</v>
      </c>
      <c r="AA310" s="15">
        <f>ROUND(O310*'Table Q8'!O103,2)</f>
        <v>0.72</v>
      </c>
      <c r="AB310" s="15">
        <f>ROUND(P310*'Table Q8'!P103,2)</f>
        <v>2.4</v>
      </c>
      <c r="AC310" s="15">
        <f>ROUND(Q310*'Table Q8'!Q103,2)</f>
        <v>0.63</v>
      </c>
      <c r="AD310" s="15">
        <f>ROUND(R310*'Table Q8'!R103,2)</f>
        <v>-0.37</v>
      </c>
      <c r="AE310" s="15">
        <f>ROUND(S310*'Table Q8'!S103,2)</f>
        <v>2.48</v>
      </c>
      <c r="AF310" s="15">
        <f>ROUND(T310*'Table Q8'!T103,2)</f>
        <v>-0.05</v>
      </c>
      <c r="AG310" s="15">
        <f>ROUND(U310*'Table Q8'!U103,2)</f>
        <v>1.17</v>
      </c>
      <c r="AH310" s="15">
        <f>ROUND(V310*'Table Q8'!V103,2)</f>
        <v>0.46</v>
      </c>
      <c r="AI310" s="15">
        <f>ROUND(W310*'Table Q8'!W103,2)</f>
        <v>0.56000000000000005</v>
      </c>
      <c r="AJ310" s="15">
        <f>ROUND(X310*'Table Q8'!X103,2)</f>
        <v>0.54</v>
      </c>
    </row>
    <row r="311" spans="1:36" x14ac:dyDescent="0.3">
      <c r="A311" s="13" t="str">
        <f t="shared" si="181"/>
        <v>2018 Q3</v>
      </c>
      <c r="B311" s="15">
        <f t="shared" si="215"/>
        <v>-2.8670183987390376</v>
      </c>
      <c r="C311" s="15">
        <f t="shared" si="215"/>
        <v>1.4884594711654038</v>
      </c>
      <c r="D311" s="15">
        <f t="shared" si="215"/>
        <v>0.78639008805393051</v>
      </c>
      <c r="E311" s="15">
        <f t="shared" si="215"/>
        <v>2.512782045207016</v>
      </c>
      <c r="F311" s="15">
        <f t="shared" si="215"/>
        <v>-1.1110099095241057</v>
      </c>
      <c r="G311" s="15">
        <f t="shared" si="215"/>
        <v>5.4741922151866778</v>
      </c>
      <c r="H311" s="15">
        <f t="shared" si="215"/>
        <v>-3.378997688557011</v>
      </c>
      <c r="I311" s="15">
        <f t="shared" si="215"/>
        <v>-1.2478783149624801</v>
      </c>
      <c r="J311" s="15">
        <f t="shared" si="215"/>
        <v>-5.4960440952916931</v>
      </c>
      <c r="K311" s="15">
        <f t="shared" si="215"/>
        <v>6.8519544413891662</v>
      </c>
      <c r="L311" s="15">
        <f t="shared" si="215"/>
        <v>0.29671387319395787</v>
      </c>
      <c r="N311" s="15">
        <f t="shared" si="216"/>
        <v>-3.3042554351777063</v>
      </c>
      <c r="O311" s="15">
        <f t="shared" si="216"/>
        <v>2.4115320777034666</v>
      </c>
      <c r="P311" s="15">
        <f t="shared" si="216"/>
        <v>5.4832716075440908</v>
      </c>
      <c r="Q311" s="15">
        <f t="shared" si="216"/>
        <v>0.30247158575493971</v>
      </c>
      <c r="R311" s="15">
        <f t="shared" si="216"/>
        <v>-6.1269643388888912</v>
      </c>
      <c r="S311" s="15">
        <f t="shared" si="216"/>
        <v>2.3194825880501981</v>
      </c>
      <c r="T311" s="15">
        <f t="shared" si="216"/>
        <v>-1.328141711886478</v>
      </c>
      <c r="U311" s="15">
        <f t="shared" si="216"/>
        <v>-1.0959088294683368</v>
      </c>
      <c r="V311" s="15">
        <f t="shared" si="216"/>
        <v>-2.1654029090511888</v>
      </c>
      <c r="W311" s="15">
        <f t="shared" si="216"/>
        <v>11.365827153726764</v>
      </c>
      <c r="X311" s="15">
        <f t="shared" si="216"/>
        <v>-0.48389669483010894</v>
      </c>
      <c r="Z311" s="15">
        <f>ROUND(N311*'Table Q8'!N104,2)</f>
        <v>-1.72</v>
      </c>
      <c r="AA311" s="15">
        <f>ROUND(O311*'Table Q8'!O104,2)</f>
        <v>0.89</v>
      </c>
      <c r="AB311" s="15">
        <f>ROUND(P311*'Table Q8'!P104,2)</f>
        <v>1.75</v>
      </c>
      <c r="AC311" s="15">
        <f>ROUND(Q311*'Table Q8'!Q104,2)</f>
        <v>7.0000000000000007E-2</v>
      </c>
      <c r="AD311" s="15">
        <f>ROUND(R311*'Table Q8'!R104,2)</f>
        <v>-1.1499999999999999</v>
      </c>
      <c r="AE311" s="15">
        <f>ROUND(S311*'Table Q8'!S104,2)</f>
        <v>0.93</v>
      </c>
      <c r="AF311" s="15">
        <f>ROUND(T311*'Table Q8'!T104,2)</f>
        <v>-0.55000000000000004</v>
      </c>
      <c r="AG311" s="15">
        <f>ROUND(U311*'Table Q8'!U104,2)</f>
        <v>-0.45</v>
      </c>
      <c r="AH311" s="15">
        <f>ROUND(V311*'Table Q8'!V104,2)</f>
        <v>-0.51</v>
      </c>
      <c r="AI311" s="15">
        <f>ROUND(W311*'Table Q8'!W104,2)</f>
        <v>3.59</v>
      </c>
      <c r="AJ311" s="15">
        <f>ROUND(X311*'Table Q8'!X104,2)</f>
        <v>-0.17</v>
      </c>
    </row>
    <row r="312" spans="1:36" x14ac:dyDescent="0.3">
      <c r="A312" s="13" t="str">
        <f t="shared" si="181"/>
        <v>2018 Q4</v>
      </c>
      <c r="B312" s="15">
        <f t="shared" si="215"/>
        <v>1.8897219052717382</v>
      </c>
      <c r="C312" s="15">
        <f t="shared" si="215"/>
        <v>-0.78187741613572581</v>
      </c>
      <c r="D312" s="15">
        <f t="shared" si="215"/>
        <v>-3.346770493179172</v>
      </c>
      <c r="E312" s="15">
        <f t="shared" si="215"/>
        <v>4.4741489892173076</v>
      </c>
      <c r="F312" s="15">
        <f t="shared" si="215"/>
        <v>-1.9935231127603641</v>
      </c>
      <c r="G312" s="15">
        <f t="shared" si="215"/>
        <v>2.6273533076162447</v>
      </c>
      <c r="H312" s="15">
        <f t="shared" si="215"/>
        <v>-3.8903617681428257</v>
      </c>
      <c r="I312" s="15">
        <f t="shared" si="215"/>
        <v>-0.65100979752554144</v>
      </c>
      <c r="J312" s="15">
        <f t="shared" si="215"/>
        <v>-6.4586731418163943</v>
      </c>
      <c r="K312" s="15">
        <f t="shared" si="215"/>
        <v>7.5209424803958411</v>
      </c>
      <c r="L312" s="15">
        <f t="shared" si="215"/>
        <v>0.12732480374641372</v>
      </c>
      <c r="N312" s="15">
        <f t="shared" si="216"/>
        <v>1.7565002639659402</v>
      </c>
      <c r="O312" s="15">
        <f t="shared" si="216"/>
        <v>2.267282780986807</v>
      </c>
      <c r="P312" s="15">
        <f t="shared" si="216"/>
        <v>1.8344618841995428</v>
      </c>
      <c r="Q312" s="15">
        <f t="shared" si="216"/>
        <v>1.8142839054026187</v>
      </c>
      <c r="R312" s="15">
        <f t="shared" si="216"/>
        <v>-7.8072581106887533</v>
      </c>
      <c r="S312" s="15">
        <f t="shared" si="216"/>
        <v>-0.19749994255154635</v>
      </c>
      <c r="T312" s="15">
        <f t="shared" si="216"/>
        <v>-2.4776613537320276</v>
      </c>
      <c r="U312" s="15">
        <f t="shared" si="216"/>
        <v>-0.43805880267264546</v>
      </c>
      <c r="V312" s="15">
        <f t="shared" si="216"/>
        <v>-1.7736619723373561</v>
      </c>
      <c r="W312" s="15">
        <f t="shared" si="216"/>
        <v>12.620749887821759</v>
      </c>
      <c r="X312" s="15">
        <f t="shared" si="216"/>
        <v>-0.43030085372775839</v>
      </c>
      <c r="Z312" s="15">
        <f>ROUND(N312*'Table Q8'!N105,2)</f>
        <v>0.9</v>
      </c>
      <c r="AA312" s="15">
        <f>ROUND(O312*'Table Q8'!O105,2)</f>
        <v>0.83</v>
      </c>
      <c r="AB312" s="15">
        <f>ROUND(P312*'Table Q8'!P105,2)</f>
        <v>0.57999999999999996</v>
      </c>
      <c r="AC312" s="15">
        <f>ROUND(Q312*'Table Q8'!Q105,2)</f>
        <v>0.44</v>
      </c>
      <c r="AD312" s="15">
        <f>ROUND(R312*'Table Q8'!R105,2)</f>
        <v>-1.45</v>
      </c>
      <c r="AE312" s="15">
        <f>ROUND(S312*'Table Q8'!S105,2)</f>
        <v>-0.08</v>
      </c>
      <c r="AF312" s="15">
        <f>ROUND(T312*'Table Q8'!T105,2)</f>
        <v>-1.01</v>
      </c>
      <c r="AG312" s="15">
        <f>ROUND(U312*'Table Q8'!U105,2)</f>
        <v>-0.18</v>
      </c>
      <c r="AH312" s="15">
        <f>ROUND(V312*'Table Q8'!V105,2)</f>
        <v>-0.41</v>
      </c>
      <c r="AI312" s="15">
        <f>ROUND(W312*'Table Q8'!W105,2)</f>
        <v>4.01</v>
      </c>
      <c r="AJ312" s="15">
        <f>ROUND(X312*'Table Q8'!X105,2)</f>
        <v>-0.15</v>
      </c>
    </row>
    <row r="313" spans="1:36" x14ac:dyDescent="0.3">
      <c r="A313" s="13" t="str">
        <f t="shared" si="181"/>
        <v>2019 Q1</v>
      </c>
      <c r="B313" s="15">
        <f t="shared" si="215"/>
        <v>-0.38208711077212132</v>
      </c>
      <c r="C313" s="15">
        <f t="shared" si="215"/>
        <v>-0.81364157701890105</v>
      </c>
      <c r="D313" s="15">
        <f t="shared" si="215"/>
        <v>-0.55182204630329634</v>
      </c>
      <c r="E313" s="15">
        <f t="shared" si="215"/>
        <v>2.4618685135614262</v>
      </c>
      <c r="F313" s="15">
        <f t="shared" si="215"/>
        <v>-1.5164710562452515</v>
      </c>
      <c r="G313" s="15">
        <f t="shared" si="215"/>
        <v>5.0350454554706054</v>
      </c>
      <c r="H313" s="15">
        <f t="shared" si="215"/>
        <v>-3.8405533100474765</v>
      </c>
      <c r="I313" s="15">
        <f t="shared" si="215"/>
        <v>8.4873433740393467E-2</v>
      </c>
      <c r="J313" s="15">
        <f t="shared" si="215"/>
        <v>-4.4072843964444548</v>
      </c>
      <c r="K313" s="15">
        <f t="shared" si="215"/>
        <v>-1.4881550053448895</v>
      </c>
      <c r="L313" s="15">
        <f t="shared" si="215"/>
        <v>-0.1513151153744377</v>
      </c>
      <c r="N313" s="15">
        <f t="shared" si="216"/>
        <v>1.4102517056847115</v>
      </c>
      <c r="O313" s="15">
        <f t="shared" si="216"/>
        <v>0.52205770884483393</v>
      </c>
      <c r="P313" s="15">
        <f t="shared" si="216"/>
        <v>1.099930825509736</v>
      </c>
      <c r="Q313" s="15">
        <f t="shared" si="216"/>
        <v>-1.1674564144028878</v>
      </c>
      <c r="R313" s="15">
        <f t="shared" si="216"/>
        <v>-7.7431818203546721</v>
      </c>
      <c r="S313" s="15">
        <f t="shared" si="216"/>
        <v>0.48191676151612439</v>
      </c>
      <c r="T313" s="15">
        <f t="shared" si="216"/>
        <v>0.22180306803473759</v>
      </c>
      <c r="U313" s="15">
        <f t="shared" si="216"/>
        <v>0.97349890221280244</v>
      </c>
      <c r="V313" s="15">
        <f t="shared" si="216"/>
        <v>-3.2096171822150132E-2</v>
      </c>
      <c r="W313" s="15">
        <f t="shared" si="216"/>
        <v>6.1432998996335</v>
      </c>
      <c r="X313" s="15">
        <f t="shared" si="216"/>
        <v>-0.94509305564296708</v>
      </c>
      <c r="Z313" s="15">
        <f>ROUND(N313*'Table Q8'!N106,2)</f>
        <v>0.72</v>
      </c>
      <c r="AA313" s="15">
        <f>ROUND(O313*'Table Q8'!O106,2)</f>
        <v>0.19</v>
      </c>
      <c r="AB313" s="15">
        <f>ROUND(P313*'Table Q8'!P106,2)</f>
        <v>0.35</v>
      </c>
      <c r="AC313" s="15">
        <f>ROUND(Q313*'Table Q8'!Q106,2)</f>
        <v>-0.28000000000000003</v>
      </c>
      <c r="AD313" s="15">
        <f>ROUND(R313*'Table Q8'!R106,2)</f>
        <v>-1.43</v>
      </c>
      <c r="AE313" s="15">
        <f>ROUND(S313*'Table Q8'!S106,2)</f>
        <v>0.19</v>
      </c>
      <c r="AF313" s="15">
        <f>ROUND(T313*'Table Q8'!T106,2)</f>
        <v>0.09</v>
      </c>
      <c r="AG313" s="15">
        <f>ROUND(U313*'Table Q8'!U106,2)</f>
        <v>0.39</v>
      </c>
      <c r="AH313" s="15">
        <f>ROUND(V313*'Table Q8'!V106,2)</f>
        <v>-0.01</v>
      </c>
      <c r="AI313" s="15">
        <f>ROUND(W313*'Table Q8'!W106,2)</f>
        <v>1.95</v>
      </c>
      <c r="AJ313" s="15">
        <f>ROUND(X313*'Table Q8'!X106,2)</f>
        <v>-0.33</v>
      </c>
    </row>
    <row r="314" spans="1:36" x14ac:dyDescent="0.3">
      <c r="A314" s="13" t="s">
        <v>275</v>
      </c>
      <c r="B314" s="15">
        <f t="shared" si="215"/>
        <v>4.7806704813626002</v>
      </c>
      <c r="C314" s="15">
        <f t="shared" si="215"/>
        <v>-2.4916722753998566</v>
      </c>
      <c r="D314" s="15">
        <f t="shared" si="215"/>
        <v>3.0534692665600609</v>
      </c>
      <c r="E314" s="15">
        <f t="shared" si="215"/>
        <v>1.2660532836333265</v>
      </c>
      <c r="F314" s="15">
        <f t="shared" si="215"/>
        <v>-5.1304589997916814</v>
      </c>
      <c r="G314" s="15">
        <f t="shared" si="215"/>
        <v>3.5950560096549058</v>
      </c>
      <c r="H314" s="15">
        <f t="shared" si="215"/>
        <v>-3.377330541587102</v>
      </c>
      <c r="I314" s="15">
        <f t="shared" si="215"/>
        <v>-1.2708451116159174</v>
      </c>
      <c r="J314" s="15">
        <f t="shared" si="215"/>
        <v>-8.5553574272049033</v>
      </c>
      <c r="K314" s="15">
        <f t="shared" si="215"/>
        <v>-4.2666521375750781</v>
      </c>
      <c r="L314" s="15">
        <f t="shared" si="215"/>
        <v>-0.90980993070980865</v>
      </c>
      <c r="N314" s="15">
        <f t="shared" si="216"/>
        <v>5.3427766466836673</v>
      </c>
      <c r="O314" s="15">
        <f t="shared" si="216"/>
        <v>1.6927046731568782</v>
      </c>
      <c r="P314" s="15">
        <f t="shared" si="216"/>
        <v>7.7494506565990138</v>
      </c>
      <c r="Q314" s="15">
        <f t="shared" si="216"/>
        <v>-1.1186195395752729</v>
      </c>
      <c r="R314" s="15">
        <f t="shared" si="216"/>
        <v>-9.4247322944322818</v>
      </c>
      <c r="S314" s="15">
        <f t="shared" si="216"/>
        <v>-0.46251275039287276</v>
      </c>
      <c r="T314" s="15">
        <f t="shared" si="216"/>
        <v>0.46242425028972955</v>
      </c>
      <c r="U314" s="15">
        <f t="shared" si="216"/>
        <v>-5.2476794466108923E-2</v>
      </c>
      <c r="V314" s="15">
        <f t="shared" si="216"/>
        <v>-4.3458990539780746</v>
      </c>
      <c r="W314" s="15">
        <f t="shared" si="216"/>
        <v>4.5467485532839484</v>
      </c>
      <c r="X314" s="15">
        <f t="shared" si="216"/>
        <v>-0.71516816879532741</v>
      </c>
      <c r="Z314" s="15">
        <f>ROUND(N314*'Table Q8'!N107,2)</f>
        <v>2.73</v>
      </c>
      <c r="AA314" s="15">
        <f>ROUND(O314*'Table Q8'!O107,2)</f>
        <v>0.61</v>
      </c>
      <c r="AB314" s="15">
        <f>ROUND(P314*'Table Q8'!P107,2)</f>
        <v>2.4300000000000002</v>
      </c>
      <c r="AC314" s="15">
        <f>ROUND(Q314*'Table Q8'!Q107,2)</f>
        <v>-0.27</v>
      </c>
      <c r="AD314" s="15">
        <f>ROUND(R314*'Table Q8'!R107,2)</f>
        <v>-1.72</v>
      </c>
      <c r="AE314" s="15">
        <f>ROUND(S314*'Table Q8'!S107,2)</f>
        <v>-0.18</v>
      </c>
      <c r="AF314" s="15">
        <f>ROUND(T314*'Table Q8'!T107,2)</f>
        <v>0.19</v>
      </c>
      <c r="AG314" s="15">
        <f>ROUND(U314*'Table Q8'!U107,2)</f>
        <v>-0.02</v>
      </c>
      <c r="AH314" s="15">
        <f>ROUND(V314*'Table Q8'!V107,2)</f>
        <v>-0.98</v>
      </c>
      <c r="AI314" s="15">
        <f>ROUND(W314*'Table Q8'!W107,2)</f>
        <v>1.43</v>
      </c>
      <c r="AJ314" s="15">
        <f>ROUND(X314*'Table Q8'!X107,2)</f>
        <v>-0.24</v>
      </c>
    </row>
    <row r="315" spans="1:36" x14ac:dyDescent="0.3">
      <c r="A315" s="13" t="str">
        <f t="shared" si="181"/>
        <v>2019 Q3</v>
      </c>
      <c r="B315" s="15">
        <f t="shared" si="215"/>
        <v>0.47926275687576875</v>
      </c>
      <c r="C315" s="15">
        <f t="shared" si="215"/>
        <v>-3.3412111112594305</v>
      </c>
      <c r="D315" s="15">
        <f t="shared" si="215"/>
        <v>5.2613767998169774</v>
      </c>
      <c r="E315" s="15">
        <f t="shared" si="215"/>
        <v>1.6518928273953803</v>
      </c>
      <c r="F315" s="15">
        <f t="shared" si="215"/>
        <v>-3.8427798102687878</v>
      </c>
      <c r="G315" s="15">
        <f t="shared" si="215"/>
        <v>1.4279269361335112</v>
      </c>
      <c r="H315" s="15">
        <f t="shared" si="215"/>
        <v>0.63989942741472172</v>
      </c>
      <c r="I315" s="15">
        <f t="shared" si="215"/>
        <v>0.54617575773579019</v>
      </c>
      <c r="J315" s="15">
        <f t="shared" si="215"/>
        <v>-6.0311808200586823</v>
      </c>
      <c r="K315" s="15">
        <f t="shared" si="215"/>
        <v>-3.6327718103713331</v>
      </c>
      <c r="L315" s="15">
        <f t="shared" si="215"/>
        <v>-6.9265825683598695E-2</v>
      </c>
      <c r="N315" s="15">
        <f t="shared" si="216"/>
        <v>2.5598366339444492</v>
      </c>
      <c r="O315" s="15">
        <f t="shared" si="216"/>
        <v>1.2757618968898119</v>
      </c>
      <c r="P315" s="15">
        <f t="shared" si="216"/>
        <v>10.734837794312153</v>
      </c>
      <c r="Q315" s="15">
        <f t="shared" si="216"/>
        <v>0.10062512385382333</v>
      </c>
      <c r="R315" s="15">
        <f t="shared" si="216"/>
        <v>-6.366225823710205</v>
      </c>
      <c r="S315" s="15">
        <f t="shared" si="216"/>
        <v>-0.93108752083204127</v>
      </c>
      <c r="T315" s="15">
        <f t="shared" si="216"/>
        <v>2.7898135387936924</v>
      </c>
      <c r="U315" s="15">
        <f t="shared" si="216"/>
        <v>1.7179371323155397</v>
      </c>
      <c r="V315" s="15">
        <f t="shared" si="216"/>
        <v>-3.1433431827021776</v>
      </c>
      <c r="W315" s="15">
        <f t="shared" si="216"/>
        <v>1.7130672979376889</v>
      </c>
      <c r="X315" s="15">
        <f t="shared" si="216"/>
        <v>0.41229651262028677</v>
      </c>
      <c r="Z315" s="15">
        <f>ROUND(N315*'Table Q8'!N108,2)</f>
        <v>1.3</v>
      </c>
      <c r="AA315" s="15">
        <f>ROUND(O315*'Table Q8'!O108,2)</f>
        <v>0.46</v>
      </c>
      <c r="AB315" s="15">
        <f>ROUND(P315*'Table Q8'!P108,2)</f>
        <v>3.34</v>
      </c>
      <c r="AC315" s="15">
        <f>ROUND(Q315*'Table Q8'!Q108,2)</f>
        <v>0.02</v>
      </c>
      <c r="AD315" s="15">
        <f>ROUND(R315*'Table Q8'!R108,2)</f>
        <v>-1.1499999999999999</v>
      </c>
      <c r="AE315" s="15">
        <f>ROUND(S315*'Table Q8'!S108,2)</f>
        <v>-0.37</v>
      </c>
      <c r="AF315" s="15">
        <f>ROUND(T315*'Table Q8'!T108,2)</f>
        <v>1.1200000000000001</v>
      </c>
      <c r="AG315" s="15">
        <f>ROUND(U315*'Table Q8'!U108,2)</f>
        <v>0.69</v>
      </c>
      <c r="AH315" s="15">
        <f>ROUND(V315*'Table Q8'!V108,2)</f>
        <v>-0.7</v>
      </c>
      <c r="AI315" s="15">
        <f>ROUND(W315*'Table Q8'!W108,2)</f>
        <v>0.54</v>
      </c>
      <c r="AJ315" s="15">
        <f>ROUND(X315*'Table Q8'!X108,2)</f>
        <v>0.14000000000000001</v>
      </c>
    </row>
    <row r="316" spans="1:36" x14ac:dyDescent="0.3">
      <c r="A316" s="13" t="str">
        <f t="shared" si="181"/>
        <v>2019 Q4</v>
      </c>
      <c r="B316" s="15">
        <f t="shared" si="215"/>
        <v>2.023261713940856</v>
      </c>
      <c r="C316" s="15">
        <f t="shared" si="215"/>
        <v>-1.5810952158276339</v>
      </c>
      <c r="D316" s="15">
        <f t="shared" si="215"/>
        <v>7.0049329963858211</v>
      </c>
      <c r="E316" s="15">
        <f t="shared" si="215"/>
        <v>0.62472313844357352</v>
      </c>
      <c r="F316" s="15">
        <f t="shared" si="215"/>
        <v>-4.7107021556789865</v>
      </c>
      <c r="G316" s="15">
        <f t="shared" si="215"/>
        <v>-0.72396899398556813</v>
      </c>
      <c r="H316" s="15">
        <f t="shared" si="215"/>
        <v>-0.43631076778906097</v>
      </c>
      <c r="I316" s="15">
        <f t="shared" si="215"/>
        <v>-0.95482231894225122</v>
      </c>
      <c r="J316" s="15">
        <f t="shared" si="215"/>
        <v>-4.1929917019731828</v>
      </c>
      <c r="K316" s="15">
        <f t="shared" si="215"/>
        <v>-9.3885121526520763</v>
      </c>
      <c r="L316" s="15">
        <f t="shared" si="215"/>
        <v>-1.5726028423945264E-2</v>
      </c>
      <c r="N316" s="15">
        <f t="shared" si="216"/>
        <v>2.4655880850983385</v>
      </c>
      <c r="O316" s="15">
        <f t="shared" si="216"/>
        <v>3.015925629756592</v>
      </c>
      <c r="P316" s="15">
        <f t="shared" si="216"/>
        <v>12.872578405537377</v>
      </c>
      <c r="Q316" s="15">
        <f t="shared" si="216"/>
        <v>0.90420098623488399</v>
      </c>
      <c r="R316" s="15">
        <f t="shared" si="216"/>
        <v>-6.0409502490106526</v>
      </c>
      <c r="S316" s="15">
        <f t="shared" si="216"/>
        <v>-1.8607437272852325</v>
      </c>
      <c r="T316" s="15">
        <f t="shared" si="216"/>
        <v>1.5340811242878747</v>
      </c>
      <c r="U316" s="15">
        <f t="shared" si="216"/>
        <v>2.0956804359900332</v>
      </c>
      <c r="V316" s="15">
        <f t="shared" si="216"/>
        <v>-2.4495083757852818</v>
      </c>
      <c r="W316" s="15">
        <f t="shared" si="216"/>
        <v>-5.3826597686818838</v>
      </c>
      <c r="X316" s="15">
        <f t="shared" si="216"/>
        <v>0.71704017581398438</v>
      </c>
      <c r="Z316" s="15">
        <f>ROUND(N316*'Table Q8'!N109,2)</f>
        <v>1.25</v>
      </c>
      <c r="AA316" s="15">
        <f>ROUND(O316*'Table Q8'!O109,2)</f>
        <v>1.08</v>
      </c>
      <c r="AB316" s="15">
        <f>ROUND(P316*'Table Q8'!P109,2)</f>
        <v>3.98</v>
      </c>
      <c r="AC316" s="15">
        <f>ROUND(Q316*'Table Q8'!Q109,2)</f>
        <v>0.21</v>
      </c>
      <c r="AD316" s="15">
        <f>ROUND(R316*'Table Q8'!R109,2)</f>
        <v>-1.0900000000000001</v>
      </c>
      <c r="AE316" s="15">
        <f>ROUND(S316*'Table Q8'!S109,2)</f>
        <v>-0.73</v>
      </c>
      <c r="AF316" s="15">
        <f>ROUND(T316*'Table Q8'!T109,2)</f>
        <v>0.61</v>
      </c>
      <c r="AG316" s="15">
        <f>ROUND(U316*'Table Q8'!U109,2)</f>
        <v>0.83</v>
      </c>
      <c r="AH316" s="15">
        <f>ROUND(V316*'Table Q8'!V109,2)</f>
        <v>-0.55000000000000004</v>
      </c>
      <c r="AI316" s="15">
        <f>ROUND(W316*'Table Q8'!W109,2)</f>
        <v>-1.68</v>
      </c>
      <c r="AJ316" s="15">
        <f>ROUND(X316*'Table Q8'!X109,2)</f>
        <v>0.24</v>
      </c>
    </row>
  </sheetData>
  <phoneticPr fontId="22" type="noConversion"/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tabSelected="1" zoomScaleNormal="100" workbookViewId="0">
      <selection activeCell="C31" sqref="C31"/>
    </sheetView>
  </sheetViews>
  <sheetFormatPr defaultColWidth="9.08984375" defaultRowHeight="15.5" x14ac:dyDescent="0.35"/>
  <cols>
    <col min="1" max="1" width="10.6328125" style="21" bestFit="1" customWidth="1"/>
    <col min="2" max="4" width="40.6328125" style="21" customWidth="1"/>
    <col min="5" max="16384" width="9.08984375" style="21"/>
  </cols>
  <sheetData>
    <row r="1" spans="1:47" x14ac:dyDescent="0.35">
      <c r="A1" s="10" t="str">
        <f>ReadMe!A1</f>
        <v>Release: Multi-factor productivity estimates: Experimental estimates to Q4 (Oct to Dec) 2019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35">
      <c r="A2" s="10" t="str">
        <f>ReadMe!A2</f>
        <v>Release date: 07/04/2020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3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35">
      <c r="A4" s="20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3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3">
      <c r="A6" s="27" t="s">
        <v>270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35">
      <c r="A7" s="40"/>
      <c r="B7" s="41" t="s">
        <v>225</v>
      </c>
      <c r="C7" s="41" t="s">
        <v>226</v>
      </c>
      <c r="D7" s="41" t="s">
        <v>227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12" x14ac:dyDescent="0.35">
      <c r="A8" s="42" t="s">
        <v>192</v>
      </c>
      <c r="B8" s="43" t="s">
        <v>187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35">
      <c r="A9" s="42" t="s">
        <v>193</v>
      </c>
      <c r="B9" s="45" t="s">
        <v>221</v>
      </c>
      <c r="C9" s="45" t="s">
        <v>241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12" x14ac:dyDescent="0.35">
      <c r="A10" s="42" t="s">
        <v>194</v>
      </c>
      <c r="B10" s="46" t="s">
        <v>222</v>
      </c>
      <c r="C10" s="45" t="s">
        <v>242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35">
      <c r="A11" s="42" t="s">
        <v>195</v>
      </c>
      <c r="B11" s="46" t="s">
        <v>228</v>
      </c>
      <c r="C11" s="45" t="s">
        <v>243</v>
      </c>
      <c r="D11" s="45" t="s">
        <v>224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35">
      <c r="A12" s="42" t="s">
        <v>196</v>
      </c>
      <c r="B12" s="46" t="s">
        <v>188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35">
      <c r="A13" s="42" t="s">
        <v>197</v>
      </c>
      <c r="B13" s="46" t="s">
        <v>189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35">
      <c r="A14" s="42" t="s">
        <v>198</v>
      </c>
      <c r="B14" s="46" t="s">
        <v>256</v>
      </c>
      <c r="C14" s="46" t="s">
        <v>262</v>
      </c>
      <c r="D14" s="46" t="s">
        <v>263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12" x14ac:dyDescent="0.35">
      <c r="A15" s="42" t="s">
        <v>199</v>
      </c>
      <c r="B15" s="46" t="s">
        <v>260</v>
      </c>
      <c r="C15" s="46" t="s">
        <v>261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35">
      <c r="A16" s="42" t="s">
        <v>200</v>
      </c>
      <c r="B16" s="46" t="s">
        <v>259</v>
      </c>
      <c r="C16" s="46" t="s">
        <v>257</v>
      </c>
      <c r="D16" s="46" t="s">
        <v>258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24" x14ac:dyDescent="0.35">
      <c r="A17" s="42" t="s">
        <v>264</v>
      </c>
      <c r="B17" s="46" t="s">
        <v>284</v>
      </c>
      <c r="C17" s="46" t="s">
        <v>273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35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3">
      <c r="A19" s="27" t="s">
        <v>276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3">
      <c r="A20" s="57"/>
      <c r="B20" s="49" t="s">
        <v>234</v>
      </c>
      <c r="C20" s="49" t="s">
        <v>239</v>
      </c>
      <c r="D20" s="49" t="s">
        <v>249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3">
      <c r="A21" s="50" t="s">
        <v>201</v>
      </c>
      <c r="B21" s="53" t="s">
        <v>209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3">
      <c r="A22" s="42" t="s">
        <v>202</v>
      </c>
      <c r="B22" s="52" t="s">
        <v>238</v>
      </c>
      <c r="C22" s="46" t="s">
        <v>244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3">
      <c r="A23" s="50" t="s">
        <v>203</v>
      </c>
      <c r="B23" s="52" t="s">
        <v>240</v>
      </c>
      <c r="C23" s="52" t="s">
        <v>245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3">
      <c r="A24" s="50" t="s">
        <v>204</v>
      </c>
      <c r="B24" s="52" t="s">
        <v>246</v>
      </c>
      <c r="C24" s="52" t="s">
        <v>247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3">
      <c r="A25" s="50" t="s">
        <v>205</v>
      </c>
      <c r="B25" s="52" t="s">
        <v>210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3">
      <c r="A26" s="50" t="s">
        <v>206</v>
      </c>
      <c r="B26" s="52" t="s">
        <v>211</v>
      </c>
      <c r="C26" s="63" t="s">
        <v>269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24" x14ac:dyDescent="0.3">
      <c r="A27" s="42" t="s">
        <v>207</v>
      </c>
      <c r="B27" s="46" t="s">
        <v>250</v>
      </c>
      <c r="C27" s="52" t="s">
        <v>251</v>
      </c>
      <c r="D27" s="52" t="s">
        <v>252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3">
      <c r="A28" s="50" t="s">
        <v>208</v>
      </c>
      <c r="B28" s="52" t="s">
        <v>253</v>
      </c>
      <c r="C28" s="52" t="s">
        <v>254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3">
      <c r="A29" s="50" t="s">
        <v>267</v>
      </c>
      <c r="B29" s="46" t="s">
        <v>285</v>
      </c>
      <c r="C29" s="46" t="s">
        <v>274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3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3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3">
      <c r="A32" s="6" t="str">
        <f>ReadMe!A36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3">
      <c r="A33" s="7" t="str">
        <f>ReadMe!A37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3">
      <c r="A34" s="30" t="str">
        <f>ReadMe!A38</f>
        <v>+448456013034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3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3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35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35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35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35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35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35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35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35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35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35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35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3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3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3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3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3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3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3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3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9"/>
  <sheetViews>
    <sheetView workbookViewId="0">
      <pane xSplit="1" ySplit="4" topLeftCell="B95" activePane="bottomRight" state="frozen"/>
      <selection pane="topRight" activeCell="B1" sqref="B1"/>
      <selection pane="bottomLeft" activeCell="A5" sqref="A5"/>
      <selection pane="bottomRight" activeCell="B109" sqref="B109"/>
    </sheetView>
  </sheetViews>
  <sheetFormatPr defaultColWidth="8.90625" defaultRowHeight="12" x14ac:dyDescent="0.3"/>
  <cols>
    <col min="1" max="1" width="20.6328125" style="13" customWidth="1"/>
    <col min="2" max="24" width="9.08984375" style="13" customWidth="1"/>
    <col min="25" max="16384" width="8.90625" style="13"/>
  </cols>
  <sheetData>
    <row r="1" spans="1:33" ht="13" x14ac:dyDescent="0.3">
      <c r="A1" s="26" t="s">
        <v>186</v>
      </c>
      <c r="B1" s="9" t="s">
        <v>218</v>
      </c>
      <c r="N1" s="9" t="s">
        <v>219</v>
      </c>
    </row>
    <row r="2" spans="1:33" x14ac:dyDescent="0.3">
      <c r="B2" s="9" t="s">
        <v>162</v>
      </c>
    </row>
    <row r="3" spans="1:33" x14ac:dyDescent="0.3">
      <c r="A3" s="16"/>
      <c r="B3" s="9" t="s">
        <v>190</v>
      </c>
      <c r="N3" s="9" t="s">
        <v>191</v>
      </c>
    </row>
    <row r="4" spans="1:33" x14ac:dyDescent="0.3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9" t="s">
        <v>217</v>
      </c>
    </row>
    <row r="6" spans="1:33" x14ac:dyDescent="0.3">
      <c r="A6" s="4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3">
      <c r="A7" s="48" t="s">
        <v>53</v>
      </c>
      <c r="B7" s="35">
        <v>0.3095</v>
      </c>
      <c r="C7" s="35">
        <v>0.65390000000000004</v>
      </c>
      <c r="D7" s="35">
        <v>0.63770000000000004</v>
      </c>
      <c r="E7" s="35">
        <v>0.61629999999999996</v>
      </c>
      <c r="F7" s="35">
        <v>0.85799999999999998</v>
      </c>
      <c r="G7" s="35">
        <v>0.50880000000000003</v>
      </c>
      <c r="H7" s="35">
        <v>0.55889999999999995</v>
      </c>
      <c r="I7" s="35">
        <v>0.55720000000000003</v>
      </c>
      <c r="J7" s="35">
        <v>0.71679999999999999</v>
      </c>
      <c r="K7" s="35">
        <v>0.62460000000000004</v>
      </c>
      <c r="L7" s="35">
        <v>0.5988</v>
      </c>
      <c r="M7" s="55"/>
      <c r="N7" s="56">
        <f>1-B7</f>
        <v>0.6905</v>
      </c>
      <c r="O7" s="56">
        <f t="shared" ref="O7:X7" si="0">1-C7</f>
        <v>0.34609999999999996</v>
      </c>
      <c r="P7" s="56">
        <f t="shared" si="0"/>
        <v>0.36229999999999996</v>
      </c>
      <c r="Q7" s="56">
        <f t="shared" si="0"/>
        <v>0.38370000000000004</v>
      </c>
      <c r="R7" s="56">
        <f t="shared" si="0"/>
        <v>0.14200000000000002</v>
      </c>
      <c r="S7" s="56">
        <f t="shared" si="0"/>
        <v>0.49119999999999997</v>
      </c>
      <c r="T7" s="56">
        <f t="shared" si="0"/>
        <v>0.44110000000000005</v>
      </c>
      <c r="U7" s="56">
        <f t="shared" si="0"/>
        <v>0.44279999999999997</v>
      </c>
      <c r="V7" s="56">
        <f t="shared" si="0"/>
        <v>0.28320000000000001</v>
      </c>
      <c r="W7" s="56">
        <f t="shared" si="0"/>
        <v>0.37539999999999996</v>
      </c>
      <c r="X7" s="56">
        <f t="shared" si="0"/>
        <v>0.4012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5">
        <v>0.31190000000000001</v>
      </c>
      <c r="C8" s="35">
        <v>0.65439999999999998</v>
      </c>
      <c r="D8" s="35">
        <v>0.63690000000000002</v>
      </c>
      <c r="E8" s="35">
        <v>0.62029999999999996</v>
      </c>
      <c r="F8" s="35">
        <v>0.86</v>
      </c>
      <c r="G8" s="35">
        <v>0.50670000000000004</v>
      </c>
      <c r="H8" s="35">
        <v>0.54759999999999998</v>
      </c>
      <c r="I8" s="35">
        <v>0.55820000000000003</v>
      </c>
      <c r="J8" s="35">
        <v>0.7147</v>
      </c>
      <c r="K8" s="35">
        <v>0.62829999999999997</v>
      </c>
      <c r="L8" s="35">
        <v>0.59930000000000005</v>
      </c>
      <c r="M8" s="55"/>
      <c r="N8" s="56">
        <f t="shared" ref="N8:N71" si="1">1-B8</f>
        <v>0.68809999999999993</v>
      </c>
      <c r="O8" s="56">
        <f t="shared" ref="O8:O71" si="2">1-C8</f>
        <v>0.34560000000000002</v>
      </c>
      <c r="P8" s="56">
        <f t="shared" ref="P8:P71" si="3">1-D8</f>
        <v>0.36309999999999998</v>
      </c>
      <c r="Q8" s="56">
        <f t="shared" ref="Q8:Q71" si="4">1-E8</f>
        <v>0.37970000000000004</v>
      </c>
      <c r="R8" s="56">
        <f t="shared" ref="R8:R71" si="5">1-F8</f>
        <v>0.14000000000000001</v>
      </c>
      <c r="S8" s="56">
        <f t="shared" ref="S8:S71" si="6">1-G8</f>
        <v>0.49329999999999996</v>
      </c>
      <c r="T8" s="56">
        <f t="shared" ref="T8:T71" si="7">1-H8</f>
        <v>0.45240000000000002</v>
      </c>
      <c r="U8" s="56">
        <f t="shared" ref="U8:U71" si="8">1-I8</f>
        <v>0.44179999999999997</v>
      </c>
      <c r="V8" s="56">
        <f t="shared" ref="V8:V71" si="9">1-J8</f>
        <v>0.2853</v>
      </c>
      <c r="W8" s="56">
        <f t="shared" ref="W8:W71" si="10">1-K8</f>
        <v>0.37170000000000003</v>
      </c>
      <c r="X8" s="56">
        <f t="shared" ref="X8:X71" si="11">1-L8</f>
        <v>0.40069999999999995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5">
        <v>0.30649999999999999</v>
      </c>
      <c r="C9" s="35">
        <v>0.65169999999999995</v>
      </c>
      <c r="D9" s="35">
        <v>0.62739999999999996</v>
      </c>
      <c r="E9" s="35">
        <v>0.61580000000000001</v>
      </c>
      <c r="F9" s="35">
        <v>0.85770000000000002</v>
      </c>
      <c r="G9" s="35">
        <v>0.50429999999999997</v>
      </c>
      <c r="H9" s="35">
        <v>0.54779999999999995</v>
      </c>
      <c r="I9" s="35">
        <v>0.55730000000000002</v>
      </c>
      <c r="J9" s="35">
        <v>0.70960000000000001</v>
      </c>
      <c r="K9" s="35">
        <v>0.62429999999999997</v>
      </c>
      <c r="L9" s="35">
        <v>0.59560000000000002</v>
      </c>
      <c r="M9" s="55"/>
      <c r="N9" s="56">
        <f t="shared" si="1"/>
        <v>0.69350000000000001</v>
      </c>
      <c r="O9" s="56">
        <f t="shared" si="2"/>
        <v>0.34830000000000005</v>
      </c>
      <c r="P9" s="56">
        <f t="shared" si="3"/>
        <v>0.37260000000000004</v>
      </c>
      <c r="Q9" s="56">
        <f t="shared" si="4"/>
        <v>0.38419999999999999</v>
      </c>
      <c r="R9" s="56">
        <f t="shared" si="5"/>
        <v>0.14229999999999998</v>
      </c>
      <c r="S9" s="56">
        <f t="shared" si="6"/>
        <v>0.49570000000000003</v>
      </c>
      <c r="T9" s="56">
        <f t="shared" si="7"/>
        <v>0.45220000000000005</v>
      </c>
      <c r="U9" s="56">
        <f t="shared" si="8"/>
        <v>0.44269999999999998</v>
      </c>
      <c r="V9" s="56">
        <f t="shared" si="9"/>
        <v>0.29039999999999999</v>
      </c>
      <c r="W9" s="56">
        <f t="shared" si="10"/>
        <v>0.37570000000000003</v>
      </c>
      <c r="X9" s="56">
        <f t="shared" si="11"/>
        <v>0.40439999999999998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5">
        <v>0.29549999999999998</v>
      </c>
      <c r="C10" s="35">
        <v>0.65139999999999998</v>
      </c>
      <c r="D10" s="35">
        <v>0.62809999999999999</v>
      </c>
      <c r="E10" s="35">
        <v>0.61760000000000004</v>
      </c>
      <c r="F10" s="35">
        <v>0.85650000000000004</v>
      </c>
      <c r="G10" s="35">
        <v>0.50990000000000002</v>
      </c>
      <c r="H10" s="35">
        <v>0.54820000000000002</v>
      </c>
      <c r="I10" s="35">
        <v>0.55769999999999997</v>
      </c>
      <c r="J10" s="35">
        <v>0.70660000000000001</v>
      </c>
      <c r="K10" s="35">
        <v>0.62339999999999995</v>
      </c>
      <c r="L10" s="35">
        <v>0.59550000000000003</v>
      </c>
      <c r="M10" s="55"/>
      <c r="N10" s="56">
        <f t="shared" si="1"/>
        <v>0.70450000000000002</v>
      </c>
      <c r="O10" s="56">
        <f t="shared" si="2"/>
        <v>0.34860000000000002</v>
      </c>
      <c r="P10" s="56">
        <f t="shared" si="3"/>
        <v>0.37190000000000001</v>
      </c>
      <c r="Q10" s="56">
        <f t="shared" si="4"/>
        <v>0.38239999999999996</v>
      </c>
      <c r="R10" s="56">
        <f t="shared" si="5"/>
        <v>0.14349999999999996</v>
      </c>
      <c r="S10" s="56">
        <f t="shared" si="6"/>
        <v>0.49009999999999998</v>
      </c>
      <c r="T10" s="56">
        <f t="shared" si="7"/>
        <v>0.45179999999999998</v>
      </c>
      <c r="U10" s="56">
        <f t="shared" si="8"/>
        <v>0.44230000000000003</v>
      </c>
      <c r="V10" s="56">
        <f t="shared" si="9"/>
        <v>0.29339999999999999</v>
      </c>
      <c r="W10" s="56">
        <f t="shared" si="10"/>
        <v>0.37660000000000005</v>
      </c>
      <c r="X10" s="56">
        <f t="shared" si="11"/>
        <v>0.40449999999999997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5">
        <v>0.29210000000000003</v>
      </c>
      <c r="C11" s="35">
        <v>0.65439999999999998</v>
      </c>
      <c r="D11" s="35">
        <v>0.62790000000000001</v>
      </c>
      <c r="E11" s="35">
        <v>0.61970000000000003</v>
      </c>
      <c r="F11" s="35">
        <v>0.85589999999999999</v>
      </c>
      <c r="G11" s="35">
        <v>0.51580000000000004</v>
      </c>
      <c r="H11" s="35">
        <v>0.55200000000000005</v>
      </c>
      <c r="I11" s="35">
        <v>0.56100000000000005</v>
      </c>
      <c r="J11" s="35">
        <v>0.70279999999999998</v>
      </c>
      <c r="K11" s="35">
        <v>0.62290000000000001</v>
      </c>
      <c r="L11" s="35">
        <v>0.59730000000000005</v>
      </c>
      <c r="M11" s="55"/>
      <c r="N11" s="56">
        <f t="shared" si="1"/>
        <v>0.70789999999999997</v>
      </c>
      <c r="O11" s="56">
        <f t="shared" si="2"/>
        <v>0.34560000000000002</v>
      </c>
      <c r="P11" s="56">
        <f t="shared" si="3"/>
        <v>0.37209999999999999</v>
      </c>
      <c r="Q11" s="56">
        <f t="shared" si="4"/>
        <v>0.38029999999999997</v>
      </c>
      <c r="R11" s="56">
        <f t="shared" si="5"/>
        <v>0.14410000000000001</v>
      </c>
      <c r="S11" s="56">
        <f t="shared" si="6"/>
        <v>0.48419999999999996</v>
      </c>
      <c r="T11" s="56">
        <f t="shared" si="7"/>
        <v>0.44799999999999995</v>
      </c>
      <c r="U11" s="56">
        <f t="shared" si="8"/>
        <v>0.43899999999999995</v>
      </c>
      <c r="V11" s="56">
        <f t="shared" si="9"/>
        <v>0.29720000000000002</v>
      </c>
      <c r="W11" s="56">
        <f t="shared" si="10"/>
        <v>0.37709999999999999</v>
      </c>
      <c r="X11" s="56">
        <f t="shared" si="11"/>
        <v>0.40269999999999995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5">
        <v>0.28599999999999998</v>
      </c>
      <c r="C12" s="35">
        <v>0.65639999999999998</v>
      </c>
      <c r="D12" s="35">
        <v>0.62160000000000004</v>
      </c>
      <c r="E12" s="35">
        <v>0.62029999999999996</v>
      </c>
      <c r="F12" s="35">
        <v>0.85460000000000003</v>
      </c>
      <c r="G12" s="35">
        <v>0.52</v>
      </c>
      <c r="H12" s="35">
        <v>0.56030000000000002</v>
      </c>
      <c r="I12" s="35">
        <v>0.56430000000000002</v>
      </c>
      <c r="J12" s="35">
        <v>0.69669999999999999</v>
      </c>
      <c r="K12" s="35">
        <v>0.61709999999999998</v>
      </c>
      <c r="L12" s="35">
        <v>0.5978</v>
      </c>
      <c r="M12" s="55"/>
      <c r="N12" s="56">
        <f t="shared" si="1"/>
        <v>0.71399999999999997</v>
      </c>
      <c r="O12" s="56">
        <f t="shared" si="2"/>
        <v>0.34360000000000002</v>
      </c>
      <c r="P12" s="56">
        <f t="shared" si="3"/>
        <v>0.37839999999999996</v>
      </c>
      <c r="Q12" s="56">
        <f t="shared" si="4"/>
        <v>0.37970000000000004</v>
      </c>
      <c r="R12" s="56">
        <f t="shared" si="5"/>
        <v>0.14539999999999997</v>
      </c>
      <c r="S12" s="56">
        <f t="shared" si="6"/>
        <v>0.48</v>
      </c>
      <c r="T12" s="56">
        <f t="shared" si="7"/>
        <v>0.43969999999999998</v>
      </c>
      <c r="U12" s="56">
        <f t="shared" si="8"/>
        <v>0.43569999999999998</v>
      </c>
      <c r="V12" s="56">
        <f t="shared" si="9"/>
        <v>0.30330000000000001</v>
      </c>
      <c r="W12" s="56">
        <f t="shared" si="10"/>
        <v>0.38290000000000002</v>
      </c>
      <c r="X12" s="56">
        <f t="shared" si="11"/>
        <v>0.4022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5">
        <v>0.27989999999999998</v>
      </c>
      <c r="C13" s="35">
        <v>0.65690000000000004</v>
      </c>
      <c r="D13" s="35">
        <v>0.61839999999999995</v>
      </c>
      <c r="E13" s="35">
        <v>0.62170000000000003</v>
      </c>
      <c r="F13" s="35">
        <v>0.85370000000000001</v>
      </c>
      <c r="G13" s="35">
        <v>0.5232</v>
      </c>
      <c r="H13" s="35">
        <v>0.56079999999999997</v>
      </c>
      <c r="I13" s="35">
        <v>0.56720000000000004</v>
      </c>
      <c r="J13" s="35">
        <v>0.69199999999999995</v>
      </c>
      <c r="K13" s="35">
        <v>0.61570000000000003</v>
      </c>
      <c r="L13" s="35">
        <v>0.59789999999999999</v>
      </c>
      <c r="M13" s="55"/>
      <c r="N13" s="56">
        <f t="shared" si="1"/>
        <v>0.72009999999999996</v>
      </c>
      <c r="O13" s="56">
        <f t="shared" si="2"/>
        <v>0.34309999999999996</v>
      </c>
      <c r="P13" s="56">
        <f t="shared" si="3"/>
        <v>0.38160000000000005</v>
      </c>
      <c r="Q13" s="56">
        <f t="shared" si="4"/>
        <v>0.37829999999999997</v>
      </c>
      <c r="R13" s="56">
        <f t="shared" si="5"/>
        <v>0.14629999999999999</v>
      </c>
      <c r="S13" s="56">
        <f t="shared" si="6"/>
        <v>0.4768</v>
      </c>
      <c r="T13" s="56">
        <f t="shared" si="7"/>
        <v>0.43920000000000003</v>
      </c>
      <c r="U13" s="56">
        <f t="shared" si="8"/>
        <v>0.43279999999999996</v>
      </c>
      <c r="V13" s="56">
        <f t="shared" si="9"/>
        <v>0.30800000000000005</v>
      </c>
      <c r="W13" s="56">
        <f t="shared" si="10"/>
        <v>0.38429999999999997</v>
      </c>
      <c r="X13" s="56">
        <f t="shared" si="11"/>
        <v>0.40210000000000001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5">
        <v>0.27550000000000002</v>
      </c>
      <c r="C14" s="35">
        <v>0.65839999999999999</v>
      </c>
      <c r="D14" s="35">
        <v>0.61529999999999996</v>
      </c>
      <c r="E14" s="35">
        <v>0.62229999999999996</v>
      </c>
      <c r="F14" s="35">
        <v>0.85340000000000005</v>
      </c>
      <c r="G14" s="35">
        <v>0.52769999999999995</v>
      </c>
      <c r="H14" s="35">
        <v>0.56710000000000005</v>
      </c>
      <c r="I14" s="35">
        <v>0.56910000000000005</v>
      </c>
      <c r="J14" s="35">
        <v>0.68630000000000002</v>
      </c>
      <c r="K14" s="35">
        <v>0.61150000000000004</v>
      </c>
      <c r="L14" s="35">
        <v>0.59860000000000002</v>
      </c>
      <c r="M14" s="55"/>
      <c r="N14" s="56">
        <f t="shared" si="1"/>
        <v>0.72449999999999992</v>
      </c>
      <c r="O14" s="56">
        <f t="shared" si="2"/>
        <v>0.34160000000000001</v>
      </c>
      <c r="P14" s="56">
        <f t="shared" si="3"/>
        <v>0.38470000000000004</v>
      </c>
      <c r="Q14" s="56">
        <f t="shared" si="4"/>
        <v>0.37770000000000004</v>
      </c>
      <c r="R14" s="56">
        <f t="shared" si="5"/>
        <v>0.14659999999999995</v>
      </c>
      <c r="S14" s="56">
        <f t="shared" si="6"/>
        <v>0.47230000000000005</v>
      </c>
      <c r="T14" s="56">
        <f t="shared" si="7"/>
        <v>0.43289999999999995</v>
      </c>
      <c r="U14" s="56">
        <f t="shared" si="8"/>
        <v>0.43089999999999995</v>
      </c>
      <c r="V14" s="56">
        <f t="shared" si="9"/>
        <v>0.31369999999999998</v>
      </c>
      <c r="W14" s="56">
        <f t="shared" si="10"/>
        <v>0.38849999999999996</v>
      </c>
      <c r="X14" s="56">
        <f t="shared" si="11"/>
        <v>0.40139999999999998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5">
        <v>0.27450000000000002</v>
      </c>
      <c r="C15" s="35">
        <v>0.65280000000000005</v>
      </c>
      <c r="D15" s="35">
        <v>0.60909999999999997</v>
      </c>
      <c r="E15" s="35">
        <v>0.61770000000000003</v>
      </c>
      <c r="F15" s="35">
        <v>0.85160000000000002</v>
      </c>
      <c r="G15" s="35">
        <v>0.52429999999999999</v>
      </c>
      <c r="H15" s="35">
        <v>0.56369999999999998</v>
      </c>
      <c r="I15" s="35">
        <v>0.56699999999999995</v>
      </c>
      <c r="J15" s="35">
        <v>0.68259999999999998</v>
      </c>
      <c r="K15" s="35">
        <v>0.60140000000000005</v>
      </c>
      <c r="L15" s="35">
        <v>0.59409999999999996</v>
      </c>
      <c r="M15" s="55"/>
      <c r="N15" s="56">
        <f t="shared" si="1"/>
        <v>0.72550000000000003</v>
      </c>
      <c r="O15" s="56">
        <f t="shared" si="2"/>
        <v>0.34719999999999995</v>
      </c>
      <c r="P15" s="56">
        <f t="shared" si="3"/>
        <v>0.39090000000000003</v>
      </c>
      <c r="Q15" s="56">
        <f t="shared" si="4"/>
        <v>0.38229999999999997</v>
      </c>
      <c r="R15" s="56">
        <f t="shared" si="5"/>
        <v>0.14839999999999998</v>
      </c>
      <c r="S15" s="56">
        <f t="shared" si="6"/>
        <v>0.47570000000000001</v>
      </c>
      <c r="T15" s="56">
        <f t="shared" si="7"/>
        <v>0.43630000000000002</v>
      </c>
      <c r="U15" s="56">
        <f t="shared" si="8"/>
        <v>0.43300000000000005</v>
      </c>
      <c r="V15" s="56">
        <f t="shared" si="9"/>
        <v>0.31740000000000002</v>
      </c>
      <c r="W15" s="56">
        <f t="shared" si="10"/>
        <v>0.39859999999999995</v>
      </c>
      <c r="X15" s="56">
        <f t="shared" si="11"/>
        <v>0.40590000000000004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5">
        <v>0.27189999999999998</v>
      </c>
      <c r="C16" s="35">
        <v>0.64870000000000005</v>
      </c>
      <c r="D16" s="35">
        <v>0.60270000000000001</v>
      </c>
      <c r="E16" s="35">
        <v>0.61199999999999999</v>
      </c>
      <c r="F16" s="35">
        <v>0.84940000000000004</v>
      </c>
      <c r="G16" s="35">
        <v>0.52649999999999997</v>
      </c>
      <c r="H16" s="35">
        <v>0.55610000000000004</v>
      </c>
      <c r="I16" s="35">
        <v>0.56559999999999999</v>
      </c>
      <c r="J16" s="35">
        <v>0.68400000000000005</v>
      </c>
      <c r="K16" s="35">
        <v>0.59889999999999999</v>
      </c>
      <c r="L16" s="35">
        <v>0.59040000000000004</v>
      </c>
      <c r="M16" s="55"/>
      <c r="N16" s="56">
        <f t="shared" si="1"/>
        <v>0.72809999999999997</v>
      </c>
      <c r="O16" s="56">
        <f t="shared" si="2"/>
        <v>0.35129999999999995</v>
      </c>
      <c r="P16" s="56">
        <f t="shared" si="3"/>
        <v>0.39729999999999999</v>
      </c>
      <c r="Q16" s="56">
        <f t="shared" si="4"/>
        <v>0.38800000000000001</v>
      </c>
      <c r="R16" s="56">
        <f t="shared" si="5"/>
        <v>0.15059999999999996</v>
      </c>
      <c r="S16" s="56">
        <f t="shared" si="6"/>
        <v>0.47350000000000003</v>
      </c>
      <c r="T16" s="56">
        <f t="shared" si="7"/>
        <v>0.44389999999999996</v>
      </c>
      <c r="U16" s="56">
        <f t="shared" si="8"/>
        <v>0.43440000000000001</v>
      </c>
      <c r="V16" s="56">
        <f t="shared" si="9"/>
        <v>0.31599999999999995</v>
      </c>
      <c r="W16" s="56">
        <f t="shared" si="10"/>
        <v>0.40110000000000001</v>
      </c>
      <c r="X16" s="56">
        <f t="shared" si="11"/>
        <v>0.40959999999999996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5">
        <v>0.27129999999999999</v>
      </c>
      <c r="C17" s="35">
        <v>0.64629999999999999</v>
      </c>
      <c r="D17" s="35">
        <v>0.59750000000000003</v>
      </c>
      <c r="E17" s="35">
        <v>0.6089</v>
      </c>
      <c r="F17" s="35">
        <v>0.84830000000000005</v>
      </c>
      <c r="G17" s="35">
        <v>0.52449999999999997</v>
      </c>
      <c r="H17" s="35">
        <v>0.55330000000000001</v>
      </c>
      <c r="I17" s="35">
        <v>0.56330000000000002</v>
      </c>
      <c r="J17" s="35">
        <v>0.6774</v>
      </c>
      <c r="K17" s="35">
        <v>0.59370000000000001</v>
      </c>
      <c r="L17" s="35">
        <v>0.58750000000000002</v>
      </c>
      <c r="M17" s="55"/>
      <c r="N17" s="56">
        <f t="shared" si="1"/>
        <v>0.72870000000000001</v>
      </c>
      <c r="O17" s="56">
        <f t="shared" si="2"/>
        <v>0.35370000000000001</v>
      </c>
      <c r="P17" s="56">
        <f t="shared" si="3"/>
        <v>0.40249999999999997</v>
      </c>
      <c r="Q17" s="56">
        <f t="shared" si="4"/>
        <v>0.3911</v>
      </c>
      <c r="R17" s="56">
        <f t="shared" si="5"/>
        <v>0.15169999999999995</v>
      </c>
      <c r="S17" s="56">
        <f t="shared" si="6"/>
        <v>0.47550000000000003</v>
      </c>
      <c r="T17" s="56">
        <f t="shared" si="7"/>
        <v>0.44669999999999999</v>
      </c>
      <c r="U17" s="56">
        <f t="shared" si="8"/>
        <v>0.43669999999999998</v>
      </c>
      <c r="V17" s="56">
        <f t="shared" si="9"/>
        <v>0.3226</v>
      </c>
      <c r="W17" s="56">
        <f t="shared" si="10"/>
        <v>0.40629999999999999</v>
      </c>
      <c r="X17" s="56">
        <f t="shared" si="11"/>
        <v>0.41249999999999998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5">
        <v>0.27250000000000002</v>
      </c>
      <c r="C18" s="35">
        <v>0.64600000000000002</v>
      </c>
      <c r="D18" s="35">
        <v>0.60009999999999997</v>
      </c>
      <c r="E18" s="35">
        <v>0.60909999999999997</v>
      </c>
      <c r="F18" s="35">
        <v>0.84760000000000002</v>
      </c>
      <c r="G18" s="35">
        <v>0.52759999999999996</v>
      </c>
      <c r="H18" s="35">
        <v>0.55279999999999996</v>
      </c>
      <c r="I18" s="35">
        <v>0.56540000000000001</v>
      </c>
      <c r="J18" s="35">
        <v>0.67820000000000003</v>
      </c>
      <c r="K18" s="35">
        <v>0.59050000000000002</v>
      </c>
      <c r="L18" s="35">
        <v>0.58799999999999997</v>
      </c>
      <c r="M18" s="55"/>
      <c r="N18" s="56">
        <f t="shared" si="1"/>
        <v>0.72750000000000004</v>
      </c>
      <c r="O18" s="56">
        <f t="shared" si="2"/>
        <v>0.35399999999999998</v>
      </c>
      <c r="P18" s="56">
        <f t="shared" si="3"/>
        <v>0.39990000000000003</v>
      </c>
      <c r="Q18" s="56">
        <f t="shared" si="4"/>
        <v>0.39090000000000003</v>
      </c>
      <c r="R18" s="56">
        <f t="shared" si="5"/>
        <v>0.15239999999999998</v>
      </c>
      <c r="S18" s="56">
        <f t="shared" si="6"/>
        <v>0.47240000000000004</v>
      </c>
      <c r="T18" s="56">
        <f t="shared" si="7"/>
        <v>0.44720000000000004</v>
      </c>
      <c r="U18" s="56">
        <f t="shared" si="8"/>
        <v>0.43459999999999999</v>
      </c>
      <c r="V18" s="56">
        <f t="shared" si="9"/>
        <v>0.32179999999999997</v>
      </c>
      <c r="W18" s="56">
        <f t="shared" si="10"/>
        <v>0.40949999999999998</v>
      </c>
      <c r="X18" s="56">
        <f t="shared" si="11"/>
        <v>0.41200000000000003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5">
        <v>0.27100000000000002</v>
      </c>
      <c r="C19" s="35">
        <v>0.64659999999999995</v>
      </c>
      <c r="D19" s="35">
        <v>0.60040000000000004</v>
      </c>
      <c r="E19" s="35">
        <v>0.61119999999999997</v>
      </c>
      <c r="F19" s="35">
        <v>0.84619999999999995</v>
      </c>
      <c r="G19" s="35">
        <v>0.53690000000000004</v>
      </c>
      <c r="H19" s="35">
        <v>0.55500000000000005</v>
      </c>
      <c r="I19" s="35">
        <v>0.56769999999999998</v>
      </c>
      <c r="J19" s="35">
        <v>0.6825</v>
      </c>
      <c r="K19" s="35">
        <v>0.59930000000000005</v>
      </c>
      <c r="L19" s="35">
        <v>0.58979999999999999</v>
      </c>
      <c r="M19" s="55"/>
      <c r="N19" s="56">
        <f t="shared" si="1"/>
        <v>0.72899999999999998</v>
      </c>
      <c r="O19" s="56">
        <f t="shared" si="2"/>
        <v>0.35340000000000005</v>
      </c>
      <c r="P19" s="56">
        <f t="shared" si="3"/>
        <v>0.39959999999999996</v>
      </c>
      <c r="Q19" s="56">
        <f t="shared" si="4"/>
        <v>0.38880000000000003</v>
      </c>
      <c r="R19" s="56">
        <f t="shared" si="5"/>
        <v>0.15380000000000005</v>
      </c>
      <c r="S19" s="56">
        <f t="shared" si="6"/>
        <v>0.46309999999999996</v>
      </c>
      <c r="T19" s="56">
        <f t="shared" si="7"/>
        <v>0.44499999999999995</v>
      </c>
      <c r="U19" s="56">
        <f t="shared" si="8"/>
        <v>0.43230000000000002</v>
      </c>
      <c r="V19" s="56">
        <f t="shared" si="9"/>
        <v>0.3175</v>
      </c>
      <c r="W19" s="56">
        <f t="shared" si="10"/>
        <v>0.40069999999999995</v>
      </c>
      <c r="X19" s="56">
        <f t="shared" si="11"/>
        <v>0.41020000000000001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5">
        <v>0.2757</v>
      </c>
      <c r="C20" s="35">
        <v>0.64949999999999997</v>
      </c>
      <c r="D20" s="35">
        <v>0.61119999999999997</v>
      </c>
      <c r="E20" s="35">
        <v>0.61619999999999997</v>
      </c>
      <c r="F20" s="35">
        <v>0.84650000000000003</v>
      </c>
      <c r="G20" s="35">
        <v>0.54330000000000001</v>
      </c>
      <c r="H20" s="35">
        <v>0.55469999999999997</v>
      </c>
      <c r="I20" s="35">
        <v>0.57099999999999995</v>
      </c>
      <c r="J20" s="35">
        <v>0.68720000000000003</v>
      </c>
      <c r="K20" s="35">
        <v>0.60009999999999997</v>
      </c>
      <c r="L20" s="35">
        <v>0.59370000000000001</v>
      </c>
      <c r="M20" s="55"/>
      <c r="N20" s="56">
        <f t="shared" si="1"/>
        <v>0.72429999999999994</v>
      </c>
      <c r="O20" s="56">
        <f t="shared" si="2"/>
        <v>0.35050000000000003</v>
      </c>
      <c r="P20" s="56">
        <f t="shared" si="3"/>
        <v>0.38880000000000003</v>
      </c>
      <c r="Q20" s="56">
        <f t="shared" si="4"/>
        <v>0.38380000000000003</v>
      </c>
      <c r="R20" s="56">
        <f t="shared" si="5"/>
        <v>0.15349999999999997</v>
      </c>
      <c r="S20" s="56">
        <f t="shared" si="6"/>
        <v>0.45669999999999999</v>
      </c>
      <c r="T20" s="56">
        <f t="shared" si="7"/>
        <v>0.44530000000000003</v>
      </c>
      <c r="U20" s="56">
        <f t="shared" si="8"/>
        <v>0.42900000000000005</v>
      </c>
      <c r="V20" s="56">
        <f t="shared" si="9"/>
        <v>0.31279999999999997</v>
      </c>
      <c r="W20" s="56">
        <f t="shared" si="10"/>
        <v>0.39990000000000003</v>
      </c>
      <c r="X20" s="56">
        <f t="shared" si="11"/>
        <v>0.40629999999999999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5">
        <v>0.28570000000000001</v>
      </c>
      <c r="C21" s="35">
        <v>0.65769999999999995</v>
      </c>
      <c r="D21" s="35">
        <v>0.63149999999999995</v>
      </c>
      <c r="E21" s="35">
        <v>0.62749999999999995</v>
      </c>
      <c r="F21" s="35">
        <v>0.85019999999999996</v>
      </c>
      <c r="G21" s="35">
        <v>0.55730000000000002</v>
      </c>
      <c r="H21" s="35">
        <v>0.55930000000000002</v>
      </c>
      <c r="I21" s="35">
        <v>0.57969999999999999</v>
      </c>
      <c r="J21" s="35">
        <v>0.70079999999999998</v>
      </c>
      <c r="K21" s="35">
        <v>0.60589999999999999</v>
      </c>
      <c r="L21" s="35">
        <v>0.60389999999999999</v>
      </c>
      <c r="M21" s="55"/>
      <c r="N21" s="56">
        <f t="shared" si="1"/>
        <v>0.71429999999999993</v>
      </c>
      <c r="O21" s="56">
        <f t="shared" si="2"/>
        <v>0.34230000000000005</v>
      </c>
      <c r="P21" s="56">
        <f t="shared" si="3"/>
        <v>0.36850000000000005</v>
      </c>
      <c r="Q21" s="56">
        <f t="shared" si="4"/>
        <v>0.37250000000000005</v>
      </c>
      <c r="R21" s="56">
        <f t="shared" si="5"/>
        <v>0.14980000000000004</v>
      </c>
      <c r="S21" s="56">
        <f t="shared" si="6"/>
        <v>0.44269999999999998</v>
      </c>
      <c r="T21" s="56">
        <f t="shared" si="7"/>
        <v>0.44069999999999998</v>
      </c>
      <c r="U21" s="56">
        <f t="shared" si="8"/>
        <v>0.42030000000000001</v>
      </c>
      <c r="V21" s="56">
        <f t="shared" si="9"/>
        <v>0.29920000000000002</v>
      </c>
      <c r="W21" s="56">
        <f t="shared" si="10"/>
        <v>0.39410000000000001</v>
      </c>
      <c r="X21" s="56">
        <f t="shared" si="11"/>
        <v>0.39610000000000001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5">
        <v>0.28720000000000001</v>
      </c>
      <c r="C22" s="35">
        <v>0.6573</v>
      </c>
      <c r="D22" s="35">
        <v>0.62549999999999994</v>
      </c>
      <c r="E22" s="35">
        <v>0.62749999999999995</v>
      </c>
      <c r="F22" s="35">
        <v>0.84730000000000005</v>
      </c>
      <c r="G22" s="35">
        <v>0.55830000000000002</v>
      </c>
      <c r="H22" s="35">
        <v>0.55479999999999996</v>
      </c>
      <c r="I22" s="35">
        <v>0.57799999999999996</v>
      </c>
      <c r="J22" s="35">
        <v>0.6996</v>
      </c>
      <c r="K22" s="35">
        <v>0.61099999999999999</v>
      </c>
      <c r="L22" s="35">
        <v>0.60309999999999997</v>
      </c>
      <c r="M22" s="55"/>
      <c r="N22" s="56">
        <f t="shared" si="1"/>
        <v>0.71279999999999999</v>
      </c>
      <c r="O22" s="56">
        <f t="shared" si="2"/>
        <v>0.3427</v>
      </c>
      <c r="P22" s="56">
        <f t="shared" si="3"/>
        <v>0.37450000000000006</v>
      </c>
      <c r="Q22" s="56">
        <f t="shared" si="4"/>
        <v>0.37250000000000005</v>
      </c>
      <c r="R22" s="56">
        <f t="shared" si="5"/>
        <v>0.15269999999999995</v>
      </c>
      <c r="S22" s="56">
        <f t="shared" si="6"/>
        <v>0.44169999999999998</v>
      </c>
      <c r="T22" s="56">
        <f t="shared" si="7"/>
        <v>0.44520000000000004</v>
      </c>
      <c r="U22" s="56">
        <f t="shared" si="8"/>
        <v>0.42200000000000004</v>
      </c>
      <c r="V22" s="56">
        <f t="shared" si="9"/>
        <v>0.3004</v>
      </c>
      <c r="W22" s="56">
        <f t="shared" si="10"/>
        <v>0.38900000000000001</v>
      </c>
      <c r="X22" s="56">
        <f t="shared" si="11"/>
        <v>0.39690000000000003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5">
        <v>0.29039999999999999</v>
      </c>
      <c r="C23" s="35">
        <v>0.65939999999999999</v>
      </c>
      <c r="D23" s="35">
        <v>0.62390000000000001</v>
      </c>
      <c r="E23" s="35">
        <v>0.63060000000000005</v>
      </c>
      <c r="F23" s="35">
        <v>0.8458</v>
      </c>
      <c r="G23" s="35">
        <v>0.55930000000000002</v>
      </c>
      <c r="H23" s="35">
        <v>0.56440000000000001</v>
      </c>
      <c r="I23" s="35">
        <v>0.57909999999999995</v>
      </c>
      <c r="J23" s="35">
        <v>0.7</v>
      </c>
      <c r="K23" s="35">
        <v>0.62250000000000005</v>
      </c>
      <c r="L23" s="35">
        <v>0.60619999999999996</v>
      </c>
      <c r="M23" s="55"/>
      <c r="N23" s="56">
        <f t="shared" si="1"/>
        <v>0.70960000000000001</v>
      </c>
      <c r="O23" s="56">
        <f t="shared" si="2"/>
        <v>0.34060000000000001</v>
      </c>
      <c r="P23" s="56">
        <f t="shared" si="3"/>
        <v>0.37609999999999999</v>
      </c>
      <c r="Q23" s="56">
        <f t="shared" si="4"/>
        <v>0.36939999999999995</v>
      </c>
      <c r="R23" s="56">
        <f t="shared" si="5"/>
        <v>0.1542</v>
      </c>
      <c r="S23" s="56">
        <f t="shared" si="6"/>
        <v>0.44069999999999998</v>
      </c>
      <c r="T23" s="56">
        <f t="shared" si="7"/>
        <v>0.43559999999999999</v>
      </c>
      <c r="U23" s="56">
        <f t="shared" si="8"/>
        <v>0.42090000000000005</v>
      </c>
      <c r="V23" s="56">
        <f t="shared" si="9"/>
        <v>0.30000000000000004</v>
      </c>
      <c r="W23" s="56">
        <f t="shared" si="10"/>
        <v>0.37749999999999995</v>
      </c>
      <c r="X23" s="56">
        <f t="shared" si="11"/>
        <v>0.39380000000000004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5">
        <v>0.29299999999999998</v>
      </c>
      <c r="C24" s="35">
        <v>0.66139999999999999</v>
      </c>
      <c r="D24" s="35">
        <v>0.623</v>
      </c>
      <c r="E24" s="35">
        <v>0.63480000000000003</v>
      </c>
      <c r="F24" s="35">
        <v>0.84489999999999998</v>
      </c>
      <c r="G24" s="35">
        <v>0.55959999999999999</v>
      </c>
      <c r="H24" s="35">
        <v>0.57469999999999999</v>
      </c>
      <c r="I24" s="35">
        <v>0.58120000000000005</v>
      </c>
      <c r="J24" s="35">
        <v>0.70209999999999995</v>
      </c>
      <c r="K24" s="35">
        <v>0.6361</v>
      </c>
      <c r="L24" s="35">
        <v>0.6099</v>
      </c>
      <c r="M24" s="55"/>
      <c r="N24" s="56">
        <f t="shared" si="1"/>
        <v>0.70700000000000007</v>
      </c>
      <c r="O24" s="56">
        <f t="shared" si="2"/>
        <v>0.33860000000000001</v>
      </c>
      <c r="P24" s="56">
        <f t="shared" si="3"/>
        <v>0.377</v>
      </c>
      <c r="Q24" s="56">
        <f t="shared" si="4"/>
        <v>0.36519999999999997</v>
      </c>
      <c r="R24" s="56">
        <f t="shared" si="5"/>
        <v>0.15510000000000002</v>
      </c>
      <c r="S24" s="56">
        <f t="shared" si="6"/>
        <v>0.44040000000000001</v>
      </c>
      <c r="T24" s="56">
        <f t="shared" si="7"/>
        <v>0.42530000000000001</v>
      </c>
      <c r="U24" s="56">
        <f t="shared" si="8"/>
        <v>0.41879999999999995</v>
      </c>
      <c r="V24" s="56">
        <f t="shared" si="9"/>
        <v>0.29790000000000005</v>
      </c>
      <c r="W24" s="56">
        <f t="shared" si="10"/>
        <v>0.3639</v>
      </c>
      <c r="X24" s="56">
        <f t="shared" si="11"/>
        <v>0.3901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5">
        <v>0.2944</v>
      </c>
      <c r="C25" s="35">
        <v>0.65990000000000004</v>
      </c>
      <c r="D25" s="35">
        <v>0.61890000000000001</v>
      </c>
      <c r="E25" s="35">
        <v>0.63649999999999995</v>
      </c>
      <c r="F25" s="35">
        <v>0.84279999999999999</v>
      </c>
      <c r="G25" s="35">
        <v>0.55830000000000002</v>
      </c>
      <c r="H25" s="35">
        <v>0.58320000000000005</v>
      </c>
      <c r="I25" s="35">
        <v>0.58130000000000004</v>
      </c>
      <c r="J25" s="35">
        <v>0.70420000000000005</v>
      </c>
      <c r="K25" s="35">
        <v>0.6452</v>
      </c>
      <c r="L25" s="35">
        <v>0.61099999999999999</v>
      </c>
      <c r="M25" s="55"/>
      <c r="N25" s="56">
        <f t="shared" si="1"/>
        <v>0.7056</v>
      </c>
      <c r="O25" s="56">
        <f t="shared" si="2"/>
        <v>0.34009999999999996</v>
      </c>
      <c r="P25" s="56">
        <f t="shared" si="3"/>
        <v>0.38109999999999999</v>
      </c>
      <c r="Q25" s="56">
        <f t="shared" si="4"/>
        <v>0.36350000000000005</v>
      </c>
      <c r="R25" s="56">
        <f t="shared" si="5"/>
        <v>0.15720000000000001</v>
      </c>
      <c r="S25" s="56">
        <f t="shared" si="6"/>
        <v>0.44169999999999998</v>
      </c>
      <c r="T25" s="56">
        <f t="shared" si="7"/>
        <v>0.41679999999999995</v>
      </c>
      <c r="U25" s="56">
        <f t="shared" si="8"/>
        <v>0.41869999999999996</v>
      </c>
      <c r="V25" s="56">
        <f t="shared" si="9"/>
        <v>0.29579999999999995</v>
      </c>
      <c r="W25" s="56">
        <f t="shared" si="10"/>
        <v>0.3548</v>
      </c>
      <c r="X25" s="56">
        <f t="shared" si="11"/>
        <v>0.38900000000000001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5">
        <v>0.29980000000000001</v>
      </c>
      <c r="C26" s="35">
        <v>0.66390000000000005</v>
      </c>
      <c r="D26" s="35">
        <v>0.61960000000000004</v>
      </c>
      <c r="E26" s="35">
        <v>0.64159999999999995</v>
      </c>
      <c r="F26" s="35">
        <v>0.84199999999999997</v>
      </c>
      <c r="G26" s="35">
        <v>0.56059999999999999</v>
      </c>
      <c r="H26" s="35">
        <v>0.59930000000000005</v>
      </c>
      <c r="I26" s="35">
        <v>0.58389999999999997</v>
      </c>
      <c r="J26" s="35">
        <v>0.71350000000000002</v>
      </c>
      <c r="K26" s="35">
        <v>0.65429999999999999</v>
      </c>
      <c r="L26" s="35">
        <v>0.61609999999999998</v>
      </c>
      <c r="M26" s="55"/>
      <c r="N26" s="56">
        <f t="shared" si="1"/>
        <v>0.70019999999999993</v>
      </c>
      <c r="O26" s="56">
        <f t="shared" si="2"/>
        <v>0.33609999999999995</v>
      </c>
      <c r="P26" s="56">
        <f t="shared" si="3"/>
        <v>0.38039999999999996</v>
      </c>
      <c r="Q26" s="56">
        <f t="shared" si="4"/>
        <v>0.35840000000000005</v>
      </c>
      <c r="R26" s="56">
        <f t="shared" si="5"/>
        <v>0.15800000000000003</v>
      </c>
      <c r="S26" s="56">
        <f t="shared" si="6"/>
        <v>0.43940000000000001</v>
      </c>
      <c r="T26" s="56">
        <f t="shared" si="7"/>
        <v>0.40069999999999995</v>
      </c>
      <c r="U26" s="56">
        <f t="shared" si="8"/>
        <v>0.41610000000000003</v>
      </c>
      <c r="V26" s="56">
        <f t="shared" si="9"/>
        <v>0.28649999999999998</v>
      </c>
      <c r="W26" s="56">
        <f t="shared" si="10"/>
        <v>0.34570000000000001</v>
      </c>
      <c r="X26" s="56">
        <f t="shared" si="11"/>
        <v>0.38390000000000002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5">
        <v>0.30959999999999999</v>
      </c>
      <c r="C27" s="35">
        <v>0.67100000000000004</v>
      </c>
      <c r="D27" s="35">
        <v>0.62560000000000004</v>
      </c>
      <c r="E27" s="35">
        <v>0.65210000000000001</v>
      </c>
      <c r="F27" s="35">
        <v>0.84440000000000004</v>
      </c>
      <c r="G27" s="35">
        <v>0.56910000000000005</v>
      </c>
      <c r="H27" s="35">
        <v>0.63129999999999997</v>
      </c>
      <c r="I27" s="35">
        <v>0.59360000000000002</v>
      </c>
      <c r="J27" s="35">
        <v>0.73609999999999998</v>
      </c>
      <c r="K27" s="35">
        <v>0.66300000000000003</v>
      </c>
      <c r="L27" s="35">
        <v>0.62670000000000003</v>
      </c>
      <c r="M27" s="55"/>
      <c r="N27" s="56">
        <f t="shared" si="1"/>
        <v>0.69040000000000001</v>
      </c>
      <c r="O27" s="56">
        <f t="shared" si="2"/>
        <v>0.32899999999999996</v>
      </c>
      <c r="P27" s="56">
        <f t="shared" si="3"/>
        <v>0.37439999999999996</v>
      </c>
      <c r="Q27" s="56">
        <f t="shared" si="4"/>
        <v>0.34789999999999999</v>
      </c>
      <c r="R27" s="56">
        <f t="shared" si="5"/>
        <v>0.15559999999999996</v>
      </c>
      <c r="S27" s="56">
        <f t="shared" si="6"/>
        <v>0.43089999999999995</v>
      </c>
      <c r="T27" s="56">
        <f t="shared" si="7"/>
        <v>0.36870000000000003</v>
      </c>
      <c r="U27" s="56">
        <f t="shared" si="8"/>
        <v>0.40639999999999998</v>
      </c>
      <c r="V27" s="56">
        <f t="shared" si="9"/>
        <v>0.26390000000000002</v>
      </c>
      <c r="W27" s="56">
        <f t="shared" si="10"/>
        <v>0.33699999999999997</v>
      </c>
      <c r="X27" s="56">
        <f t="shared" si="11"/>
        <v>0.37329999999999997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5">
        <v>0.31790000000000002</v>
      </c>
      <c r="C28" s="35">
        <v>0.67549999999999999</v>
      </c>
      <c r="D28" s="35">
        <v>0.628</v>
      </c>
      <c r="E28" s="35">
        <v>0.65910000000000002</v>
      </c>
      <c r="F28" s="35">
        <v>0.8448</v>
      </c>
      <c r="G28" s="35">
        <v>0.57740000000000002</v>
      </c>
      <c r="H28" s="35">
        <v>0.6613</v>
      </c>
      <c r="I28" s="35">
        <v>0.6008</v>
      </c>
      <c r="J28" s="35">
        <v>0.75280000000000002</v>
      </c>
      <c r="K28" s="35">
        <v>0.66739999999999999</v>
      </c>
      <c r="L28" s="35">
        <v>0.63449999999999995</v>
      </c>
      <c r="M28" s="55"/>
      <c r="N28" s="56">
        <f t="shared" si="1"/>
        <v>0.68209999999999993</v>
      </c>
      <c r="O28" s="56">
        <f t="shared" si="2"/>
        <v>0.32450000000000001</v>
      </c>
      <c r="P28" s="56">
        <f t="shared" si="3"/>
        <v>0.372</v>
      </c>
      <c r="Q28" s="56">
        <f t="shared" si="4"/>
        <v>0.34089999999999998</v>
      </c>
      <c r="R28" s="56">
        <f t="shared" si="5"/>
        <v>0.1552</v>
      </c>
      <c r="S28" s="56">
        <f t="shared" si="6"/>
        <v>0.42259999999999998</v>
      </c>
      <c r="T28" s="56">
        <f t="shared" si="7"/>
        <v>0.3387</v>
      </c>
      <c r="U28" s="56">
        <f t="shared" si="8"/>
        <v>0.3992</v>
      </c>
      <c r="V28" s="56">
        <f t="shared" si="9"/>
        <v>0.24719999999999998</v>
      </c>
      <c r="W28" s="56">
        <f t="shared" si="10"/>
        <v>0.33260000000000001</v>
      </c>
      <c r="X28" s="56">
        <f t="shared" si="11"/>
        <v>0.36550000000000005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5">
        <v>0.32240000000000002</v>
      </c>
      <c r="C29" s="35">
        <v>0.68020000000000003</v>
      </c>
      <c r="D29" s="35">
        <v>0.62909999999999999</v>
      </c>
      <c r="E29" s="35">
        <v>0.66559999999999997</v>
      </c>
      <c r="F29" s="35">
        <v>0.8448</v>
      </c>
      <c r="G29" s="35">
        <v>0.58640000000000003</v>
      </c>
      <c r="H29" s="35">
        <v>0.69040000000000001</v>
      </c>
      <c r="I29" s="35">
        <v>0.60709999999999997</v>
      </c>
      <c r="J29" s="35">
        <v>0.77039999999999997</v>
      </c>
      <c r="K29" s="35">
        <v>0.67510000000000003</v>
      </c>
      <c r="L29" s="35">
        <v>0.64180000000000004</v>
      </c>
      <c r="M29" s="55"/>
      <c r="N29" s="56">
        <f t="shared" si="1"/>
        <v>0.67759999999999998</v>
      </c>
      <c r="O29" s="56">
        <f t="shared" si="2"/>
        <v>0.31979999999999997</v>
      </c>
      <c r="P29" s="56">
        <f t="shared" si="3"/>
        <v>0.37090000000000001</v>
      </c>
      <c r="Q29" s="56">
        <f t="shared" si="4"/>
        <v>0.33440000000000003</v>
      </c>
      <c r="R29" s="56">
        <f t="shared" si="5"/>
        <v>0.1552</v>
      </c>
      <c r="S29" s="56">
        <f t="shared" si="6"/>
        <v>0.41359999999999997</v>
      </c>
      <c r="T29" s="56">
        <f t="shared" si="7"/>
        <v>0.30959999999999999</v>
      </c>
      <c r="U29" s="56">
        <f t="shared" si="8"/>
        <v>0.39290000000000003</v>
      </c>
      <c r="V29" s="56">
        <f t="shared" si="9"/>
        <v>0.22960000000000003</v>
      </c>
      <c r="W29" s="56">
        <f t="shared" si="10"/>
        <v>0.32489999999999997</v>
      </c>
      <c r="X29" s="56">
        <f t="shared" si="11"/>
        <v>0.35819999999999996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5">
        <v>0.3246</v>
      </c>
      <c r="C30" s="35">
        <v>0.68530000000000002</v>
      </c>
      <c r="D30" s="35">
        <v>0.63290000000000002</v>
      </c>
      <c r="E30" s="35">
        <v>0.67559999999999998</v>
      </c>
      <c r="F30" s="35">
        <v>0.84789999999999999</v>
      </c>
      <c r="G30" s="35">
        <v>0.59199999999999997</v>
      </c>
      <c r="H30" s="35">
        <v>0.71460000000000001</v>
      </c>
      <c r="I30" s="35">
        <v>0.61519999999999997</v>
      </c>
      <c r="J30" s="35">
        <v>0.78439999999999999</v>
      </c>
      <c r="K30" s="35">
        <v>0.68759999999999999</v>
      </c>
      <c r="L30" s="35">
        <v>0.64980000000000004</v>
      </c>
      <c r="M30" s="55"/>
      <c r="N30" s="56">
        <f t="shared" si="1"/>
        <v>0.6754</v>
      </c>
      <c r="O30" s="56">
        <f t="shared" si="2"/>
        <v>0.31469999999999998</v>
      </c>
      <c r="P30" s="56">
        <f t="shared" si="3"/>
        <v>0.36709999999999998</v>
      </c>
      <c r="Q30" s="56">
        <f t="shared" si="4"/>
        <v>0.32440000000000002</v>
      </c>
      <c r="R30" s="56">
        <f t="shared" si="5"/>
        <v>0.15210000000000001</v>
      </c>
      <c r="S30" s="56">
        <f t="shared" si="6"/>
        <v>0.40800000000000003</v>
      </c>
      <c r="T30" s="56">
        <f t="shared" si="7"/>
        <v>0.28539999999999999</v>
      </c>
      <c r="U30" s="56">
        <f t="shared" si="8"/>
        <v>0.38480000000000003</v>
      </c>
      <c r="V30" s="56">
        <f t="shared" si="9"/>
        <v>0.21560000000000001</v>
      </c>
      <c r="W30" s="56">
        <f t="shared" si="10"/>
        <v>0.31240000000000001</v>
      </c>
      <c r="X30" s="56">
        <f t="shared" si="11"/>
        <v>0.35019999999999996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5">
        <v>0.31330000000000002</v>
      </c>
      <c r="C31" s="35">
        <v>0.68540000000000001</v>
      </c>
      <c r="D31" s="35">
        <v>0.62809999999999999</v>
      </c>
      <c r="E31" s="35">
        <v>0.67749999999999999</v>
      </c>
      <c r="F31" s="35">
        <v>0.84730000000000005</v>
      </c>
      <c r="G31" s="35">
        <v>0.59399999999999997</v>
      </c>
      <c r="H31" s="35">
        <v>0.72960000000000003</v>
      </c>
      <c r="I31" s="35">
        <v>0.61529999999999996</v>
      </c>
      <c r="J31" s="35">
        <v>0.7873</v>
      </c>
      <c r="K31" s="35">
        <v>0.69869999999999999</v>
      </c>
      <c r="L31" s="35">
        <v>0.64970000000000006</v>
      </c>
      <c r="M31" s="55"/>
      <c r="N31" s="56">
        <f t="shared" si="1"/>
        <v>0.68669999999999998</v>
      </c>
      <c r="O31" s="56">
        <f t="shared" si="2"/>
        <v>0.31459999999999999</v>
      </c>
      <c r="P31" s="56">
        <f t="shared" si="3"/>
        <v>0.37190000000000001</v>
      </c>
      <c r="Q31" s="56">
        <f t="shared" si="4"/>
        <v>0.32250000000000001</v>
      </c>
      <c r="R31" s="56">
        <f t="shared" si="5"/>
        <v>0.15269999999999995</v>
      </c>
      <c r="S31" s="56">
        <f t="shared" si="6"/>
        <v>0.40600000000000003</v>
      </c>
      <c r="T31" s="56">
        <f t="shared" si="7"/>
        <v>0.27039999999999997</v>
      </c>
      <c r="U31" s="56">
        <f t="shared" si="8"/>
        <v>0.38470000000000004</v>
      </c>
      <c r="V31" s="56">
        <f t="shared" si="9"/>
        <v>0.2127</v>
      </c>
      <c r="W31" s="56">
        <f t="shared" si="10"/>
        <v>0.30130000000000001</v>
      </c>
      <c r="X31" s="56">
        <f t="shared" si="11"/>
        <v>0.35029999999999994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5">
        <v>0.30280000000000001</v>
      </c>
      <c r="C32" s="35">
        <v>0.68740000000000001</v>
      </c>
      <c r="D32" s="35">
        <v>0.62490000000000001</v>
      </c>
      <c r="E32" s="35">
        <v>0.68259999999999998</v>
      </c>
      <c r="F32" s="35">
        <v>0.84860000000000002</v>
      </c>
      <c r="G32" s="35">
        <v>0.60060000000000002</v>
      </c>
      <c r="H32" s="35">
        <v>0.74709999999999999</v>
      </c>
      <c r="I32" s="35">
        <v>0.61899999999999999</v>
      </c>
      <c r="J32" s="35">
        <v>0.79369999999999996</v>
      </c>
      <c r="K32" s="35">
        <v>0.71630000000000005</v>
      </c>
      <c r="L32" s="35">
        <v>0.65269999999999995</v>
      </c>
      <c r="M32" s="55"/>
      <c r="N32" s="56">
        <f t="shared" si="1"/>
        <v>0.69720000000000004</v>
      </c>
      <c r="O32" s="56">
        <f t="shared" si="2"/>
        <v>0.31259999999999999</v>
      </c>
      <c r="P32" s="56">
        <f t="shared" si="3"/>
        <v>0.37509999999999999</v>
      </c>
      <c r="Q32" s="56">
        <f t="shared" si="4"/>
        <v>0.31740000000000002</v>
      </c>
      <c r="R32" s="56">
        <f t="shared" si="5"/>
        <v>0.15139999999999998</v>
      </c>
      <c r="S32" s="56">
        <f t="shared" si="6"/>
        <v>0.39939999999999998</v>
      </c>
      <c r="T32" s="56">
        <f t="shared" si="7"/>
        <v>0.25290000000000001</v>
      </c>
      <c r="U32" s="56">
        <f t="shared" si="8"/>
        <v>0.38100000000000001</v>
      </c>
      <c r="V32" s="56">
        <f t="shared" si="9"/>
        <v>0.20630000000000004</v>
      </c>
      <c r="W32" s="56">
        <f t="shared" si="10"/>
        <v>0.28369999999999995</v>
      </c>
      <c r="X32" s="56">
        <f t="shared" si="11"/>
        <v>0.34730000000000005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5">
        <v>0.2984</v>
      </c>
      <c r="C33" s="35">
        <v>0.69189999999999996</v>
      </c>
      <c r="D33" s="35">
        <v>0.62509999999999999</v>
      </c>
      <c r="E33" s="35">
        <v>0.69120000000000004</v>
      </c>
      <c r="F33" s="35">
        <v>0.85189999999999999</v>
      </c>
      <c r="G33" s="35">
        <v>0.60819999999999996</v>
      </c>
      <c r="H33" s="35">
        <v>0.76419999999999999</v>
      </c>
      <c r="I33" s="35">
        <v>0.62660000000000005</v>
      </c>
      <c r="J33" s="35">
        <v>0.80059999999999998</v>
      </c>
      <c r="K33" s="35">
        <v>0.73380000000000001</v>
      </c>
      <c r="L33" s="35">
        <v>0.65859999999999996</v>
      </c>
      <c r="M33" s="55"/>
      <c r="N33" s="56">
        <f t="shared" si="1"/>
        <v>0.7016</v>
      </c>
      <c r="O33" s="56">
        <f t="shared" si="2"/>
        <v>0.30810000000000004</v>
      </c>
      <c r="P33" s="56">
        <f t="shared" si="3"/>
        <v>0.37490000000000001</v>
      </c>
      <c r="Q33" s="56">
        <f t="shared" si="4"/>
        <v>0.30879999999999996</v>
      </c>
      <c r="R33" s="56">
        <f t="shared" si="5"/>
        <v>0.14810000000000001</v>
      </c>
      <c r="S33" s="56">
        <f t="shared" si="6"/>
        <v>0.39180000000000004</v>
      </c>
      <c r="T33" s="56">
        <f t="shared" si="7"/>
        <v>0.23580000000000001</v>
      </c>
      <c r="U33" s="56">
        <f t="shared" si="8"/>
        <v>0.37339999999999995</v>
      </c>
      <c r="V33" s="56">
        <f t="shared" si="9"/>
        <v>0.19940000000000002</v>
      </c>
      <c r="W33" s="56">
        <f t="shared" si="10"/>
        <v>0.26619999999999999</v>
      </c>
      <c r="X33" s="56">
        <f t="shared" si="11"/>
        <v>0.34140000000000004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5">
        <v>0.29409999999999997</v>
      </c>
      <c r="C34" s="35">
        <v>0.69569999999999999</v>
      </c>
      <c r="D34" s="35">
        <v>0.62629999999999997</v>
      </c>
      <c r="E34" s="35">
        <v>0.69169999999999998</v>
      </c>
      <c r="F34" s="35">
        <v>0.85470000000000002</v>
      </c>
      <c r="G34" s="35">
        <v>0.6149</v>
      </c>
      <c r="H34" s="35">
        <v>0.7762</v>
      </c>
      <c r="I34" s="35">
        <v>0.63</v>
      </c>
      <c r="J34" s="35">
        <v>0.80030000000000001</v>
      </c>
      <c r="K34" s="35">
        <v>0.73929999999999996</v>
      </c>
      <c r="L34" s="35">
        <v>0.66139999999999999</v>
      </c>
      <c r="M34" s="55"/>
      <c r="N34" s="56">
        <f t="shared" si="1"/>
        <v>0.70589999999999997</v>
      </c>
      <c r="O34" s="56">
        <f t="shared" si="2"/>
        <v>0.30430000000000001</v>
      </c>
      <c r="P34" s="56">
        <f t="shared" si="3"/>
        <v>0.37370000000000003</v>
      </c>
      <c r="Q34" s="56">
        <f t="shared" si="4"/>
        <v>0.30830000000000002</v>
      </c>
      <c r="R34" s="56">
        <f t="shared" si="5"/>
        <v>0.14529999999999998</v>
      </c>
      <c r="S34" s="56">
        <f t="shared" si="6"/>
        <v>0.3851</v>
      </c>
      <c r="T34" s="56">
        <f t="shared" si="7"/>
        <v>0.2238</v>
      </c>
      <c r="U34" s="56">
        <f t="shared" si="8"/>
        <v>0.37</v>
      </c>
      <c r="V34" s="56">
        <f t="shared" si="9"/>
        <v>0.19969999999999999</v>
      </c>
      <c r="W34" s="56">
        <f t="shared" si="10"/>
        <v>0.26070000000000004</v>
      </c>
      <c r="X34" s="56">
        <f t="shared" si="11"/>
        <v>0.33860000000000001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5">
        <v>0.29389999999999999</v>
      </c>
      <c r="C35" s="35">
        <v>0.69969999999999999</v>
      </c>
      <c r="D35" s="35">
        <v>0.62960000000000005</v>
      </c>
      <c r="E35" s="35">
        <v>0.68969999999999998</v>
      </c>
      <c r="F35" s="35">
        <v>0.86009999999999998</v>
      </c>
      <c r="G35" s="35">
        <v>0.62239999999999995</v>
      </c>
      <c r="H35" s="35">
        <v>0.77559999999999996</v>
      </c>
      <c r="I35" s="35">
        <v>0.63580000000000003</v>
      </c>
      <c r="J35" s="35">
        <v>0.79349999999999998</v>
      </c>
      <c r="K35" s="35">
        <v>0.73170000000000002</v>
      </c>
      <c r="L35" s="35">
        <v>0.66379999999999995</v>
      </c>
      <c r="M35" s="55"/>
      <c r="N35" s="56">
        <f t="shared" si="1"/>
        <v>0.70609999999999995</v>
      </c>
      <c r="O35" s="56">
        <f t="shared" si="2"/>
        <v>0.30030000000000001</v>
      </c>
      <c r="P35" s="56">
        <f t="shared" si="3"/>
        <v>0.37039999999999995</v>
      </c>
      <c r="Q35" s="56">
        <f t="shared" si="4"/>
        <v>0.31030000000000002</v>
      </c>
      <c r="R35" s="56">
        <f t="shared" si="5"/>
        <v>0.13990000000000002</v>
      </c>
      <c r="S35" s="56">
        <f t="shared" si="6"/>
        <v>0.37760000000000005</v>
      </c>
      <c r="T35" s="56">
        <f t="shared" si="7"/>
        <v>0.22440000000000004</v>
      </c>
      <c r="U35" s="56">
        <f t="shared" si="8"/>
        <v>0.36419999999999997</v>
      </c>
      <c r="V35" s="56">
        <f t="shared" si="9"/>
        <v>0.20650000000000002</v>
      </c>
      <c r="W35" s="56">
        <f t="shared" si="10"/>
        <v>0.26829999999999998</v>
      </c>
      <c r="X35" s="56">
        <f t="shared" si="11"/>
        <v>0.33620000000000005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5">
        <v>0.29409999999999997</v>
      </c>
      <c r="C36" s="35">
        <v>0.7046</v>
      </c>
      <c r="D36" s="35">
        <v>0.63580000000000003</v>
      </c>
      <c r="E36" s="35">
        <v>0.68759999999999999</v>
      </c>
      <c r="F36" s="35">
        <v>0.86539999999999995</v>
      </c>
      <c r="G36" s="35">
        <v>0.62619999999999998</v>
      </c>
      <c r="H36" s="35">
        <v>0.77400000000000002</v>
      </c>
      <c r="I36" s="35">
        <v>0.6401</v>
      </c>
      <c r="J36" s="35">
        <v>0.78159999999999996</v>
      </c>
      <c r="K36" s="35">
        <v>0.72219999999999995</v>
      </c>
      <c r="L36" s="35">
        <v>0.66579999999999995</v>
      </c>
      <c r="M36" s="55"/>
      <c r="N36" s="56">
        <f t="shared" si="1"/>
        <v>0.70589999999999997</v>
      </c>
      <c r="O36" s="56">
        <f t="shared" si="2"/>
        <v>0.2954</v>
      </c>
      <c r="P36" s="56">
        <f t="shared" si="3"/>
        <v>0.36419999999999997</v>
      </c>
      <c r="Q36" s="56">
        <f t="shared" si="4"/>
        <v>0.31240000000000001</v>
      </c>
      <c r="R36" s="56">
        <f t="shared" si="5"/>
        <v>0.13460000000000005</v>
      </c>
      <c r="S36" s="56">
        <f t="shared" si="6"/>
        <v>0.37380000000000002</v>
      </c>
      <c r="T36" s="56">
        <f t="shared" si="7"/>
        <v>0.22599999999999998</v>
      </c>
      <c r="U36" s="56">
        <f t="shared" si="8"/>
        <v>0.3599</v>
      </c>
      <c r="V36" s="56">
        <f t="shared" si="9"/>
        <v>0.21840000000000004</v>
      </c>
      <c r="W36" s="56">
        <f t="shared" si="10"/>
        <v>0.27780000000000005</v>
      </c>
      <c r="X36" s="56">
        <f t="shared" si="11"/>
        <v>0.33420000000000005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5">
        <v>0.2893</v>
      </c>
      <c r="C37" s="35">
        <v>0.70720000000000005</v>
      </c>
      <c r="D37" s="35">
        <v>0.63980000000000004</v>
      </c>
      <c r="E37" s="35">
        <v>0.68240000000000001</v>
      </c>
      <c r="F37" s="35">
        <v>0.86899999999999999</v>
      </c>
      <c r="G37" s="35">
        <v>0.62770000000000004</v>
      </c>
      <c r="H37" s="35">
        <v>0.76859999999999995</v>
      </c>
      <c r="I37" s="35">
        <v>0.6411</v>
      </c>
      <c r="J37" s="35">
        <v>0.77049999999999996</v>
      </c>
      <c r="K37" s="35">
        <v>0.71250000000000002</v>
      </c>
      <c r="L37" s="35">
        <v>0.66500000000000004</v>
      </c>
      <c r="M37" s="55"/>
      <c r="N37" s="56">
        <f t="shared" si="1"/>
        <v>0.7107</v>
      </c>
      <c r="O37" s="56">
        <f t="shared" si="2"/>
        <v>0.29279999999999995</v>
      </c>
      <c r="P37" s="56">
        <f t="shared" si="3"/>
        <v>0.36019999999999996</v>
      </c>
      <c r="Q37" s="56">
        <f t="shared" si="4"/>
        <v>0.31759999999999999</v>
      </c>
      <c r="R37" s="56">
        <f t="shared" si="5"/>
        <v>0.13100000000000001</v>
      </c>
      <c r="S37" s="56">
        <f t="shared" si="6"/>
        <v>0.37229999999999996</v>
      </c>
      <c r="T37" s="56">
        <f t="shared" si="7"/>
        <v>0.23140000000000005</v>
      </c>
      <c r="U37" s="56">
        <f t="shared" si="8"/>
        <v>0.3589</v>
      </c>
      <c r="V37" s="56">
        <f t="shared" si="9"/>
        <v>0.22950000000000004</v>
      </c>
      <c r="W37" s="56">
        <f t="shared" si="10"/>
        <v>0.28749999999999998</v>
      </c>
      <c r="X37" s="56">
        <f t="shared" si="11"/>
        <v>0.33499999999999996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5">
        <v>0.29380000000000001</v>
      </c>
      <c r="C38" s="35">
        <v>0.70979999999999999</v>
      </c>
      <c r="D38" s="35">
        <v>0.64180000000000004</v>
      </c>
      <c r="E38" s="35">
        <v>0.6855</v>
      </c>
      <c r="F38" s="35">
        <v>0.87360000000000004</v>
      </c>
      <c r="G38" s="35">
        <v>0.63600000000000001</v>
      </c>
      <c r="H38" s="35">
        <v>0.76659999999999995</v>
      </c>
      <c r="I38" s="35">
        <v>0.64690000000000003</v>
      </c>
      <c r="J38" s="35">
        <v>0.77</v>
      </c>
      <c r="K38" s="35">
        <v>0.7107</v>
      </c>
      <c r="L38" s="35">
        <v>0.66859999999999997</v>
      </c>
      <c r="M38" s="55"/>
      <c r="N38" s="56">
        <f t="shared" si="1"/>
        <v>0.70619999999999994</v>
      </c>
      <c r="O38" s="56">
        <f t="shared" si="2"/>
        <v>0.29020000000000001</v>
      </c>
      <c r="P38" s="56">
        <f t="shared" si="3"/>
        <v>0.35819999999999996</v>
      </c>
      <c r="Q38" s="56">
        <f t="shared" si="4"/>
        <v>0.3145</v>
      </c>
      <c r="R38" s="56">
        <f t="shared" si="5"/>
        <v>0.12639999999999996</v>
      </c>
      <c r="S38" s="56">
        <f t="shared" si="6"/>
        <v>0.36399999999999999</v>
      </c>
      <c r="T38" s="56">
        <f t="shared" si="7"/>
        <v>0.23340000000000005</v>
      </c>
      <c r="U38" s="56">
        <f t="shared" si="8"/>
        <v>0.35309999999999997</v>
      </c>
      <c r="V38" s="56">
        <f t="shared" si="9"/>
        <v>0.22999999999999998</v>
      </c>
      <c r="W38" s="56">
        <f t="shared" si="10"/>
        <v>0.2893</v>
      </c>
      <c r="X38" s="56">
        <f t="shared" si="11"/>
        <v>0.33140000000000003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5">
        <v>0.29399999999999998</v>
      </c>
      <c r="C39" s="35">
        <v>0.70489999999999997</v>
      </c>
      <c r="D39" s="35">
        <v>0.63849999999999996</v>
      </c>
      <c r="E39" s="35">
        <v>0.68710000000000004</v>
      </c>
      <c r="F39" s="35">
        <v>0.87370000000000003</v>
      </c>
      <c r="G39" s="35">
        <v>0.63539999999999996</v>
      </c>
      <c r="H39" s="35">
        <v>0.74470000000000003</v>
      </c>
      <c r="I39" s="35">
        <v>0.64480000000000004</v>
      </c>
      <c r="J39" s="35">
        <v>0.7661</v>
      </c>
      <c r="K39" s="35">
        <v>0.71299999999999997</v>
      </c>
      <c r="L39" s="35">
        <v>0.66600000000000004</v>
      </c>
      <c r="M39" s="55"/>
      <c r="N39" s="56">
        <f t="shared" si="1"/>
        <v>0.70599999999999996</v>
      </c>
      <c r="O39" s="56">
        <f t="shared" si="2"/>
        <v>0.29510000000000003</v>
      </c>
      <c r="P39" s="56">
        <f t="shared" si="3"/>
        <v>0.36150000000000004</v>
      </c>
      <c r="Q39" s="56">
        <f t="shared" si="4"/>
        <v>0.31289999999999996</v>
      </c>
      <c r="R39" s="56">
        <f t="shared" si="5"/>
        <v>0.12629999999999997</v>
      </c>
      <c r="S39" s="56">
        <f t="shared" si="6"/>
        <v>0.36460000000000004</v>
      </c>
      <c r="T39" s="56">
        <f t="shared" si="7"/>
        <v>0.25529999999999997</v>
      </c>
      <c r="U39" s="56">
        <f t="shared" si="8"/>
        <v>0.35519999999999996</v>
      </c>
      <c r="V39" s="56">
        <f t="shared" si="9"/>
        <v>0.2339</v>
      </c>
      <c r="W39" s="56">
        <f t="shared" si="10"/>
        <v>0.28700000000000003</v>
      </c>
      <c r="X39" s="56">
        <f t="shared" si="11"/>
        <v>0.33399999999999996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5">
        <v>0.29420000000000002</v>
      </c>
      <c r="C40" s="35">
        <v>0.6976</v>
      </c>
      <c r="D40" s="35">
        <v>0.63070000000000004</v>
      </c>
      <c r="E40" s="35">
        <v>0.68610000000000004</v>
      </c>
      <c r="F40" s="35">
        <v>0.87239999999999995</v>
      </c>
      <c r="G40" s="35">
        <v>0.63200000000000001</v>
      </c>
      <c r="H40" s="35">
        <v>0.72109999999999996</v>
      </c>
      <c r="I40" s="35">
        <v>0.63880000000000003</v>
      </c>
      <c r="J40" s="35">
        <v>0.76060000000000005</v>
      </c>
      <c r="K40" s="35">
        <v>0.70979999999999999</v>
      </c>
      <c r="L40" s="35">
        <v>0.66039999999999999</v>
      </c>
      <c r="M40" s="55"/>
      <c r="N40" s="56">
        <f t="shared" si="1"/>
        <v>0.70579999999999998</v>
      </c>
      <c r="O40" s="56">
        <f t="shared" si="2"/>
        <v>0.3024</v>
      </c>
      <c r="P40" s="56">
        <f t="shared" si="3"/>
        <v>0.36929999999999996</v>
      </c>
      <c r="Q40" s="56">
        <f t="shared" si="4"/>
        <v>0.31389999999999996</v>
      </c>
      <c r="R40" s="56">
        <f t="shared" si="5"/>
        <v>0.12760000000000005</v>
      </c>
      <c r="S40" s="56">
        <f t="shared" si="6"/>
        <v>0.36799999999999999</v>
      </c>
      <c r="T40" s="56">
        <f t="shared" si="7"/>
        <v>0.27890000000000004</v>
      </c>
      <c r="U40" s="56">
        <f t="shared" si="8"/>
        <v>0.36119999999999997</v>
      </c>
      <c r="V40" s="56">
        <f t="shared" si="9"/>
        <v>0.23939999999999995</v>
      </c>
      <c r="W40" s="56">
        <f t="shared" si="10"/>
        <v>0.29020000000000001</v>
      </c>
      <c r="X40" s="56">
        <f t="shared" si="11"/>
        <v>0.33960000000000001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5">
        <v>0.29349999999999998</v>
      </c>
      <c r="C41" s="35">
        <v>0.68879999999999997</v>
      </c>
      <c r="D41" s="35">
        <v>0.62039999999999995</v>
      </c>
      <c r="E41" s="35">
        <v>0.68459999999999999</v>
      </c>
      <c r="F41" s="35">
        <v>0.87090000000000001</v>
      </c>
      <c r="G41" s="35">
        <v>0.62660000000000005</v>
      </c>
      <c r="H41" s="35">
        <v>0.69610000000000005</v>
      </c>
      <c r="I41" s="35">
        <v>0.63</v>
      </c>
      <c r="J41" s="35">
        <v>0.75449999999999995</v>
      </c>
      <c r="K41" s="35">
        <v>0.70189999999999997</v>
      </c>
      <c r="L41" s="35">
        <v>0.6532</v>
      </c>
      <c r="M41" s="55"/>
      <c r="N41" s="56">
        <f t="shared" si="1"/>
        <v>0.70650000000000002</v>
      </c>
      <c r="O41" s="56">
        <f t="shared" si="2"/>
        <v>0.31120000000000003</v>
      </c>
      <c r="P41" s="56">
        <f t="shared" si="3"/>
        <v>0.37960000000000005</v>
      </c>
      <c r="Q41" s="56">
        <f t="shared" si="4"/>
        <v>0.31540000000000001</v>
      </c>
      <c r="R41" s="56">
        <f t="shared" si="5"/>
        <v>0.12909999999999999</v>
      </c>
      <c r="S41" s="56">
        <f t="shared" si="6"/>
        <v>0.37339999999999995</v>
      </c>
      <c r="T41" s="56">
        <f t="shared" si="7"/>
        <v>0.30389999999999995</v>
      </c>
      <c r="U41" s="56">
        <f t="shared" si="8"/>
        <v>0.37</v>
      </c>
      <c r="V41" s="56">
        <f t="shared" si="9"/>
        <v>0.24550000000000005</v>
      </c>
      <c r="W41" s="56">
        <f t="shared" si="10"/>
        <v>0.29810000000000003</v>
      </c>
      <c r="X41" s="56">
        <f t="shared" si="11"/>
        <v>0.3468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5">
        <v>0.29199999999999998</v>
      </c>
      <c r="C42" s="35">
        <v>0.68689999999999996</v>
      </c>
      <c r="D42" s="35">
        <v>0.62480000000000002</v>
      </c>
      <c r="E42" s="35">
        <v>0.68689999999999996</v>
      </c>
      <c r="F42" s="35">
        <v>0.86909999999999998</v>
      </c>
      <c r="G42" s="35">
        <v>0.62539999999999996</v>
      </c>
      <c r="H42" s="35">
        <v>0.67579999999999996</v>
      </c>
      <c r="I42" s="35">
        <v>0.62980000000000003</v>
      </c>
      <c r="J42" s="35">
        <v>0.751</v>
      </c>
      <c r="K42" s="35">
        <v>0.69789999999999996</v>
      </c>
      <c r="L42" s="35">
        <v>0.65139999999999998</v>
      </c>
      <c r="M42" s="55"/>
      <c r="N42" s="56">
        <f t="shared" si="1"/>
        <v>0.70799999999999996</v>
      </c>
      <c r="O42" s="56">
        <f t="shared" si="2"/>
        <v>0.31310000000000004</v>
      </c>
      <c r="P42" s="56">
        <f t="shared" si="3"/>
        <v>0.37519999999999998</v>
      </c>
      <c r="Q42" s="56">
        <f t="shared" si="4"/>
        <v>0.31310000000000004</v>
      </c>
      <c r="R42" s="56">
        <f t="shared" si="5"/>
        <v>0.13090000000000002</v>
      </c>
      <c r="S42" s="56">
        <f t="shared" si="6"/>
        <v>0.37460000000000004</v>
      </c>
      <c r="T42" s="56">
        <f t="shared" si="7"/>
        <v>0.32420000000000004</v>
      </c>
      <c r="U42" s="56">
        <f t="shared" si="8"/>
        <v>0.37019999999999997</v>
      </c>
      <c r="V42" s="56">
        <f t="shared" si="9"/>
        <v>0.249</v>
      </c>
      <c r="W42" s="56">
        <f t="shared" si="10"/>
        <v>0.30210000000000004</v>
      </c>
      <c r="X42" s="56">
        <f t="shared" si="11"/>
        <v>0.34860000000000002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5">
        <v>0.28989999999999999</v>
      </c>
      <c r="C43" s="35">
        <v>0.68489999999999995</v>
      </c>
      <c r="D43" s="35">
        <v>0.629</v>
      </c>
      <c r="E43" s="35">
        <v>0.68779999999999997</v>
      </c>
      <c r="F43" s="35">
        <v>0.86399999999999999</v>
      </c>
      <c r="G43" s="35">
        <v>0.61970000000000003</v>
      </c>
      <c r="H43" s="35">
        <v>0.65259999999999996</v>
      </c>
      <c r="I43" s="35">
        <v>0.626</v>
      </c>
      <c r="J43" s="35">
        <v>0.752</v>
      </c>
      <c r="K43" s="35">
        <v>0.69179999999999997</v>
      </c>
      <c r="L43" s="35">
        <v>0.64800000000000002</v>
      </c>
      <c r="M43" s="55"/>
      <c r="N43" s="56">
        <f t="shared" si="1"/>
        <v>0.71009999999999995</v>
      </c>
      <c r="O43" s="56">
        <f t="shared" si="2"/>
        <v>0.31510000000000005</v>
      </c>
      <c r="P43" s="56">
        <f t="shared" si="3"/>
        <v>0.371</v>
      </c>
      <c r="Q43" s="56">
        <f t="shared" si="4"/>
        <v>0.31220000000000003</v>
      </c>
      <c r="R43" s="56">
        <f t="shared" si="5"/>
        <v>0.13600000000000001</v>
      </c>
      <c r="S43" s="56">
        <f t="shared" si="6"/>
        <v>0.38029999999999997</v>
      </c>
      <c r="T43" s="56">
        <f t="shared" si="7"/>
        <v>0.34740000000000004</v>
      </c>
      <c r="U43" s="56">
        <f t="shared" si="8"/>
        <v>0.374</v>
      </c>
      <c r="V43" s="56">
        <f t="shared" si="9"/>
        <v>0.248</v>
      </c>
      <c r="W43" s="56">
        <f t="shared" si="10"/>
        <v>0.30820000000000003</v>
      </c>
      <c r="X43" s="56">
        <f t="shared" si="11"/>
        <v>0.35199999999999998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5">
        <v>0.28699999999999998</v>
      </c>
      <c r="C44" s="35">
        <v>0.68569999999999998</v>
      </c>
      <c r="D44" s="35">
        <v>0.63519999999999999</v>
      </c>
      <c r="E44" s="35">
        <v>0.69099999999999995</v>
      </c>
      <c r="F44" s="35">
        <v>0.86009999999999998</v>
      </c>
      <c r="G44" s="35">
        <v>0.61799999999999999</v>
      </c>
      <c r="H44" s="35">
        <v>0.63319999999999999</v>
      </c>
      <c r="I44" s="35">
        <v>0.62639999999999996</v>
      </c>
      <c r="J44" s="35">
        <v>0.75639999999999996</v>
      </c>
      <c r="K44" s="35">
        <v>0.68779999999999997</v>
      </c>
      <c r="L44" s="35">
        <v>0.64770000000000005</v>
      </c>
      <c r="M44" s="55"/>
      <c r="N44" s="56">
        <f t="shared" si="1"/>
        <v>0.71300000000000008</v>
      </c>
      <c r="O44" s="56">
        <f t="shared" si="2"/>
        <v>0.31430000000000002</v>
      </c>
      <c r="P44" s="56">
        <f t="shared" si="3"/>
        <v>0.36480000000000001</v>
      </c>
      <c r="Q44" s="56">
        <f t="shared" si="4"/>
        <v>0.30900000000000005</v>
      </c>
      <c r="R44" s="56">
        <f t="shared" si="5"/>
        <v>0.13990000000000002</v>
      </c>
      <c r="S44" s="56">
        <f t="shared" si="6"/>
        <v>0.38200000000000001</v>
      </c>
      <c r="T44" s="56">
        <f t="shared" si="7"/>
        <v>0.36680000000000001</v>
      </c>
      <c r="U44" s="56">
        <f t="shared" si="8"/>
        <v>0.37360000000000004</v>
      </c>
      <c r="V44" s="56">
        <f t="shared" si="9"/>
        <v>0.24360000000000004</v>
      </c>
      <c r="W44" s="56">
        <f t="shared" si="10"/>
        <v>0.31220000000000003</v>
      </c>
      <c r="X44" s="56">
        <f t="shared" si="11"/>
        <v>0.35229999999999995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5">
        <v>0.2868</v>
      </c>
      <c r="C45" s="35">
        <v>0.68779999999999997</v>
      </c>
      <c r="D45" s="35">
        <v>0.64490000000000003</v>
      </c>
      <c r="E45" s="35">
        <v>0.69650000000000001</v>
      </c>
      <c r="F45" s="35">
        <v>0.85770000000000002</v>
      </c>
      <c r="G45" s="35">
        <v>0.61919999999999997</v>
      </c>
      <c r="H45" s="35">
        <v>0.61860000000000004</v>
      </c>
      <c r="I45" s="35">
        <v>0.63039999999999996</v>
      </c>
      <c r="J45" s="35">
        <v>0.76070000000000004</v>
      </c>
      <c r="K45" s="35">
        <v>0.6885</v>
      </c>
      <c r="L45" s="35">
        <v>0.65</v>
      </c>
      <c r="M45" s="55"/>
      <c r="N45" s="56">
        <f t="shared" si="1"/>
        <v>0.71320000000000006</v>
      </c>
      <c r="O45" s="56">
        <f t="shared" si="2"/>
        <v>0.31220000000000003</v>
      </c>
      <c r="P45" s="56">
        <f t="shared" si="3"/>
        <v>0.35509999999999997</v>
      </c>
      <c r="Q45" s="56">
        <f t="shared" si="4"/>
        <v>0.30349999999999999</v>
      </c>
      <c r="R45" s="56">
        <f t="shared" si="5"/>
        <v>0.14229999999999998</v>
      </c>
      <c r="S45" s="56">
        <f t="shared" si="6"/>
        <v>0.38080000000000003</v>
      </c>
      <c r="T45" s="56">
        <f t="shared" si="7"/>
        <v>0.38139999999999996</v>
      </c>
      <c r="U45" s="56">
        <f t="shared" si="8"/>
        <v>0.36960000000000004</v>
      </c>
      <c r="V45" s="56">
        <f t="shared" si="9"/>
        <v>0.23929999999999996</v>
      </c>
      <c r="W45" s="56">
        <f t="shared" si="10"/>
        <v>0.3115</v>
      </c>
      <c r="X45" s="56">
        <f t="shared" si="11"/>
        <v>0.35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5">
        <v>0.2838</v>
      </c>
      <c r="C46" s="35">
        <v>0.68420000000000003</v>
      </c>
      <c r="D46" s="35">
        <v>0.64539999999999997</v>
      </c>
      <c r="E46" s="35">
        <v>0.69640000000000002</v>
      </c>
      <c r="F46" s="35">
        <v>0.85719999999999996</v>
      </c>
      <c r="G46" s="35">
        <v>0.61209999999999998</v>
      </c>
      <c r="H46" s="35">
        <v>0.60750000000000004</v>
      </c>
      <c r="I46" s="35">
        <v>0.62660000000000005</v>
      </c>
      <c r="J46" s="35">
        <v>0.75749999999999995</v>
      </c>
      <c r="K46" s="35">
        <v>0.68010000000000004</v>
      </c>
      <c r="L46" s="35">
        <v>0.6462</v>
      </c>
      <c r="M46" s="55"/>
      <c r="N46" s="56">
        <f t="shared" si="1"/>
        <v>0.71619999999999995</v>
      </c>
      <c r="O46" s="56">
        <f t="shared" si="2"/>
        <v>0.31579999999999997</v>
      </c>
      <c r="P46" s="56">
        <f t="shared" si="3"/>
        <v>0.35460000000000003</v>
      </c>
      <c r="Q46" s="56">
        <f t="shared" si="4"/>
        <v>0.30359999999999998</v>
      </c>
      <c r="R46" s="56">
        <f t="shared" si="5"/>
        <v>0.14280000000000004</v>
      </c>
      <c r="S46" s="56">
        <f t="shared" si="6"/>
        <v>0.38790000000000002</v>
      </c>
      <c r="T46" s="56">
        <f t="shared" si="7"/>
        <v>0.39249999999999996</v>
      </c>
      <c r="U46" s="56">
        <f t="shared" si="8"/>
        <v>0.37339999999999995</v>
      </c>
      <c r="V46" s="56">
        <f t="shared" si="9"/>
        <v>0.24250000000000005</v>
      </c>
      <c r="W46" s="56">
        <f t="shared" si="10"/>
        <v>0.31989999999999996</v>
      </c>
      <c r="X46" s="56">
        <f t="shared" si="11"/>
        <v>0.3538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5">
        <v>0.27939999999999998</v>
      </c>
      <c r="C47" s="35">
        <v>0.68220000000000003</v>
      </c>
      <c r="D47" s="35">
        <v>0.64649999999999996</v>
      </c>
      <c r="E47" s="35">
        <v>0.7</v>
      </c>
      <c r="F47" s="35">
        <v>0.8619</v>
      </c>
      <c r="G47" s="35">
        <v>0.6099</v>
      </c>
      <c r="H47" s="35">
        <v>0.60519999999999996</v>
      </c>
      <c r="I47" s="35">
        <v>0.63070000000000004</v>
      </c>
      <c r="J47" s="35">
        <v>0.75860000000000005</v>
      </c>
      <c r="K47" s="35">
        <v>0.68</v>
      </c>
      <c r="L47" s="35">
        <v>0.64670000000000005</v>
      </c>
      <c r="M47" s="55"/>
      <c r="N47" s="56">
        <f t="shared" si="1"/>
        <v>0.72060000000000002</v>
      </c>
      <c r="O47" s="56">
        <f t="shared" si="2"/>
        <v>0.31779999999999997</v>
      </c>
      <c r="P47" s="56">
        <f t="shared" si="3"/>
        <v>0.35350000000000004</v>
      </c>
      <c r="Q47" s="56">
        <f t="shared" si="4"/>
        <v>0.30000000000000004</v>
      </c>
      <c r="R47" s="56">
        <f t="shared" si="5"/>
        <v>0.1381</v>
      </c>
      <c r="S47" s="56">
        <f t="shared" si="6"/>
        <v>0.3901</v>
      </c>
      <c r="T47" s="56">
        <f t="shared" si="7"/>
        <v>0.39480000000000004</v>
      </c>
      <c r="U47" s="56">
        <f t="shared" si="8"/>
        <v>0.36929999999999996</v>
      </c>
      <c r="V47" s="56">
        <f t="shared" si="9"/>
        <v>0.24139999999999995</v>
      </c>
      <c r="W47" s="56">
        <f t="shared" si="10"/>
        <v>0.31999999999999995</v>
      </c>
      <c r="X47" s="56">
        <f t="shared" si="11"/>
        <v>0.35329999999999995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5">
        <v>0.27739999999999998</v>
      </c>
      <c r="C48" s="35">
        <v>0.68020000000000003</v>
      </c>
      <c r="D48" s="35">
        <v>0.64749999999999996</v>
      </c>
      <c r="E48" s="35">
        <v>0.70420000000000005</v>
      </c>
      <c r="F48" s="35">
        <v>0.86709999999999998</v>
      </c>
      <c r="G48" s="35">
        <v>0.6069</v>
      </c>
      <c r="H48" s="35">
        <v>0.60209999999999997</v>
      </c>
      <c r="I48" s="35">
        <v>0.63460000000000005</v>
      </c>
      <c r="J48" s="35">
        <v>0.75960000000000005</v>
      </c>
      <c r="K48" s="35">
        <v>0.67989999999999995</v>
      </c>
      <c r="L48" s="35">
        <v>0.64729999999999999</v>
      </c>
      <c r="M48" s="55"/>
      <c r="N48" s="56">
        <f t="shared" si="1"/>
        <v>0.72260000000000002</v>
      </c>
      <c r="O48" s="56">
        <f t="shared" si="2"/>
        <v>0.31979999999999997</v>
      </c>
      <c r="P48" s="56">
        <f t="shared" si="3"/>
        <v>0.35250000000000004</v>
      </c>
      <c r="Q48" s="56">
        <f t="shared" si="4"/>
        <v>0.29579999999999995</v>
      </c>
      <c r="R48" s="56">
        <f t="shared" si="5"/>
        <v>0.13290000000000002</v>
      </c>
      <c r="S48" s="56">
        <f t="shared" si="6"/>
        <v>0.3931</v>
      </c>
      <c r="T48" s="56">
        <f t="shared" si="7"/>
        <v>0.39790000000000003</v>
      </c>
      <c r="U48" s="56">
        <f t="shared" si="8"/>
        <v>0.36539999999999995</v>
      </c>
      <c r="V48" s="56">
        <f t="shared" si="9"/>
        <v>0.24039999999999995</v>
      </c>
      <c r="W48" s="56">
        <f t="shared" si="10"/>
        <v>0.32010000000000005</v>
      </c>
      <c r="X48" s="56">
        <f t="shared" si="11"/>
        <v>0.35270000000000001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5">
        <v>0.27739999999999998</v>
      </c>
      <c r="C49" s="35">
        <v>0.67849999999999999</v>
      </c>
      <c r="D49" s="35">
        <v>0.6492</v>
      </c>
      <c r="E49" s="35">
        <v>0.70750000000000002</v>
      </c>
      <c r="F49" s="35">
        <v>0.872</v>
      </c>
      <c r="G49" s="35">
        <v>0.60419999999999996</v>
      </c>
      <c r="H49" s="35">
        <v>0.59740000000000004</v>
      </c>
      <c r="I49" s="35">
        <v>0.63649999999999995</v>
      </c>
      <c r="J49" s="35">
        <v>0.76180000000000003</v>
      </c>
      <c r="K49" s="35">
        <v>0.67700000000000005</v>
      </c>
      <c r="L49" s="35">
        <v>0.64729999999999999</v>
      </c>
      <c r="M49" s="55"/>
      <c r="N49" s="56">
        <f t="shared" si="1"/>
        <v>0.72260000000000002</v>
      </c>
      <c r="O49" s="56">
        <f t="shared" si="2"/>
        <v>0.32150000000000001</v>
      </c>
      <c r="P49" s="56">
        <f t="shared" si="3"/>
        <v>0.3508</v>
      </c>
      <c r="Q49" s="56">
        <f t="shared" si="4"/>
        <v>0.29249999999999998</v>
      </c>
      <c r="R49" s="56">
        <f t="shared" si="5"/>
        <v>0.128</v>
      </c>
      <c r="S49" s="56">
        <f t="shared" si="6"/>
        <v>0.39580000000000004</v>
      </c>
      <c r="T49" s="56">
        <f t="shared" si="7"/>
        <v>0.40259999999999996</v>
      </c>
      <c r="U49" s="56">
        <f t="shared" si="8"/>
        <v>0.36350000000000005</v>
      </c>
      <c r="V49" s="56">
        <f t="shared" si="9"/>
        <v>0.23819999999999997</v>
      </c>
      <c r="W49" s="56">
        <f t="shared" si="10"/>
        <v>0.32299999999999995</v>
      </c>
      <c r="X49" s="56">
        <f t="shared" si="11"/>
        <v>0.35270000000000001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5">
        <v>0.27400000000000002</v>
      </c>
      <c r="C50" s="35">
        <v>0.67800000000000005</v>
      </c>
      <c r="D50" s="35">
        <v>0.65110000000000001</v>
      </c>
      <c r="E50" s="35">
        <v>0.71160000000000001</v>
      </c>
      <c r="F50" s="35">
        <v>0.874</v>
      </c>
      <c r="G50" s="35">
        <v>0.60399999999999998</v>
      </c>
      <c r="H50" s="35">
        <v>0.59809999999999997</v>
      </c>
      <c r="I50" s="35">
        <v>0.64019999999999999</v>
      </c>
      <c r="J50" s="35">
        <v>0.77070000000000005</v>
      </c>
      <c r="K50" s="35">
        <v>0.67859999999999998</v>
      </c>
      <c r="L50" s="35">
        <v>0.64870000000000005</v>
      </c>
      <c r="M50" s="55"/>
      <c r="N50" s="56">
        <f t="shared" si="1"/>
        <v>0.72599999999999998</v>
      </c>
      <c r="O50" s="56">
        <f t="shared" si="2"/>
        <v>0.32199999999999995</v>
      </c>
      <c r="P50" s="56">
        <f t="shared" si="3"/>
        <v>0.34889999999999999</v>
      </c>
      <c r="Q50" s="56">
        <f t="shared" si="4"/>
        <v>0.28839999999999999</v>
      </c>
      <c r="R50" s="56">
        <f t="shared" si="5"/>
        <v>0.126</v>
      </c>
      <c r="S50" s="56">
        <f t="shared" si="6"/>
        <v>0.39600000000000002</v>
      </c>
      <c r="T50" s="56">
        <f t="shared" si="7"/>
        <v>0.40190000000000003</v>
      </c>
      <c r="U50" s="56">
        <f t="shared" si="8"/>
        <v>0.35980000000000001</v>
      </c>
      <c r="V50" s="56">
        <f t="shared" si="9"/>
        <v>0.22929999999999995</v>
      </c>
      <c r="W50" s="56">
        <f t="shared" si="10"/>
        <v>0.32140000000000002</v>
      </c>
      <c r="X50" s="56">
        <f t="shared" si="11"/>
        <v>0.35129999999999995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5">
        <v>0.27329999999999999</v>
      </c>
      <c r="C51" s="35">
        <v>0.67549999999999999</v>
      </c>
      <c r="D51" s="35">
        <v>0.65</v>
      </c>
      <c r="E51" s="35">
        <v>0.71340000000000003</v>
      </c>
      <c r="F51" s="35">
        <v>0.872</v>
      </c>
      <c r="G51" s="35">
        <v>0.60170000000000001</v>
      </c>
      <c r="H51" s="35">
        <v>0.58230000000000004</v>
      </c>
      <c r="I51" s="35">
        <v>0.63619999999999999</v>
      </c>
      <c r="J51" s="35">
        <v>0.77859999999999996</v>
      </c>
      <c r="K51" s="35">
        <v>0.67230000000000001</v>
      </c>
      <c r="L51" s="35">
        <v>0.6452</v>
      </c>
      <c r="M51" s="55"/>
      <c r="N51" s="56">
        <f t="shared" si="1"/>
        <v>0.72670000000000001</v>
      </c>
      <c r="O51" s="56">
        <f t="shared" si="2"/>
        <v>0.32450000000000001</v>
      </c>
      <c r="P51" s="56">
        <f t="shared" si="3"/>
        <v>0.35</v>
      </c>
      <c r="Q51" s="56">
        <f t="shared" si="4"/>
        <v>0.28659999999999997</v>
      </c>
      <c r="R51" s="56">
        <f t="shared" si="5"/>
        <v>0.128</v>
      </c>
      <c r="S51" s="56">
        <f t="shared" si="6"/>
        <v>0.39829999999999999</v>
      </c>
      <c r="T51" s="56">
        <f t="shared" si="7"/>
        <v>0.41769999999999996</v>
      </c>
      <c r="U51" s="56">
        <f t="shared" si="8"/>
        <v>0.36380000000000001</v>
      </c>
      <c r="V51" s="56">
        <f t="shared" si="9"/>
        <v>0.22140000000000004</v>
      </c>
      <c r="W51" s="56">
        <f t="shared" si="10"/>
        <v>0.32769999999999999</v>
      </c>
      <c r="X51" s="56">
        <f t="shared" si="11"/>
        <v>0.3548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5">
        <v>0.27479999999999999</v>
      </c>
      <c r="C52" s="35">
        <v>0.67730000000000001</v>
      </c>
      <c r="D52" s="35">
        <v>0.65469999999999995</v>
      </c>
      <c r="E52" s="35">
        <v>0.71719999999999995</v>
      </c>
      <c r="F52" s="35">
        <v>0.87080000000000002</v>
      </c>
      <c r="G52" s="35">
        <v>0.60399999999999998</v>
      </c>
      <c r="H52" s="35">
        <v>0.5716</v>
      </c>
      <c r="I52" s="35">
        <v>0.63700000000000001</v>
      </c>
      <c r="J52" s="35">
        <v>0.7903</v>
      </c>
      <c r="K52" s="35">
        <v>0.66869999999999996</v>
      </c>
      <c r="L52" s="35">
        <v>0.64570000000000005</v>
      </c>
      <c r="M52" s="55"/>
      <c r="N52" s="56">
        <f t="shared" si="1"/>
        <v>0.72520000000000007</v>
      </c>
      <c r="O52" s="56">
        <f t="shared" si="2"/>
        <v>0.32269999999999999</v>
      </c>
      <c r="P52" s="56">
        <f t="shared" si="3"/>
        <v>0.34530000000000005</v>
      </c>
      <c r="Q52" s="56">
        <f t="shared" si="4"/>
        <v>0.28280000000000005</v>
      </c>
      <c r="R52" s="56">
        <f t="shared" si="5"/>
        <v>0.12919999999999998</v>
      </c>
      <c r="S52" s="56">
        <f t="shared" si="6"/>
        <v>0.39600000000000002</v>
      </c>
      <c r="T52" s="56">
        <f t="shared" si="7"/>
        <v>0.4284</v>
      </c>
      <c r="U52" s="56">
        <f t="shared" si="8"/>
        <v>0.36299999999999999</v>
      </c>
      <c r="V52" s="56">
        <f t="shared" si="9"/>
        <v>0.2097</v>
      </c>
      <c r="W52" s="56">
        <f t="shared" si="10"/>
        <v>0.33130000000000004</v>
      </c>
      <c r="X52" s="56">
        <f t="shared" si="11"/>
        <v>0.35429999999999995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5">
        <v>0.27360000000000001</v>
      </c>
      <c r="C53" s="35">
        <v>0.67500000000000004</v>
      </c>
      <c r="D53" s="35">
        <v>0.65439999999999998</v>
      </c>
      <c r="E53" s="35">
        <v>0.71730000000000005</v>
      </c>
      <c r="F53" s="35">
        <v>0.8679</v>
      </c>
      <c r="G53" s="35">
        <v>0.60119999999999996</v>
      </c>
      <c r="H53" s="35">
        <v>0.55559999999999998</v>
      </c>
      <c r="I53" s="35">
        <v>0.63460000000000005</v>
      </c>
      <c r="J53" s="35">
        <v>0.79979999999999996</v>
      </c>
      <c r="K53" s="35">
        <v>0.66300000000000003</v>
      </c>
      <c r="L53" s="35">
        <v>0.64219999999999999</v>
      </c>
      <c r="M53" s="55"/>
      <c r="N53" s="56">
        <f t="shared" si="1"/>
        <v>0.72639999999999993</v>
      </c>
      <c r="O53" s="56">
        <f t="shared" si="2"/>
        <v>0.32499999999999996</v>
      </c>
      <c r="P53" s="56">
        <f t="shared" si="3"/>
        <v>0.34560000000000002</v>
      </c>
      <c r="Q53" s="56">
        <f t="shared" si="4"/>
        <v>0.28269999999999995</v>
      </c>
      <c r="R53" s="56">
        <f t="shared" si="5"/>
        <v>0.1321</v>
      </c>
      <c r="S53" s="56">
        <f t="shared" si="6"/>
        <v>0.39880000000000004</v>
      </c>
      <c r="T53" s="56">
        <f t="shared" si="7"/>
        <v>0.44440000000000002</v>
      </c>
      <c r="U53" s="56">
        <f t="shared" si="8"/>
        <v>0.36539999999999995</v>
      </c>
      <c r="V53" s="56">
        <f t="shared" si="9"/>
        <v>0.20020000000000004</v>
      </c>
      <c r="W53" s="56">
        <f t="shared" si="10"/>
        <v>0.33699999999999997</v>
      </c>
      <c r="X53" s="56">
        <f t="shared" si="11"/>
        <v>0.35780000000000001</v>
      </c>
    </row>
    <row r="54" spans="1:33" x14ac:dyDescent="0.3">
      <c r="A54" s="48" t="s">
        <v>100</v>
      </c>
      <c r="B54" s="35">
        <v>0.27210000000000001</v>
      </c>
      <c r="C54" s="35">
        <v>0.67390000000000005</v>
      </c>
      <c r="D54" s="35">
        <v>0.6532</v>
      </c>
      <c r="E54" s="35">
        <v>0.71909999999999996</v>
      </c>
      <c r="F54" s="35">
        <v>0.86539999999999995</v>
      </c>
      <c r="G54" s="35">
        <v>0.59960000000000002</v>
      </c>
      <c r="H54" s="35">
        <v>0.56069999999999998</v>
      </c>
      <c r="I54" s="35">
        <v>0.63349999999999995</v>
      </c>
      <c r="J54" s="35">
        <v>0.80089999999999995</v>
      </c>
      <c r="K54" s="35">
        <v>0.66090000000000004</v>
      </c>
      <c r="L54" s="35">
        <v>0.64180000000000004</v>
      </c>
      <c r="M54" s="55"/>
      <c r="N54" s="56">
        <f t="shared" si="1"/>
        <v>0.72789999999999999</v>
      </c>
      <c r="O54" s="56">
        <f t="shared" si="2"/>
        <v>0.32609999999999995</v>
      </c>
      <c r="P54" s="56">
        <f t="shared" si="3"/>
        <v>0.3468</v>
      </c>
      <c r="Q54" s="56">
        <f t="shared" si="4"/>
        <v>0.28090000000000004</v>
      </c>
      <c r="R54" s="56">
        <f t="shared" si="5"/>
        <v>0.13460000000000005</v>
      </c>
      <c r="S54" s="56">
        <f t="shared" si="6"/>
        <v>0.40039999999999998</v>
      </c>
      <c r="T54" s="56">
        <f t="shared" si="7"/>
        <v>0.43930000000000002</v>
      </c>
      <c r="U54" s="56">
        <f t="shared" si="8"/>
        <v>0.36650000000000005</v>
      </c>
      <c r="V54" s="56">
        <f t="shared" si="9"/>
        <v>0.19910000000000005</v>
      </c>
      <c r="W54" s="56">
        <f t="shared" si="10"/>
        <v>0.33909999999999996</v>
      </c>
      <c r="X54" s="56">
        <f t="shared" si="11"/>
        <v>0.35819999999999996</v>
      </c>
    </row>
    <row r="55" spans="1:33" x14ac:dyDescent="0.3">
      <c r="A55" s="48" t="s">
        <v>101</v>
      </c>
      <c r="B55" s="35">
        <v>0.27210000000000001</v>
      </c>
      <c r="C55" s="35">
        <v>0.67500000000000004</v>
      </c>
      <c r="D55" s="35">
        <v>0.65410000000000001</v>
      </c>
      <c r="E55" s="35">
        <v>0.72040000000000004</v>
      </c>
      <c r="F55" s="35">
        <v>0.86439999999999995</v>
      </c>
      <c r="G55" s="35">
        <v>0.59740000000000004</v>
      </c>
      <c r="H55" s="35">
        <v>0.58160000000000001</v>
      </c>
      <c r="I55" s="35">
        <v>0.63600000000000001</v>
      </c>
      <c r="J55" s="35">
        <v>0.79579999999999995</v>
      </c>
      <c r="K55" s="35">
        <v>0.66249999999999998</v>
      </c>
      <c r="L55" s="35">
        <v>0.64419999999999999</v>
      </c>
      <c r="M55" s="55"/>
      <c r="N55" s="56">
        <f t="shared" si="1"/>
        <v>0.72789999999999999</v>
      </c>
      <c r="O55" s="56">
        <f t="shared" si="2"/>
        <v>0.32499999999999996</v>
      </c>
      <c r="P55" s="56">
        <f t="shared" si="3"/>
        <v>0.34589999999999999</v>
      </c>
      <c r="Q55" s="56">
        <f t="shared" si="4"/>
        <v>0.27959999999999996</v>
      </c>
      <c r="R55" s="56">
        <f t="shared" si="5"/>
        <v>0.13560000000000005</v>
      </c>
      <c r="S55" s="56">
        <f t="shared" si="6"/>
        <v>0.40259999999999996</v>
      </c>
      <c r="T55" s="56">
        <f t="shared" si="7"/>
        <v>0.41839999999999999</v>
      </c>
      <c r="U55" s="56">
        <f t="shared" si="8"/>
        <v>0.36399999999999999</v>
      </c>
      <c r="V55" s="56">
        <f t="shared" si="9"/>
        <v>0.20420000000000005</v>
      </c>
      <c r="W55" s="56">
        <f t="shared" si="10"/>
        <v>0.33750000000000002</v>
      </c>
      <c r="X55" s="56">
        <f t="shared" si="11"/>
        <v>0.35580000000000001</v>
      </c>
    </row>
    <row r="56" spans="1:33" x14ac:dyDescent="0.3">
      <c r="A56" s="48" t="s">
        <v>102</v>
      </c>
      <c r="B56" s="35">
        <v>0.26850000000000002</v>
      </c>
      <c r="C56" s="35">
        <v>0.67059999999999997</v>
      </c>
      <c r="D56" s="35">
        <v>0.65039999999999998</v>
      </c>
      <c r="E56" s="35">
        <v>0.71870000000000001</v>
      </c>
      <c r="F56" s="35">
        <v>0.86170000000000002</v>
      </c>
      <c r="G56" s="35">
        <v>0.58850000000000002</v>
      </c>
      <c r="H56" s="35">
        <v>0.59640000000000004</v>
      </c>
      <c r="I56" s="35">
        <v>0.63460000000000005</v>
      </c>
      <c r="J56" s="35">
        <v>0.7883</v>
      </c>
      <c r="K56" s="35">
        <v>0.66080000000000005</v>
      </c>
      <c r="L56" s="35">
        <v>0.6421</v>
      </c>
      <c r="M56" s="55"/>
      <c r="N56" s="56">
        <f t="shared" si="1"/>
        <v>0.73150000000000004</v>
      </c>
      <c r="O56" s="56">
        <f t="shared" si="2"/>
        <v>0.32940000000000003</v>
      </c>
      <c r="P56" s="56">
        <f t="shared" si="3"/>
        <v>0.34960000000000002</v>
      </c>
      <c r="Q56" s="56">
        <f t="shared" si="4"/>
        <v>0.28129999999999999</v>
      </c>
      <c r="R56" s="56">
        <f t="shared" si="5"/>
        <v>0.13829999999999998</v>
      </c>
      <c r="S56" s="56">
        <f t="shared" si="6"/>
        <v>0.41149999999999998</v>
      </c>
      <c r="T56" s="56">
        <f t="shared" si="7"/>
        <v>0.40359999999999996</v>
      </c>
      <c r="U56" s="56">
        <f t="shared" si="8"/>
        <v>0.36539999999999995</v>
      </c>
      <c r="V56" s="56">
        <f t="shared" si="9"/>
        <v>0.2117</v>
      </c>
      <c r="W56" s="56">
        <f t="shared" si="10"/>
        <v>0.33919999999999995</v>
      </c>
      <c r="X56" s="56">
        <f t="shared" si="11"/>
        <v>0.3579</v>
      </c>
    </row>
    <row r="57" spans="1:33" x14ac:dyDescent="0.3">
      <c r="A57" s="48" t="s">
        <v>103</v>
      </c>
      <c r="B57" s="35">
        <v>0.27129999999999999</v>
      </c>
      <c r="C57" s="35">
        <v>0.67420000000000002</v>
      </c>
      <c r="D57" s="35">
        <v>0.65449999999999997</v>
      </c>
      <c r="E57" s="35">
        <v>0.72440000000000004</v>
      </c>
      <c r="F57" s="35">
        <v>0.8629</v>
      </c>
      <c r="G57" s="35">
        <v>0.59050000000000002</v>
      </c>
      <c r="H57" s="35">
        <v>0.62250000000000005</v>
      </c>
      <c r="I57" s="35">
        <v>0.64190000000000003</v>
      </c>
      <c r="J57" s="35">
        <v>0.7863</v>
      </c>
      <c r="K57" s="35">
        <v>0.66520000000000001</v>
      </c>
      <c r="L57" s="35">
        <v>0.64859999999999995</v>
      </c>
      <c r="M57" s="55"/>
      <c r="N57" s="56">
        <f t="shared" si="1"/>
        <v>0.72870000000000001</v>
      </c>
      <c r="O57" s="56">
        <f t="shared" si="2"/>
        <v>0.32579999999999998</v>
      </c>
      <c r="P57" s="56">
        <f t="shared" si="3"/>
        <v>0.34550000000000003</v>
      </c>
      <c r="Q57" s="56">
        <f t="shared" si="4"/>
        <v>0.27559999999999996</v>
      </c>
      <c r="R57" s="56">
        <f t="shared" si="5"/>
        <v>0.1371</v>
      </c>
      <c r="S57" s="56">
        <f t="shared" si="6"/>
        <v>0.40949999999999998</v>
      </c>
      <c r="T57" s="56">
        <f t="shared" si="7"/>
        <v>0.37749999999999995</v>
      </c>
      <c r="U57" s="56">
        <f t="shared" si="8"/>
        <v>0.35809999999999997</v>
      </c>
      <c r="V57" s="56">
        <f t="shared" si="9"/>
        <v>0.2137</v>
      </c>
      <c r="W57" s="56">
        <f t="shared" si="10"/>
        <v>0.33479999999999999</v>
      </c>
      <c r="X57" s="56">
        <f t="shared" si="11"/>
        <v>0.35140000000000005</v>
      </c>
    </row>
    <row r="58" spans="1:33" x14ac:dyDescent="0.3">
      <c r="A58" s="48" t="s">
        <v>104</v>
      </c>
      <c r="B58" s="35">
        <v>0.27200000000000002</v>
      </c>
      <c r="C58" s="35">
        <v>0.67310000000000003</v>
      </c>
      <c r="D58" s="35">
        <v>0.6502</v>
      </c>
      <c r="E58" s="35">
        <v>0.72260000000000002</v>
      </c>
      <c r="F58" s="35">
        <v>0.86029999999999995</v>
      </c>
      <c r="G58" s="35">
        <v>0.58530000000000004</v>
      </c>
      <c r="H58" s="35">
        <v>0.63160000000000005</v>
      </c>
      <c r="I58" s="35">
        <v>0.63980000000000004</v>
      </c>
      <c r="J58" s="35">
        <v>0.78190000000000004</v>
      </c>
      <c r="K58" s="35">
        <v>0.66169999999999995</v>
      </c>
      <c r="L58" s="35">
        <v>0.64700000000000002</v>
      </c>
      <c r="M58" s="55"/>
      <c r="N58" s="56">
        <f t="shared" si="1"/>
        <v>0.72799999999999998</v>
      </c>
      <c r="O58" s="56">
        <f t="shared" si="2"/>
        <v>0.32689999999999997</v>
      </c>
      <c r="P58" s="56">
        <f t="shared" si="3"/>
        <v>0.3498</v>
      </c>
      <c r="Q58" s="56">
        <f t="shared" si="4"/>
        <v>0.27739999999999998</v>
      </c>
      <c r="R58" s="56">
        <f t="shared" si="5"/>
        <v>0.13970000000000005</v>
      </c>
      <c r="S58" s="56">
        <f t="shared" si="6"/>
        <v>0.41469999999999996</v>
      </c>
      <c r="T58" s="56">
        <f t="shared" si="7"/>
        <v>0.36839999999999995</v>
      </c>
      <c r="U58" s="56">
        <f t="shared" si="8"/>
        <v>0.36019999999999996</v>
      </c>
      <c r="V58" s="56">
        <f t="shared" si="9"/>
        <v>0.21809999999999996</v>
      </c>
      <c r="W58" s="56">
        <f t="shared" si="10"/>
        <v>0.33830000000000005</v>
      </c>
      <c r="X58" s="56">
        <f t="shared" si="11"/>
        <v>0.35299999999999998</v>
      </c>
    </row>
    <row r="59" spans="1:33" x14ac:dyDescent="0.3">
      <c r="A59" s="48" t="s">
        <v>105</v>
      </c>
      <c r="B59" s="35">
        <v>0.28539999999999999</v>
      </c>
      <c r="C59" s="35">
        <v>0.67900000000000005</v>
      </c>
      <c r="D59" s="35">
        <v>0.65349999999999997</v>
      </c>
      <c r="E59" s="35">
        <v>0.72950000000000004</v>
      </c>
      <c r="F59" s="35">
        <v>0.86240000000000006</v>
      </c>
      <c r="G59" s="35">
        <v>0.59209999999999996</v>
      </c>
      <c r="H59" s="35">
        <v>0.62549999999999994</v>
      </c>
      <c r="I59" s="35">
        <v>0.64780000000000004</v>
      </c>
      <c r="J59" s="35">
        <v>0.7823</v>
      </c>
      <c r="K59" s="35">
        <v>0.66159999999999997</v>
      </c>
      <c r="L59" s="35">
        <v>0.65200000000000002</v>
      </c>
      <c r="M59" s="55"/>
      <c r="N59" s="56">
        <f t="shared" si="1"/>
        <v>0.71460000000000001</v>
      </c>
      <c r="O59" s="56">
        <f t="shared" si="2"/>
        <v>0.32099999999999995</v>
      </c>
      <c r="P59" s="56">
        <f t="shared" si="3"/>
        <v>0.34650000000000003</v>
      </c>
      <c r="Q59" s="56">
        <f t="shared" si="4"/>
        <v>0.27049999999999996</v>
      </c>
      <c r="R59" s="56">
        <f t="shared" si="5"/>
        <v>0.13759999999999994</v>
      </c>
      <c r="S59" s="56">
        <f t="shared" si="6"/>
        <v>0.40790000000000004</v>
      </c>
      <c r="T59" s="56">
        <f t="shared" si="7"/>
        <v>0.37450000000000006</v>
      </c>
      <c r="U59" s="56">
        <f t="shared" si="8"/>
        <v>0.35219999999999996</v>
      </c>
      <c r="V59" s="56">
        <f t="shared" si="9"/>
        <v>0.2177</v>
      </c>
      <c r="W59" s="56">
        <f t="shared" si="10"/>
        <v>0.33840000000000003</v>
      </c>
      <c r="X59" s="56">
        <f t="shared" si="11"/>
        <v>0.34799999999999998</v>
      </c>
    </row>
    <row r="60" spans="1:33" x14ac:dyDescent="0.3">
      <c r="A60" s="48" t="s">
        <v>106</v>
      </c>
      <c r="B60" s="35">
        <v>0.2954</v>
      </c>
      <c r="C60" s="35">
        <v>0.68389999999999995</v>
      </c>
      <c r="D60" s="35">
        <v>0.65720000000000001</v>
      </c>
      <c r="E60" s="35">
        <v>0.73380000000000001</v>
      </c>
      <c r="F60" s="35">
        <v>0.86360000000000003</v>
      </c>
      <c r="G60" s="35">
        <v>0.60040000000000004</v>
      </c>
      <c r="H60" s="35">
        <v>0.61760000000000004</v>
      </c>
      <c r="I60" s="35">
        <v>0.65310000000000001</v>
      </c>
      <c r="J60" s="35">
        <v>0.78369999999999995</v>
      </c>
      <c r="K60" s="35">
        <v>0.66180000000000005</v>
      </c>
      <c r="L60" s="35">
        <v>0.65549999999999997</v>
      </c>
      <c r="M60" s="55"/>
      <c r="N60" s="56">
        <f t="shared" si="1"/>
        <v>0.7046</v>
      </c>
      <c r="O60" s="56">
        <f t="shared" si="2"/>
        <v>0.31610000000000005</v>
      </c>
      <c r="P60" s="56">
        <f t="shared" si="3"/>
        <v>0.34279999999999999</v>
      </c>
      <c r="Q60" s="56">
        <f t="shared" si="4"/>
        <v>0.26619999999999999</v>
      </c>
      <c r="R60" s="56">
        <f t="shared" si="5"/>
        <v>0.13639999999999997</v>
      </c>
      <c r="S60" s="56">
        <f t="shared" si="6"/>
        <v>0.39959999999999996</v>
      </c>
      <c r="T60" s="56">
        <f t="shared" si="7"/>
        <v>0.38239999999999996</v>
      </c>
      <c r="U60" s="56">
        <f t="shared" si="8"/>
        <v>0.34689999999999999</v>
      </c>
      <c r="V60" s="56">
        <f t="shared" si="9"/>
        <v>0.21630000000000005</v>
      </c>
      <c r="W60" s="56">
        <f t="shared" si="10"/>
        <v>0.33819999999999995</v>
      </c>
      <c r="X60" s="56">
        <f t="shared" si="11"/>
        <v>0.34450000000000003</v>
      </c>
    </row>
    <row r="61" spans="1:33" x14ac:dyDescent="0.3">
      <c r="A61" s="48" t="s">
        <v>107</v>
      </c>
      <c r="B61" s="35">
        <v>0.2984</v>
      </c>
      <c r="C61" s="35">
        <v>0.68259999999999998</v>
      </c>
      <c r="D61" s="35">
        <v>0.65239999999999998</v>
      </c>
      <c r="E61" s="35">
        <v>0.73129999999999995</v>
      </c>
      <c r="F61" s="35">
        <v>0.86040000000000005</v>
      </c>
      <c r="G61" s="35">
        <v>0.59960000000000002</v>
      </c>
      <c r="H61" s="35">
        <v>0.59509999999999996</v>
      </c>
      <c r="I61" s="35">
        <v>0.65069999999999995</v>
      </c>
      <c r="J61" s="35">
        <v>0.7782</v>
      </c>
      <c r="K61" s="35">
        <v>0.65510000000000002</v>
      </c>
      <c r="L61" s="35">
        <v>0.65069999999999995</v>
      </c>
      <c r="M61" s="55"/>
      <c r="N61" s="56">
        <f t="shared" si="1"/>
        <v>0.7016</v>
      </c>
      <c r="O61" s="56">
        <f t="shared" si="2"/>
        <v>0.31740000000000002</v>
      </c>
      <c r="P61" s="56">
        <f t="shared" si="3"/>
        <v>0.34760000000000002</v>
      </c>
      <c r="Q61" s="56">
        <f t="shared" si="4"/>
        <v>0.26870000000000005</v>
      </c>
      <c r="R61" s="56">
        <f t="shared" si="5"/>
        <v>0.13959999999999995</v>
      </c>
      <c r="S61" s="56">
        <f t="shared" si="6"/>
        <v>0.40039999999999998</v>
      </c>
      <c r="T61" s="56">
        <f t="shared" si="7"/>
        <v>0.40490000000000004</v>
      </c>
      <c r="U61" s="56">
        <f t="shared" si="8"/>
        <v>0.34930000000000005</v>
      </c>
      <c r="V61" s="56">
        <f t="shared" si="9"/>
        <v>0.2218</v>
      </c>
      <c r="W61" s="56">
        <f t="shared" si="10"/>
        <v>0.34489999999999998</v>
      </c>
      <c r="X61" s="56">
        <f t="shared" si="11"/>
        <v>0.34930000000000005</v>
      </c>
    </row>
    <row r="62" spans="1:33" x14ac:dyDescent="0.3">
      <c r="A62" s="48" t="s">
        <v>108</v>
      </c>
      <c r="B62" s="35">
        <v>0.30919999999999997</v>
      </c>
      <c r="C62" s="35">
        <v>0.68830000000000002</v>
      </c>
      <c r="D62" s="35">
        <v>0.65529999999999999</v>
      </c>
      <c r="E62" s="35">
        <v>0.73750000000000004</v>
      </c>
      <c r="F62" s="35">
        <v>0.86519999999999997</v>
      </c>
      <c r="G62" s="35">
        <v>0.60509999999999997</v>
      </c>
      <c r="H62" s="35">
        <v>0.60450000000000004</v>
      </c>
      <c r="I62" s="35">
        <v>0.65549999999999997</v>
      </c>
      <c r="J62" s="35">
        <v>0.77949999999999997</v>
      </c>
      <c r="K62" s="35">
        <v>0.6573</v>
      </c>
      <c r="L62" s="35">
        <v>0.65590000000000004</v>
      </c>
      <c r="M62" s="55"/>
      <c r="N62" s="56">
        <f t="shared" si="1"/>
        <v>0.69080000000000008</v>
      </c>
      <c r="O62" s="56">
        <f t="shared" si="2"/>
        <v>0.31169999999999998</v>
      </c>
      <c r="P62" s="56">
        <f t="shared" si="3"/>
        <v>0.34470000000000001</v>
      </c>
      <c r="Q62" s="56">
        <f t="shared" si="4"/>
        <v>0.26249999999999996</v>
      </c>
      <c r="R62" s="56">
        <f t="shared" si="5"/>
        <v>0.13480000000000003</v>
      </c>
      <c r="S62" s="56">
        <f t="shared" si="6"/>
        <v>0.39490000000000003</v>
      </c>
      <c r="T62" s="56">
        <f t="shared" si="7"/>
        <v>0.39549999999999996</v>
      </c>
      <c r="U62" s="56">
        <f t="shared" si="8"/>
        <v>0.34450000000000003</v>
      </c>
      <c r="V62" s="56">
        <f t="shared" si="9"/>
        <v>0.22050000000000003</v>
      </c>
      <c r="W62" s="56">
        <f t="shared" si="10"/>
        <v>0.3427</v>
      </c>
      <c r="X62" s="56">
        <f t="shared" si="11"/>
        <v>0.34409999999999996</v>
      </c>
    </row>
    <row r="63" spans="1:33" x14ac:dyDescent="0.3">
      <c r="A63" s="48" t="s">
        <v>109</v>
      </c>
      <c r="B63" s="35">
        <v>0.30649999999999999</v>
      </c>
      <c r="C63" s="35">
        <v>0.68969999999999998</v>
      </c>
      <c r="D63" s="35">
        <v>0.65090000000000003</v>
      </c>
      <c r="E63" s="35">
        <v>0.73550000000000004</v>
      </c>
      <c r="F63" s="35">
        <v>0.86839999999999995</v>
      </c>
      <c r="G63" s="35">
        <v>0.60489999999999999</v>
      </c>
      <c r="H63" s="35">
        <v>0.59599999999999997</v>
      </c>
      <c r="I63" s="35">
        <v>0.64929999999999999</v>
      </c>
      <c r="J63" s="35">
        <v>0.7722</v>
      </c>
      <c r="K63" s="35">
        <v>0.6583</v>
      </c>
      <c r="L63" s="35">
        <v>0.65249999999999997</v>
      </c>
      <c r="M63" s="55"/>
      <c r="N63" s="56">
        <f t="shared" si="1"/>
        <v>0.69350000000000001</v>
      </c>
      <c r="O63" s="56">
        <f t="shared" si="2"/>
        <v>0.31030000000000002</v>
      </c>
      <c r="P63" s="56">
        <f t="shared" si="3"/>
        <v>0.34909999999999997</v>
      </c>
      <c r="Q63" s="56">
        <f t="shared" si="4"/>
        <v>0.26449999999999996</v>
      </c>
      <c r="R63" s="56">
        <f t="shared" si="5"/>
        <v>0.13160000000000005</v>
      </c>
      <c r="S63" s="56">
        <f t="shared" si="6"/>
        <v>0.39510000000000001</v>
      </c>
      <c r="T63" s="56">
        <f t="shared" si="7"/>
        <v>0.40400000000000003</v>
      </c>
      <c r="U63" s="56">
        <f t="shared" si="8"/>
        <v>0.35070000000000001</v>
      </c>
      <c r="V63" s="56">
        <f t="shared" si="9"/>
        <v>0.2278</v>
      </c>
      <c r="W63" s="56">
        <f t="shared" si="10"/>
        <v>0.3417</v>
      </c>
      <c r="X63" s="56">
        <f t="shared" si="11"/>
        <v>0.34750000000000003</v>
      </c>
    </row>
    <row r="64" spans="1:33" x14ac:dyDescent="0.3">
      <c r="A64" s="48" t="s">
        <v>110</v>
      </c>
      <c r="B64" s="35">
        <v>0.30509999999999998</v>
      </c>
      <c r="C64" s="35">
        <v>0.69089999999999996</v>
      </c>
      <c r="D64" s="35">
        <v>0.64370000000000005</v>
      </c>
      <c r="E64" s="35">
        <v>0.73360000000000003</v>
      </c>
      <c r="F64" s="35">
        <v>0.87109999999999999</v>
      </c>
      <c r="G64" s="35">
        <v>0.60189999999999999</v>
      </c>
      <c r="H64" s="35">
        <v>0.58720000000000006</v>
      </c>
      <c r="I64" s="35">
        <v>0.64300000000000002</v>
      </c>
      <c r="J64" s="35">
        <v>0.75919999999999999</v>
      </c>
      <c r="K64" s="35">
        <v>0.6603</v>
      </c>
      <c r="L64" s="35">
        <v>0.64829999999999999</v>
      </c>
      <c r="M64" s="55"/>
      <c r="N64" s="56">
        <f t="shared" si="1"/>
        <v>0.69490000000000007</v>
      </c>
      <c r="O64" s="56">
        <f t="shared" si="2"/>
        <v>0.30910000000000004</v>
      </c>
      <c r="P64" s="56">
        <f t="shared" si="3"/>
        <v>0.35629999999999995</v>
      </c>
      <c r="Q64" s="56">
        <f t="shared" si="4"/>
        <v>0.26639999999999997</v>
      </c>
      <c r="R64" s="56">
        <f t="shared" si="5"/>
        <v>0.12890000000000001</v>
      </c>
      <c r="S64" s="56">
        <f t="shared" si="6"/>
        <v>0.39810000000000001</v>
      </c>
      <c r="T64" s="56">
        <f t="shared" si="7"/>
        <v>0.41279999999999994</v>
      </c>
      <c r="U64" s="56">
        <f t="shared" si="8"/>
        <v>0.35699999999999998</v>
      </c>
      <c r="V64" s="56">
        <f t="shared" si="9"/>
        <v>0.24080000000000001</v>
      </c>
      <c r="W64" s="56">
        <f t="shared" si="10"/>
        <v>0.3397</v>
      </c>
      <c r="X64" s="56">
        <f t="shared" si="11"/>
        <v>0.35170000000000001</v>
      </c>
    </row>
    <row r="65" spans="1:24" x14ac:dyDescent="0.3">
      <c r="A65" s="48" t="s">
        <v>111</v>
      </c>
      <c r="B65" s="35">
        <v>0.30719999999999997</v>
      </c>
      <c r="C65" s="35">
        <v>0.69310000000000005</v>
      </c>
      <c r="D65" s="35">
        <v>0.63880000000000003</v>
      </c>
      <c r="E65" s="35">
        <v>0.73460000000000003</v>
      </c>
      <c r="F65" s="35">
        <v>0.87509999999999999</v>
      </c>
      <c r="G65" s="35">
        <v>0.60119999999999996</v>
      </c>
      <c r="H65" s="35">
        <v>0.58909999999999996</v>
      </c>
      <c r="I65" s="35">
        <v>0.63870000000000005</v>
      </c>
      <c r="J65" s="35">
        <v>0.75429999999999997</v>
      </c>
      <c r="K65" s="35">
        <v>0.66700000000000004</v>
      </c>
      <c r="L65" s="35">
        <v>0.64739999999999998</v>
      </c>
      <c r="M65" s="55"/>
      <c r="N65" s="56">
        <f t="shared" si="1"/>
        <v>0.69280000000000008</v>
      </c>
      <c r="O65" s="56">
        <f t="shared" si="2"/>
        <v>0.30689999999999995</v>
      </c>
      <c r="P65" s="56">
        <f t="shared" si="3"/>
        <v>0.36119999999999997</v>
      </c>
      <c r="Q65" s="56">
        <f t="shared" si="4"/>
        <v>0.26539999999999997</v>
      </c>
      <c r="R65" s="56">
        <f t="shared" si="5"/>
        <v>0.12490000000000001</v>
      </c>
      <c r="S65" s="56">
        <f t="shared" si="6"/>
        <v>0.39880000000000004</v>
      </c>
      <c r="T65" s="56">
        <f t="shared" si="7"/>
        <v>0.41090000000000004</v>
      </c>
      <c r="U65" s="56">
        <f t="shared" si="8"/>
        <v>0.36129999999999995</v>
      </c>
      <c r="V65" s="56">
        <f t="shared" si="9"/>
        <v>0.24570000000000003</v>
      </c>
      <c r="W65" s="56">
        <f t="shared" si="10"/>
        <v>0.33299999999999996</v>
      </c>
      <c r="X65" s="56">
        <f t="shared" si="11"/>
        <v>0.35260000000000002</v>
      </c>
    </row>
    <row r="66" spans="1:24" x14ac:dyDescent="0.3">
      <c r="A66" s="48" t="s">
        <v>112</v>
      </c>
      <c r="B66" s="35">
        <v>0.31009999999999999</v>
      </c>
      <c r="C66" s="35">
        <v>0.69699999999999995</v>
      </c>
      <c r="D66" s="35">
        <v>0.64729999999999999</v>
      </c>
      <c r="E66" s="35">
        <v>0.73529999999999995</v>
      </c>
      <c r="F66" s="35">
        <v>0.879</v>
      </c>
      <c r="G66" s="35">
        <v>0.6038</v>
      </c>
      <c r="H66" s="35">
        <v>0.56479999999999997</v>
      </c>
      <c r="I66" s="35">
        <v>0.63660000000000005</v>
      </c>
      <c r="J66" s="35">
        <v>0.745</v>
      </c>
      <c r="K66" s="35">
        <v>0.67169999999999996</v>
      </c>
      <c r="L66" s="35">
        <v>0.64570000000000005</v>
      </c>
      <c r="M66" s="55"/>
      <c r="N66" s="56">
        <f t="shared" si="1"/>
        <v>0.68989999999999996</v>
      </c>
      <c r="O66" s="56">
        <f t="shared" si="2"/>
        <v>0.30300000000000005</v>
      </c>
      <c r="P66" s="56">
        <f t="shared" si="3"/>
        <v>0.35270000000000001</v>
      </c>
      <c r="Q66" s="56">
        <f t="shared" si="4"/>
        <v>0.26470000000000005</v>
      </c>
      <c r="R66" s="56">
        <f t="shared" si="5"/>
        <v>0.121</v>
      </c>
      <c r="S66" s="56">
        <f t="shared" si="6"/>
        <v>0.3962</v>
      </c>
      <c r="T66" s="56">
        <f t="shared" si="7"/>
        <v>0.43520000000000003</v>
      </c>
      <c r="U66" s="56">
        <f t="shared" si="8"/>
        <v>0.36339999999999995</v>
      </c>
      <c r="V66" s="56">
        <f t="shared" si="9"/>
        <v>0.255</v>
      </c>
      <c r="W66" s="56">
        <f t="shared" si="10"/>
        <v>0.32830000000000004</v>
      </c>
      <c r="X66" s="56">
        <f t="shared" si="11"/>
        <v>0.35429999999999995</v>
      </c>
    </row>
    <row r="67" spans="1:24" x14ac:dyDescent="0.3">
      <c r="A67" s="48" t="s">
        <v>113</v>
      </c>
      <c r="B67" s="35">
        <v>0.31269999999999998</v>
      </c>
      <c r="C67" s="35">
        <v>0.69689999999999996</v>
      </c>
      <c r="D67" s="35">
        <v>0.66069999999999995</v>
      </c>
      <c r="E67" s="35">
        <v>0.73529999999999995</v>
      </c>
      <c r="F67" s="35">
        <v>0.88119999999999998</v>
      </c>
      <c r="G67" s="35">
        <v>0.59819999999999995</v>
      </c>
      <c r="H67" s="35">
        <v>0.55959999999999999</v>
      </c>
      <c r="I67" s="35">
        <v>0.63129999999999997</v>
      </c>
      <c r="J67" s="35">
        <v>0.73819999999999997</v>
      </c>
      <c r="K67" s="35">
        <v>0.68140000000000001</v>
      </c>
      <c r="L67" s="35">
        <v>0.64419999999999999</v>
      </c>
      <c r="M67" s="55"/>
      <c r="N67" s="56">
        <f t="shared" si="1"/>
        <v>0.68730000000000002</v>
      </c>
      <c r="O67" s="56">
        <f t="shared" si="2"/>
        <v>0.30310000000000004</v>
      </c>
      <c r="P67" s="56">
        <f t="shared" si="3"/>
        <v>0.33930000000000005</v>
      </c>
      <c r="Q67" s="56">
        <f t="shared" si="4"/>
        <v>0.26470000000000005</v>
      </c>
      <c r="R67" s="56">
        <f t="shared" si="5"/>
        <v>0.11880000000000002</v>
      </c>
      <c r="S67" s="56">
        <f t="shared" si="6"/>
        <v>0.40180000000000005</v>
      </c>
      <c r="T67" s="56">
        <f t="shared" si="7"/>
        <v>0.44040000000000001</v>
      </c>
      <c r="U67" s="56">
        <f t="shared" si="8"/>
        <v>0.36870000000000003</v>
      </c>
      <c r="V67" s="56">
        <f t="shared" si="9"/>
        <v>0.26180000000000003</v>
      </c>
      <c r="W67" s="56">
        <f t="shared" si="10"/>
        <v>0.31859999999999999</v>
      </c>
      <c r="X67" s="56">
        <f t="shared" si="11"/>
        <v>0.35580000000000001</v>
      </c>
    </row>
    <row r="68" spans="1:24" x14ac:dyDescent="0.3">
      <c r="A68" s="48" t="s">
        <v>114</v>
      </c>
      <c r="B68" s="35">
        <v>0.31680000000000003</v>
      </c>
      <c r="C68" s="35">
        <v>0.69740000000000002</v>
      </c>
      <c r="D68" s="35">
        <v>0.67230000000000001</v>
      </c>
      <c r="E68" s="35">
        <v>0.73670000000000002</v>
      </c>
      <c r="F68" s="35">
        <v>0.88439999999999996</v>
      </c>
      <c r="G68" s="35">
        <v>0.59399999999999997</v>
      </c>
      <c r="H68" s="35">
        <v>0.55579999999999996</v>
      </c>
      <c r="I68" s="35">
        <v>0.626</v>
      </c>
      <c r="J68" s="35">
        <v>0.73350000000000004</v>
      </c>
      <c r="K68" s="35">
        <v>0.68889999999999996</v>
      </c>
      <c r="L68" s="35">
        <v>0.64329999999999998</v>
      </c>
      <c r="M68" s="55"/>
      <c r="N68" s="56">
        <f t="shared" si="1"/>
        <v>0.68320000000000003</v>
      </c>
      <c r="O68" s="56">
        <f t="shared" si="2"/>
        <v>0.30259999999999998</v>
      </c>
      <c r="P68" s="56">
        <f t="shared" si="3"/>
        <v>0.32769999999999999</v>
      </c>
      <c r="Q68" s="56">
        <f t="shared" si="4"/>
        <v>0.26329999999999998</v>
      </c>
      <c r="R68" s="56">
        <f t="shared" si="5"/>
        <v>0.11560000000000004</v>
      </c>
      <c r="S68" s="56">
        <f t="shared" si="6"/>
        <v>0.40600000000000003</v>
      </c>
      <c r="T68" s="56">
        <f t="shared" si="7"/>
        <v>0.44420000000000004</v>
      </c>
      <c r="U68" s="56">
        <f t="shared" si="8"/>
        <v>0.374</v>
      </c>
      <c r="V68" s="56">
        <f t="shared" si="9"/>
        <v>0.26649999999999996</v>
      </c>
      <c r="W68" s="56">
        <f t="shared" si="10"/>
        <v>0.31110000000000004</v>
      </c>
      <c r="X68" s="56">
        <f t="shared" si="11"/>
        <v>0.35670000000000002</v>
      </c>
    </row>
    <row r="69" spans="1:24" x14ac:dyDescent="0.3">
      <c r="A69" s="48" t="s">
        <v>115</v>
      </c>
      <c r="B69" s="35">
        <v>0.32269999999999999</v>
      </c>
      <c r="C69" s="35">
        <v>0.70350000000000001</v>
      </c>
      <c r="D69" s="35">
        <v>0.68920000000000003</v>
      </c>
      <c r="E69" s="35">
        <v>0.74070000000000003</v>
      </c>
      <c r="F69" s="35">
        <v>0.88980000000000004</v>
      </c>
      <c r="G69" s="35">
        <v>0.59419999999999995</v>
      </c>
      <c r="H69" s="35">
        <v>0.55200000000000005</v>
      </c>
      <c r="I69" s="35">
        <v>0.62519999999999998</v>
      </c>
      <c r="J69" s="35">
        <v>0.73080000000000001</v>
      </c>
      <c r="K69" s="35">
        <v>0.70079999999999998</v>
      </c>
      <c r="L69" s="35">
        <v>0.64639999999999997</v>
      </c>
      <c r="M69" s="55"/>
      <c r="N69" s="56">
        <f t="shared" si="1"/>
        <v>0.67730000000000001</v>
      </c>
      <c r="O69" s="56">
        <f t="shared" si="2"/>
        <v>0.29649999999999999</v>
      </c>
      <c r="P69" s="56">
        <f t="shared" si="3"/>
        <v>0.31079999999999997</v>
      </c>
      <c r="Q69" s="56">
        <f t="shared" si="4"/>
        <v>0.25929999999999997</v>
      </c>
      <c r="R69" s="56">
        <f t="shared" si="5"/>
        <v>0.11019999999999996</v>
      </c>
      <c r="S69" s="56">
        <f t="shared" si="6"/>
        <v>0.40580000000000005</v>
      </c>
      <c r="T69" s="56">
        <f t="shared" si="7"/>
        <v>0.44799999999999995</v>
      </c>
      <c r="U69" s="56">
        <f t="shared" si="8"/>
        <v>0.37480000000000002</v>
      </c>
      <c r="V69" s="56">
        <f t="shared" si="9"/>
        <v>0.26919999999999999</v>
      </c>
      <c r="W69" s="56">
        <f t="shared" si="10"/>
        <v>0.29920000000000002</v>
      </c>
      <c r="X69" s="56">
        <f t="shared" si="11"/>
        <v>0.35360000000000003</v>
      </c>
    </row>
    <row r="70" spans="1:24" x14ac:dyDescent="0.3">
      <c r="A70" s="48" t="s">
        <v>116</v>
      </c>
      <c r="B70" s="35">
        <v>0.32969999999999999</v>
      </c>
      <c r="C70" s="35">
        <v>0.69779999999999998</v>
      </c>
      <c r="D70" s="35">
        <v>0.69159999999999999</v>
      </c>
      <c r="E70" s="35">
        <v>0.73960000000000004</v>
      </c>
      <c r="F70" s="35">
        <v>0.88570000000000004</v>
      </c>
      <c r="G70" s="35">
        <v>0.5877</v>
      </c>
      <c r="H70" s="35">
        <v>0.54659999999999997</v>
      </c>
      <c r="I70" s="35">
        <v>0.62</v>
      </c>
      <c r="J70" s="35">
        <v>0.72619999999999996</v>
      </c>
      <c r="K70" s="35">
        <v>0.70899999999999996</v>
      </c>
      <c r="L70" s="35">
        <v>0.64390000000000003</v>
      </c>
      <c r="M70" s="55"/>
      <c r="N70" s="56">
        <f t="shared" si="1"/>
        <v>0.67030000000000001</v>
      </c>
      <c r="O70" s="56">
        <f t="shared" si="2"/>
        <v>0.30220000000000002</v>
      </c>
      <c r="P70" s="56">
        <f t="shared" si="3"/>
        <v>0.30840000000000001</v>
      </c>
      <c r="Q70" s="56">
        <f t="shared" si="4"/>
        <v>0.26039999999999996</v>
      </c>
      <c r="R70" s="56">
        <f t="shared" si="5"/>
        <v>0.11429999999999996</v>
      </c>
      <c r="S70" s="56">
        <f t="shared" si="6"/>
        <v>0.4123</v>
      </c>
      <c r="T70" s="56">
        <f t="shared" si="7"/>
        <v>0.45340000000000003</v>
      </c>
      <c r="U70" s="56">
        <f t="shared" si="8"/>
        <v>0.38</v>
      </c>
      <c r="V70" s="56">
        <f t="shared" si="9"/>
        <v>0.27380000000000004</v>
      </c>
      <c r="W70" s="56">
        <f t="shared" si="10"/>
        <v>0.29100000000000004</v>
      </c>
      <c r="X70" s="56">
        <f t="shared" si="11"/>
        <v>0.35609999999999997</v>
      </c>
    </row>
    <row r="71" spans="1:24" x14ac:dyDescent="0.3">
      <c r="A71" s="48" t="s">
        <v>117</v>
      </c>
      <c r="B71" s="35">
        <v>0.34179999999999999</v>
      </c>
      <c r="C71" s="35">
        <v>0.69130000000000003</v>
      </c>
      <c r="D71" s="35">
        <v>0.69059999999999999</v>
      </c>
      <c r="E71" s="35">
        <v>0.74070000000000003</v>
      </c>
      <c r="F71" s="35">
        <v>0.87680000000000002</v>
      </c>
      <c r="G71" s="35">
        <v>0.5867</v>
      </c>
      <c r="H71" s="35">
        <v>0.5665</v>
      </c>
      <c r="I71" s="35">
        <v>0.61909999999999998</v>
      </c>
      <c r="J71" s="35">
        <v>0.72919999999999996</v>
      </c>
      <c r="K71" s="35">
        <v>0.71220000000000006</v>
      </c>
      <c r="L71" s="35">
        <v>0.64680000000000004</v>
      </c>
      <c r="M71" s="55"/>
      <c r="N71" s="56">
        <f t="shared" si="1"/>
        <v>0.65820000000000001</v>
      </c>
      <c r="O71" s="56">
        <f t="shared" si="2"/>
        <v>0.30869999999999997</v>
      </c>
      <c r="P71" s="56">
        <f t="shared" si="3"/>
        <v>0.30940000000000001</v>
      </c>
      <c r="Q71" s="56">
        <f t="shared" si="4"/>
        <v>0.25929999999999997</v>
      </c>
      <c r="R71" s="56">
        <f t="shared" si="5"/>
        <v>0.12319999999999998</v>
      </c>
      <c r="S71" s="56">
        <f t="shared" si="6"/>
        <v>0.4133</v>
      </c>
      <c r="T71" s="56">
        <f t="shared" si="7"/>
        <v>0.4335</v>
      </c>
      <c r="U71" s="56">
        <f t="shared" si="8"/>
        <v>0.38090000000000002</v>
      </c>
      <c r="V71" s="56">
        <f t="shared" si="9"/>
        <v>0.27080000000000004</v>
      </c>
      <c r="W71" s="56">
        <f t="shared" si="10"/>
        <v>0.28779999999999994</v>
      </c>
      <c r="X71" s="56">
        <f t="shared" si="11"/>
        <v>0.35319999999999996</v>
      </c>
    </row>
    <row r="72" spans="1:24" x14ac:dyDescent="0.3">
      <c r="A72" s="48" t="s">
        <v>118</v>
      </c>
      <c r="B72" s="35">
        <v>0.35139999999999999</v>
      </c>
      <c r="C72" s="35">
        <v>0.68430000000000002</v>
      </c>
      <c r="D72" s="35">
        <v>0.6885</v>
      </c>
      <c r="E72" s="35">
        <v>0.74160000000000004</v>
      </c>
      <c r="F72" s="35">
        <v>0.86739999999999995</v>
      </c>
      <c r="G72" s="35">
        <v>0.5867</v>
      </c>
      <c r="H72" s="35">
        <v>0.58020000000000005</v>
      </c>
      <c r="I72" s="35">
        <v>0.61639999999999995</v>
      </c>
      <c r="J72" s="35">
        <v>0.73119999999999996</v>
      </c>
      <c r="K72" s="35">
        <v>0.7157</v>
      </c>
      <c r="L72" s="35">
        <v>0.64839999999999998</v>
      </c>
      <c r="M72" s="55"/>
      <c r="N72" s="56">
        <f t="shared" ref="N72:N99" si="12">1-B72</f>
        <v>0.64860000000000007</v>
      </c>
      <c r="O72" s="56">
        <f t="shared" ref="O72:O99" si="13">1-C72</f>
        <v>0.31569999999999998</v>
      </c>
      <c r="P72" s="56">
        <f t="shared" ref="P72:P99" si="14">1-D72</f>
        <v>0.3115</v>
      </c>
      <c r="Q72" s="56">
        <f t="shared" ref="Q72:Q99" si="15">1-E72</f>
        <v>0.25839999999999996</v>
      </c>
      <c r="R72" s="56">
        <f t="shared" ref="R72:R99" si="16">1-F72</f>
        <v>0.13260000000000005</v>
      </c>
      <c r="S72" s="56">
        <f t="shared" ref="S72:S99" si="17">1-G72</f>
        <v>0.4133</v>
      </c>
      <c r="T72" s="56">
        <f t="shared" ref="T72:T99" si="18">1-H72</f>
        <v>0.41979999999999995</v>
      </c>
      <c r="U72" s="56">
        <f t="shared" ref="U72:U99" si="19">1-I72</f>
        <v>0.38360000000000005</v>
      </c>
      <c r="V72" s="56">
        <f t="shared" ref="V72:V99" si="20">1-J72</f>
        <v>0.26880000000000004</v>
      </c>
      <c r="W72" s="56">
        <f t="shared" ref="W72:W99" si="21">1-K72</f>
        <v>0.2843</v>
      </c>
      <c r="X72" s="56">
        <f t="shared" ref="X72:X99" si="22">1-L72</f>
        <v>0.35160000000000002</v>
      </c>
    </row>
    <row r="73" spans="1:24" x14ac:dyDescent="0.3">
      <c r="A73" s="48" t="s">
        <v>119</v>
      </c>
      <c r="B73" s="35">
        <v>0.36230000000000001</v>
      </c>
      <c r="C73" s="35">
        <v>0.67510000000000003</v>
      </c>
      <c r="D73" s="35">
        <v>0.68189999999999995</v>
      </c>
      <c r="E73" s="35">
        <v>0.74039999999999995</v>
      </c>
      <c r="F73" s="35">
        <v>0.85740000000000005</v>
      </c>
      <c r="G73" s="35">
        <v>0.58409999999999995</v>
      </c>
      <c r="H73" s="35">
        <v>0.59309999999999996</v>
      </c>
      <c r="I73" s="35">
        <v>0.61329999999999996</v>
      </c>
      <c r="J73" s="35">
        <v>0.72819999999999996</v>
      </c>
      <c r="K73" s="35">
        <v>0.71299999999999997</v>
      </c>
      <c r="L73" s="35">
        <v>0.64780000000000004</v>
      </c>
      <c r="M73" s="55"/>
      <c r="N73" s="56">
        <f t="shared" si="12"/>
        <v>0.63769999999999993</v>
      </c>
      <c r="O73" s="56">
        <f t="shared" si="13"/>
        <v>0.32489999999999997</v>
      </c>
      <c r="P73" s="56">
        <f t="shared" si="14"/>
        <v>0.31810000000000005</v>
      </c>
      <c r="Q73" s="56">
        <f t="shared" si="15"/>
        <v>0.25960000000000005</v>
      </c>
      <c r="R73" s="56">
        <f t="shared" si="16"/>
        <v>0.14259999999999995</v>
      </c>
      <c r="S73" s="56">
        <f t="shared" si="17"/>
        <v>0.41590000000000005</v>
      </c>
      <c r="T73" s="56">
        <f t="shared" si="18"/>
        <v>0.40690000000000004</v>
      </c>
      <c r="U73" s="56">
        <f t="shared" si="19"/>
        <v>0.38670000000000004</v>
      </c>
      <c r="V73" s="56">
        <f t="shared" si="20"/>
        <v>0.27180000000000004</v>
      </c>
      <c r="W73" s="56">
        <f t="shared" si="21"/>
        <v>0.28700000000000003</v>
      </c>
      <c r="X73" s="56">
        <f t="shared" si="22"/>
        <v>0.35219999999999996</v>
      </c>
    </row>
    <row r="74" spans="1:24" x14ac:dyDescent="0.3">
      <c r="A74" s="48" t="s">
        <v>120</v>
      </c>
      <c r="B74" s="35">
        <v>0.37130000000000002</v>
      </c>
      <c r="C74" s="35">
        <v>0.67130000000000001</v>
      </c>
      <c r="D74" s="35">
        <v>0.68110000000000004</v>
      </c>
      <c r="E74" s="35">
        <v>0.74329999999999996</v>
      </c>
      <c r="F74" s="35">
        <v>0.85160000000000002</v>
      </c>
      <c r="G74" s="35">
        <v>0.58650000000000002</v>
      </c>
      <c r="H74" s="35">
        <v>0.60850000000000004</v>
      </c>
      <c r="I74" s="35">
        <v>0.61180000000000001</v>
      </c>
      <c r="J74" s="35">
        <v>0.73219999999999996</v>
      </c>
      <c r="K74" s="35">
        <v>0.71560000000000001</v>
      </c>
      <c r="L74" s="35">
        <v>0.6502</v>
      </c>
      <c r="M74" s="55"/>
      <c r="N74" s="56">
        <f t="shared" si="12"/>
        <v>0.62870000000000004</v>
      </c>
      <c r="O74" s="56">
        <f t="shared" si="13"/>
        <v>0.32869999999999999</v>
      </c>
      <c r="P74" s="56">
        <f t="shared" si="14"/>
        <v>0.31889999999999996</v>
      </c>
      <c r="Q74" s="56">
        <f t="shared" si="15"/>
        <v>0.25670000000000004</v>
      </c>
      <c r="R74" s="56">
        <f t="shared" si="16"/>
        <v>0.14839999999999998</v>
      </c>
      <c r="S74" s="56">
        <f t="shared" si="17"/>
        <v>0.41349999999999998</v>
      </c>
      <c r="T74" s="56">
        <f t="shared" si="18"/>
        <v>0.39149999999999996</v>
      </c>
      <c r="U74" s="56">
        <f t="shared" si="19"/>
        <v>0.38819999999999999</v>
      </c>
      <c r="V74" s="56">
        <f t="shared" si="20"/>
        <v>0.26780000000000004</v>
      </c>
      <c r="W74" s="56">
        <f t="shared" si="21"/>
        <v>0.28439999999999999</v>
      </c>
      <c r="X74" s="56">
        <f t="shared" si="22"/>
        <v>0.3498</v>
      </c>
    </row>
    <row r="75" spans="1:24" x14ac:dyDescent="0.3">
      <c r="A75" s="48" t="s">
        <v>121</v>
      </c>
      <c r="B75" s="35">
        <v>0.374</v>
      </c>
      <c r="C75" s="35">
        <v>0.67049999999999998</v>
      </c>
      <c r="D75" s="35">
        <v>0.67610000000000003</v>
      </c>
      <c r="E75" s="35">
        <v>0.74650000000000005</v>
      </c>
      <c r="F75" s="35">
        <v>0.84689999999999999</v>
      </c>
      <c r="G75" s="35">
        <v>0.59150000000000003</v>
      </c>
      <c r="H75" s="35">
        <v>0.59660000000000002</v>
      </c>
      <c r="I75" s="35">
        <v>0.60680000000000001</v>
      </c>
      <c r="J75" s="35">
        <v>0.72729999999999995</v>
      </c>
      <c r="K75" s="35">
        <v>0.70979999999999999</v>
      </c>
      <c r="L75" s="35">
        <v>0.64790000000000003</v>
      </c>
      <c r="M75" s="55"/>
      <c r="N75" s="56">
        <f t="shared" si="12"/>
        <v>0.626</v>
      </c>
      <c r="O75" s="56">
        <f t="shared" si="13"/>
        <v>0.32950000000000002</v>
      </c>
      <c r="P75" s="56">
        <f t="shared" si="14"/>
        <v>0.32389999999999997</v>
      </c>
      <c r="Q75" s="56">
        <f t="shared" si="15"/>
        <v>0.25349999999999995</v>
      </c>
      <c r="R75" s="56">
        <f t="shared" si="16"/>
        <v>0.15310000000000001</v>
      </c>
      <c r="S75" s="56">
        <f t="shared" si="17"/>
        <v>0.40849999999999997</v>
      </c>
      <c r="T75" s="56">
        <f t="shared" si="18"/>
        <v>0.40339999999999998</v>
      </c>
      <c r="U75" s="56">
        <f t="shared" si="19"/>
        <v>0.39319999999999999</v>
      </c>
      <c r="V75" s="56">
        <f t="shared" si="20"/>
        <v>0.27270000000000005</v>
      </c>
      <c r="W75" s="56">
        <f t="shared" si="21"/>
        <v>0.29020000000000001</v>
      </c>
      <c r="X75" s="56">
        <f t="shared" si="22"/>
        <v>0.35209999999999997</v>
      </c>
    </row>
    <row r="76" spans="1:24" x14ac:dyDescent="0.3">
      <c r="A76" s="48" t="s">
        <v>122</v>
      </c>
      <c r="B76" s="35">
        <v>0.38080000000000003</v>
      </c>
      <c r="C76" s="35">
        <v>0.67049999999999998</v>
      </c>
      <c r="D76" s="35">
        <v>0.67500000000000004</v>
      </c>
      <c r="E76" s="35">
        <v>0.75060000000000004</v>
      </c>
      <c r="F76" s="35">
        <v>0.84289999999999998</v>
      </c>
      <c r="G76" s="35">
        <v>0.59689999999999999</v>
      </c>
      <c r="H76" s="35">
        <v>0.5867</v>
      </c>
      <c r="I76" s="35">
        <v>0.60440000000000005</v>
      </c>
      <c r="J76" s="35">
        <v>0.72609999999999997</v>
      </c>
      <c r="K76" s="35">
        <v>0.70569999999999999</v>
      </c>
      <c r="L76" s="35">
        <v>0.64759999999999995</v>
      </c>
      <c r="M76" s="55"/>
      <c r="N76" s="56">
        <f t="shared" si="12"/>
        <v>0.61919999999999997</v>
      </c>
      <c r="O76" s="56">
        <f t="shared" si="13"/>
        <v>0.32950000000000002</v>
      </c>
      <c r="P76" s="56">
        <f t="shared" si="14"/>
        <v>0.32499999999999996</v>
      </c>
      <c r="Q76" s="56">
        <f t="shared" si="15"/>
        <v>0.24939999999999996</v>
      </c>
      <c r="R76" s="56">
        <f t="shared" si="16"/>
        <v>0.15710000000000002</v>
      </c>
      <c r="S76" s="56">
        <f t="shared" si="17"/>
        <v>0.40310000000000001</v>
      </c>
      <c r="T76" s="56">
        <f t="shared" si="18"/>
        <v>0.4133</v>
      </c>
      <c r="U76" s="56">
        <f t="shared" si="19"/>
        <v>0.39559999999999995</v>
      </c>
      <c r="V76" s="56">
        <f t="shared" si="20"/>
        <v>0.27390000000000003</v>
      </c>
      <c r="W76" s="56">
        <f t="shared" si="21"/>
        <v>0.29430000000000001</v>
      </c>
      <c r="X76" s="56">
        <f t="shared" si="22"/>
        <v>0.35240000000000005</v>
      </c>
    </row>
    <row r="77" spans="1:24" x14ac:dyDescent="0.3">
      <c r="A77" s="48" t="s">
        <v>123</v>
      </c>
      <c r="B77" s="35">
        <v>0.38550000000000001</v>
      </c>
      <c r="C77" s="35">
        <v>0.66969999999999996</v>
      </c>
      <c r="D77" s="35">
        <v>0.67500000000000004</v>
      </c>
      <c r="E77" s="35">
        <v>0.75490000000000002</v>
      </c>
      <c r="F77" s="35">
        <v>0.8387</v>
      </c>
      <c r="G77" s="35">
        <v>0.60189999999999999</v>
      </c>
      <c r="H77" s="35">
        <v>0.57440000000000002</v>
      </c>
      <c r="I77" s="35">
        <v>0.6018</v>
      </c>
      <c r="J77" s="35">
        <v>0.7218</v>
      </c>
      <c r="K77" s="35">
        <v>0.70309999999999995</v>
      </c>
      <c r="L77" s="35">
        <v>0.64680000000000004</v>
      </c>
      <c r="M77" s="55"/>
      <c r="N77" s="56">
        <f t="shared" si="12"/>
        <v>0.61450000000000005</v>
      </c>
      <c r="O77" s="56">
        <f t="shared" si="13"/>
        <v>0.33030000000000004</v>
      </c>
      <c r="P77" s="56">
        <f t="shared" si="14"/>
        <v>0.32499999999999996</v>
      </c>
      <c r="Q77" s="56">
        <f t="shared" si="15"/>
        <v>0.24509999999999998</v>
      </c>
      <c r="R77" s="56">
        <f t="shared" si="16"/>
        <v>0.1613</v>
      </c>
      <c r="S77" s="56">
        <f t="shared" si="17"/>
        <v>0.39810000000000001</v>
      </c>
      <c r="T77" s="56">
        <f t="shared" si="18"/>
        <v>0.42559999999999998</v>
      </c>
      <c r="U77" s="56">
        <f t="shared" si="19"/>
        <v>0.3982</v>
      </c>
      <c r="V77" s="56">
        <f t="shared" si="20"/>
        <v>0.2782</v>
      </c>
      <c r="W77" s="56">
        <f t="shared" si="21"/>
        <v>0.29690000000000005</v>
      </c>
      <c r="X77" s="56">
        <f t="shared" si="22"/>
        <v>0.35319999999999996</v>
      </c>
    </row>
    <row r="78" spans="1:24" x14ac:dyDescent="0.3">
      <c r="A78" s="48" t="s">
        <v>124</v>
      </c>
      <c r="B78" s="35">
        <v>0.38679999999999998</v>
      </c>
      <c r="C78" s="35">
        <v>0.66920000000000002</v>
      </c>
      <c r="D78" s="35">
        <v>0.6704</v>
      </c>
      <c r="E78" s="35">
        <v>0.75739999999999996</v>
      </c>
      <c r="F78" s="35">
        <v>0.83630000000000004</v>
      </c>
      <c r="G78" s="35">
        <v>0.60599999999999998</v>
      </c>
      <c r="H78" s="35">
        <v>0.56859999999999999</v>
      </c>
      <c r="I78" s="35">
        <v>0.59840000000000004</v>
      </c>
      <c r="J78" s="35">
        <v>0.72050000000000003</v>
      </c>
      <c r="K78" s="35">
        <v>0.70179999999999998</v>
      </c>
      <c r="L78" s="35">
        <v>0.64549999999999996</v>
      </c>
      <c r="M78" s="55"/>
      <c r="N78" s="56">
        <f t="shared" si="12"/>
        <v>0.61319999999999997</v>
      </c>
      <c r="O78" s="56">
        <f t="shared" si="13"/>
        <v>0.33079999999999998</v>
      </c>
      <c r="P78" s="56">
        <f t="shared" si="14"/>
        <v>0.3296</v>
      </c>
      <c r="Q78" s="56">
        <f t="shared" si="15"/>
        <v>0.24260000000000004</v>
      </c>
      <c r="R78" s="56">
        <f t="shared" si="16"/>
        <v>0.16369999999999996</v>
      </c>
      <c r="S78" s="56">
        <f t="shared" si="17"/>
        <v>0.39400000000000002</v>
      </c>
      <c r="T78" s="56">
        <f t="shared" si="18"/>
        <v>0.43140000000000001</v>
      </c>
      <c r="U78" s="56">
        <f t="shared" si="19"/>
        <v>0.40159999999999996</v>
      </c>
      <c r="V78" s="56">
        <f t="shared" si="20"/>
        <v>0.27949999999999997</v>
      </c>
      <c r="W78" s="56">
        <f t="shared" si="21"/>
        <v>0.29820000000000002</v>
      </c>
      <c r="X78" s="56">
        <f t="shared" si="22"/>
        <v>0.35450000000000004</v>
      </c>
    </row>
    <row r="79" spans="1:24" x14ac:dyDescent="0.3">
      <c r="A79" s="48" t="s">
        <v>125</v>
      </c>
      <c r="B79" s="35">
        <v>0.38840000000000002</v>
      </c>
      <c r="C79" s="35">
        <v>0.66820000000000002</v>
      </c>
      <c r="D79" s="35">
        <v>0.66710000000000003</v>
      </c>
      <c r="E79" s="35">
        <v>0.75939999999999996</v>
      </c>
      <c r="F79" s="35">
        <v>0.83620000000000005</v>
      </c>
      <c r="G79" s="35">
        <v>0.60470000000000002</v>
      </c>
      <c r="H79" s="35">
        <v>0.56850000000000001</v>
      </c>
      <c r="I79" s="35">
        <v>0.59670000000000001</v>
      </c>
      <c r="J79" s="35">
        <v>0.71989999999999998</v>
      </c>
      <c r="K79" s="35">
        <v>0.70409999999999995</v>
      </c>
      <c r="L79" s="35">
        <v>0.64510000000000001</v>
      </c>
      <c r="M79" s="55"/>
      <c r="N79" s="56">
        <f t="shared" si="12"/>
        <v>0.61159999999999992</v>
      </c>
      <c r="O79" s="56">
        <f t="shared" si="13"/>
        <v>0.33179999999999998</v>
      </c>
      <c r="P79" s="56">
        <f t="shared" si="14"/>
        <v>0.33289999999999997</v>
      </c>
      <c r="Q79" s="56">
        <f t="shared" si="15"/>
        <v>0.24060000000000004</v>
      </c>
      <c r="R79" s="56">
        <f t="shared" si="16"/>
        <v>0.16379999999999995</v>
      </c>
      <c r="S79" s="56">
        <f t="shared" si="17"/>
        <v>0.39529999999999998</v>
      </c>
      <c r="T79" s="56">
        <f t="shared" si="18"/>
        <v>0.43149999999999999</v>
      </c>
      <c r="U79" s="56">
        <f t="shared" si="19"/>
        <v>0.40329999999999999</v>
      </c>
      <c r="V79" s="56">
        <f t="shared" si="20"/>
        <v>0.28010000000000002</v>
      </c>
      <c r="W79" s="56">
        <f t="shared" si="21"/>
        <v>0.29590000000000005</v>
      </c>
      <c r="X79" s="56">
        <f t="shared" si="22"/>
        <v>0.35489999999999999</v>
      </c>
    </row>
    <row r="80" spans="1:24" x14ac:dyDescent="0.3">
      <c r="A80" s="48" t="s">
        <v>126</v>
      </c>
      <c r="B80" s="35">
        <v>0.38669999999999999</v>
      </c>
      <c r="C80" s="35">
        <v>0.66579999999999995</v>
      </c>
      <c r="D80" s="35">
        <v>0.66090000000000004</v>
      </c>
      <c r="E80" s="35">
        <v>0.76029999999999998</v>
      </c>
      <c r="F80" s="35">
        <v>0.83440000000000003</v>
      </c>
      <c r="G80" s="35">
        <v>0.60260000000000002</v>
      </c>
      <c r="H80" s="35">
        <v>0.56810000000000005</v>
      </c>
      <c r="I80" s="35">
        <v>0.59360000000000002</v>
      </c>
      <c r="J80" s="35">
        <v>0.72070000000000001</v>
      </c>
      <c r="K80" s="35">
        <v>0.70709999999999995</v>
      </c>
      <c r="L80" s="35">
        <v>0.64329999999999998</v>
      </c>
      <c r="M80" s="55"/>
      <c r="N80" s="56">
        <f t="shared" si="12"/>
        <v>0.61329999999999996</v>
      </c>
      <c r="O80" s="56">
        <f t="shared" si="13"/>
        <v>0.33420000000000005</v>
      </c>
      <c r="P80" s="56">
        <f t="shared" si="14"/>
        <v>0.33909999999999996</v>
      </c>
      <c r="Q80" s="56">
        <f t="shared" si="15"/>
        <v>0.23970000000000002</v>
      </c>
      <c r="R80" s="56">
        <f t="shared" si="16"/>
        <v>0.16559999999999997</v>
      </c>
      <c r="S80" s="56">
        <f t="shared" si="17"/>
        <v>0.39739999999999998</v>
      </c>
      <c r="T80" s="56">
        <f t="shared" si="18"/>
        <v>0.43189999999999995</v>
      </c>
      <c r="U80" s="56">
        <f t="shared" si="19"/>
        <v>0.40639999999999998</v>
      </c>
      <c r="V80" s="56">
        <f t="shared" si="20"/>
        <v>0.27929999999999999</v>
      </c>
      <c r="W80" s="56">
        <f t="shared" si="21"/>
        <v>0.29290000000000005</v>
      </c>
      <c r="X80" s="56">
        <f t="shared" si="22"/>
        <v>0.35670000000000002</v>
      </c>
    </row>
    <row r="81" spans="1:24" x14ac:dyDescent="0.3">
      <c r="A81" s="48" t="s">
        <v>127</v>
      </c>
      <c r="B81" s="35">
        <v>0.3826</v>
      </c>
      <c r="C81" s="35">
        <v>0.66259999999999997</v>
      </c>
      <c r="D81" s="35">
        <v>0.6532</v>
      </c>
      <c r="E81" s="35">
        <v>0.75960000000000005</v>
      </c>
      <c r="F81" s="35">
        <v>0.83179999999999998</v>
      </c>
      <c r="G81" s="35">
        <v>0.60070000000000001</v>
      </c>
      <c r="H81" s="35">
        <v>0.56630000000000003</v>
      </c>
      <c r="I81" s="35">
        <v>0.58840000000000003</v>
      </c>
      <c r="J81" s="35">
        <v>0.72289999999999999</v>
      </c>
      <c r="K81" s="35">
        <v>0.70950000000000002</v>
      </c>
      <c r="L81" s="35">
        <v>0.64029999999999998</v>
      </c>
      <c r="M81" s="55"/>
      <c r="N81" s="56">
        <f t="shared" si="12"/>
        <v>0.61739999999999995</v>
      </c>
      <c r="O81" s="56">
        <f t="shared" si="13"/>
        <v>0.33740000000000003</v>
      </c>
      <c r="P81" s="56">
        <f t="shared" si="14"/>
        <v>0.3468</v>
      </c>
      <c r="Q81" s="56">
        <f t="shared" si="15"/>
        <v>0.24039999999999995</v>
      </c>
      <c r="R81" s="56">
        <f t="shared" si="16"/>
        <v>0.16820000000000002</v>
      </c>
      <c r="S81" s="56">
        <f t="shared" si="17"/>
        <v>0.39929999999999999</v>
      </c>
      <c r="T81" s="56">
        <f t="shared" si="18"/>
        <v>0.43369999999999997</v>
      </c>
      <c r="U81" s="56">
        <f t="shared" si="19"/>
        <v>0.41159999999999997</v>
      </c>
      <c r="V81" s="56">
        <f t="shared" si="20"/>
        <v>0.27710000000000001</v>
      </c>
      <c r="W81" s="56">
        <f t="shared" si="21"/>
        <v>0.29049999999999998</v>
      </c>
      <c r="X81" s="56">
        <f t="shared" si="22"/>
        <v>0.35970000000000002</v>
      </c>
    </row>
    <row r="82" spans="1:24" x14ac:dyDescent="0.3">
      <c r="A82" s="48" t="s">
        <v>128</v>
      </c>
      <c r="B82" s="35">
        <v>0.3851</v>
      </c>
      <c r="C82" s="35">
        <v>0.66149999999999998</v>
      </c>
      <c r="D82" s="35">
        <v>0.65129999999999999</v>
      </c>
      <c r="E82" s="35">
        <v>0.76090000000000002</v>
      </c>
      <c r="F82" s="35">
        <v>0.83199999999999996</v>
      </c>
      <c r="G82" s="35">
        <v>0.60089999999999999</v>
      </c>
      <c r="H82" s="35">
        <v>0.56320000000000003</v>
      </c>
      <c r="I82" s="35">
        <v>0.58799999999999997</v>
      </c>
      <c r="J82" s="35">
        <v>0.72289999999999999</v>
      </c>
      <c r="K82" s="35">
        <v>0.70640000000000003</v>
      </c>
      <c r="L82" s="35">
        <v>0.64</v>
      </c>
      <c r="M82" s="55"/>
      <c r="N82" s="56">
        <f t="shared" si="12"/>
        <v>0.6149</v>
      </c>
      <c r="O82" s="56">
        <f t="shared" si="13"/>
        <v>0.33850000000000002</v>
      </c>
      <c r="P82" s="56">
        <f t="shared" si="14"/>
        <v>0.34870000000000001</v>
      </c>
      <c r="Q82" s="56">
        <f t="shared" si="15"/>
        <v>0.23909999999999998</v>
      </c>
      <c r="R82" s="56">
        <f t="shared" si="16"/>
        <v>0.16800000000000004</v>
      </c>
      <c r="S82" s="56">
        <f t="shared" si="17"/>
        <v>0.39910000000000001</v>
      </c>
      <c r="T82" s="56">
        <f t="shared" si="18"/>
        <v>0.43679999999999997</v>
      </c>
      <c r="U82" s="56">
        <f t="shared" si="19"/>
        <v>0.41200000000000003</v>
      </c>
      <c r="V82" s="56">
        <f t="shared" si="20"/>
        <v>0.27710000000000001</v>
      </c>
      <c r="W82" s="56">
        <f t="shared" si="21"/>
        <v>0.29359999999999997</v>
      </c>
      <c r="X82" s="56">
        <f t="shared" si="22"/>
        <v>0.36</v>
      </c>
    </row>
    <row r="83" spans="1:24" x14ac:dyDescent="0.3">
      <c r="A83" s="48" t="s">
        <v>129</v>
      </c>
      <c r="B83" s="35">
        <v>0.38769999999999999</v>
      </c>
      <c r="C83" s="35">
        <v>0.66059999999999997</v>
      </c>
      <c r="D83" s="35">
        <v>0.65149999999999997</v>
      </c>
      <c r="E83" s="35">
        <v>0.76039999999999996</v>
      </c>
      <c r="F83" s="35">
        <v>0.83320000000000005</v>
      </c>
      <c r="G83" s="35">
        <v>0.60389999999999999</v>
      </c>
      <c r="H83" s="35">
        <v>0.56879999999999997</v>
      </c>
      <c r="I83" s="35">
        <v>0.59160000000000001</v>
      </c>
      <c r="J83" s="35">
        <v>0.72319999999999995</v>
      </c>
      <c r="K83" s="35">
        <v>0.70120000000000005</v>
      </c>
      <c r="L83" s="35">
        <v>0.64149999999999996</v>
      </c>
      <c r="M83" s="55"/>
      <c r="N83" s="56">
        <f t="shared" si="12"/>
        <v>0.61230000000000007</v>
      </c>
      <c r="O83" s="56">
        <f t="shared" si="13"/>
        <v>0.33940000000000003</v>
      </c>
      <c r="P83" s="56">
        <f t="shared" si="14"/>
        <v>0.34850000000000003</v>
      </c>
      <c r="Q83" s="56">
        <f t="shared" si="15"/>
        <v>0.23960000000000004</v>
      </c>
      <c r="R83" s="56">
        <f t="shared" si="16"/>
        <v>0.16679999999999995</v>
      </c>
      <c r="S83" s="56">
        <f t="shared" si="17"/>
        <v>0.39610000000000001</v>
      </c>
      <c r="T83" s="56">
        <f t="shared" si="18"/>
        <v>0.43120000000000003</v>
      </c>
      <c r="U83" s="56">
        <f t="shared" si="19"/>
        <v>0.40839999999999999</v>
      </c>
      <c r="V83" s="56">
        <f t="shared" si="20"/>
        <v>0.27680000000000005</v>
      </c>
      <c r="W83" s="56">
        <f t="shared" si="21"/>
        <v>0.29879999999999995</v>
      </c>
      <c r="X83" s="56">
        <f t="shared" si="22"/>
        <v>0.35850000000000004</v>
      </c>
    </row>
    <row r="84" spans="1:24" x14ac:dyDescent="0.3">
      <c r="A84" s="48" t="s">
        <v>130</v>
      </c>
      <c r="B84" s="35">
        <v>0.39219999999999999</v>
      </c>
      <c r="C84" s="35">
        <v>0.66320000000000001</v>
      </c>
      <c r="D84" s="35">
        <v>0.65439999999999998</v>
      </c>
      <c r="E84" s="35">
        <v>0.7621</v>
      </c>
      <c r="F84" s="35">
        <v>0.83630000000000004</v>
      </c>
      <c r="G84" s="35">
        <v>0.60899999999999999</v>
      </c>
      <c r="H84" s="35">
        <v>0.57240000000000002</v>
      </c>
      <c r="I84" s="35">
        <v>0.59719999999999995</v>
      </c>
      <c r="J84" s="35">
        <v>0.72389999999999999</v>
      </c>
      <c r="K84" s="35">
        <v>0.69830000000000003</v>
      </c>
      <c r="L84" s="35">
        <v>0.64500000000000002</v>
      </c>
      <c r="M84" s="55"/>
      <c r="N84" s="56">
        <f t="shared" si="12"/>
        <v>0.60780000000000001</v>
      </c>
      <c r="O84" s="56">
        <f t="shared" si="13"/>
        <v>0.33679999999999999</v>
      </c>
      <c r="P84" s="56">
        <f t="shared" si="14"/>
        <v>0.34560000000000002</v>
      </c>
      <c r="Q84" s="56">
        <f t="shared" si="15"/>
        <v>0.2379</v>
      </c>
      <c r="R84" s="56">
        <f t="shared" si="16"/>
        <v>0.16369999999999996</v>
      </c>
      <c r="S84" s="56">
        <f t="shared" si="17"/>
        <v>0.39100000000000001</v>
      </c>
      <c r="T84" s="56">
        <f t="shared" si="18"/>
        <v>0.42759999999999998</v>
      </c>
      <c r="U84" s="56">
        <f t="shared" si="19"/>
        <v>0.40280000000000005</v>
      </c>
      <c r="V84" s="56">
        <f t="shared" si="20"/>
        <v>0.27610000000000001</v>
      </c>
      <c r="W84" s="56">
        <f t="shared" si="21"/>
        <v>0.30169999999999997</v>
      </c>
      <c r="X84" s="56">
        <f t="shared" si="22"/>
        <v>0.35499999999999998</v>
      </c>
    </row>
    <row r="85" spans="1:24" x14ac:dyDescent="0.3">
      <c r="A85" s="48" t="s">
        <v>131</v>
      </c>
      <c r="B85" s="35">
        <v>0.39810000000000001</v>
      </c>
      <c r="C85" s="35">
        <v>0.66490000000000005</v>
      </c>
      <c r="D85" s="35">
        <v>0.65649999999999997</v>
      </c>
      <c r="E85" s="35">
        <v>0.76349999999999996</v>
      </c>
      <c r="F85" s="35">
        <v>0.8387</v>
      </c>
      <c r="G85" s="35">
        <v>0.61170000000000002</v>
      </c>
      <c r="H85" s="35">
        <v>0.57599999999999996</v>
      </c>
      <c r="I85" s="35">
        <v>0.60209999999999997</v>
      </c>
      <c r="J85" s="35">
        <v>0.72609999999999997</v>
      </c>
      <c r="K85" s="35">
        <v>0.69579999999999997</v>
      </c>
      <c r="L85" s="35">
        <v>0.64810000000000001</v>
      </c>
      <c r="M85" s="55"/>
      <c r="N85" s="56">
        <f t="shared" si="12"/>
        <v>0.60189999999999999</v>
      </c>
      <c r="O85" s="56">
        <f t="shared" si="13"/>
        <v>0.33509999999999995</v>
      </c>
      <c r="P85" s="56">
        <f t="shared" si="14"/>
        <v>0.34350000000000003</v>
      </c>
      <c r="Q85" s="56">
        <f t="shared" si="15"/>
        <v>0.23650000000000004</v>
      </c>
      <c r="R85" s="56">
        <f t="shared" si="16"/>
        <v>0.1613</v>
      </c>
      <c r="S85" s="56">
        <f t="shared" si="17"/>
        <v>0.38829999999999998</v>
      </c>
      <c r="T85" s="56">
        <f t="shared" si="18"/>
        <v>0.42400000000000004</v>
      </c>
      <c r="U85" s="56">
        <f t="shared" si="19"/>
        <v>0.39790000000000003</v>
      </c>
      <c r="V85" s="56">
        <f t="shared" si="20"/>
        <v>0.27390000000000003</v>
      </c>
      <c r="W85" s="56">
        <f t="shared" si="21"/>
        <v>0.30420000000000003</v>
      </c>
      <c r="X85" s="56">
        <f t="shared" si="22"/>
        <v>0.35189999999999999</v>
      </c>
    </row>
    <row r="86" spans="1:24" x14ac:dyDescent="0.3">
      <c r="A86" s="48" t="s">
        <v>132</v>
      </c>
      <c r="B86" s="35">
        <v>0.40139999999999998</v>
      </c>
      <c r="C86" s="35">
        <v>0.66339999999999999</v>
      </c>
      <c r="D86" s="35">
        <v>0.65369999999999995</v>
      </c>
      <c r="E86" s="35">
        <v>0.76060000000000005</v>
      </c>
      <c r="F86" s="35">
        <v>0.83530000000000004</v>
      </c>
      <c r="G86" s="35">
        <v>0.61150000000000004</v>
      </c>
      <c r="H86" s="35">
        <v>0.57969999999999999</v>
      </c>
      <c r="I86" s="35">
        <v>0.60209999999999997</v>
      </c>
      <c r="J86" s="35">
        <v>0.72809999999999997</v>
      </c>
      <c r="K86" s="35">
        <v>0.68810000000000004</v>
      </c>
      <c r="L86" s="35">
        <v>0.64749999999999996</v>
      </c>
      <c r="M86" s="55"/>
      <c r="N86" s="56">
        <f t="shared" si="12"/>
        <v>0.59860000000000002</v>
      </c>
      <c r="O86" s="56">
        <f t="shared" si="13"/>
        <v>0.33660000000000001</v>
      </c>
      <c r="P86" s="56">
        <f t="shared" si="14"/>
        <v>0.34630000000000005</v>
      </c>
      <c r="Q86" s="56">
        <f t="shared" si="15"/>
        <v>0.23939999999999995</v>
      </c>
      <c r="R86" s="56">
        <f t="shared" si="16"/>
        <v>0.16469999999999996</v>
      </c>
      <c r="S86" s="56">
        <f t="shared" si="17"/>
        <v>0.38849999999999996</v>
      </c>
      <c r="T86" s="56">
        <f t="shared" si="18"/>
        <v>0.42030000000000001</v>
      </c>
      <c r="U86" s="56">
        <f t="shared" si="19"/>
        <v>0.39790000000000003</v>
      </c>
      <c r="V86" s="56">
        <f t="shared" si="20"/>
        <v>0.27190000000000003</v>
      </c>
      <c r="W86" s="56">
        <f t="shared" si="21"/>
        <v>0.31189999999999996</v>
      </c>
      <c r="X86" s="56">
        <f t="shared" si="22"/>
        <v>0.35250000000000004</v>
      </c>
    </row>
    <row r="87" spans="1:24" x14ac:dyDescent="0.3">
      <c r="A87" s="48" t="s">
        <v>133</v>
      </c>
      <c r="B87" s="35">
        <v>0.40550000000000003</v>
      </c>
      <c r="C87" s="35">
        <v>0.65990000000000004</v>
      </c>
      <c r="D87" s="35">
        <v>0.64429999999999998</v>
      </c>
      <c r="E87" s="35">
        <v>0.754</v>
      </c>
      <c r="F87" s="35">
        <v>0.82550000000000001</v>
      </c>
      <c r="G87" s="35">
        <v>0.60750000000000004</v>
      </c>
      <c r="H87" s="35">
        <v>0.57340000000000002</v>
      </c>
      <c r="I87" s="35">
        <v>0.59830000000000005</v>
      </c>
      <c r="J87" s="35">
        <v>0.73570000000000002</v>
      </c>
      <c r="K87" s="35">
        <v>0.6784</v>
      </c>
      <c r="L87" s="35">
        <v>0.64349999999999996</v>
      </c>
      <c r="M87" s="55"/>
      <c r="N87" s="56">
        <f t="shared" si="12"/>
        <v>0.59450000000000003</v>
      </c>
      <c r="O87" s="56">
        <f t="shared" si="13"/>
        <v>0.34009999999999996</v>
      </c>
      <c r="P87" s="56">
        <f t="shared" si="14"/>
        <v>0.35570000000000002</v>
      </c>
      <c r="Q87" s="56">
        <f t="shared" si="15"/>
        <v>0.246</v>
      </c>
      <c r="R87" s="56">
        <f t="shared" si="16"/>
        <v>0.17449999999999999</v>
      </c>
      <c r="S87" s="56">
        <f t="shared" si="17"/>
        <v>0.39249999999999996</v>
      </c>
      <c r="T87" s="56">
        <f t="shared" si="18"/>
        <v>0.42659999999999998</v>
      </c>
      <c r="U87" s="56">
        <f t="shared" si="19"/>
        <v>0.40169999999999995</v>
      </c>
      <c r="V87" s="56">
        <f t="shared" si="20"/>
        <v>0.26429999999999998</v>
      </c>
      <c r="W87" s="56">
        <f t="shared" si="21"/>
        <v>0.3216</v>
      </c>
      <c r="X87" s="56">
        <f t="shared" si="22"/>
        <v>0.35650000000000004</v>
      </c>
    </row>
    <row r="88" spans="1:24" x14ac:dyDescent="0.3">
      <c r="A88" s="48" t="s">
        <v>134</v>
      </c>
      <c r="B88" s="35">
        <v>0.41010000000000002</v>
      </c>
      <c r="C88" s="35">
        <v>0.65610000000000002</v>
      </c>
      <c r="D88" s="35">
        <v>0.6381</v>
      </c>
      <c r="E88" s="35">
        <v>0.74809999999999999</v>
      </c>
      <c r="F88" s="35">
        <v>0.81630000000000003</v>
      </c>
      <c r="G88" s="35">
        <v>0.60260000000000002</v>
      </c>
      <c r="H88" s="35">
        <v>0.57410000000000005</v>
      </c>
      <c r="I88" s="35">
        <v>0.59550000000000003</v>
      </c>
      <c r="J88" s="35">
        <v>0.74580000000000002</v>
      </c>
      <c r="K88" s="35">
        <v>0.66769999999999996</v>
      </c>
      <c r="L88" s="35">
        <v>0.64090000000000003</v>
      </c>
      <c r="M88" s="55"/>
      <c r="N88" s="56">
        <f t="shared" si="12"/>
        <v>0.58989999999999998</v>
      </c>
      <c r="O88" s="56">
        <f t="shared" si="13"/>
        <v>0.34389999999999998</v>
      </c>
      <c r="P88" s="56">
        <f t="shared" si="14"/>
        <v>0.3619</v>
      </c>
      <c r="Q88" s="56">
        <f t="shared" si="15"/>
        <v>0.25190000000000001</v>
      </c>
      <c r="R88" s="56">
        <f t="shared" si="16"/>
        <v>0.18369999999999997</v>
      </c>
      <c r="S88" s="56">
        <f t="shared" si="17"/>
        <v>0.39739999999999998</v>
      </c>
      <c r="T88" s="56">
        <f t="shared" si="18"/>
        <v>0.42589999999999995</v>
      </c>
      <c r="U88" s="56">
        <f t="shared" si="19"/>
        <v>0.40449999999999997</v>
      </c>
      <c r="V88" s="56">
        <f t="shared" si="20"/>
        <v>0.25419999999999998</v>
      </c>
      <c r="W88" s="56">
        <f t="shared" si="21"/>
        <v>0.33230000000000004</v>
      </c>
      <c r="X88" s="56">
        <f t="shared" si="22"/>
        <v>0.35909999999999997</v>
      </c>
    </row>
    <row r="89" spans="1:24" x14ac:dyDescent="0.3">
      <c r="A89" s="48" t="s">
        <v>135</v>
      </c>
      <c r="B89" s="35">
        <v>0.41449999999999998</v>
      </c>
      <c r="C89" s="35">
        <v>0.65280000000000005</v>
      </c>
      <c r="D89" s="35">
        <v>0.63300000000000001</v>
      </c>
      <c r="E89" s="35">
        <v>0.74329999999999996</v>
      </c>
      <c r="F89" s="35">
        <v>0.80820000000000003</v>
      </c>
      <c r="G89" s="35">
        <v>0.60019999999999996</v>
      </c>
      <c r="H89" s="35">
        <v>0.57750000000000001</v>
      </c>
      <c r="I89" s="35">
        <v>0.5948</v>
      </c>
      <c r="J89" s="35">
        <v>0.75490000000000002</v>
      </c>
      <c r="K89" s="35">
        <v>0.65820000000000001</v>
      </c>
      <c r="L89" s="35">
        <v>0.63959999999999995</v>
      </c>
      <c r="M89" s="55"/>
      <c r="N89" s="56">
        <f t="shared" si="12"/>
        <v>0.58550000000000002</v>
      </c>
      <c r="O89" s="56">
        <f t="shared" si="13"/>
        <v>0.34719999999999995</v>
      </c>
      <c r="P89" s="56">
        <f t="shared" si="14"/>
        <v>0.36699999999999999</v>
      </c>
      <c r="Q89" s="56">
        <f t="shared" si="15"/>
        <v>0.25670000000000004</v>
      </c>
      <c r="R89" s="56">
        <f t="shared" si="16"/>
        <v>0.19179999999999997</v>
      </c>
      <c r="S89" s="56">
        <f t="shared" si="17"/>
        <v>0.39980000000000004</v>
      </c>
      <c r="T89" s="56">
        <f t="shared" si="18"/>
        <v>0.42249999999999999</v>
      </c>
      <c r="U89" s="56">
        <f t="shared" si="19"/>
        <v>0.4052</v>
      </c>
      <c r="V89" s="56">
        <f t="shared" si="20"/>
        <v>0.24509999999999998</v>
      </c>
      <c r="W89" s="56">
        <f t="shared" si="21"/>
        <v>0.34179999999999999</v>
      </c>
      <c r="X89" s="56">
        <f t="shared" si="22"/>
        <v>0.36040000000000005</v>
      </c>
    </row>
    <row r="90" spans="1:24" x14ac:dyDescent="0.3">
      <c r="A90" s="48" t="s">
        <v>136</v>
      </c>
      <c r="B90" s="35">
        <v>0.42149999999999999</v>
      </c>
      <c r="C90" s="35">
        <v>0.65069999999999995</v>
      </c>
      <c r="D90" s="35">
        <v>0.62980000000000003</v>
      </c>
      <c r="E90" s="35">
        <v>0.74080000000000001</v>
      </c>
      <c r="F90" s="35">
        <v>0.8044</v>
      </c>
      <c r="G90" s="35">
        <v>0.5998</v>
      </c>
      <c r="H90" s="35">
        <v>0.58050000000000002</v>
      </c>
      <c r="I90" s="35">
        <v>0.59240000000000004</v>
      </c>
      <c r="J90" s="35">
        <v>0.75549999999999995</v>
      </c>
      <c r="K90" s="35">
        <v>0.65400000000000003</v>
      </c>
      <c r="L90" s="35">
        <v>0.63890000000000002</v>
      </c>
      <c r="M90" s="55"/>
      <c r="N90" s="56">
        <f t="shared" si="12"/>
        <v>0.57850000000000001</v>
      </c>
      <c r="O90" s="56">
        <f t="shared" si="13"/>
        <v>0.34930000000000005</v>
      </c>
      <c r="P90" s="56">
        <f t="shared" si="14"/>
        <v>0.37019999999999997</v>
      </c>
      <c r="Q90" s="56">
        <f t="shared" si="15"/>
        <v>0.25919999999999999</v>
      </c>
      <c r="R90" s="56">
        <f t="shared" si="16"/>
        <v>0.1956</v>
      </c>
      <c r="S90" s="56">
        <f t="shared" si="17"/>
        <v>0.4002</v>
      </c>
      <c r="T90" s="56">
        <f t="shared" si="18"/>
        <v>0.41949999999999998</v>
      </c>
      <c r="U90" s="56">
        <f t="shared" si="19"/>
        <v>0.40759999999999996</v>
      </c>
      <c r="V90" s="56">
        <f t="shared" si="20"/>
        <v>0.24450000000000005</v>
      </c>
      <c r="W90" s="56">
        <f t="shared" si="21"/>
        <v>0.34599999999999997</v>
      </c>
      <c r="X90" s="56">
        <f t="shared" si="22"/>
        <v>0.36109999999999998</v>
      </c>
    </row>
    <row r="91" spans="1:24" x14ac:dyDescent="0.3">
      <c r="A91" s="48" t="s">
        <v>137</v>
      </c>
      <c r="B91" s="35">
        <v>0.42949999999999999</v>
      </c>
      <c r="C91" s="35">
        <v>0.64749999999999996</v>
      </c>
      <c r="D91" s="35">
        <v>0.63470000000000004</v>
      </c>
      <c r="E91" s="35">
        <v>0.74139999999999995</v>
      </c>
      <c r="F91" s="35">
        <v>0.80349999999999999</v>
      </c>
      <c r="G91" s="35">
        <v>0.60119999999999996</v>
      </c>
      <c r="H91" s="35">
        <v>0.59460000000000002</v>
      </c>
      <c r="I91" s="35">
        <v>0.5907</v>
      </c>
      <c r="J91" s="35">
        <v>0.74990000000000001</v>
      </c>
      <c r="K91" s="35">
        <v>0.65359999999999996</v>
      </c>
      <c r="L91" s="35">
        <v>0.64059999999999995</v>
      </c>
      <c r="M91" s="55"/>
      <c r="N91" s="56">
        <f t="shared" si="12"/>
        <v>0.57050000000000001</v>
      </c>
      <c r="O91" s="56">
        <f t="shared" si="13"/>
        <v>0.35250000000000004</v>
      </c>
      <c r="P91" s="56">
        <f t="shared" si="14"/>
        <v>0.36529999999999996</v>
      </c>
      <c r="Q91" s="56">
        <f t="shared" si="15"/>
        <v>0.25860000000000005</v>
      </c>
      <c r="R91" s="56">
        <f t="shared" si="16"/>
        <v>0.19650000000000001</v>
      </c>
      <c r="S91" s="56">
        <f t="shared" si="17"/>
        <v>0.39880000000000004</v>
      </c>
      <c r="T91" s="56">
        <f t="shared" si="18"/>
        <v>0.40539999999999998</v>
      </c>
      <c r="U91" s="56">
        <f t="shared" si="19"/>
        <v>0.4093</v>
      </c>
      <c r="V91" s="56">
        <f t="shared" si="20"/>
        <v>0.25009999999999999</v>
      </c>
      <c r="W91" s="56">
        <f t="shared" si="21"/>
        <v>0.34640000000000004</v>
      </c>
      <c r="X91" s="56">
        <f t="shared" si="22"/>
        <v>0.35940000000000005</v>
      </c>
    </row>
    <row r="92" spans="1:24" x14ac:dyDescent="0.3">
      <c r="A92" s="48" t="s">
        <v>138</v>
      </c>
      <c r="B92" s="35">
        <v>0.43909999999999999</v>
      </c>
      <c r="C92" s="35">
        <v>0.64500000000000002</v>
      </c>
      <c r="D92" s="35">
        <v>0.63959999999999995</v>
      </c>
      <c r="E92" s="35">
        <v>0.74239999999999995</v>
      </c>
      <c r="F92" s="35">
        <v>0.80449999999999999</v>
      </c>
      <c r="G92" s="35">
        <v>0.6048</v>
      </c>
      <c r="H92" s="35">
        <v>0.60860000000000003</v>
      </c>
      <c r="I92" s="35">
        <v>0.58960000000000001</v>
      </c>
      <c r="J92" s="35">
        <v>0.74270000000000003</v>
      </c>
      <c r="K92" s="35">
        <v>0.65439999999999998</v>
      </c>
      <c r="L92" s="35">
        <v>0.64290000000000003</v>
      </c>
      <c r="M92" s="55"/>
      <c r="N92" s="56">
        <f t="shared" si="12"/>
        <v>0.56089999999999995</v>
      </c>
      <c r="O92" s="56">
        <f t="shared" si="13"/>
        <v>0.35499999999999998</v>
      </c>
      <c r="P92" s="56">
        <f t="shared" si="14"/>
        <v>0.36040000000000005</v>
      </c>
      <c r="Q92" s="56">
        <f t="shared" si="15"/>
        <v>0.25760000000000005</v>
      </c>
      <c r="R92" s="56">
        <f t="shared" si="16"/>
        <v>0.19550000000000001</v>
      </c>
      <c r="S92" s="56">
        <f t="shared" si="17"/>
        <v>0.3952</v>
      </c>
      <c r="T92" s="56">
        <f t="shared" si="18"/>
        <v>0.39139999999999997</v>
      </c>
      <c r="U92" s="56">
        <f t="shared" si="19"/>
        <v>0.41039999999999999</v>
      </c>
      <c r="V92" s="56">
        <f t="shared" si="20"/>
        <v>0.25729999999999997</v>
      </c>
      <c r="W92" s="56">
        <f t="shared" si="21"/>
        <v>0.34560000000000002</v>
      </c>
      <c r="X92" s="56">
        <f t="shared" si="22"/>
        <v>0.35709999999999997</v>
      </c>
    </row>
    <row r="93" spans="1:24" x14ac:dyDescent="0.3">
      <c r="A93" s="48" t="s">
        <v>139</v>
      </c>
      <c r="B93" s="35">
        <v>0.44519999999999998</v>
      </c>
      <c r="C93" s="35">
        <v>0.64129999999999998</v>
      </c>
      <c r="D93" s="35">
        <v>0.6411</v>
      </c>
      <c r="E93" s="35">
        <v>0.74119999999999997</v>
      </c>
      <c r="F93" s="35">
        <v>0.80379999999999996</v>
      </c>
      <c r="G93" s="35">
        <v>0.60540000000000005</v>
      </c>
      <c r="H93" s="35">
        <v>0.61929999999999996</v>
      </c>
      <c r="I93" s="35">
        <v>0.58440000000000003</v>
      </c>
      <c r="J93" s="35">
        <v>0.73509999999999998</v>
      </c>
      <c r="K93" s="35">
        <v>0.65039999999999998</v>
      </c>
      <c r="L93" s="35">
        <v>0.64229999999999998</v>
      </c>
      <c r="M93" s="55"/>
      <c r="N93" s="56">
        <f t="shared" si="12"/>
        <v>0.55479999999999996</v>
      </c>
      <c r="O93" s="56">
        <f t="shared" si="13"/>
        <v>0.35870000000000002</v>
      </c>
      <c r="P93" s="56">
        <f t="shared" si="14"/>
        <v>0.3589</v>
      </c>
      <c r="Q93" s="56">
        <f t="shared" si="15"/>
        <v>0.25880000000000003</v>
      </c>
      <c r="R93" s="56">
        <f t="shared" si="16"/>
        <v>0.19620000000000004</v>
      </c>
      <c r="S93" s="56">
        <f t="shared" si="17"/>
        <v>0.39459999999999995</v>
      </c>
      <c r="T93" s="56">
        <f t="shared" si="18"/>
        <v>0.38070000000000004</v>
      </c>
      <c r="U93" s="56">
        <f t="shared" si="19"/>
        <v>0.41559999999999997</v>
      </c>
      <c r="V93" s="56">
        <f t="shared" si="20"/>
        <v>0.26490000000000002</v>
      </c>
      <c r="W93" s="56">
        <f t="shared" si="21"/>
        <v>0.34960000000000002</v>
      </c>
      <c r="X93" s="56">
        <f t="shared" si="22"/>
        <v>0.35770000000000002</v>
      </c>
    </row>
    <row r="94" spans="1:24" x14ac:dyDescent="0.3">
      <c r="A94" s="48" t="s">
        <v>140</v>
      </c>
      <c r="B94" s="35">
        <v>0.44979999999999998</v>
      </c>
      <c r="C94" s="35">
        <v>0.63729999999999998</v>
      </c>
      <c r="D94" s="35">
        <v>0.64349999999999996</v>
      </c>
      <c r="E94" s="35">
        <v>0.74150000000000005</v>
      </c>
      <c r="F94" s="35">
        <v>0.80310000000000004</v>
      </c>
      <c r="G94" s="35">
        <v>0.60350000000000004</v>
      </c>
      <c r="H94" s="35">
        <v>0.62109999999999999</v>
      </c>
      <c r="I94" s="35">
        <v>0.58450000000000002</v>
      </c>
      <c r="J94" s="35">
        <v>0.73519999999999996</v>
      </c>
      <c r="K94" s="35">
        <v>0.6522</v>
      </c>
      <c r="L94" s="35">
        <v>0.64259999999999995</v>
      </c>
      <c r="M94" s="55"/>
      <c r="N94" s="56">
        <f t="shared" si="12"/>
        <v>0.55020000000000002</v>
      </c>
      <c r="O94" s="56">
        <f t="shared" si="13"/>
        <v>0.36270000000000002</v>
      </c>
      <c r="P94" s="56">
        <f t="shared" si="14"/>
        <v>0.35650000000000004</v>
      </c>
      <c r="Q94" s="56">
        <f t="shared" si="15"/>
        <v>0.25849999999999995</v>
      </c>
      <c r="R94" s="56">
        <f t="shared" si="16"/>
        <v>0.19689999999999996</v>
      </c>
      <c r="S94" s="56">
        <f t="shared" si="17"/>
        <v>0.39649999999999996</v>
      </c>
      <c r="T94" s="56">
        <f t="shared" si="18"/>
        <v>0.37890000000000001</v>
      </c>
      <c r="U94" s="56">
        <f t="shared" si="19"/>
        <v>0.41549999999999998</v>
      </c>
      <c r="V94" s="56">
        <f t="shared" si="20"/>
        <v>0.26480000000000004</v>
      </c>
      <c r="W94" s="56">
        <f t="shared" si="21"/>
        <v>0.3478</v>
      </c>
      <c r="X94" s="56">
        <f t="shared" si="22"/>
        <v>0.35740000000000005</v>
      </c>
    </row>
    <row r="95" spans="1:24" x14ac:dyDescent="0.3">
      <c r="A95" s="48" t="s">
        <v>141</v>
      </c>
      <c r="B95" s="35">
        <v>0.4531</v>
      </c>
      <c r="C95" s="35">
        <v>0.63749999999999996</v>
      </c>
      <c r="D95" s="35">
        <v>0.64510000000000001</v>
      </c>
      <c r="E95" s="35">
        <v>0.74270000000000003</v>
      </c>
      <c r="F95" s="35">
        <v>0.80610000000000004</v>
      </c>
      <c r="G95" s="35">
        <v>0.60150000000000003</v>
      </c>
      <c r="H95" s="35">
        <v>0.61609999999999998</v>
      </c>
      <c r="I95" s="35">
        <v>0.58489999999999998</v>
      </c>
      <c r="J95" s="35">
        <v>0.74029999999999996</v>
      </c>
      <c r="K95" s="35">
        <v>0.65980000000000005</v>
      </c>
      <c r="L95" s="35">
        <v>0.64359999999999995</v>
      </c>
      <c r="M95" s="55"/>
      <c r="N95" s="56">
        <f t="shared" si="12"/>
        <v>0.54689999999999994</v>
      </c>
      <c r="O95" s="56">
        <f t="shared" si="13"/>
        <v>0.36250000000000004</v>
      </c>
      <c r="P95" s="56">
        <f t="shared" si="14"/>
        <v>0.35489999999999999</v>
      </c>
      <c r="Q95" s="56">
        <f t="shared" si="15"/>
        <v>0.25729999999999997</v>
      </c>
      <c r="R95" s="56">
        <f t="shared" si="16"/>
        <v>0.19389999999999996</v>
      </c>
      <c r="S95" s="56">
        <f t="shared" si="17"/>
        <v>0.39849999999999997</v>
      </c>
      <c r="T95" s="56">
        <f t="shared" si="18"/>
        <v>0.38390000000000002</v>
      </c>
      <c r="U95" s="56">
        <f t="shared" si="19"/>
        <v>0.41510000000000002</v>
      </c>
      <c r="V95" s="56">
        <f t="shared" si="20"/>
        <v>0.25970000000000004</v>
      </c>
      <c r="W95" s="56">
        <f t="shared" si="21"/>
        <v>0.34019999999999995</v>
      </c>
      <c r="X95" s="56">
        <f t="shared" si="22"/>
        <v>0.35640000000000005</v>
      </c>
    </row>
    <row r="96" spans="1:24" x14ac:dyDescent="0.3">
      <c r="A96" s="48" t="s">
        <v>142</v>
      </c>
      <c r="B96" s="35">
        <v>0.45419999999999999</v>
      </c>
      <c r="C96" s="35">
        <v>0.63619999999999999</v>
      </c>
      <c r="D96" s="35">
        <v>0.64490000000000003</v>
      </c>
      <c r="E96" s="35">
        <v>0.74370000000000003</v>
      </c>
      <c r="F96" s="35">
        <v>0.80869999999999997</v>
      </c>
      <c r="G96" s="35">
        <v>0.59870000000000001</v>
      </c>
      <c r="H96" s="35">
        <v>0.61150000000000004</v>
      </c>
      <c r="I96" s="35">
        <v>0.58499999999999996</v>
      </c>
      <c r="J96" s="35">
        <v>0.74409999999999998</v>
      </c>
      <c r="K96" s="35">
        <v>0.66510000000000002</v>
      </c>
      <c r="L96" s="35">
        <v>0.64370000000000005</v>
      </c>
      <c r="M96" s="55"/>
      <c r="N96" s="56">
        <f t="shared" si="12"/>
        <v>0.54580000000000006</v>
      </c>
      <c r="O96" s="56">
        <f t="shared" si="13"/>
        <v>0.36380000000000001</v>
      </c>
      <c r="P96" s="56">
        <f t="shared" si="14"/>
        <v>0.35509999999999997</v>
      </c>
      <c r="Q96" s="56">
        <f t="shared" si="15"/>
        <v>0.25629999999999997</v>
      </c>
      <c r="R96" s="56">
        <f t="shared" si="16"/>
        <v>0.19130000000000003</v>
      </c>
      <c r="S96" s="56">
        <f t="shared" si="17"/>
        <v>0.40129999999999999</v>
      </c>
      <c r="T96" s="56">
        <f t="shared" si="18"/>
        <v>0.38849999999999996</v>
      </c>
      <c r="U96" s="56">
        <f t="shared" si="19"/>
        <v>0.41500000000000004</v>
      </c>
      <c r="V96" s="56">
        <f t="shared" si="20"/>
        <v>0.25590000000000002</v>
      </c>
      <c r="W96" s="56">
        <f t="shared" si="21"/>
        <v>0.33489999999999998</v>
      </c>
      <c r="X96" s="56">
        <f t="shared" si="22"/>
        <v>0.35629999999999995</v>
      </c>
    </row>
    <row r="97" spans="1:24" x14ac:dyDescent="0.3">
      <c r="A97" s="48" t="s">
        <v>143</v>
      </c>
      <c r="B97" s="35">
        <v>0.45829999999999999</v>
      </c>
      <c r="C97" s="35">
        <v>0.6341</v>
      </c>
      <c r="D97" s="35">
        <v>0.64800000000000002</v>
      </c>
      <c r="E97" s="35">
        <v>0.74619999999999997</v>
      </c>
      <c r="F97" s="35">
        <v>0.81130000000000002</v>
      </c>
      <c r="G97" s="35">
        <v>0.59730000000000005</v>
      </c>
      <c r="H97" s="35">
        <v>0.61180000000000001</v>
      </c>
      <c r="I97" s="35">
        <v>0.58760000000000001</v>
      </c>
      <c r="J97" s="35">
        <v>0.74990000000000001</v>
      </c>
      <c r="K97" s="35">
        <v>0.67490000000000006</v>
      </c>
      <c r="L97" s="35">
        <v>0.64580000000000004</v>
      </c>
      <c r="M97" s="55"/>
      <c r="N97" s="56">
        <f t="shared" si="12"/>
        <v>0.54170000000000007</v>
      </c>
      <c r="O97" s="56">
        <f t="shared" si="13"/>
        <v>0.3659</v>
      </c>
      <c r="P97" s="56">
        <f t="shared" si="14"/>
        <v>0.35199999999999998</v>
      </c>
      <c r="Q97" s="56">
        <f t="shared" si="15"/>
        <v>0.25380000000000003</v>
      </c>
      <c r="R97" s="56">
        <f t="shared" si="16"/>
        <v>0.18869999999999998</v>
      </c>
      <c r="S97" s="56">
        <f t="shared" si="17"/>
        <v>0.40269999999999995</v>
      </c>
      <c r="T97" s="56">
        <f t="shared" si="18"/>
        <v>0.38819999999999999</v>
      </c>
      <c r="U97" s="56">
        <f t="shared" si="19"/>
        <v>0.41239999999999999</v>
      </c>
      <c r="V97" s="56">
        <f t="shared" si="20"/>
        <v>0.25009999999999999</v>
      </c>
      <c r="W97" s="56">
        <f t="shared" si="21"/>
        <v>0.32509999999999994</v>
      </c>
      <c r="X97" s="56">
        <f t="shared" si="22"/>
        <v>0.35419999999999996</v>
      </c>
    </row>
    <row r="98" spans="1:24" x14ac:dyDescent="0.3">
      <c r="A98" s="48" t="s">
        <v>144</v>
      </c>
      <c r="B98" s="35">
        <v>0.4592</v>
      </c>
      <c r="C98" s="35">
        <v>0.63170000000000004</v>
      </c>
      <c r="D98" s="35">
        <v>0.65049999999999997</v>
      </c>
      <c r="E98" s="35">
        <v>0.74550000000000005</v>
      </c>
      <c r="F98" s="35">
        <v>0.81130000000000002</v>
      </c>
      <c r="G98" s="35">
        <v>0.59319999999999995</v>
      </c>
      <c r="H98" s="35">
        <v>0.60260000000000002</v>
      </c>
      <c r="I98" s="35">
        <v>0.58509999999999995</v>
      </c>
      <c r="J98" s="35">
        <v>0.75029999999999997</v>
      </c>
      <c r="K98" s="35">
        <v>0.67600000000000005</v>
      </c>
      <c r="L98" s="35">
        <v>0.64380000000000004</v>
      </c>
      <c r="M98" s="55"/>
      <c r="N98" s="56">
        <f t="shared" si="12"/>
        <v>0.54079999999999995</v>
      </c>
      <c r="O98" s="56">
        <f t="shared" si="13"/>
        <v>0.36829999999999996</v>
      </c>
      <c r="P98" s="56">
        <f t="shared" si="14"/>
        <v>0.34950000000000003</v>
      </c>
      <c r="Q98" s="56">
        <f t="shared" si="15"/>
        <v>0.25449999999999995</v>
      </c>
      <c r="R98" s="56">
        <f t="shared" si="16"/>
        <v>0.18869999999999998</v>
      </c>
      <c r="S98" s="56">
        <f t="shared" si="17"/>
        <v>0.40680000000000005</v>
      </c>
      <c r="T98" s="56">
        <f t="shared" si="18"/>
        <v>0.39739999999999998</v>
      </c>
      <c r="U98" s="56">
        <f t="shared" si="19"/>
        <v>0.41490000000000005</v>
      </c>
      <c r="V98" s="56">
        <f t="shared" si="20"/>
        <v>0.24970000000000003</v>
      </c>
      <c r="W98" s="56">
        <f t="shared" si="21"/>
        <v>0.32399999999999995</v>
      </c>
      <c r="X98" s="56">
        <f t="shared" si="22"/>
        <v>0.35619999999999996</v>
      </c>
    </row>
    <row r="99" spans="1:24" x14ac:dyDescent="0.3">
      <c r="A99" s="48" t="s">
        <v>145</v>
      </c>
      <c r="B99" s="35">
        <v>0.46500000000000002</v>
      </c>
      <c r="C99" s="35">
        <v>0.63100000000000001</v>
      </c>
      <c r="D99" s="35">
        <v>0.65849999999999997</v>
      </c>
      <c r="E99" s="35">
        <v>0.74860000000000004</v>
      </c>
      <c r="F99" s="35">
        <v>0.81120000000000003</v>
      </c>
      <c r="G99" s="35">
        <v>0.59450000000000003</v>
      </c>
      <c r="H99" s="35">
        <v>0.59850000000000003</v>
      </c>
      <c r="I99" s="35">
        <v>0.58560000000000001</v>
      </c>
      <c r="J99" s="35">
        <v>0.75219999999999998</v>
      </c>
      <c r="K99" s="35">
        <v>0.67859999999999998</v>
      </c>
      <c r="L99" s="35">
        <v>0.64529999999999998</v>
      </c>
      <c r="M99" s="55"/>
      <c r="N99" s="56">
        <f t="shared" si="12"/>
        <v>0.53499999999999992</v>
      </c>
      <c r="O99" s="56">
        <f t="shared" si="13"/>
        <v>0.36899999999999999</v>
      </c>
      <c r="P99" s="56">
        <f t="shared" si="14"/>
        <v>0.34150000000000003</v>
      </c>
      <c r="Q99" s="56">
        <f t="shared" si="15"/>
        <v>0.25139999999999996</v>
      </c>
      <c r="R99" s="56">
        <f t="shared" si="16"/>
        <v>0.18879999999999997</v>
      </c>
      <c r="S99" s="56">
        <f t="shared" si="17"/>
        <v>0.40549999999999997</v>
      </c>
      <c r="T99" s="56">
        <f t="shared" si="18"/>
        <v>0.40149999999999997</v>
      </c>
      <c r="U99" s="56">
        <f t="shared" si="19"/>
        <v>0.41439999999999999</v>
      </c>
      <c r="V99" s="56">
        <f t="shared" si="20"/>
        <v>0.24780000000000002</v>
      </c>
      <c r="W99" s="56">
        <f t="shared" si="21"/>
        <v>0.32140000000000002</v>
      </c>
      <c r="X99" s="56">
        <f t="shared" si="22"/>
        <v>0.35470000000000002</v>
      </c>
    </row>
    <row r="100" spans="1:24" x14ac:dyDescent="0.3">
      <c r="A100" s="48" t="s">
        <v>230</v>
      </c>
      <c r="B100" s="35">
        <v>0.47139999999999999</v>
      </c>
      <c r="C100" s="35">
        <v>0.63100000000000001</v>
      </c>
      <c r="D100" s="35">
        <v>0.66820000000000002</v>
      </c>
      <c r="E100" s="35">
        <v>0.75160000000000005</v>
      </c>
      <c r="F100" s="35">
        <v>0.81040000000000001</v>
      </c>
      <c r="G100" s="35">
        <v>0.59519999999999995</v>
      </c>
      <c r="H100" s="35">
        <v>0.59389999999999998</v>
      </c>
      <c r="I100" s="35">
        <v>0.58779999999999999</v>
      </c>
      <c r="J100" s="35">
        <v>0.7571</v>
      </c>
      <c r="K100" s="35">
        <v>0.68340000000000001</v>
      </c>
      <c r="L100" s="35">
        <v>0.64749999999999996</v>
      </c>
      <c r="M100" s="55"/>
      <c r="N100" s="56">
        <f t="shared" ref="N100:N103" si="23">1-B100</f>
        <v>0.52859999999999996</v>
      </c>
      <c r="O100" s="56">
        <f t="shared" ref="O100:O103" si="24">1-C100</f>
        <v>0.36899999999999999</v>
      </c>
      <c r="P100" s="56">
        <f t="shared" ref="P100:P103" si="25">1-D100</f>
        <v>0.33179999999999998</v>
      </c>
      <c r="Q100" s="56">
        <f t="shared" ref="Q100:Q103" si="26">1-E100</f>
        <v>0.24839999999999995</v>
      </c>
      <c r="R100" s="56">
        <f t="shared" ref="R100:R103" si="27">1-F100</f>
        <v>0.18959999999999999</v>
      </c>
      <c r="S100" s="56">
        <f t="shared" ref="S100:S103" si="28">1-G100</f>
        <v>0.40480000000000005</v>
      </c>
      <c r="T100" s="56">
        <f t="shared" ref="T100:T103" si="29">1-H100</f>
        <v>0.40610000000000002</v>
      </c>
      <c r="U100" s="56">
        <f t="shared" ref="U100:U103" si="30">1-I100</f>
        <v>0.41220000000000001</v>
      </c>
      <c r="V100" s="56">
        <f t="shared" ref="V100:V103" si="31">1-J100</f>
        <v>0.2429</v>
      </c>
      <c r="W100" s="56">
        <f t="shared" ref="W100:W103" si="32">1-K100</f>
        <v>0.31659999999999999</v>
      </c>
      <c r="X100" s="56">
        <f t="shared" ref="X100:X103" si="33">1-L100</f>
        <v>0.35250000000000004</v>
      </c>
    </row>
    <row r="101" spans="1:24" x14ac:dyDescent="0.3">
      <c r="A101" s="48" t="s">
        <v>231</v>
      </c>
      <c r="B101" s="35">
        <v>0.47399999999999998</v>
      </c>
      <c r="C101" s="35">
        <v>0.62890000000000001</v>
      </c>
      <c r="D101" s="35">
        <v>0.67490000000000006</v>
      </c>
      <c r="E101" s="35">
        <v>0.75270000000000004</v>
      </c>
      <c r="F101" s="35">
        <v>0.80989999999999995</v>
      </c>
      <c r="G101" s="35">
        <v>0.59419999999999995</v>
      </c>
      <c r="H101" s="35">
        <v>0.58709999999999996</v>
      </c>
      <c r="I101" s="35">
        <v>0.58819999999999995</v>
      </c>
      <c r="J101" s="35">
        <v>0.75490000000000002</v>
      </c>
      <c r="K101" s="35">
        <v>0.68200000000000005</v>
      </c>
      <c r="L101" s="35">
        <v>0.6472</v>
      </c>
      <c r="M101" s="55"/>
      <c r="N101" s="56">
        <f t="shared" si="23"/>
        <v>0.52600000000000002</v>
      </c>
      <c r="O101" s="56">
        <f t="shared" si="24"/>
        <v>0.37109999999999999</v>
      </c>
      <c r="P101" s="56">
        <f t="shared" si="25"/>
        <v>0.32509999999999994</v>
      </c>
      <c r="Q101" s="56">
        <f t="shared" si="26"/>
        <v>0.24729999999999996</v>
      </c>
      <c r="R101" s="56">
        <f t="shared" si="27"/>
        <v>0.19010000000000005</v>
      </c>
      <c r="S101" s="56">
        <f t="shared" si="28"/>
        <v>0.40580000000000005</v>
      </c>
      <c r="T101" s="56">
        <f t="shared" si="29"/>
        <v>0.41290000000000004</v>
      </c>
      <c r="U101" s="56">
        <f t="shared" si="30"/>
        <v>0.41180000000000005</v>
      </c>
      <c r="V101" s="56">
        <f t="shared" si="31"/>
        <v>0.24509999999999998</v>
      </c>
      <c r="W101" s="56">
        <f t="shared" si="32"/>
        <v>0.31799999999999995</v>
      </c>
      <c r="X101" s="56">
        <f t="shared" si="33"/>
        <v>0.3528</v>
      </c>
    </row>
    <row r="102" spans="1:24" x14ac:dyDescent="0.3">
      <c r="A102" s="48" t="s">
        <v>232</v>
      </c>
      <c r="B102" s="35">
        <v>0.47799999999999998</v>
      </c>
      <c r="C102" s="35">
        <v>0.62960000000000005</v>
      </c>
      <c r="D102" s="35">
        <v>0.67959999999999998</v>
      </c>
      <c r="E102" s="35">
        <v>0.75570000000000004</v>
      </c>
      <c r="F102" s="35">
        <v>0.81110000000000004</v>
      </c>
      <c r="G102" s="35">
        <v>0.59670000000000001</v>
      </c>
      <c r="H102" s="35">
        <v>0.58760000000000001</v>
      </c>
      <c r="I102" s="35">
        <v>0.58919999999999995</v>
      </c>
      <c r="J102" s="35">
        <v>0.76090000000000002</v>
      </c>
      <c r="K102" s="35">
        <v>0.68540000000000001</v>
      </c>
      <c r="L102" s="35">
        <v>0.64949999999999997</v>
      </c>
      <c r="M102" s="55"/>
      <c r="N102" s="56">
        <f t="shared" si="23"/>
        <v>0.52200000000000002</v>
      </c>
      <c r="O102" s="56">
        <f t="shared" si="24"/>
        <v>0.37039999999999995</v>
      </c>
      <c r="P102" s="56">
        <f t="shared" si="25"/>
        <v>0.32040000000000002</v>
      </c>
      <c r="Q102" s="56">
        <f t="shared" si="26"/>
        <v>0.24429999999999996</v>
      </c>
      <c r="R102" s="56">
        <f t="shared" si="27"/>
        <v>0.18889999999999996</v>
      </c>
      <c r="S102" s="56">
        <f t="shared" si="28"/>
        <v>0.40329999999999999</v>
      </c>
      <c r="T102" s="56">
        <f t="shared" si="29"/>
        <v>0.41239999999999999</v>
      </c>
      <c r="U102" s="56">
        <f t="shared" si="30"/>
        <v>0.41080000000000005</v>
      </c>
      <c r="V102" s="56">
        <f t="shared" si="31"/>
        <v>0.23909999999999998</v>
      </c>
      <c r="W102" s="56">
        <f t="shared" si="32"/>
        <v>0.31459999999999999</v>
      </c>
      <c r="X102" s="56">
        <f t="shared" si="33"/>
        <v>0.35050000000000003</v>
      </c>
    </row>
    <row r="103" spans="1:24" x14ac:dyDescent="0.3">
      <c r="A103" s="48" t="s">
        <v>233</v>
      </c>
      <c r="B103" s="35">
        <v>0.47970000000000002</v>
      </c>
      <c r="C103" s="35">
        <v>0.63039999999999996</v>
      </c>
      <c r="D103" s="35">
        <v>0.68030000000000002</v>
      </c>
      <c r="E103" s="35">
        <v>0.75649999999999995</v>
      </c>
      <c r="F103" s="35">
        <v>0.8125</v>
      </c>
      <c r="G103" s="35">
        <v>0.59730000000000005</v>
      </c>
      <c r="H103" s="35">
        <v>0.58850000000000002</v>
      </c>
      <c r="I103" s="35">
        <v>0.59030000000000005</v>
      </c>
      <c r="J103" s="35">
        <v>0.76200000000000001</v>
      </c>
      <c r="K103" s="35">
        <v>0.68440000000000001</v>
      </c>
      <c r="L103" s="35">
        <v>0.65039999999999998</v>
      </c>
      <c r="M103" s="55"/>
      <c r="N103" s="56">
        <f t="shared" si="23"/>
        <v>0.52029999999999998</v>
      </c>
      <c r="O103" s="56">
        <f t="shared" si="24"/>
        <v>0.36960000000000004</v>
      </c>
      <c r="P103" s="56">
        <f t="shared" si="25"/>
        <v>0.31969999999999998</v>
      </c>
      <c r="Q103" s="56">
        <f t="shared" si="26"/>
        <v>0.24350000000000005</v>
      </c>
      <c r="R103" s="56">
        <f t="shared" si="27"/>
        <v>0.1875</v>
      </c>
      <c r="S103" s="56">
        <f t="shared" si="28"/>
        <v>0.40269999999999995</v>
      </c>
      <c r="T103" s="56">
        <f t="shared" si="29"/>
        <v>0.41149999999999998</v>
      </c>
      <c r="U103" s="56">
        <f t="shared" si="30"/>
        <v>0.40969999999999995</v>
      </c>
      <c r="V103" s="56">
        <f t="shared" si="31"/>
        <v>0.23799999999999999</v>
      </c>
      <c r="W103" s="56">
        <f t="shared" si="32"/>
        <v>0.31559999999999999</v>
      </c>
      <c r="X103" s="56">
        <f t="shared" si="33"/>
        <v>0.34960000000000002</v>
      </c>
    </row>
    <row r="104" spans="1:24" x14ac:dyDescent="0.3">
      <c r="A104" s="48" t="s">
        <v>266</v>
      </c>
      <c r="B104" s="35">
        <v>0.48049999999999998</v>
      </c>
      <c r="C104" s="35">
        <v>0.63019999999999998</v>
      </c>
      <c r="D104" s="35">
        <v>0.68020000000000003</v>
      </c>
      <c r="E104" s="35">
        <v>0.75639999999999996</v>
      </c>
      <c r="F104" s="35">
        <v>0.81259999999999999</v>
      </c>
      <c r="G104" s="35">
        <v>0.59699999999999998</v>
      </c>
      <c r="H104" s="35">
        <v>0.58830000000000005</v>
      </c>
      <c r="I104" s="35">
        <v>0.59030000000000005</v>
      </c>
      <c r="J104" s="35">
        <v>0.76259999999999994</v>
      </c>
      <c r="K104" s="35">
        <v>0.68410000000000004</v>
      </c>
      <c r="L104" s="35">
        <v>0.65039999999999998</v>
      </c>
      <c r="M104" s="55"/>
      <c r="N104" s="56">
        <f t="shared" ref="N104" si="34">1-B104</f>
        <v>0.51950000000000007</v>
      </c>
      <c r="O104" s="56">
        <f t="shared" ref="O104" si="35">1-C104</f>
        <v>0.36980000000000002</v>
      </c>
      <c r="P104" s="56">
        <f t="shared" ref="P104" si="36">1-D104</f>
        <v>0.31979999999999997</v>
      </c>
      <c r="Q104" s="56">
        <f t="shared" ref="Q104" si="37">1-E104</f>
        <v>0.24360000000000004</v>
      </c>
      <c r="R104" s="56">
        <f t="shared" ref="R104" si="38">1-F104</f>
        <v>0.18740000000000001</v>
      </c>
      <c r="S104" s="56">
        <f t="shared" ref="S104" si="39">1-G104</f>
        <v>0.40300000000000002</v>
      </c>
      <c r="T104" s="56">
        <f t="shared" ref="T104" si="40">1-H104</f>
        <v>0.41169999999999995</v>
      </c>
      <c r="U104" s="56">
        <f t="shared" ref="U104" si="41">1-I104</f>
        <v>0.40969999999999995</v>
      </c>
      <c r="V104" s="56">
        <f t="shared" ref="V104" si="42">1-J104</f>
        <v>0.23740000000000006</v>
      </c>
      <c r="W104" s="56">
        <f t="shared" ref="W104" si="43">1-K104</f>
        <v>0.31589999999999996</v>
      </c>
      <c r="X104" s="56">
        <f t="shared" ref="X104" si="44">1-L104</f>
        <v>0.34960000000000002</v>
      </c>
    </row>
    <row r="105" spans="1:24" x14ac:dyDescent="0.3">
      <c r="A105" s="48" t="s">
        <v>271</v>
      </c>
      <c r="B105" s="35">
        <v>0.48480000000000001</v>
      </c>
      <c r="C105" s="35">
        <v>0.63329999999999997</v>
      </c>
      <c r="D105" s="35">
        <v>0.68300000000000005</v>
      </c>
      <c r="E105" s="35">
        <v>0.75900000000000001</v>
      </c>
      <c r="F105" s="35">
        <v>0.81479999999999997</v>
      </c>
      <c r="G105" s="35">
        <v>0.60029999999999994</v>
      </c>
      <c r="H105" s="35">
        <v>0.59160000000000001</v>
      </c>
      <c r="I105" s="35">
        <v>0.59370000000000001</v>
      </c>
      <c r="J105" s="35">
        <v>0.76949999999999996</v>
      </c>
      <c r="K105" s="35">
        <v>0.68200000000000005</v>
      </c>
      <c r="L105" s="35">
        <v>0.65369999999999995</v>
      </c>
      <c r="M105" s="55"/>
      <c r="N105" s="56">
        <f t="shared" ref="N105:N106" si="45">1-B105</f>
        <v>0.51519999999999999</v>
      </c>
      <c r="O105" s="56">
        <f t="shared" ref="O105:O106" si="46">1-C105</f>
        <v>0.36670000000000003</v>
      </c>
      <c r="P105" s="56">
        <f t="shared" ref="P105:P106" si="47">1-D105</f>
        <v>0.31699999999999995</v>
      </c>
      <c r="Q105" s="56">
        <f t="shared" ref="Q105:Q106" si="48">1-E105</f>
        <v>0.24099999999999999</v>
      </c>
      <c r="R105" s="56">
        <f t="shared" ref="R105:R106" si="49">1-F105</f>
        <v>0.18520000000000003</v>
      </c>
      <c r="S105" s="56">
        <f t="shared" ref="S105:S106" si="50">1-G105</f>
        <v>0.39970000000000006</v>
      </c>
      <c r="T105" s="56">
        <f t="shared" ref="T105:T106" si="51">1-H105</f>
        <v>0.40839999999999999</v>
      </c>
      <c r="U105" s="56">
        <f t="shared" ref="U105:U106" si="52">1-I105</f>
        <v>0.40629999999999999</v>
      </c>
      <c r="V105" s="56">
        <f t="shared" ref="V105:V106" si="53">1-J105</f>
        <v>0.23050000000000004</v>
      </c>
      <c r="W105" s="56">
        <f t="shared" ref="W105:W106" si="54">1-K105</f>
        <v>0.31799999999999995</v>
      </c>
      <c r="X105" s="56">
        <f t="shared" ref="X105:X106" si="55">1-L105</f>
        <v>0.34630000000000005</v>
      </c>
    </row>
    <row r="106" spans="1:24" x14ac:dyDescent="0.3">
      <c r="A106" s="48" t="s">
        <v>272</v>
      </c>
      <c r="B106" s="35">
        <v>0.48599999999999999</v>
      </c>
      <c r="C106" s="35">
        <v>0.63400000000000001</v>
      </c>
      <c r="D106" s="35">
        <v>0.68369999999999997</v>
      </c>
      <c r="E106" s="35">
        <v>0.75960000000000005</v>
      </c>
      <c r="F106" s="35">
        <v>0.8155</v>
      </c>
      <c r="G106" s="35">
        <v>0.60099999999999998</v>
      </c>
      <c r="H106" s="35">
        <v>0.5927</v>
      </c>
      <c r="I106" s="35">
        <v>0.5948</v>
      </c>
      <c r="J106" s="35">
        <v>0.76990000000000003</v>
      </c>
      <c r="K106" s="35">
        <v>0.68320000000000003</v>
      </c>
      <c r="L106" s="35">
        <v>0.65459999999999996</v>
      </c>
      <c r="M106" s="55"/>
      <c r="N106" s="56">
        <f t="shared" si="45"/>
        <v>0.51400000000000001</v>
      </c>
      <c r="O106" s="56">
        <f t="shared" si="46"/>
        <v>0.36599999999999999</v>
      </c>
      <c r="P106" s="56">
        <f t="shared" si="47"/>
        <v>0.31630000000000003</v>
      </c>
      <c r="Q106" s="56">
        <f t="shared" si="48"/>
        <v>0.24039999999999995</v>
      </c>
      <c r="R106" s="56">
        <f t="shared" si="49"/>
        <v>0.1845</v>
      </c>
      <c r="S106" s="56">
        <f t="shared" si="50"/>
        <v>0.39900000000000002</v>
      </c>
      <c r="T106" s="56">
        <f t="shared" si="51"/>
        <v>0.4073</v>
      </c>
      <c r="U106" s="56">
        <f t="shared" si="52"/>
        <v>0.4052</v>
      </c>
      <c r="V106" s="56">
        <f t="shared" si="53"/>
        <v>0.23009999999999997</v>
      </c>
      <c r="W106" s="56">
        <f t="shared" si="54"/>
        <v>0.31679999999999997</v>
      </c>
      <c r="X106" s="56">
        <f t="shared" si="55"/>
        <v>0.34540000000000004</v>
      </c>
    </row>
    <row r="107" spans="1:24" x14ac:dyDescent="0.3">
      <c r="A107" s="48" t="s">
        <v>275</v>
      </c>
      <c r="B107" s="35">
        <v>0.48980000000000001</v>
      </c>
      <c r="C107" s="35">
        <v>0.63739999999999997</v>
      </c>
      <c r="D107" s="35">
        <v>0.68689999999999996</v>
      </c>
      <c r="E107" s="35">
        <v>0.76219999999999999</v>
      </c>
      <c r="F107" s="35">
        <v>0.81730000000000003</v>
      </c>
      <c r="G107" s="35">
        <v>0.60470000000000002</v>
      </c>
      <c r="H107" s="35">
        <v>0.59660000000000002</v>
      </c>
      <c r="I107" s="35">
        <v>0.59870000000000001</v>
      </c>
      <c r="J107" s="35">
        <v>0.77459999999999996</v>
      </c>
      <c r="K107" s="35">
        <v>0.68440000000000001</v>
      </c>
      <c r="L107" s="35">
        <v>0.65810000000000002</v>
      </c>
      <c r="N107" s="56">
        <f t="shared" ref="N107" si="56">1-B107</f>
        <v>0.51019999999999999</v>
      </c>
      <c r="O107" s="56">
        <f t="shared" ref="O107" si="57">1-C107</f>
        <v>0.36260000000000003</v>
      </c>
      <c r="P107" s="56">
        <f t="shared" ref="P107" si="58">1-D107</f>
        <v>0.31310000000000004</v>
      </c>
      <c r="Q107" s="56">
        <f t="shared" ref="Q107" si="59">1-E107</f>
        <v>0.23780000000000001</v>
      </c>
      <c r="R107" s="56">
        <f t="shared" ref="R107" si="60">1-F107</f>
        <v>0.18269999999999997</v>
      </c>
      <c r="S107" s="56">
        <f t="shared" ref="S107" si="61">1-G107</f>
        <v>0.39529999999999998</v>
      </c>
      <c r="T107" s="56">
        <f t="shared" ref="T107" si="62">1-H107</f>
        <v>0.40339999999999998</v>
      </c>
      <c r="U107" s="56">
        <f t="shared" ref="U107" si="63">1-I107</f>
        <v>0.40129999999999999</v>
      </c>
      <c r="V107" s="56">
        <f t="shared" ref="V107" si="64">1-J107</f>
        <v>0.22540000000000004</v>
      </c>
      <c r="W107" s="56">
        <f t="shared" ref="W107" si="65">1-K107</f>
        <v>0.31559999999999999</v>
      </c>
      <c r="X107" s="56">
        <f t="shared" ref="X107" si="66">1-L107</f>
        <v>0.34189999999999998</v>
      </c>
    </row>
    <row r="108" spans="1:24" x14ac:dyDescent="0.3">
      <c r="A108" s="48" t="s">
        <v>277</v>
      </c>
      <c r="B108" s="35">
        <v>0.49149999999999999</v>
      </c>
      <c r="C108" s="35">
        <v>0.6391</v>
      </c>
      <c r="D108" s="35">
        <v>0.68840000000000001</v>
      </c>
      <c r="E108" s="35">
        <v>0.76339999999999997</v>
      </c>
      <c r="F108" s="35">
        <v>0.81910000000000005</v>
      </c>
      <c r="G108" s="35">
        <v>0.60640000000000005</v>
      </c>
      <c r="H108" s="35">
        <v>0.59860000000000002</v>
      </c>
      <c r="I108" s="35">
        <v>0.60040000000000004</v>
      </c>
      <c r="J108" s="35">
        <v>0.77690000000000003</v>
      </c>
      <c r="K108" s="35">
        <v>0.68600000000000005</v>
      </c>
      <c r="L108" s="35">
        <v>0.65990000000000004</v>
      </c>
      <c r="N108" s="56">
        <f t="shared" ref="N108" si="67">1-B108</f>
        <v>0.50849999999999995</v>
      </c>
      <c r="O108" s="56">
        <f t="shared" ref="O108" si="68">1-C108</f>
        <v>0.3609</v>
      </c>
      <c r="P108" s="56">
        <f t="shared" ref="P108" si="69">1-D108</f>
        <v>0.31159999999999999</v>
      </c>
      <c r="Q108" s="56">
        <f t="shared" ref="Q108" si="70">1-E108</f>
        <v>0.23660000000000003</v>
      </c>
      <c r="R108" s="56">
        <f t="shared" ref="R108" si="71">1-F108</f>
        <v>0.18089999999999995</v>
      </c>
      <c r="S108" s="56">
        <f t="shared" ref="S108" si="72">1-G108</f>
        <v>0.39359999999999995</v>
      </c>
      <c r="T108" s="56">
        <f t="shared" ref="T108" si="73">1-H108</f>
        <v>0.40139999999999998</v>
      </c>
      <c r="U108" s="56">
        <f t="shared" ref="U108" si="74">1-I108</f>
        <v>0.39959999999999996</v>
      </c>
      <c r="V108" s="56">
        <f t="shared" ref="V108" si="75">1-J108</f>
        <v>0.22309999999999997</v>
      </c>
      <c r="W108" s="56">
        <f t="shared" ref="W108" si="76">1-K108</f>
        <v>0.31399999999999995</v>
      </c>
      <c r="X108" s="56">
        <f t="shared" ref="X108" si="77">1-L108</f>
        <v>0.34009999999999996</v>
      </c>
    </row>
    <row r="109" spans="1:24" x14ac:dyDescent="0.3">
      <c r="A109" s="48" t="s">
        <v>282</v>
      </c>
      <c r="B109" s="35">
        <v>0.49340000000000001</v>
      </c>
      <c r="C109" s="35">
        <v>0.64159999999999995</v>
      </c>
      <c r="D109" s="35">
        <v>0.69079999999999997</v>
      </c>
      <c r="E109" s="35">
        <v>0.76580000000000004</v>
      </c>
      <c r="F109" s="35">
        <v>0.8196</v>
      </c>
      <c r="G109" s="35">
        <v>0.60909999999999997</v>
      </c>
      <c r="H109" s="35">
        <v>0.60140000000000005</v>
      </c>
      <c r="I109" s="35">
        <v>0.60289999999999999</v>
      </c>
      <c r="J109" s="35">
        <v>0.7752</v>
      </c>
      <c r="K109" s="35">
        <v>0.68859999999999999</v>
      </c>
      <c r="L109" s="35">
        <v>0.66210000000000002</v>
      </c>
      <c r="N109" s="56">
        <f t="shared" ref="N109" si="78">1-B109</f>
        <v>0.50659999999999994</v>
      </c>
      <c r="O109" s="56">
        <f t="shared" ref="O109" si="79">1-C109</f>
        <v>0.35840000000000005</v>
      </c>
      <c r="P109" s="56">
        <f t="shared" ref="P109" si="80">1-D109</f>
        <v>0.30920000000000003</v>
      </c>
      <c r="Q109" s="56">
        <f t="shared" ref="Q109" si="81">1-E109</f>
        <v>0.23419999999999996</v>
      </c>
      <c r="R109" s="56">
        <f t="shared" ref="R109" si="82">1-F109</f>
        <v>0.1804</v>
      </c>
      <c r="S109" s="56">
        <f t="shared" ref="S109" si="83">1-G109</f>
        <v>0.39090000000000003</v>
      </c>
      <c r="T109" s="56">
        <f t="shared" ref="T109" si="84">1-H109</f>
        <v>0.39859999999999995</v>
      </c>
      <c r="U109" s="56">
        <f t="shared" ref="U109" si="85">1-I109</f>
        <v>0.39710000000000001</v>
      </c>
      <c r="V109" s="56">
        <f t="shared" ref="V109" si="86">1-J109</f>
        <v>0.2248</v>
      </c>
      <c r="W109" s="56">
        <f t="shared" ref="W109" si="87">1-K109</f>
        <v>0.31140000000000001</v>
      </c>
      <c r="X109" s="56">
        <f t="shared" ref="X109" si="88">1-L109</f>
        <v>0.33789999999999998</v>
      </c>
    </row>
  </sheetData>
  <phoneticPr fontId="22" type="noConversion"/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90625" defaultRowHeight="12" x14ac:dyDescent="0.3"/>
  <cols>
    <col min="1" max="1" width="20.6328125" style="13" customWidth="1"/>
    <col min="2" max="24" width="9.08984375" style="13" customWidth="1"/>
    <col min="25" max="16384" width="8.90625" style="13"/>
  </cols>
  <sheetData>
    <row r="1" spans="1:33" ht="13" x14ac:dyDescent="0.3">
      <c r="A1" s="26" t="s">
        <v>186</v>
      </c>
      <c r="B1" s="9" t="s">
        <v>218</v>
      </c>
      <c r="N1" s="9" t="s">
        <v>219</v>
      </c>
    </row>
    <row r="2" spans="1:33" x14ac:dyDescent="0.3">
      <c r="B2" s="9" t="s">
        <v>286</v>
      </c>
      <c r="N2" s="9" t="s">
        <v>265</v>
      </c>
    </row>
    <row r="3" spans="1:33" x14ac:dyDescent="0.3">
      <c r="A3" s="16"/>
      <c r="B3" s="9"/>
      <c r="N3" s="9"/>
    </row>
    <row r="4" spans="1:33" x14ac:dyDescent="0.3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3">
      <c r="A5" s="17" t="str">
        <f>Base_year</f>
        <v>2016=100</v>
      </c>
    </row>
    <row r="6" spans="1:33" x14ac:dyDescent="0.3">
      <c r="A6" s="48" t="s">
        <v>52</v>
      </c>
      <c r="B6" s="59">
        <v>148.11485307929692</v>
      </c>
      <c r="C6" s="59">
        <v>73.129173382454525</v>
      </c>
      <c r="D6" s="59">
        <v>104.93398193189714</v>
      </c>
      <c r="E6" s="59">
        <v>95.612884419180872</v>
      </c>
      <c r="F6" s="59">
        <v>80.273081924577355</v>
      </c>
      <c r="G6" s="59">
        <v>59.955618317530757</v>
      </c>
      <c r="H6" s="59">
        <v>68.614232209737821</v>
      </c>
      <c r="I6" s="59">
        <v>65.410497981157476</v>
      </c>
      <c r="J6" s="59">
        <v>271.56948070786189</v>
      </c>
      <c r="K6" s="59">
        <v>105.34670008354219</v>
      </c>
      <c r="L6" s="59">
        <v>83.649122807017548</v>
      </c>
      <c r="M6" s="15"/>
    </row>
    <row r="7" spans="1:33" x14ac:dyDescent="0.3">
      <c r="A7" s="48" t="s">
        <v>53</v>
      </c>
      <c r="B7" s="59">
        <v>151.82061579651941</v>
      </c>
      <c r="C7" s="59">
        <v>73.895490554539919</v>
      </c>
      <c r="D7" s="59">
        <v>104.76124567474048</v>
      </c>
      <c r="E7" s="59">
        <v>95.261556296188942</v>
      </c>
      <c r="F7" s="59">
        <v>82.960748635300234</v>
      </c>
      <c r="G7" s="59">
        <v>60.544217687074841</v>
      </c>
      <c r="H7" s="59">
        <v>68.376711298330079</v>
      </c>
      <c r="I7" s="59">
        <v>66.609096142774902</v>
      </c>
      <c r="J7" s="59">
        <v>267.01704545454544</v>
      </c>
      <c r="K7" s="59">
        <v>103.31849453662485</v>
      </c>
      <c r="L7" s="59">
        <v>84.181894266982852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59">
        <v>152.17972719978604</v>
      </c>
      <c r="C8" s="59">
        <v>73.991403363245595</v>
      </c>
      <c r="D8" s="59">
        <v>103.62737015663643</v>
      </c>
      <c r="E8" s="59">
        <v>95.424460431654666</v>
      </c>
      <c r="F8" s="59">
        <v>82.847605597637695</v>
      </c>
      <c r="G8" s="59">
        <v>59.921568627450981</v>
      </c>
      <c r="H8" s="59">
        <v>69.006463249661792</v>
      </c>
      <c r="I8" s="59">
        <v>67.35623457961664</v>
      </c>
      <c r="J8" s="59">
        <v>259.85181119648735</v>
      </c>
      <c r="K8" s="59">
        <v>101.26649076517151</v>
      </c>
      <c r="L8" s="59">
        <v>84.078366445916103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59">
        <v>151.87758920219164</v>
      </c>
      <c r="C9" s="59">
        <v>74.720659917510318</v>
      </c>
      <c r="D9" s="59">
        <v>103.32967936420935</v>
      </c>
      <c r="E9" s="59">
        <v>94.399431414356798</v>
      </c>
      <c r="F9" s="59">
        <v>84.185508735868439</v>
      </c>
      <c r="G9" s="59">
        <v>60.201316298877281</v>
      </c>
      <c r="H9" s="59">
        <v>67.525245133908967</v>
      </c>
      <c r="I9" s="59">
        <v>67.449286250939139</v>
      </c>
      <c r="J9" s="59">
        <v>262.37950977692094</v>
      </c>
      <c r="K9" s="59">
        <v>102.82981789597798</v>
      </c>
      <c r="L9" s="59">
        <v>83.981380065717417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59">
        <v>152.04615591037165</v>
      </c>
      <c r="C10" s="59">
        <v>73.489556038032489</v>
      </c>
      <c r="D10" s="59">
        <v>102.17927631578947</v>
      </c>
      <c r="E10" s="59">
        <v>94.744298059215168</v>
      </c>
      <c r="F10" s="59">
        <v>85.455251910374315</v>
      </c>
      <c r="G10" s="59">
        <v>60.069377529389087</v>
      </c>
      <c r="H10" s="59">
        <v>68.83844339622641</v>
      </c>
      <c r="I10" s="59">
        <v>67.671848660797906</v>
      </c>
      <c r="J10" s="59">
        <v>261.48168398031714</v>
      </c>
      <c r="K10" s="59">
        <v>99.24783273839877</v>
      </c>
      <c r="L10" s="59">
        <v>84.156519359693533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59">
        <v>152.61534334763948</v>
      </c>
      <c r="C11" s="59">
        <v>73.488613604332016</v>
      </c>
      <c r="D11" s="59">
        <v>103.16872427983537</v>
      </c>
      <c r="E11" s="59">
        <v>94.26101742950263</v>
      </c>
      <c r="F11" s="59">
        <v>86.628807434176565</v>
      </c>
      <c r="G11" s="59">
        <v>60.04939209726443</v>
      </c>
      <c r="H11" s="59">
        <v>66.603498542274053</v>
      </c>
      <c r="I11" s="59">
        <v>67.269001490312959</v>
      </c>
      <c r="J11" s="59">
        <v>260.61597165440179</v>
      </c>
      <c r="K11" s="59">
        <v>103.40996168582375</v>
      </c>
      <c r="L11" s="59">
        <v>83.957000952510555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59">
        <v>154.84436059830213</v>
      </c>
      <c r="C12" s="59">
        <v>73.179173724132866</v>
      </c>
      <c r="D12" s="59">
        <v>102.18364302183642</v>
      </c>
      <c r="E12" s="59">
        <v>95.509108882926128</v>
      </c>
      <c r="F12" s="59">
        <v>89.043747580332962</v>
      </c>
      <c r="G12" s="59">
        <v>59.853877856875229</v>
      </c>
      <c r="H12" s="59">
        <v>68.539488966318245</v>
      </c>
      <c r="I12" s="59">
        <v>67.01793307450545</v>
      </c>
      <c r="J12" s="59">
        <v>255.91283550358753</v>
      </c>
      <c r="K12" s="59">
        <v>104.08189379398591</v>
      </c>
      <c r="L12" s="59">
        <v>84.238983509056496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59">
        <v>155.51987153753512</v>
      </c>
      <c r="C13" s="59">
        <v>72.456702081210892</v>
      </c>
      <c r="D13" s="59">
        <v>102.56758592582528</v>
      </c>
      <c r="E13" s="59">
        <v>94.379490069023802</v>
      </c>
      <c r="F13" s="59">
        <v>89.226984332513254</v>
      </c>
      <c r="G13" s="59">
        <v>58.041575492341344</v>
      </c>
      <c r="H13" s="59">
        <v>67.947610823258486</v>
      </c>
      <c r="I13" s="59">
        <v>67.414490621552034</v>
      </c>
      <c r="J13" s="59">
        <v>259.34302638664508</v>
      </c>
      <c r="K13" s="59">
        <v>101.49632259700736</v>
      </c>
      <c r="L13" s="59">
        <v>83.568643270135794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59">
        <v>156.82365533850682</v>
      </c>
      <c r="C14" s="59">
        <v>72.448313384113177</v>
      </c>
      <c r="D14" s="59">
        <v>103.21565407772306</v>
      </c>
      <c r="E14" s="59">
        <v>95.096248419277799</v>
      </c>
      <c r="F14" s="59">
        <v>89.569685292228655</v>
      </c>
      <c r="G14" s="59">
        <v>57.641136281912985</v>
      </c>
      <c r="H14" s="59">
        <v>69.220741599072994</v>
      </c>
      <c r="I14" s="59">
        <v>67.896475770925107</v>
      </c>
      <c r="J14" s="59">
        <v>252.91655767721687</v>
      </c>
      <c r="K14" s="59">
        <v>99.702344040679662</v>
      </c>
      <c r="L14" s="59">
        <v>84.164655403593457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59">
        <v>154.49348577505981</v>
      </c>
      <c r="C15" s="59">
        <v>72.105378065642967</v>
      </c>
      <c r="D15" s="59">
        <v>103.10246292012519</v>
      </c>
      <c r="E15" s="59">
        <v>95.339751639458626</v>
      </c>
      <c r="F15" s="59">
        <v>91.092176607281189</v>
      </c>
      <c r="G15" s="59">
        <v>56.30898287312128</v>
      </c>
      <c r="H15" s="59">
        <v>69.898034579577356</v>
      </c>
      <c r="I15" s="59">
        <v>69.125433631550109</v>
      </c>
      <c r="J15" s="59">
        <v>250.49453409682454</v>
      </c>
      <c r="K15" s="59">
        <v>99.852579852579851</v>
      </c>
      <c r="L15" s="59">
        <v>84.14862336273724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59">
        <v>155.55849655902594</v>
      </c>
      <c r="C16" s="59">
        <v>72.668950936793777</v>
      </c>
      <c r="D16" s="59">
        <v>104.9938767179208</v>
      </c>
      <c r="E16" s="59">
        <v>95.079916608756079</v>
      </c>
      <c r="F16" s="59">
        <v>93.191268191268193</v>
      </c>
      <c r="G16" s="59">
        <v>55.788029497513293</v>
      </c>
      <c r="H16" s="59">
        <v>73.56202868549461</v>
      </c>
      <c r="I16" s="59">
        <v>68.598333936979358</v>
      </c>
      <c r="J16" s="59">
        <v>241.0958904109589</v>
      </c>
      <c r="K16" s="59">
        <v>97.346084877465628</v>
      </c>
      <c r="L16" s="59">
        <v>84.609250398724086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59">
        <v>155.82191780821915</v>
      </c>
      <c r="C17" s="59">
        <v>72.877801879971074</v>
      </c>
      <c r="D17" s="59">
        <v>104.86044928522804</v>
      </c>
      <c r="E17" s="59">
        <v>94.351608893799195</v>
      </c>
      <c r="F17" s="59">
        <v>93.781126292938325</v>
      </c>
      <c r="G17" s="59">
        <v>55.962680237489401</v>
      </c>
      <c r="H17" s="59">
        <v>74.10753962375945</v>
      </c>
      <c r="I17" s="59">
        <v>68.586200748796571</v>
      </c>
      <c r="J17" s="59">
        <v>256.71641791044777</v>
      </c>
      <c r="K17" s="59">
        <v>99.271137026239074</v>
      </c>
      <c r="L17" s="59">
        <v>84.799893983567472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59">
        <v>153.33246380592146</v>
      </c>
      <c r="C18" s="59">
        <v>73.775132467155402</v>
      </c>
      <c r="D18" s="59">
        <v>104.32888646882658</v>
      </c>
      <c r="E18" s="59">
        <v>92.508805201842335</v>
      </c>
      <c r="F18" s="59">
        <v>96.930492135971591</v>
      </c>
      <c r="G18" s="59">
        <v>54.728403141361262</v>
      </c>
      <c r="H18" s="59">
        <v>76.333186425738219</v>
      </c>
      <c r="I18" s="59">
        <v>69.751454257006884</v>
      </c>
      <c r="J18" s="59">
        <v>248.15835630167879</v>
      </c>
      <c r="K18" s="59">
        <v>100.5600194789384</v>
      </c>
      <c r="L18" s="59">
        <v>85.005903187721373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59">
        <v>152.91970802919707</v>
      </c>
      <c r="C19" s="59">
        <v>72.956201746157731</v>
      </c>
      <c r="D19" s="59">
        <v>105.77940577940579</v>
      </c>
      <c r="E19" s="59">
        <v>93.5599521975833</v>
      </c>
      <c r="F19" s="59">
        <v>98.387706260234282</v>
      </c>
      <c r="G19" s="59">
        <v>55.200258397932814</v>
      </c>
      <c r="H19" s="59">
        <v>74.35158501440921</v>
      </c>
      <c r="I19" s="59">
        <v>69.856543037088883</v>
      </c>
      <c r="J19" s="59">
        <v>237.49068322981367</v>
      </c>
      <c r="K19" s="59">
        <v>100.90154211150653</v>
      </c>
      <c r="L19" s="59">
        <v>84.783173201765777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59">
        <v>154.54545454545453</v>
      </c>
      <c r="C20" s="59">
        <v>73.648255813953483</v>
      </c>
      <c r="D20" s="59">
        <v>103.88716425968416</v>
      </c>
      <c r="E20" s="59">
        <v>93.621480026195172</v>
      </c>
      <c r="F20" s="59">
        <v>99.974741096236414</v>
      </c>
      <c r="G20" s="59">
        <v>53.984986423893943</v>
      </c>
      <c r="H20" s="59">
        <v>75.578553974414262</v>
      </c>
      <c r="I20" s="59">
        <v>71.121883656509695</v>
      </c>
      <c r="J20" s="59">
        <v>233.21360153256708</v>
      </c>
      <c r="K20" s="59">
        <v>98.287549054584375</v>
      </c>
      <c r="L20" s="59">
        <v>85.10913082784451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59">
        <v>152.9153766769866</v>
      </c>
      <c r="C21" s="59">
        <v>74.241652724230747</v>
      </c>
      <c r="D21" s="59">
        <v>104.6082337317397</v>
      </c>
      <c r="E21" s="59">
        <v>93.637548891786167</v>
      </c>
      <c r="F21" s="59">
        <v>105.50330452465684</v>
      </c>
      <c r="G21" s="59">
        <v>56.857855361596009</v>
      </c>
      <c r="H21" s="59">
        <v>74.240703945501011</v>
      </c>
      <c r="I21" s="59">
        <v>70.939435650378527</v>
      </c>
      <c r="J21" s="59">
        <v>244.38369781312127</v>
      </c>
      <c r="K21" s="59">
        <v>103.56626506024097</v>
      </c>
      <c r="L21" s="59">
        <v>85.920391601185116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59">
        <v>155.88917525773195</v>
      </c>
      <c r="C22" s="59">
        <v>74.04144703588706</v>
      </c>
      <c r="D22" s="59">
        <v>104.68362687540768</v>
      </c>
      <c r="E22" s="59">
        <v>90.704298291040914</v>
      </c>
      <c r="F22" s="59">
        <v>102.15120616761999</v>
      </c>
      <c r="G22" s="59">
        <v>54.808590102707747</v>
      </c>
      <c r="H22" s="59">
        <v>88.264808362369337</v>
      </c>
      <c r="I22" s="59">
        <v>70.187595065066759</v>
      </c>
      <c r="J22" s="59">
        <v>223.09169467114737</v>
      </c>
      <c r="K22" s="59">
        <v>99.400047996160311</v>
      </c>
      <c r="L22" s="59">
        <v>85.991324317427924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59">
        <v>155.96833907825865</v>
      </c>
      <c r="C23" s="59">
        <v>73.251472066637959</v>
      </c>
      <c r="D23" s="59">
        <v>102.48226950354611</v>
      </c>
      <c r="E23" s="59">
        <v>91.32895921780522</v>
      </c>
      <c r="F23" s="59">
        <v>100.70328604340972</v>
      </c>
      <c r="G23" s="59">
        <v>57.43399722093563</v>
      </c>
      <c r="H23" s="59">
        <v>88.870431893687723</v>
      </c>
      <c r="I23" s="59">
        <v>72.915265635507737</v>
      </c>
      <c r="J23" s="59">
        <v>224.87143525011689</v>
      </c>
      <c r="K23" s="59">
        <v>102.66405963583038</v>
      </c>
      <c r="L23" s="59">
        <v>86.851781412450862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59">
        <v>156.98897153116184</v>
      </c>
      <c r="C24" s="59">
        <v>72.881842312934936</v>
      </c>
      <c r="D24" s="59">
        <v>102.2435056415639</v>
      </c>
      <c r="E24" s="59">
        <v>91.828448166476335</v>
      </c>
      <c r="F24" s="59">
        <v>100.14395393474089</v>
      </c>
      <c r="G24" s="59">
        <v>58.989280245022982</v>
      </c>
      <c r="H24" s="59">
        <v>90.148596587782052</v>
      </c>
      <c r="I24" s="59">
        <v>72.644022644022641</v>
      </c>
      <c r="J24" s="59">
        <v>213.79851918330718</v>
      </c>
      <c r="K24" s="59">
        <v>107.36099282151113</v>
      </c>
      <c r="L24" s="59">
        <v>86.978381096028158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59">
        <v>158.69007946680341</v>
      </c>
      <c r="C25" s="59">
        <v>73.377897260771633</v>
      </c>
      <c r="D25" s="59">
        <v>102.29899987011302</v>
      </c>
      <c r="E25" s="59">
        <v>93.256433007985791</v>
      </c>
      <c r="F25" s="59">
        <v>101.01528905876731</v>
      </c>
      <c r="G25" s="59">
        <v>62.925637501908696</v>
      </c>
      <c r="H25" s="59">
        <v>86.889952153110045</v>
      </c>
      <c r="I25" s="59">
        <v>74.167357083678539</v>
      </c>
      <c r="J25" s="59">
        <v>208.88005301524188</v>
      </c>
      <c r="K25" s="59">
        <v>103.91899940440739</v>
      </c>
      <c r="L25" s="59">
        <v>87.825103656238227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59">
        <v>161.83156807026609</v>
      </c>
      <c r="C26" s="59">
        <v>74.096385542168676</v>
      </c>
      <c r="D26" s="59">
        <v>102.21073044602458</v>
      </c>
      <c r="E26" s="59">
        <v>91.477912651733192</v>
      </c>
      <c r="F26" s="59">
        <v>102.1127596439169</v>
      </c>
      <c r="G26" s="59">
        <v>63.199274266706986</v>
      </c>
      <c r="H26" s="59">
        <v>86.530447640811943</v>
      </c>
      <c r="I26" s="59">
        <v>72.671210645894192</v>
      </c>
      <c r="J26" s="59">
        <v>206.72929866724928</v>
      </c>
      <c r="K26" s="59">
        <v>100.60534124629082</v>
      </c>
      <c r="L26" s="59">
        <v>87.625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59">
        <v>162.79581016423123</v>
      </c>
      <c r="C27" s="59">
        <v>74.752182275484529</v>
      </c>
      <c r="D27" s="59">
        <v>101.90721649484537</v>
      </c>
      <c r="E27" s="59">
        <v>89.811133200795226</v>
      </c>
      <c r="F27" s="59">
        <v>102.92941176470588</v>
      </c>
      <c r="G27" s="59">
        <v>64.541353383458642</v>
      </c>
      <c r="H27" s="59">
        <v>84.242424242424235</v>
      </c>
      <c r="I27" s="59">
        <v>72.302737520128829</v>
      </c>
      <c r="J27" s="59">
        <v>206.89579684763575</v>
      </c>
      <c r="K27" s="59">
        <v>101.73252640322774</v>
      </c>
      <c r="L27" s="59">
        <v>87.443946188340803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59">
        <v>164.9395731550527</v>
      </c>
      <c r="C28" s="59">
        <v>76.423065520308342</v>
      </c>
      <c r="D28" s="59">
        <v>102.94456535654845</v>
      </c>
      <c r="E28" s="59">
        <v>89.136077122728963</v>
      </c>
      <c r="F28" s="59">
        <v>103.35408022130012</v>
      </c>
      <c r="G28" s="59">
        <v>69.839363458940113</v>
      </c>
      <c r="H28" s="59">
        <v>82.561307901907369</v>
      </c>
      <c r="I28" s="59">
        <v>73.427245077637266</v>
      </c>
      <c r="J28" s="59">
        <v>207.92904466766404</v>
      </c>
      <c r="K28" s="59">
        <v>96.887966804979257</v>
      </c>
      <c r="L28" s="59">
        <v>88.358872960949085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59">
        <v>165.8294693456981</v>
      </c>
      <c r="C29" s="59">
        <v>76.492785793562703</v>
      </c>
      <c r="D29" s="59">
        <v>102.78772378516624</v>
      </c>
      <c r="E29" s="59">
        <v>89.611507253503802</v>
      </c>
      <c r="F29" s="59">
        <v>101.92765619684772</v>
      </c>
      <c r="G29" s="59">
        <v>71.445585827006113</v>
      </c>
      <c r="H29" s="59">
        <v>86.347103143673678</v>
      </c>
      <c r="I29" s="59">
        <v>75.940326932232978</v>
      </c>
      <c r="J29" s="59">
        <v>211.71458998935034</v>
      </c>
      <c r="K29" s="59">
        <v>96.460379081982197</v>
      </c>
      <c r="L29" s="59">
        <v>89.633095296724946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59">
        <v>165.90439276485787</v>
      </c>
      <c r="C30" s="59">
        <v>77.549034286569835</v>
      </c>
      <c r="D30" s="59">
        <v>104.79671668590483</v>
      </c>
      <c r="E30" s="59">
        <v>90.018529956763444</v>
      </c>
      <c r="F30" s="59">
        <v>108.1068524970964</v>
      </c>
      <c r="G30" s="59">
        <v>74.77118393858872</v>
      </c>
      <c r="H30" s="59">
        <v>87.697325505544683</v>
      </c>
      <c r="I30" s="59">
        <v>74.212350346565842</v>
      </c>
      <c r="J30" s="59">
        <v>206.84699915469147</v>
      </c>
      <c r="K30" s="59">
        <v>101.66356444858073</v>
      </c>
      <c r="L30" s="59">
        <v>90.740282248081201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59">
        <v>164.63586330474851</v>
      </c>
      <c r="C31" s="59">
        <v>77.702095808383248</v>
      </c>
      <c r="D31" s="59">
        <v>100.97548774387192</v>
      </c>
      <c r="E31" s="59">
        <v>88.099012315571272</v>
      </c>
      <c r="F31" s="59">
        <v>107.11126629422718</v>
      </c>
      <c r="G31" s="59">
        <v>78.343399482312321</v>
      </c>
      <c r="H31" s="59">
        <v>88.228330922004474</v>
      </c>
      <c r="I31" s="59">
        <v>74.887404876533623</v>
      </c>
      <c r="J31" s="59">
        <v>205.2113855169527</v>
      </c>
      <c r="K31" s="59">
        <v>98.07323943661973</v>
      </c>
      <c r="L31" s="59">
        <v>90.541533937760349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59">
        <v>162.90097629009762</v>
      </c>
      <c r="C32" s="59">
        <v>78.263825929283769</v>
      </c>
      <c r="D32" s="59">
        <v>98.012175425518706</v>
      </c>
      <c r="E32" s="59">
        <v>86.787878787878782</v>
      </c>
      <c r="F32" s="59">
        <v>111.31369798971483</v>
      </c>
      <c r="G32" s="59">
        <v>79.123055162659114</v>
      </c>
      <c r="H32" s="59">
        <v>89.395546129374338</v>
      </c>
      <c r="I32" s="59">
        <v>75.030506406345339</v>
      </c>
      <c r="J32" s="59">
        <v>195.40207006369425</v>
      </c>
      <c r="K32" s="59">
        <v>97.511646403817736</v>
      </c>
      <c r="L32" s="59">
        <v>90.256659773750158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59">
        <v>159.83741902705449</v>
      </c>
      <c r="C33" s="59">
        <v>80.316047867443999</v>
      </c>
      <c r="D33" s="59">
        <v>100.311876247505</v>
      </c>
      <c r="E33" s="59">
        <v>85.490243026457563</v>
      </c>
      <c r="F33" s="59">
        <v>106.05510828892164</v>
      </c>
      <c r="G33" s="59">
        <v>78.646554110157751</v>
      </c>
      <c r="H33" s="59">
        <v>84.276809566212947</v>
      </c>
      <c r="I33" s="59">
        <v>74.366281685915709</v>
      </c>
      <c r="J33" s="59">
        <v>199.57610012111425</v>
      </c>
      <c r="K33" s="59">
        <v>96.236377935063473</v>
      </c>
      <c r="L33" s="59">
        <v>89.920232052211759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59">
        <v>157.47961264016311</v>
      </c>
      <c r="C34" s="59">
        <v>80.139935414424116</v>
      </c>
      <c r="D34" s="59">
        <v>99.689093396343736</v>
      </c>
      <c r="E34" s="59">
        <v>87.458273724368155</v>
      </c>
      <c r="F34" s="59">
        <v>103.52104728585938</v>
      </c>
      <c r="G34" s="59">
        <v>80.725374364610516</v>
      </c>
      <c r="H34" s="59">
        <v>87.735486351403296</v>
      </c>
      <c r="I34" s="59">
        <v>75.571047167012765</v>
      </c>
      <c r="J34" s="59">
        <v>196.58305352557772</v>
      </c>
      <c r="K34" s="59">
        <v>96.827861579414375</v>
      </c>
      <c r="L34" s="59">
        <v>90.744757772957328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59">
        <v>160.61229740159507</v>
      </c>
      <c r="C35" s="59">
        <v>79.127076091154905</v>
      </c>
      <c r="D35" s="59">
        <v>100.5514705882353</v>
      </c>
      <c r="E35" s="59">
        <v>88.375701157656039</v>
      </c>
      <c r="F35" s="59">
        <v>105.59511698880976</v>
      </c>
      <c r="G35" s="59">
        <v>79.774072081764388</v>
      </c>
      <c r="H35" s="59">
        <v>89.097648261758692</v>
      </c>
      <c r="I35" s="59">
        <v>75.830903790087476</v>
      </c>
      <c r="J35" s="59">
        <v>183.32350049164208</v>
      </c>
      <c r="K35" s="59">
        <v>103.39229735781461</v>
      </c>
      <c r="L35" s="59">
        <v>90.7782707758724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59">
        <v>162.08628461043142</v>
      </c>
      <c r="C36" s="59">
        <v>80.465006676616142</v>
      </c>
      <c r="D36" s="59">
        <v>99.42884919188235</v>
      </c>
      <c r="E36" s="59">
        <v>90.019034023316678</v>
      </c>
      <c r="F36" s="59">
        <v>106.36302746148694</v>
      </c>
      <c r="G36" s="59">
        <v>79.512392241379317</v>
      </c>
      <c r="H36" s="59">
        <v>88.91807379612257</v>
      </c>
      <c r="I36" s="59">
        <v>77.327039386340175</v>
      </c>
      <c r="J36" s="59">
        <v>182.34493486292047</v>
      </c>
      <c r="K36" s="59">
        <v>100.14372581536762</v>
      </c>
      <c r="L36" s="59">
        <v>91.388822259534678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59">
        <v>161.16666666666666</v>
      </c>
      <c r="C37" s="59">
        <v>80.055643879173289</v>
      </c>
      <c r="D37" s="59">
        <v>100.22825564632389</v>
      </c>
      <c r="E37" s="59">
        <v>92.080856123662315</v>
      </c>
      <c r="F37" s="59">
        <v>106.69642857142856</v>
      </c>
      <c r="G37" s="59">
        <v>79.743826752938062</v>
      </c>
      <c r="H37" s="59">
        <v>90.444027517198251</v>
      </c>
      <c r="I37" s="59">
        <v>75.416114302548237</v>
      </c>
      <c r="J37" s="59">
        <v>183.38485316846987</v>
      </c>
      <c r="K37" s="59">
        <v>98.738033072236732</v>
      </c>
      <c r="L37" s="59">
        <v>91.804854602259084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59">
        <v>162.43628950050967</v>
      </c>
      <c r="C38" s="59">
        <v>80.989416292495193</v>
      </c>
      <c r="D38" s="59">
        <v>101.38287638287639</v>
      </c>
      <c r="E38" s="59">
        <v>92.141500474833819</v>
      </c>
      <c r="F38" s="59">
        <v>105.73169355748617</v>
      </c>
      <c r="G38" s="59">
        <v>80.886208704771903</v>
      </c>
      <c r="H38" s="59">
        <v>88.665746203087735</v>
      </c>
      <c r="I38" s="59">
        <v>74.225435231631749</v>
      </c>
      <c r="J38" s="59">
        <v>184.26532973389897</v>
      </c>
      <c r="K38" s="59">
        <v>96.650097255240965</v>
      </c>
      <c r="L38" s="59">
        <v>92.067307692307693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59">
        <v>167.31908318310585</v>
      </c>
      <c r="C39" s="59">
        <v>80.994628031906231</v>
      </c>
      <c r="D39" s="59">
        <v>102.47554643159037</v>
      </c>
      <c r="E39" s="59">
        <v>92.953060011883537</v>
      </c>
      <c r="F39" s="59">
        <v>106.21627697841727</v>
      </c>
      <c r="G39" s="59">
        <v>80.645161290322577</v>
      </c>
      <c r="H39" s="59">
        <v>88.816936488169361</v>
      </c>
      <c r="I39" s="59">
        <v>76.325505833702564</v>
      </c>
      <c r="J39" s="59">
        <v>186.34792626728111</v>
      </c>
      <c r="K39" s="59">
        <v>96.958912973147832</v>
      </c>
      <c r="L39" s="59">
        <v>92.684102687718465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59">
        <v>163.55464235263901</v>
      </c>
      <c r="C40" s="59">
        <v>81.988742964352724</v>
      </c>
      <c r="D40" s="59">
        <v>104.95818399044205</v>
      </c>
      <c r="E40" s="59">
        <v>93.927556818181813</v>
      </c>
      <c r="F40" s="59">
        <v>105.99802262990224</v>
      </c>
      <c r="G40" s="59">
        <v>80.594267683407821</v>
      </c>
      <c r="H40" s="59">
        <v>89.311193111931118</v>
      </c>
      <c r="I40" s="59">
        <v>75.531295487627361</v>
      </c>
      <c r="J40" s="59">
        <v>181.46833551279656</v>
      </c>
      <c r="K40" s="59">
        <v>98.957767886222996</v>
      </c>
      <c r="L40" s="59">
        <v>92.853728489483743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59">
        <v>167.34825102880657</v>
      </c>
      <c r="C41" s="59">
        <v>81.290587751746813</v>
      </c>
      <c r="D41" s="59">
        <v>105.47346021988415</v>
      </c>
      <c r="E41" s="59">
        <v>93.980286317765788</v>
      </c>
      <c r="F41" s="59">
        <v>103.19367760095268</v>
      </c>
      <c r="G41" s="59">
        <v>82.19231774235692</v>
      </c>
      <c r="H41" s="59">
        <v>92.946263125386025</v>
      </c>
      <c r="I41" s="59">
        <v>75.310245310245307</v>
      </c>
      <c r="J41" s="59">
        <v>181.41923436041085</v>
      </c>
      <c r="K41" s="59">
        <v>100.48608042421566</v>
      </c>
      <c r="L41" s="59">
        <v>93.392175572519079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59">
        <v>162.22874648966047</v>
      </c>
      <c r="C42" s="59">
        <v>82.555220883534147</v>
      </c>
      <c r="D42" s="59">
        <v>102.47914463635294</v>
      </c>
      <c r="E42" s="59">
        <v>92.908217090610705</v>
      </c>
      <c r="F42" s="59">
        <v>104.99676933017446</v>
      </c>
      <c r="G42" s="59">
        <v>85.082223962411902</v>
      </c>
      <c r="H42" s="59">
        <v>94.044847445166042</v>
      </c>
      <c r="I42" s="59">
        <v>76.564504632929427</v>
      </c>
      <c r="J42" s="59">
        <v>179.82832618025751</v>
      </c>
      <c r="K42" s="59">
        <v>101.7981246552675</v>
      </c>
      <c r="L42" s="59">
        <v>93.917390786811097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59">
        <v>159.0978013646702</v>
      </c>
      <c r="C43" s="59">
        <v>83.124737505249897</v>
      </c>
      <c r="D43" s="59">
        <v>104.32249796108589</v>
      </c>
      <c r="E43" s="59">
        <v>94.180079309540474</v>
      </c>
      <c r="F43" s="59">
        <v>107.99391767133703</v>
      </c>
      <c r="G43" s="59">
        <v>86.040773925464237</v>
      </c>
      <c r="H43" s="59">
        <v>95.00848073661254</v>
      </c>
      <c r="I43" s="59">
        <v>75.95382232859356</v>
      </c>
      <c r="J43" s="59">
        <v>175.74882713821725</v>
      </c>
      <c r="K43" s="59">
        <v>101.68545474444566</v>
      </c>
      <c r="L43" s="59">
        <v>94.174642561739347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59">
        <v>160.2017654476671</v>
      </c>
      <c r="C44" s="59">
        <v>85.092955824663136</v>
      </c>
      <c r="D44" s="59">
        <v>105.96653202538948</v>
      </c>
      <c r="E44" s="59">
        <v>94.303212387335336</v>
      </c>
      <c r="F44" s="59">
        <v>108.6985172981878</v>
      </c>
      <c r="G44" s="59">
        <v>84.817025694264203</v>
      </c>
      <c r="H44" s="59">
        <v>97.12907117008443</v>
      </c>
      <c r="I44" s="59">
        <v>77.489481065918653</v>
      </c>
      <c r="J44" s="59">
        <v>170.57291666666666</v>
      </c>
      <c r="K44" s="59">
        <v>102.10065645514221</v>
      </c>
      <c r="L44" s="59">
        <v>95.041808974207996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59">
        <v>160.15228426395939</v>
      </c>
      <c r="C45" s="59">
        <v>86.388960315419567</v>
      </c>
      <c r="D45" s="59">
        <v>107.95740783146326</v>
      </c>
      <c r="E45" s="59">
        <v>94.310165375274664</v>
      </c>
      <c r="F45" s="59">
        <v>109.62218294299603</v>
      </c>
      <c r="G45" s="59">
        <v>87.278183716075148</v>
      </c>
      <c r="H45" s="59">
        <v>95.598697696852767</v>
      </c>
      <c r="I45" s="59">
        <v>80.005624296962878</v>
      </c>
      <c r="J45" s="59">
        <v>178.06195965417865</v>
      </c>
      <c r="K45" s="59">
        <v>100.37548315847597</v>
      </c>
      <c r="L45" s="59">
        <v>96.468357430670792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59">
        <v>159.09614646012034</v>
      </c>
      <c r="C46" s="59">
        <v>87.781906160891737</v>
      </c>
      <c r="D46" s="59">
        <v>109.90858819546328</v>
      </c>
      <c r="E46" s="59">
        <v>96.05369748871658</v>
      </c>
      <c r="F46" s="59">
        <v>114.67806267806266</v>
      </c>
      <c r="G46" s="59">
        <v>87.422626102989582</v>
      </c>
      <c r="H46" s="59">
        <v>97.179887195487822</v>
      </c>
      <c r="I46" s="59">
        <v>78.033794162826425</v>
      </c>
      <c r="J46" s="59">
        <v>172.06713780918727</v>
      </c>
      <c r="K46" s="59">
        <v>102.94864715626726</v>
      </c>
      <c r="L46" s="59">
        <v>97.026418670773623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59">
        <v>158.58958068614996</v>
      </c>
      <c r="C47" s="59">
        <v>88.400382309496905</v>
      </c>
      <c r="D47" s="59">
        <v>107.50646140015733</v>
      </c>
      <c r="E47" s="59">
        <v>95.538990825688074</v>
      </c>
      <c r="F47" s="59">
        <v>112.81467137487185</v>
      </c>
      <c r="G47" s="59">
        <v>88.322997756960007</v>
      </c>
      <c r="H47" s="59">
        <v>98.741907902772681</v>
      </c>
      <c r="I47" s="59">
        <v>78.911374738311224</v>
      </c>
      <c r="J47" s="59">
        <v>168.83793642522147</v>
      </c>
      <c r="K47" s="59">
        <v>105.03677289948743</v>
      </c>
      <c r="L47" s="59">
        <v>97.144888046440002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59">
        <v>155.67835365853659</v>
      </c>
      <c r="C48" s="59">
        <v>87.616720481717422</v>
      </c>
      <c r="D48" s="59">
        <v>107.55998189225895</v>
      </c>
      <c r="E48" s="59">
        <v>95.784381478921915</v>
      </c>
      <c r="F48" s="59">
        <v>112.28010441493588</v>
      </c>
      <c r="G48" s="59">
        <v>91.928846409133143</v>
      </c>
      <c r="H48" s="59">
        <v>103.55124109117719</v>
      </c>
      <c r="I48" s="59">
        <v>79.255172413793105</v>
      </c>
      <c r="J48" s="59">
        <v>170.74606196988057</v>
      </c>
      <c r="K48" s="59">
        <v>97.877306068015102</v>
      </c>
      <c r="L48" s="59">
        <v>97.584083372809104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59">
        <v>153.13172213083638</v>
      </c>
      <c r="C49" s="59">
        <v>89.120350109409188</v>
      </c>
      <c r="D49" s="59">
        <v>104.93028443948688</v>
      </c>
      <c r="E49" s="59">
        <v>94.217416050085376</v>
      </c>
      <c r="F49" s="59">
        <v>116.05896916497862</v>
      </c>
      <c r="G49" s="59">
        <v>89.875227449961017</v>
      </c>
      <c r="H49" s="59">
        <v>104.87656573026875</v>
      </c>
      <c r="I49" s="59">
        <v>79.27842069434989</v>
      </c>
      <c r="J49" s="59">
        <v>170.78613693998309</v>
      </c>
      <c r="K49" s="59">
        <v>98.257998406011609</v>
      </c>
      <c r="L49" s="59">
        <v>97.532314923619282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59">
        <v>154.68376713189991</v>
      </c>
      <c r="C50" s="59">
        <v>89.254153411099338</v>
      </c>
      <c r="D50" s="59">
        <v>105.97449093756993</v>
      </c>
      <c r="E50" s="59">
        <v>93.991563105689195</v>
      </c>
      <c r="F50" s="59">
        <v>117.34475374732334</v>
      </c>
      <c r="G50" s="59">
        <v>89.641434262948209</v>
      </c>
      <c r="H50" s="59">
        <v>103.4046111575678</v>
      </c>
      <c r="I50" s="59">
        <v>80.301805443276749</v>
      </c>
      <c r="J50" s="59">
        <v>175.15870364183093</v>
      </c>
      <c r="K50" s="59">
        <v>103.24423120859035</v>
      </c>
      <c r="L50" s="59">
        <v>98.299120234604104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59">
        <v>155.30208072198545</v>
      </c>
      <c r="C51" s="59">
        <v>90.862898912462114</v>
      </c>
      <c r="D51" s="59">
        <v>104.52423299244109</v>
      </c>
      <c r="E51" s="59">
        <v>95.027051916657072</v>
      </c>
      <c r="F51" s="59">
        <v>115.70415400202634</v>
      </c>
      <c r="G51" s="59">
        <v>89.658239105577437</v>
      </c>
      <c r="H51" s="59">
        <v>106.52908942520696</v>
      </c>
      <c r="I51" s="59">
        <v>80.851345975334837</v>
      </c>
      <c r="J51" s="59">
        <v>171.56007751937986</v>
      </c>
      <c r="K51" s="59">
        <v>107.6575559069347</v>
      </c>
      <c r="L51" s="59">
        <v>98.880597014925371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59">
        <v>150.71339173967456</v>
      </c>
      <c r="C52" s="59">
        <v>90.989779451317901</v>
      </c>
      <c r="D52" s="59">
        <v>101.65435094298003</v>
      </c>
      <c r="E52" s="59">
        <v>94.485042247088387</v>
      </c>
      <c r="F52" s="59">
        <v>116.04241877256318</v>
      </c>
      <c r="G52" s="59">
        <v>93.159361540410444</v>
      </c>
      <c r="H52" s="59">
        <v>110.39823008849558</v>
      </c>
      <c r="I52" s="59">
        <v>82.445346249509086</v>
      </c>
      <c r="J52" s="59">
        <v>174.22222222222223</v>
      </c>
      <c r="K52" s="59">
        <v>103.01724137931035</v>
      </c>
      <c r="L52" s="59">
        <v>99.350799907257127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59">
        <v>150.42798660215854</v>
      </c>
      <c r="C53" s="59">
        <v>92.303498409813727</v>
      </c>
      <c r="D53" s="59">
        <v>101.37816979051819</v>
      </c>
      <c r="E53" s="59">
        <v>95.796787789042014</v>
      </c>
      <c r="F53" s="59">
        <v>117.23713646532438</v>
      </c>
      <c r="G53" s="59">
        <v>94.986177431515458</v>
      </c>
      <c r="H53" s="59">
        <v>113.59962516106361</v>
      </c>
      <c r="I53" s="59">
        <v>85.756753263538826</v>
      </c>
      <c r="J53" s="59">
        <v>171.64964901084875</v>
      </c>
      <c r="K53" s="59">
        <v>110.63260069173269</v>
      </c>
      <c r="L53" s="59">
        <v>101.00776091740995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3">
      <c r="A54" s="48" t="s">
        <v>100</v>
      </c>
      <c r="B54" s="59">
        <v>148.84605941566414</v>
      </c>
      <c r="C54" s="59">
        <v>93.599562363238505</v>
      </c>
      <c r="D54" s="59">
        <v>101.90915075707703</v>
      </c>
      <c r="E54" s="59">
        <v>97.301605374017981</v>
      </c>
      <c r="F54" s="59">
        <v>114.65160496588749</v>
      </c>
      <c r="G54" s="59">
        <v>93.20522481788494</v>
      </c>
      <c r="H54" s="59">
        <v>117.25924181775372</v>
      </c>
      <c r="I54" s="59">
        <v>84.164748017395738</v>
      </c>
      <c r="J54" s="59">
        <v>166.59512494251109</v>
      </c>
      <c r="K54" s="59">
        <v>102.58270139575778</v>
      </c>
      <c r="L54" s="59">
        <v>101.01476014760146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3">
      <c r="A55" s="48" t="s">
        <v>101</v>
      </c>
      <c r="B55" s="59">
        <v>142.54434250764527</v>
      </c>
      <c r="C55" s="59">
        <v>94.646602827177389</v>
      </c>
      <c r="D55" s="59">
        <v>102.44303242769502</v>
      </c>
      <c r="E55" s="59">
        <v>97.516161959850294</v>
      </c>
      <c r="F55" s="59">
        <v>117.23716381418092</v>
      </c>
      <c r="G55" s="59">
        <v>91.288768071172612</v>
      </c>
      <c r="H55" s="59">
        <v>117.66314037798644</v>
      </c>
      <c r="I55" s="59">
        <v>84.525790349417647</v>
      </c>
      <c r="J55" s="59">
        <v>159.55893309491879</v>
      </c>
      <c r="K55" s="59">
        <v>101.28652420409945</v>
      </c>
      <c r="L55" s="59">
        <v>100.80459770114942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3">
      <c r="A56" s="48" t="s">
        <v>102</v>
      </c>
      <c r="B56" s="59">
        <v>141.48858669256921</v>
      </c>
      <c r="C56" s="59">
        <v>95.396839894054267</v>
      </c>
      <c r="D56" s="59">
        <v>101.55877895648409</v>
      </c>
      <c r="E56" s="59">
        <v>97.225368063420163</v>
      </c>
      <c r="F56" s="59">
        <v>116.06784199955366</v>
      </c>
      <c r="G56" s="59">
        <v>91.441940647703504</v>
      </c>
      <c r="H56" s="59">
        <v>113.50381856051841</v>
      </c>
      <c r="I56" s="59">
        <v>84.910714285714278</v>
      </c>
      <c r="J56" s="59">
        <v>155.93469627886455</v>
      </c>
      <c r="K56" s="59">
        <v>100.303227203812</v>
      </c>
      <c r="L56" s="59">
        <v>100.27409776153495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3">
      <c r="A57" s="48" t="s">
        <v>103</v>
      </c>
      <c r="B57" s="59">
        <v>138.22714681440442</v>
      </c>
      <c r="C57" s="59">
        <v>95.67557704588998</v>
      </c>
      <c r="D57" s="59">
        <v>102.80856558700097</v>
      </c>
      <c r="E57" s="59">
        <v>97.498027724557645</v>
      </c>
      <c r="F57" s="59">
        <v>115.91722595078298</v>
      </c>
      <c r="G57" s="59">
        <v>90.597051003142369</v>
      </c>
      <c r="H57" s="59">
        <v>110.66469383109492</v>
      </c>
      <c r="I57" s="59">
        <v>85.33500313087039</v>
      </c>
      <c r="J57" s="59">
        <v>155.89150733659406</v>
      </c>
      <c r="K57" s="59">
        <v>103.66861297785613</v>
      </c>
      <c r="L57" s="59">
        <v>100.39750141964794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3">
      <c r="A58" s="48" t="s">
        <v>104</v>
      </c>
      <c r="B58" s="59">
        <v>140.70064469042697</v>
      </c>
      <c r="C58" s="59">
        <v>95.47614695668068</v>
      </c>
      <c r="D58" s="59">
        <v>103.38783798225928</v>
      </c>
      <c r="E58" s="59">
        <v>98.858677408526347</v>
      </c>
      <c r="F58" s="59">
        <v>117.57383727509337</v>
      </c>
      <c r="G58" s="59">
        <v>93.515026158900113</v>
      </c>
      <c r="H58" s="59">
        <v>112.15184186882298</v>
      </c>
      <c r="I58" s="59">
        <v>87.172516065249638</v>
      </c>
      <c r="J58" s="59">
        <v>154.49867685974715</v>
      </c>
      <c r="K58" s="59">
        <v>98.824041811846698</v>
      </c>
      <c r="L58" s="59">
        <v>101.5589697243561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3">
      <c r="A59" s="48" t="s">
        <v>105</v>
      </c>
      <c r="B59" s="59">
        <v>137.84105802454425</v>
      </c>
      <c r="C59" s="59">
        <v>96.814224856454899</v>
      </c>
      <c r="D59" s="59">
        <v>102.06721085550727</v>
      </c>
      <c r="E59" s="59">
        <v>98.789157964896702</v>
      </c>
      <c r="F59" s="59">
        <v>119.59252971137522</v>
      </c>
      <c r="G59" s="59">
        <v>96.032798745930293</v>
      </c>
      <c r="H59" s="59">
        <v>114.03586451184412</v>
      </c>
      <c r="I59" s="59">
        <v>88.176917422200432</v>
      </c>
      <c r="J59" s="59">
        <v>151.39390437671528</v>
      </c>
      <c r="K59" s="59">
        <v>98.283678756476675</v>
      </c>
      <c r="L59" s="59">
        <v>102.06370569762227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3">
      <c r="A60" s="48" t="s">
        <v>106</v>
      </c>
      <c r="B60" s="59">
        <v>136.78228957026164</v>
      </c>
      <c r="C60" s="59">
        <v>96.460912955091487</v>
      </c>
      <c r="D60" s="59">
        <v>100.88269701159204</v>
      </c>
      <c r="E60" s="59">
        <v>99.656204946212711</v>
      </c>
      <c r="F60" s="59">
        <v>120.91865595655618</v>
      </c>
      <c r="G60" s="59">
        <v>96.789707827341587</v>
      </c>
      <c r="H60" s="59">
        <v>119.21838570001111</v>
      </c>
      <c r="I60" s="59">
        <v>89.15401301518439</v>
      </c>
      <c r="J60" s="59">
        <v>145.63871693866065</v>
      </c>
      <c r="K60" s="59">
        <v>102.04565030146426</v>
      </c>
      <c r="L60" s="59">
        <v>102.67558528428094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3">
      <c r="A61" s="48" t="s">
        <v>107</v>
      </c>
      <c r="B61" s="59">
        <v>137.76438615148294</v>
      </c>
      <c r="C61" s="59">
        <v>97.272134810539072</v>
      </c>
      <c r="D61" s="59">
        <v>100.89351413854726</v>
      </c>
      <c r="E61" s="59">
        <v>99.063257659246204</v>
      </c>
      <c r="F61" s="59">
        <v>120.08054592236267</v>
      </c>
      <c r="G61" s="59">
        <v>94.881323423639415</v>
      </c>
      <c r="H61" s="59">
        <v>120.04329004329004</v>
      </c>
      <c r="I61" s="59">
        <v>90.235690235690242</v>
      </c>
      <c r="J61" s="59">
        <v>151.30396986380759</v>
      </c>
      <c r="K61" s="59">
        <v>104.92867787949756</v>
      </c>
      <c r="L61" s="59">
        <v>103.35226639937632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3">
      <c r="A62" s="48" t="s">
        <v>108</v>
      </c>
      <c r="B62" s="59">
        <v>135.03812316715542</v>
      </c>
      <c r="C62" s="59">
        <v>96.715092069954665</v>
      </c>
      <c r="D62" s="59">
        <v>102.79779567613396</v>
      </c>
      <c r="E62" s="59">
        <v>97.278542773501016</v>
      </c>
      <c r="F62" s="59">
        <v>116.21210474845158</v>
      </c>
      <c r="G62" s="59">
        <v>95.728433361174083</v>
      </c>
      <c r="H62" s="59">
        <v>113.80529077862269</v>
      </c>
      <c r="I62" s="59">
        <v>91.734352603917827</v>
      </c>
      <c r="J62" s="59">
        <v>152.56099300898845</v>
      </c>
      <c r="K62" s="59">
        <v>102.79868546591753</v>
      </c>
      <c r="L62" s="59">
        <v>102.77072524561208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3">
      <c r="A63" s="48" t="s">
        <v>109</v>
      </c>
      <c r="B63" s="59">
        <v>134.15680816515888</v>
      </c>
      <c r="C63" s="59">
        <v>96.319880138589753</v>
      </c>
      <c r="D63" s="59">
        <v>101.52380952380953</v>
      </c>
      <c r="E63" s="59">
        <v>96.985583224115317</v>
      </c>
      <c r="F63" s="59">
        <v>116.57205240174673</v>
      </c>
      <c r="G63" s="59">
        <v>98.219045311364169</v>
      </c>
      <c r="H63" s="59">
        <v>113.6003473352871</v>
      </c>
      <c r="I63" s="59">
        <v>90.625749220810349</v>
      </c>
      <c r="J63" s="59">
        <v>148.62594332906164</v>
      </c>
      <c r="K63" s="59">
        <v>103.30751517688925</v>
      </c>
      <c r="L63" s="59">
        <v>102.28533392500555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3">
      <c r="A64" s="48" t="s">
        <v>110</v>
      </c>
      <c r="B64" s="59">
        <v>132.45735361917934</v>
      </c>
      <c r="C64" s="59">
        <v>96.014767133661493</v>
      </c>
      <c r="D64" s="59">
        <v>98.064176749079422</v>
      </c>
      <c r="E64" s="59">
        <v>93.912471207634098</v>
      </c>
      <c r="F64" s="59">
        <v>113.83829409151487</v>
      </c>
      <c r="G64" s="59">
        <v>96.046148299483249</v>
      </c>
      <c r="H64" s="59">
        <v>113.73205225089065</v>
      </c>
      <c r="I64" s="59">
        <v>88.353221957040589</v>
      </c>
      <c r="J64" s="59">
        <v>144.4475407551902</v>
      </c>
      <c r="K64" s="59">
        <v>100.06305832895428</v>
      </c>
      <c r="L64" s="59">
        <v>100.14401240722279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3">
      <c r="A65" s="48" t="s">
        <v>111</v>
      </c>
      <c r="B65" s="59">
        <v>126.85799222501717</v>
      </c>
      <c r="C65" s="59">
        <v>94.091480514457018</v>
      </c>
      <c r="D65" s="59">
        <v>92.409867172675519</v>
      </c>
      <c r="E65" s="59">
        <v>90.932156646442365</v>
      </c>
      <c r="F65" s="59">
        <v>109.34306569343066</v>
      </c>
      <c r="G65" s="59">
        <v>97.841463414634148</v>
      </c>
      <c r="H65" s="59">
        <v>116.80420105026256</v>
      </c>
      <c r="I65" s="59">
        <v>88.011163693726488</v>
      </c>
      <c r="J65" s="59">
        <v>142.68087492989346</v>
      </c>
      <c r="K65" s="59">
        <v>94.891113634017955</v>
      </c>
      <c r="L65" s="59">
        <v>98.534839503411249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3">
      <c r="A66" s="48" t="s">
        <v>112</v>
      </c>
      <c r="B66" s="59">
        <v>119.41584601611459</v>
      </c>
      <c r="C66" s="59">
        <v>92.527296403886623</v>
      </c>
      <c r="D66" s="59">
        <v>86.397877984084886</v>
      </c>
      <c r="E66" s="59">
        <v>90.872573086364639</v>
      </c>
      <c r="F66" s="59">
        <v>106.42483511485104</v>
      </c>
      <c r="G66" s="59">
        <v>92.190273340433066</v>
      </c>
      <c r="H66" s="59">
        <v>119.24402326082276</v>
      </c>
      <c r="I66" s="59">
        <v>87.269556552067769</v>
      </c>
      <c r="J66" s="59">
        <v>148.50507982583451</v>
      </c>
      <c r="K66" s="59">
        <v>95.454067136693666</v>
      </c>
      <c r="L66" s="59">
        <v>97.193935279475014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3">
      <c r="A67" s="48" t="s">
        <v>113</v>
      </c>
      <c r="B67" s="59">
        <v>120.74216106474171</v>
      </c>
      <c r="C67" s="59">
        <v>93.060855593492676</v>
      </c>
      <c r="D67" s="59">
        <v>86.109028595908754</v>
      </c>
      <c r="E67" s="59">
        <v>91.030235162374026</v>
      </c>
      <c r="F67" s="59">
        <v>99.275281525253661</v>
      </c>
      <c r="G67" s="59">
        <v>90.489130434782624</v>
      </c>
      <c r="H67" s="59">
        <v>116.37949601550721</v>
      </c>
      <c r="I67" s="59">
        <v>86.855158730158735</v>
      </c>
      <c r="J67" s="59">
        <v>143.79921259842519</v>
      </c>
      <c r="K67" s="59">
        <v>94.624573378839585</v>
      </c>
      <c r="L67" s="59">
        <v>96.303831807392342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3">
      <c r="A68" s="48" t="s">
        <v>114</v>
      </c>
      <c r="B68" s="59">
        <v>118.58844684198695</v>
      </c>
      <c r="C68" s="59">
        <v>93.975781011498924</v>
      </c>
      <c r="D68" s="59">
        <v>88.579779172981162</v>
      </c>
      <c r="E68" s="59">
        <v>91.469993256911664</v>
      </c>
      <c r="F68" s="59">
        <v>99.129677980852918</v>
      </c>
      <c r="G68" s="59">
        <v>91.164944780904875</v>
      </c>
      <c r="H68" s="59">
        <v>115.40137239952075</v>
      </c>
      <c r="I68" s="59">
        <v>86.547530404566885</v>
      </c>
      <c r="J68" s="59">
        <v>138.6516250335751</v>
      </c>
      <c r="K68" s="59">
        <v>92.453429297205744</v>
      </c>
      <c r="L68" s="59">
        <v>96.125607138822986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3">
      <c r="A69" s="48" t="s">
        <v>115</v>
      </c>
      <c r="B69" s="59">
        <v>116.66666666666667</v>
      </c>
      <c r="C69" s="59">
        <v>95.374606079089148</v>
      </c>
      <c r="D69" s="59">
        <v>88.678003291278102</v>
      </c>
      <c r="E69" s="59">
        <v>92.839506172839521</v>
      </c>
      <c r="F69" s="59">
        <v>100.28169014084507</v>
      </c>
      <c r="G69" s="59">
        <v>93.170330316210197</v>
      </c>
      <c r="H69" s="59">
        <v>114.44027379112387</v>
      </c>
      <c r="I69" s="59">
        <v>85.858337432365957</v>
      </c>
      <c r="J69" s="59">
        <v>137.47984954325631</v>
      </c>
      <c r="K69" s="59">
        <v>90.895474483791588</v>
      </c>
      <c r="L69" s="59">
        <v>96.540809405380983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3">
      <c r="A70" s="48" t="s">
        <v>116</v>
      </c>
      <c r="B70" s="59">
        <v>118.27338129496403</v>
      </c>
      <c r="C70" s="59">
        <v>96.267748478701833</v>
      </c>
      <c r="D70" s="59">
        <v>94.331217284775576</v>
      </c>
      <c r="E70" s="59">
        <v>93.310580204778148</v>
      </c>
      <c r="F70" s="59">
        <v>99.73336295967114</v>
      </c>
      <c r="G70" s="59">
        <v>95.816591822264229</v>
      </c>
      <c r="H70" s="59">
        <v>110.18518518518519</v>
      </c>
      <c r="I70" s="59">
        <v>87.955182072829132</v>
      </c>
      <c r="J70" s="59">
        <v>139.21755725190837</v>
      </c>
      <c r="K70" s="59">
        <v>94.475434456125285</v>
      </c>
      <c r="L70" s="59">
        <v>97.688123300090666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3">
      <c r="A71" s="48" t="s">
        <v>117</v>
      </c>
      <c r="B71" s="59">
        <v>115.44794713465495</v>
      </c>
      <c r="C71" s="59">
        <v>98.754084967320267</v>
      </c>
      <c r="D71" s="59">
        <v>98.766255418472824</v>
      </c>
      <c r="E71" s="59">
        <v>92.775280898876403</v>
      </c>
      <c r="F71" s="59">
        <v>102.37855946398662</v>
      </c>
      <c r="G71" s="59">
        <v>96.169809083362978</v>
      </c>
      <c r="H71" s="59">
        <v>107.53342754647247</v>
      </c>
      <c r="I71" s="59">
        <v>89.354995150339477</v>
      </c>
      <c r="J71" s="59">
        <v>139.34054198371379</v>
      </c>
      <c r="K71" s="59">
        <v>94.27359490986214</v>
      </c>
      <c r="L71" s="59">
        <v>98.176086467011942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3">
      <c r="A72" s="48" t="s">
        <v>118</v>
      </c>
      <c r="B72" s="59">
        <v>113.63783959302953</v>
      </c>
      <c r="C72" s="59">
        <v>99.471383551895897</v>
      </c>
      <c r="D72" s="59">
        <v>101.44570211812169</v>
      </c>
      <c r="E72" s="59">
        <v>92.543127434613254</v>
      </c>
      <c r="F72" s="59">
        <v>103.25555555555556</v>
      </c>
      <c r="G72" s="59">
        <v>95.986505351326215</v>
      </c>
      <c r="H72" s="59">
        <v>109.76708415732806</v>
      </c>
      <c r="I72" s="59">
        <v>90.925700365408062</v>
      </c>
      <c r="J72" s="59">
        <v>137.21759809750299</v>
      </c>
      <c r="K72" s="59">
        <v>91.366382003749223</v>
      </c>
      <c r="L72" s="59">
        <v>98.63259358888142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3">
      <c r="A73" s="48" t="s">
        <v>119</v>
      </c>
      <c r="B73" s="59">
        <v>113.38126408412921</v>
      </c>
      <c r="C73" s="59">
        <v>99.175713711298741</v>
      </c>
      <c r="D73" s="59">
        <v>99.301172227231731</v>
      </c>
      <c r="E73" s="59">
        <v>92.022633973149894</v>
      </c>
      <c r="F73" s="59">
        <v>104.28860873480414</v>
      </c>
      <c r="G73" s="59">
        <v>95.828531919797186</v>
      </c>
      <c r="H73" s="59">
        <v>105.34079896629697</v>
      </c>
      <c r="I73" s="59">
        <v>91.335914811229429</v>
      </c>
      <c r="J73" s="59">
        <v>134.77635364896679</v>
      </c>
      <c r="K73" s="59">
        <v>93.066752660432115</v>
      </c>
      <c r="L73" s="59">
        <v>97.901317258316595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3">
      <c r="A74" s="48" t="s">
        <v>120</v>
      </c>
      <c r="B74" s="59">
        <v>111.09336740125624</v>
      </c>
      <c r="C74" s="59">
        <v>100.4247572815534</v>
      </c>
      <c r="D74" s="59">
        <v>102.14245014245013</v>
      </c>
      <c r="E74" s="59">
        <v>92.622950819672127</v>
      </c>
      <c r="F74" s="59">
        <v>106.58696142567111</v>
      </c>
      <c r="G74" s="59">
        <v>95.050761421319791</v>
      </c>
      <c r="H74" s="59">
        <v>103.67882277671146</v>
      </c>
      <c r="I74" s="59">
        <v>93.268998793727363</v>
      </c>
      <c r="J74" s="59">
        <v>127.49329587536712</v>
      </c>
      <c r="K74" s="59">
        <v>99.815917704385498</v>
      </c>
      <c r="L74" s="59">
        <v>98.65120945268086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3">
      <c r="A75" s="48" t="s">
        <v>121</v>
      </c>
      <c r="B75" s="59">
        <v>109.71844765735408</v>
      </c>
      <c r="C75" s="59">
        <v>102.34206471494606</v>
      </c>
      <c r="D75" s="59">
        <v>102.83947790245018</v>
      </c>
      <c r="E75" s="59">
        <v>93.389623375180534</v>
      </c>
      <c r="F75" s="59">
        <v>108.2842248413418</v>
      </c>
      <c r="G75" s="59">
        <v>94.856815578465074</v>
      </c>
      <c r="H75" s="59">
        <v>103.53954081632652</v>
      </c>
      <c r="I75" s="59">
        <v>94.682010902483341</v>
      </c>
      <c r="J75" s="59">
        <v>125.31356898517672</v>
      </c>
      <c r="K75" s="59">
        <v>94.670879410215903</v>
      </c>
      <c r="L75" s="59">
        <v>99.328107502799554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3">
      <c r="A76" s="48" t="s">
        <v>122</v>
      </c>
      <c r="B76" s="59">
        <v>109.09090909090911</v>
      </c>
      <c r="C76" s="59">
        <v>102.42443000103168</v>
      </c>
      <c r="D76" s="59">
        <v>99.797775530839232</v>
      </c>
      <c r="E76" s="59">
        <v>94.2195885509839</v>
      </c>
      <c r="F76" s="59">
        <v>107.67568796906981</v>
      </c>
      <c r="G76" s="59">
        <v>96.160835983643793</v>
      </c>
      <c r="H76" s="59">
        <v>105.05807814149945</v>
      </c>
      <c r="I76" s="59">
        <v>92.709069493521781</v>
      </c>
      <c r="J76" s="59">
        <v>125.941110696981</v>
      </c>
      <c r="K76" s="59">
        <v>92.837667785234899</v>
      </c>
      <c r="L76" s="59">
        <v>98.912078152753097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3">
      <c r="A77" s="48" t="s">
        <v>123</v>
      </c>
      <c r="B77" s="59">
        <v>106.41711229946524</v>
      </c>
      <c r="C77" s="59">
        <v>102.18804830219837</v>
      </c>
      <c r="D77" s="59">
        <v>101.31113898073197</v>
      </c>
      <c r="E77" s="59">
        <v>92.646571712487585</v>
      </c>
      <c r="F77" s="59">
        <v>106.12816491149451</v>
      </c>
      <c r="G77" s="59">
        <v>93.803728927096131</v>
      </c>
      <c r="H77" s="59">
        <v>105.55031940517333</v>
      </c>
      <c r="I77" s="59">
        <v>92.920042268404373</v>
      </c>
      <c r="J77" s="59">
        <v>132.91515778582516</v>
      </c>
      <c r="K77" s="59">
        <v>94.191404994105667</v>
      </c>
      <c r="L77" s="59">
        <v>98.83656509695291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3">
      <c r="A78" s="48" t="s">
        <v>124</v>
      </c>
      <c r="B78" s="59">
        <v>103.43047639531133</v>
      </c>
      <c r="C78" s="59">
        <v>101.81408219739676</v>
      </c>
      <c r="D78" s="59">
        <v>96.157323688969257</v>
      </c>
      <c r="E78" s="59">
        <v>92.557272826920965</v>
      </c>
      <c r="F78" s="59">
        <v>103.92548236859614</v>
      </c>
      <c r="G78" s="59">
        <v>97.685858021240918</v>
      </c>
      <c r="H78" s="59">
        <v>103.91190351337178</v>
      </c>
      <c r="I78" s="59">
        <v>94.79480639925805</v>
      </c>
      <c r="J78" s="59">
        <v>133.57419354838709</v>
      </c>
      <c r="K78" s="59">
        <v>96.620534277438054</v>
      </c>
      <c r="L78" s="59">
        <v>98.70015421899096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3">
      <c r="A79" s="48" t="s">
        <v>125</v>
      </c>
      <c r="B79" s="59">
        <v>102.11612079965971</v>
      </c>
      <c r="C79" s="59">
        <v>99.260010136847427</v>
      </c>
      <c r="D79" s="59">
        <v>93.830947511929125</v>
      </c>
      <c r="E79" s="59">
        <v>92.987469773576606</v>
      </c>
      <c r="F79" s="59">
        <v>103.76795580110496</v>
      </c>
      <c r="G79" s="59">
        <v>95.51231582499156</v>
      </c>
      <c r="H79" s="59">
        <v>107.39039665970773</v>
      </c>
      <c r="I79" s="59">
        <v>93.290514967312774</v>
      </c>
      <c r="J79" s="59">
        <v>127.37140742568154</v>
      </c>
      <c r="K79" s="59">
        <v>97.315800912845035</v>
      </c>
      <c r="L79" s="59">
        <v>97.796294265979625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3">
      <c r="A80" s="48" t="s">
        <v>126</v>
      </c>
      <c r="B80" s="59">
        <v>100.72072072072073</v>
      </c>
      <c r="C80" s="59">
        <v>99.686107735925475</v>
      </c>
      <c r="D80" s="59">
        <v>91.226298664871535</v>
      </c>
      <c r="E80" s="59">
        <v>93.148467846353029</v>
      </c>
      <c r="F80" s="59">
        <v>103.10654123824108</v>
      </c>
      <c r="G80" s="59">
        <v>96.10448097275389</v>
      </c>
      <c r="H80" s="59">
        <v>106.46058732612056</v>
      </c>
      <c r="I80" s="59">
        <v>94.821895982701704</v>
      </c>
      <c r="J80" s="59">
        <v>128.62031039960894</v>
      </c>
      <c r="K80" s="59">
        <v>103.27442263905454</v>
      </c>
      <c r="L80" s="59">
        <v>98.196828155550733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3">
      <c r="A81" s="48" t="s">
        <v>127</v>
      </c>
      <c r="B81" s="59">
        <v>100.13027901422214</v>
      </c>
      <c r="C81" s="59">
        <v>99.171609736142358</v>
      </c>
      <c r="D81" s="59">
        <v>90.372739303043673</v>
      </c>
      <c r="E81" s="59">
        <v>92.028675369141894</v>
      </c>
      <c r="F81" s="59">
        <v>103.89241198338071</v>
      </c>
      <c r="G81" s="59">
        <v>98.067083570210343</v>
      </c>
      <c r="H81" s="59">
        <v>105.22713130056005</v>
      </c>
      <c r="I81" s="59">
        <v>96.666286105719834</v>
      </c>
      <c r="J81" s="59">
        <v>126.24643874643876</v>
      </c>
      <c r="K81" s="59">
        <v>97.032546266751766</v>
      </c>
      <c r="L81" s="59">
        <v>98.052018718032414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3">
      <c r="A82" s="48" t="s">
        <v>128</v>
      </c>
      <c r="B82" s="59">
        <v>100.49182080615844</v>
      </c>
      <c r="C82" s="59">
        <v>98.385283597342877</v>
      </c>
      <c r="D82" s="59">
        <v>89.507871848508202</v>
      </c>
      <c r="E82" s="59">
        <v>92.480084970791282</v>
      </c>
      <c r="F82" s="59">
        <v>104.7216426924344</v>
      </c>
      <c r="G82" s="59">
        <v>97.109762824048531</v>
      </c>
      <c r="H82" s="59">
        <v>107.54500988656469</v>
      </c>
      <c r="I82" s="59">
        <v>96.742338251986396</v>
      </c>
      <c r="J82" s="59">
        <v>126.1356861809944</v>
      </c>
      <c r="K82" s="59">
        <v>98.104265402843595</v>
      </c>
      <c r="L82" s="59">
        <v>98.105035192203573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3">
      <c r="A83" s="48" t="s">
        <v>129</v>
      </c>
      <c r="B83" s="59">
        <v>100.3830194701564</v>
      </c>
      <c r="C83" s="59">
        <v>99.016393442622956</v>
      </c>
      <c r="D83" s="59">
        <v>90.149286259126086</v>
      </c>
      <c r="E83" s="59">
        <v>93.301536830948606</v>
      </c>
      <c r="F83" s="59">
        <v>105.19782777346779</v>
      </c>
      <c r="G83" s="59">
        <v>96.185136323658753</v>
      </c>
      <c r="H83" s="59">
        <v>106.22710622710623</v>
      </c>
      <c r="I83" s="59">
        <v>96.637148301759893</v>
      </c>
      <c r="J83" s="59">
        <v>120.51458764070755</v>
      </c>
      <c r="K83" s="59">
        <v>98.449278483738965</v>
      </c>
      <c r="L83" s="59">
        <v>98.039215686274517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3">
      <c r="A84" s="48" t="s">
        <v>130</v>
      </c>
      <c r="B84" s="59">
        <v>98.915650088624758</v>
      </c>
      <c r="C84" s="59">
        <v>99.337950702790792</v>
      </c>
      <c r="D84" s="59">
        <v>91.706795077581589</v>
      </c>
      <c r="E84" s="59">
        <v>93.379571248423716</v>
      </c>
      <c r="F84" s="59">
        <v>103.76986301369864</v>
      </c>
      <c r="G84" s="59">
        <v>91.916757940854339</v>
      </c>
      <c r="H84" s="59">
        <v>105.02554478156605</v>
      </c>
      <c r="I84" s="59">
        <v>98.224257315166412</v>
      </c>
      <c r="J84" s="59">
        <v>116.0871052331547</v>
      </c>
      <c r="K84" s="59">
        <v>94.550010440593027</v>
      </c>
      <c r="L84" s="59">
        <v>97.555769025509662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3">
      <c r="A85" s="48" t="s">
        <v>131</v>
      </c>
      <c r="B85" s="59">
        <v>99.126183293456791</v>
      </c>
      <c r="C85" s="59">
        <v>99.989784451935833</v>
      </c>
      <c r="D85" s="59">
        <v>92.83192468171606</v>
      </c>
      <c r="E85" s="59">
        <v>93.716450899905283</v>
      </c>
      <c r="F85" s="59">
        <v>104.5818261536775</v>
      </c>
      <c r="G85" s="59">
        <v>95.85464040909585</v>
      </c>
      <c r="H85" s="59">
        <v>103.38876686539065</v>
      </c>
      <c r="I85" s="59">
        <v>98.532354903268853</v>
      </c>
      <c r="J85" s="59">
        <v>115.84803866471844</v>
      </c>
      <c r="K85" s="59">
        <v>91.677362029815384</v>
      </c>
      <c r="L85" s="59">
        <v>98.158202917065893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3">
      <c r="A86" s="48" t="s">
        <v>132</v>
      </c>
      <c r="B86" s="59">
        <v>97.877382792375073</v>
      </c>
      <c r="C86" s="59">
        <v>101.38163954559411</v>
      </c>
      <c r="D86" s="59">
        <v>94.038623005877412</v>
      </c>
      <c r="E86" s="59">
        <v>94.77158424140822</v>
      </c>
      <c r="F86" s="59">
        <v>106.09796007417913</v>
      </c>
      <c r="G86" s="59">
        <v>93.202530288410003</v>
      </c>
      <c r="H86" s="59">
        <v>101.82417808925075</v>
      </c>
      <c r="I86" s="59">
        <v>99.955859633634944</v>
      </c>
      <c r="J86" s="59">
        <v>115.60905258486798</v>
      </c>
      <c r="K86" s="59">
        <v>94.493695823483066</v>
      </c>
      <c r="L86" s="59">
        <v>98.459265512874623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3">
      <c r="A87" s="48" t="s">
        <v>133</v>
      </c>
      <c r="B87" s="59">
        <v>96.694637740483017</v>
      </c>
      <c r="C87" s="59">
        <v>102.01637666325487</v>
      </c>
      <c r="D87" s="59">
        <v>95.507832762734722</v>
      </c>
      <c r="E87" s="59">
        <v>95.08349756249352</v>
      </c>
      <c r="F87" s="59">
        <v>107.07782354216344</v>
      </c>
      <c r="G87" s="59">
        <v>94.00824262918735</v>
      </c>
      <c r="H87" s="59">
        <v>103.22911327524346</v>
      </c>
      <c r="I87" s="59">
        <v>100.50103474567041</v>
      </c>
      <c r="J87" s="59">
        <v>111.56300703082746</v>
      </c>
      <c r="K87" s="59">
        <v>93.045239702903444</v>
      </c>
      <c r="L87" s="59">
        <v>98.871237458193974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3">
      <c r="A88" s="48" t="s">
        <v>134</v>
      </c>
      <c r="B88" s="59">
        <v>96.656472986748213</v>
      </c>
      <c r="C88" s="59">
        <v>102.55571457779595</v>
      </c>
      <c r="D88" s="59">
        <v>97.235166200683452</v>
      </c>
      <c r="E88" s="59">
        <v>94.631901840490798</v>
      </c>
      <c r="F88" s="59">
        <v>110.66156369600874</v>
      </c>
      <c r="G88" s="59">
        <v>94.196193880769641</v>
      </c>
      <c r="H88" s="59">
        <v>102.17302173021731</v>
      </c>
      <c r="I88" s="59">
        <v>101.19741100323625</v>
      </c>
      <c r="J88" s="59">
        <v>109.1449814126394</v>
      </c>
      <c r="K88" s="59">
        <v>95.413024260878103</v>
      </c>
      <c r="L88" s="59">
        <v>99.220779220779221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3">
      <c r="A89" s="48" t="s">
        <v>135</v>
      </c>
      <c r="B89" s="59">
        <v>96.280574085304224</v>
      </c>
      <c r="C89" s="59">
        <v>101.97989643618641</v>
      </c>
      <c r="D89" s="59">
        <v>97.836886772924856</v>
      </c>
      <c r="E89" s="59">
        <v>96.496815286624198</v>
      </c>
      <c r="F89" s="59">
        <v>113.12465678198794</v>
      </c>
      <c r="G89" s="59">
        <v>94.206209116394973</v>
      </c>
      <c r="H89" s="59">
        <v>103.92699682149083</v>
      </c>
      <c r="I89" s="59">
        <v>101.24269782262346</v>
      </c>
      <c r="J89" s="59">
        <v>108.48986522338957</v>
      </c>
      <c r="K89" s="59">
        <v>98.106781528598617</v>
      </c>
      <c r="L89" s="59">
        <v>99.906822652448497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3">
      <c r="A90" s="48" t="s">
        <v>136</v>
      </c>
      <c r="B90" s="59">
        <v>99.825426165537067</v>
      </c>
      <c r="C90" s="59">
        <v>101.28075837031061</v>
      </c>
      <c r="D90" s="59">
        <v>98.638754253892969</v>
      </c>
      <c r="E90" s="59">
        <v>96.751527494908345</v>
      </c>
      <c r="F90" s="59">
        <v>110.89939024390243</v>
      </c>
      <c r="G90" s="59">
        <v>96.502845318158293</v>
      </c>
      <c r="H90" s="59">
        <v>103.72838991876692</v>
      </c>
      <c r="I90" s="59">
        <v>100.85110854260797</v>
      </c>
      <c r="J90" s="59">
        <v>104.48379413896656</v>
      </c>
      <c r="K90" s="59">
        <v>99.348174889691137</v>
      </c>
      <c r="L90" s="59">
        <v>100.23694241269187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3">
      <c r="A91" s="48" t="s">
        <v>137</v>
      </c>
      <c r="B91" s="59">
        <v>101.33197763091002</v>
      </c>
      <c r="C91" s="59">
        <v>100.99889012208656</v>
      </c>
      <c r="D91" s="59">
        <v>100.62558648733189</v>
      </c>
      <c r="E91" s="59">
        <v>97.653631284916202</v>
      </c>
      <c r="F91" s="59">
        <v>109.06276686592655</v>
      </c>
      <c r="G91" s="59">
        <v>98.336948662328268</v>
      </c>
      <c r="H91" s="59">
        <v>98.614871901687152</v>
      </c>
      <c r="I91" s="59">
        <v>101.93900010481083</v>
      </c>
      <c r="J91" s="59">
        <v>102.36860831554336</v>
      </c>
      <c r="K91" s="59">
        <v>101.31578947368421</v>
      </c>
      <c r="L91" s="59">
        <v>100.6690684508492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3">
      <c r="A92" s="48" t="s">
        <v>138</v>
      </c>
      <c r="B92" s="59">
        <v>101.56727050681864</v>
      </c>
      <c r="C92" s="59">
        <v>100.41384879378219</v>
      </c>
      <c r="D92" s="59">
        <v>98.628300330032999</v>
      </c>
      <c r="E92" s="59">
        <v>98.531361550229477</v>
      </c>
      <c r="F92" s="59">
        <v>106.10201314279752</v>
      </c>
      <c r="G92" s="59">
        <v>99.478297161936553</v>
      </c>
      <c r="H92" s="59">
        <v>97.371440492333363</v>
      </c>
      <c r="I92" s="59">
        <v>102.44740679025203</v>
      </c>
      <c r="J92" s="59">
        <v>102.03877673395962</v>
      </c>
      <c r="K92" s="59">
        <v>101.53955954323001</v>
      </c>
      <c r="L92" s="59">
        <v>100.28741531513037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3">
      <c r="A93" s="48" t="s">
        <v>139</v>
      </c>
      <c r="B93" s="59">
        <v>98.971463144096006</v>
      </c>
      <c r="C93" s="59">
        <v>98.323745288633219</v>
      </c>
      <c r="D93" s="59">
        <v>97.842306916717078</v>
      </c>
      <c r="E93" s="59">
        <v>98.18949909474955</v>
      </c>
      <c r="F93" s="59">
        <v>100.68805018719014</v>
      </c>
      <c r="G93" s="59">
        <v>97.722609766105876</v>
      </c>
      <c r="H93" s="59">
        <v>99.067126343540863</v>
      </c>
      <c r="I93" s="59">
        <v>100.992835209826</v>
      </c>
      <c r="J93" s="59">
        <v>102.32020891924466</v>
      </c>
      <c r="K93" s="59">
        <v>101.55445644493793</v>
      </c>
      <c r="L93" s="59">
        <v>98.536092882382633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3">
      <c r="A94" s="48" t="s">
        <v>140</v>
      </c>
      <c r="B94" s="59">
        <v>98.468928249774848</v>
      </c>
      <c r="C94" s="59">
        <v>98.88178913738021</v>
      </c>
      <c r="D94" s="59">
        <v>99.735772357723576</v>
      </c>
      <c r="E94" s="59">
        <v>98.838838838838825</v>
      </c>
      <c r="F94" s="59">
        <v>102.68470130136282</v>
      </c>
      <c r="G94" s="59">
        <v>99.786172487526741</v>
      </c>
      <c r="H94" s="59">
        <v>97.744435612082668</v>
      </c>
      <c r="I94" s="59">
        <v>100.97919216646267</v>
      </c>
      <c r="J94" s="59">
        <v>101.38819534605013</v>
      </c>
      <c r="K94" s="59">
        <v>100.64902139742419</v>
      </c>
      <c r="L94" s="59">
        <v>99.848714069591523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3">
      <c r="A95" s="48" t="s">
        <v>141</v>
      </c>
      <c r="B95" s="59">
        <v>101.46689440369737</v>
      </c>
      <c r="C95" s="59">
        <v>100.17897981505419</v>
      </c>
      <c r="D95" s="59">
        <v>99.164926931106464</v>
      </c>
      <c r="E95" s="59">
        <v>99.508624147613318</v>
      </c>
      <c r="F95" s="59">
        <v>100.27980413710402</v>
      </c>
      <c r="G95" s="59">
        <v>99.575371549893845</v>
      </c>
      <c r="H95" s="59">
        <v>98.597053813007307</v>
      </c>
      <c r="I95" s="59">
        <v>99.509852955886771</v>
      </c>
      <c r="J95" s="59">
        <v>103.90078221490326</v>
      </c>
      <c r="K95" s="59">
        <v>99.778961117251086</v>
      </c>
      <c r="L95" s="59">
        <v>100.20060180541626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3">
      <c r="A96" s="48" t="s">
        <v>142</v>
      </c>
      <c r="B96" s="59">
        <v>101.899949469429</v>
      </c>
      <c r="C96" s="59">
        <v>99.640179910044978</v>
      </c>
      <c r="D96" s="59">
        <v>100.84345817853198</v>
      </c>
      <c r="E96" s="59">
        <v>100.01997602876547</v>
      </c>
      <c r="F96" s="59">
        <v>98.818975784041271</v>
      </c>
      <c r="G96" s="59">
        <v>99.852012628255721</v>
      </c>
      <c r="H96" s="59">
        <v>101.34880491917089</v>
      </c>
      <c r="I96" s="59">
        <v>99.910125823846613</v>
      </c>
      <c r="J96" s="59">
        <v>97.970643286375719</v>
      </c>
      <c r="K96" s="59">
        <v>99.224497912109769</v>
      </c>
      <c r="L96" s="59">
        <v>99.740932642487053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3">
      <c r="A97" s="48" t="s">
        <v>143</v>
      </c>
      <c r="B97" s="59">
        <v>98.18915461076665</v>
      </c>
      <c r="C97" s="59">
        <v>101.30001007759751</v>
      </c>
      <c r="D97" s="59">
        <v>100.23659305993691</v>
      </c>
      <c r="E97" s="59">
        <v>101.60566470529571</v>
      </c>
      <c r="F97" s="59">
        <v>98.268227885466899</v>
      </c>
      <c r="G97" s="59">
        <v>100.72863332020481</v>
      </c>
      <c r="H97" s="59">
        <v>102.31875253138922</v>
      </c>
      <c r="I97" s="59">
        <v>99.597565763643502</v>
      </c>
      <c r="J97" s="59">
        <v>96.849693857396787</v>
      </c>
      <c r="K97" s="59">
        <v>100.32576505429418</v>
      </c>
      <c r="L97" s="59">
        <v>100.20835400337333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3">
      <c r="A98" s="48" t="s">
        <v>144</v>
      </c>
      <c r="B98" s="59">
        <v>99.159088686809426</v>
      </c>
      <c r="C98" s="59">
        <v>101.74488567990372</v>
      </c>
      <c r="D98" s="59">
        <v>103.01380517207855</v>
      </c>
      <c r="E98" s="59">
        <v>100.51464766429137</v>
      </c>
      <c r="F98" s="59">
        <v>102.88663927032175</v>
      </c>
      <c r="G98" s="59">
        <v>97.73733872520701</v>
      </c>
      <c r="H98" s="59">
        <v>102.65159301130524</v>
      </c>
      <c r="I98" s="59">
        <v>100.41383387525865</v>
      </c>
      <c r="J98" s="59">
        <v>99.362811353543151</v>
      </c>
      <c r="K98" s="59">
        <v>98.23580449243228</v>
      </c>
      <c r="L98" s="59">
        <v>100.98814229249011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3">
      <c r="A99" s="48" t="s">
        <v>145</v>
      </c>
      <c r="B99" s="59">
        <v>99.18539601531063</v>
      </c>
      <c r="C99" s="59">
        <v>100.04937296336527</v>
      </c>
      <c r="D99" s="59">
        <v>100.95020904599012</v>
      </c>
      <c r="E99" s="59">
        <v>100.44317510340753</v>
      </c>
      <c r="F99" s="59">
        <v>101.84350265504459</v>
      </c>
      <c r="G99" s="59">
        <v>99.506313490933266</v>
      </c>
      <c r="H99" s="59">
        <v>102.47891380374408</v>
      </c>
      <c r="I99" s="59">
        <v>101.16808552761829</v>
      </c>
      <c r="J99" s="59">
        <v>98.624116185744313</v>
      </c>
      <c r="K99" s="59">
        <v>98.681696599159324</v>
      </c>
      <c r="L99" s="59">
        <v>100.88582677165354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3">
      <c r="A100" s="48" t="s">
        <v>230</v>
      </c>
      <c r="B100" s="59">
        <v>102.18218218218217</v>
      </c>
      <c r="C100" s="59">
        <v>100.44191299224197</v>
      </c>
      <c r="D100" s="59">
        <v>100.82464454976304</v>
      </c>
      <c r="E100" s="59">
        <v>101.93982581155979</v>
      </c>
      <c r="F100" s="59">
        <v>103.3306255077173</v>
      </c>
      <c r="G100" s="59">
        <v>101.69214498605903</v>
      </c>
      <c r="H100" s="59">
        <v>101.8638657192874</v>
      </c>
      <c r="I100" s="59">
        <v>104.65863453815261</v>
      </c>
      <c r="J100" s="59">
        <v>98.541908072614902</v>
      </c>
      <c r="K100" s="59">
        <v>94.640403114979378</v>
      </c>
      <c r="L100" s="59">
        <v>101.82896688087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3">
      <c r="A101" s="48" t="s">
        <v>231</v>
      </c>
      <c r="B101" s="59">
        <v>98.807275618725768</v>
      </c>
      <c r="C101" s="59">
        <v>101.89401373895977</v>
      </c>
      <c r="D101" s="59">
        <v>102.61394101876675</v>
      </c>
      <c r="E101" s="59">
        <v>100.96878363832079</v>
      </c>
      <c r="F101" s="59">
        <v>103.22353178200868</v>
      </c>
      <c r="G101" s="59">
        <v>103.88490602596396</v>
      </c>
      <c r="H101" s="59">
        <v>101.26948085457737</v>
      </c>
      <c r="I101" s="59">
        <v>105.22648083623693</v>
      </c>
      <c r="J101" s="59">
        <v>96.876212650368643</v>
      </c>
      <c r="K101" s="59">
        <v>98.351699231410322</v>
      </c>
      <c r="L101" s="59">
        <v>102.37930694046796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3">
      <c r="A102" s="48" t="s">
        <v>232</v>
      </c>
      <c r="B102" s="59">
        <v>99.595501183898989</v>
      </c>
      <c r="C102" s="59">
        <v>101.12271795372449</v>
      </c>
      <c r="D102" s="59">
        <v>100.46764649742317</v>
      </c>
      <c r="E102" s="59">
        <v>101.92916501780769</v>
      </c>
      <c r="F102" s="59">
        <v>100.77128448531593</v>
      </c>
      <c r="G102" s="59">
        <v>102.89410637278391</v>
      </c>
      <c r="H102" s="59">
        <v>101.35936222403924</v>
      </c>
      <c r="I102" s="59">
        <v>103.61871138570167</v>
      </c>
      <c r="J102" s="59">
        <v>96.59998121536583</v>
      </c>
      <c r="K102" s="59">
        <v>95.881217247402788</v>
      </c>
      <c r="L102" s="59">
        <v>101.89271354319898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3">
      <c r="A103" s="48" t="s">
        <v>233</v>
      </c>
      <c r="B103" s="59">
        <v>97.732777831605475</v>
      </c>
      <c r="C103" s="59">
        <v>100.47725723190806</v>
      </c>
      <c r="D103" s="59">
        <v>99.915238274627981</v>
      </c>
      <c r="E103" s="59">
        <v>103.43977922333924</v>
      </c>
      <c r="F103" s="59">
        <v>103.90209649914736</v>
      </c>
      <c r="G103" s="59">
        <v>104.58513189448442</v>
      </c>
      <c r="H103" s="59">
        <v>99.275216428427626</v>
      </c>
      <c r="I103" s="59">
        <v>103.67811618176511</v>
      </c>
      <c r="J103" s="59">
        <v>95.850815850815849</v>
      </c>
      <c r="K103" s="59">
        <v>95.964864122975555</v>
      </c>
      <c r="L103" s="59">
        <v>102.09858467545143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3">
      <c r="A104" s="48" t="s">
        <v>266</v>
      </c>
      <c r="B104" s="59">
        <v>101.31150774085395</v>
      </c>
      <c r="C104" s="59">
        <v>100.34010300262366</v>
      </c>
      <c r="D104" s="59">
        <v>99.130917159763328</v>
      </c>
      <c r="E104" s="59">
        <v>104.17398088550809</v>
      </c>
      <c r="F104" s="59">
        <v>105.56614181125263</v>
      </c>
      <c r="G104" s="59">
        <v>106.48236415633936</v>
      </c>
      <c r="H104" s="59">
        <v>98.755564548765676</v>
      </c>
      <c r="I104" s="59">
        <v>103.06590257879655</v>
      </c>
      <c r="J104" s="59">
        <v>93.293795620437962</v>
      </c>
      <c r="K104" s="59">
        <v>96.620612397311419</v>
      </c>
      <c r="L104" s="59">
        <v>101.97559558396281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3">
      <c r="A105" s="48" t="s">
        <v>271</v>
      </c>
      <c r="B105" s="59">
        <v>98.869271969847262</v>
      </c>
      <c r="C105" s="59">
        <v>99.494802292820353</v>
      </c>
      <c r="D105" s="59">
        <v>98.511576626240355</v>
      </c>
      <c r="E105" s="59">
        <v>105.37887711032587</v>
      </c>
      <c r="F105" s="59">
        <v>104.68349437980675</v>
      </c>
      <c r="G105" s="59">
        <v>106.61577608142494</v>
      </c>
      <c r="H105" s="59">
        <v>97.926989584386689</v>
      </c>
      <c r="I105" s="59">
        <v>103.9581351094196</v>
      </c>
      <c r="J105" s="59">
        <v>90.769089742414508</v>
      </c>
      <c r="K105" s="59">
        <v>100.28395646000948</v>
      </c>
      <c r="L105" s="59">
        <v>102.28593568384348</v>
      </c>
    </row>
    <row r="106" spans="1:24" x14ac:dyDescent="0.3">
      <c r="A106" s="48" t="s">
        <v>272</v>
      </c>
      <c r="B106" s="59">
        <v>97.140058765915782</v>
      </c>
      <c r="C106" s="59">
        <v>100.48892723612309</v>
      </c>
      <c r="D106" s="59">
        <v>98.111171073934159</v>
      </c>
      <c r="E106" s="59">
        <v>104.96598639455783</v>
      </c>
      <c r="F106" s="59">
        <v>102.42934572202867</v>
      </c>
      <c r="G106" s="59">
        <v>109.51254141031708</v>
      </c>
      <c r="H106" s="59">
        <v>97.508424384764609</v>
      </c>
      <c r="I106" s="59">
        <v>102.11241041116558</v>
      </c>
      <c r="J106" s="59">
        <v>92.981814858813848</v>
      </c>
      <c r="K106" s="59">
        <v>92.523869573049893</v>
      </c>
      <c r="L106" s="59">
        <v>101.89982728842833</v>
      </c>
    </row>
    <row r="107" spans="1:24" x14ac:dyDescent="0.3">
      <c r="A107" s="48" t="s">
        <v>275</v>
      </c>
      <c r="B107" s="59">
        <v>99.574636462558104</v>
      </c>
      <c r="C107" s="59">
        <v>98.465843303743725</v>
      </c>
      <c r="D107" s="59">
        <v>98.62113049036617</v>
      </c>
      <c r="E107" s="59">
        <v>104.85888856560955</v>
      </c>
      <c r="F107" s="59">
        <v>100.896518836433</v>
      </c>
      <c r="G107" s="59">
        <v>110.87759159329738</v>
      </c>
      <c r="H107" s="59">
        <v>96.709585121602288</v>
      </c>
      <c r="I107" s="59">
        <v>101.33682340843228</v>
      </c>
      <c r="J107" s="59">
        <v>90.142095914742455</v>
      </c>
      <c r="K107" s="59">
        <v>90.889717634523166</v>
      </c>
      <c r="L107" s="59">
        <v>101.54377217374628</v>
      </c>
    </row>
    <row r="108" spans="1:24" x14ac:dyDescent="0.3">
      <c r="A108" s="48" t="s">
        <v>277</v>
      </c>
      <c r="B108" s="59">
        <v>98.28125</v>
      </c>
      <c r="C108" s="59">
        <v>97.911077041011879</v>
      </c>
      <c r="D108" s="59">
        <v>100.17413619283293</v>
      </c>
      <c r="E108" s="59">
        <v>105.64445737561827</v>
      </c>
      <c r="F108" s="59">
        <v>101.30568356374808</v>
      </c>
      <c r="G108" s="59">
        <v>110.44804040781966</v>
      </c>
      <c r="H108" s="59">
        <v>98.418404025880662</v>
      </c>
      <c r="I108" s="59">
        <v>101.07159353348729</v>
      </c>
      <c r="J108" s="59">
        <v>88.544649830773238</v>
      </c>
      <c r="K108" s="59">
        <v>92.243767313019404</v>
      </c>
      <c r="L108" s="59">
        <v>101.32494519111619</v>
      </c>
    </row>
    <row r="110" spans="1:24" x14ac:dyDescent="0.3">
      <c r="A110" s="9" t="s">
        <v>169</v>
      </c>
    </row>
    <row r="111" spans="1:24" x14ac:dyDescent="0.3">
      <c r="A111" s="13" t="str">
        <f>A7</f>
        <v>1994 Q2</v>
      </c>
      <c r="B111" s="11">
        <f>LN(B7/B6)*100</f>
        <v>2.4711657551809627</v>
      </c>
      <c r="C111" s="11">
        <f t="shared" ref="C111:L111" si="0">LN(C7/C6)*100</f>
        <v>1.0424429359152374</v>
      </c>
      <c r="D111" s="11">
        <f t="shared" si="0"/>
        <v>-0.16474985930675662</v>
      </c>
      <c r="E111" s="11">
        <f t="shared" si="0"/>
        <v>-0.36812526436811616</v>
      </c>
      <c r="F111" s="11">
        <f t="shared" si="0"/>
        <v>3.2933242049610878</v>
      </c>
      <c r="G111" s="11">
        <f t="shared" si="0"/>
        <v>0.9769375136327989</v>
      </c>
      <c r="H111" s="11">
        <f t="shared" si="0"/>
        <v>-0.34676912697828449</v>
      </c>
      <c r="I111" s="11">
        <f t="shared" si="0"/>
        <v>1.8158381769837064</v>
      </c>
      <c r="J111" s="11">
        <f t="shared" si="0"/>
        <v>-1.6905523826720583</v>
      </c>
      <c r="K111" s="11">
        <f t="shared" si="0"/>
        <v>-1.9440419154072539</v>
      </c>
      <c r="L111" s="11">
        <f t="shared" si="0"/>
        <v>0.63489247562155571</v>
      </c>
      <c r="N111" s="15">
        <f>'Table Q6'!B112-B111</f>
        <v>0</v>
      </c>
      <c r="O111" s="15">
        <f>'Table Q6'!C112-C111</f>
        <v>-1.7367864825490464E-4</v>
      </c>
      <c r="P111" s="15">
        <f>'Table Q6'!D112-D111</f>
        <v>1.4176275522120946E-2</v>
      </c>
      <c r="Q111" s="15">
        <f>'Table Q6'!E112-E111</f>
        <v>1.4409310353328764E-2</v>
      </c>
      <c r="R111" s="15">
        <f>'Table Q6'!F112-F111</f>
        <v>6.7596624626631296E-6</v>
      </c>
      <c r="S111" s="15">
        <f>'Table Q6'!G112-G111</f>
        <v>0</v>
      </c>
      <c r="T111" s="15">
        <f>'Table Q6'!H112-H111</f>
        <v>-1.4982395713102448E-2</v>
      </c>
      <c r="U111" s="15">
        <f>'Table Q6'!I112-I111</f>
        <v>7.3765833966676908E-5</v>
      </c>
      <c r="V111" s="15">
        <f>'Table Q6'!J112-J111</f>
        <v>2.8413127055783249E-2</v>
      </c>
      <c r="W111" s="15">
        <f>'Table Q6'!K112-K111</f>
        <v>1.7345807597490825E-3</v>
      </c>
      <c r="X111" s="15">
        <f>'Table Q6'!L112-L111</f>
        <v>-1.394797407939441E-2</v>
      </c>
    </row>
    <row r="112" spans="1:24" x14ac:dyDescent="0.3">
      <c r="A112" s="13" t="str">
        <f t="shared" ref="A112:A175" si="1">A8</f>
        <v>1994 Q3</v>
      </c>
      <c r="B112" s="11">
        <f t="shared" ref="B112:L175" si="2">LN(B8/B7)*100</f>
        <v>0.23625734547955374</v>
      </c>
      <c r="C112" s="11">
        <f t="shared" si="2"/>
        <v>0.12971105094241117</v>
      </c>
      <c r="D112" s="11">
        <f t="shared" si="2"/>
        <v>-1.0882424682337299</v>
      </c>
      <c r="E112" s="11">
        <f t="shared" si="2"/>
        <v>0.1708611652730222</v>
      </c>
      <c r="F112" s="11">
        <f t="shared" si="2"/>
        <v>-0.13647449279256424</v>
      </c>
      <c r="G112" s="11">
        <f t="shared" si="2"/>
        <v>-1.0337451379409719</v>
      </c>
      <c r="H112" s="11">
        <f t="shared" si="2"/>
        <v>0.91678819373369136</v>
      </c>
      <c r="I112" s="11">
        <f t="shared" si="2"/>
        <v>1.1154321484639267</v>
      </c>
      <c r="J112" s="11">
        <f t="shared" si="2"/>
        <v>-2.7200985424507556</v>
      </c>
      <c r="K112" s="11">
        <f t="shared" si="2"/>
        <v>-2.0060832761700569</v>
      </c>
      <c r="L112" s="11">
        <f t="shared" si="2"/>
        <v>-0.12305678559208102</v>
      </c>
      <c r="N112" s="15">
        <f>'Table Q6'!B113-B112</f>
        <v>0</v>
      </c>
      <c r="O112" s="15">
        <f>'Table Q6'!C113-C112</f>
        <v>-2.2924338401791866E-4</v>
      </c>
      <c r="P112" s="15">
        <f>'Table Q6'!D113-D112</f>
        <v>5.0361263675524626E-4</v>
      </c>
      <c r="Q112" s="15">
        <f>'Table Q6'!E113-E112</f>
        <v>-1.4595982998258705E-2</v>
      </c>
      <c r="R112" s="15">
        <f>'Table Q6'!F113-F112</f>
        <v>1.585015893820485E-4</v>
      </c>
      <c r="S112" s="15">
        <f>'Table Q6'!G113-G112</f>
        <v>-1.9605921050936725E-2</v>
      </c>
      <c r="T112" s="15">
        <f>'Table Q6'!H113-H112</f>
        <v>0</v>
      </c>
      <c r="U112" s="15">
        <f>'Table Q6'!I113-I112</f>
        <v>4.2232129700447985E-4</v>
      </c>
      <c r="V112" s="15">
        <f>'Table Q6'!J113-J112</f>
        <v>-2.8413127055779697E-2</v>
      </c>
      <c r="W112" s="15">
        <f>'Table Q6'!K113-K112</f>
        <v>-1.1996606637688423E-2</v>
      </c>
      <c r="X112" s="15">
        <f>'Table Q6'!L113-L112</f>
        <v>1.5201627317422417E-4</v>
      </c>
    </row>
    <row r="113" spans="1:24" x14ac:dyDescent="0.3">
      <c r="A113" s="13" t="str">
        <f t="shared" si="1"/>
        <v>1994 Q4</v>
      </c>
      <c r="B113" s="11">
        <f t="shared" si="2"/>
        <v>-0.19873759369778604</v>
      </c>
      <c r="C113" s="11">
        <f t="shared" si="2"/>
        <v>0.98077100651756799</v>
      </c>
      <c r="D113" s="11">
        <f t="shared" si="2"/>
        <v>-0.28768384399432756</v>
      </c>
      <c r="E113" s="11">
        <f t="shared" si="2"/>
        <v>-1.0799894264068577</v>
      </c>
      <c r="F113" s="11">
        <f t="shared" si="2"/>
        <v>1.6019958157764513</v>
      </c>
      <c r="G113" s="11">
        <f t="shared" si="2"/>
        <v>0.4657699943500046</v>
      </c>
      <c r="H113" s="11">
        <f t="shared" si="2"/>
        <v>-2.1698640554413657</v>
      </c>
      <c r="I113" s="11">
        <f t="shared" si="2"/>
        <v>0.1380532273869613</v>
      </c>
      <c r="J113" s="11">
        <f t="shared" si="2"/>
        <v>0.96804546887924192</v>
      </c>
      <c r="K113" s="11">
        <f t="shared" si="2"/>
        <v>1.5319803837169965</v>
      </c>
      <c r="L113" s="11">
        <f t="shared" si="2"/>
        <v>-0.11541894234464541</v>
      </c>
      <c r="N113" s="15">
        <f>'Table Q6'!B114-B113</f>
        <v>0</v>
      </c>
      <c r="O113" s="15">
        <f>'Table Q6'!C114-C113</f>
        <v>-7.6260375606195252E-3</v>
      </c>
      <c r="P113" s="15">
        <f>'Table Q6'!D114-D113</f>
        <v>1.8814220931878678E-4</v>
      </c>
      <c r="Q113" s="15">
        <f>'Table Q6'!E114-E113</f>
        <v>1.4043799596045625E-2</v>
      </c>
      <c r="R113" s="15">
        <f>'Table Q6'!F114-F113</f>
        <v>-1.285263597146602E-2</v>
      </c>
      <c r="S113" s="15">
        <f>'Table Q6'!G114-G113</f>
        <v>2.5045791105193782E-4</v>
      </c>
      <c r="T113" s="15">
        <f>'Table Q6'!H114-H113</f>
        <v>-1.4633789445889001E-2</v>
      </c>
      <c r="U113" s="15">
        <f>'Table Q6'!I114-I113</f>
        <v>3.9197870459392603E-4</v>
      </c>
      <c r="V113" s="15">
        <f>'Table Q6'!J114-J113</f>
        <v>0</v>
      </c>
      <c r="W113" s="15">
        <f>'Table Q6'!K114-K113</f>
        <v>1.3551005630157986E-2</v>
      </c>
      <c r="X113" s="15">
        <f>'Table Q6'!L114-L113</f>
        <v>1.3795957806225237E-2</v>
      </c>
    </row>
    <row r="114" spans="1:24" x14ac:dyDescent="0.3">
      <c r="A114" s="13" t="str">
        <f t="shared" si="1"/>
        <v>1995 Q1</v>
      </c>
      <c r="B114" s="11">
        <f t="shared" si="2"/>
        <v>0.11092698624282282</v>
      </c>
      <c r="C114" s="11">
        <f t="shared" si="2"/>
        <v>-1.6613324352314502</v>
      </c>
      <c r="D114" s="11">
        <f t="shared" si="2"/>
        <v>-1.1195765761582499</v>
      </c>
      <c r="E114" s="11">
        <f t="shared" si="2"/>
        <v>0.36466133768407649</v>
      </c>
      <c r="F114" s="11">
        <f t="shared" si="2"/>
        <v>1.4970068306055375</v>
      </c>
      <c r="G114" s="11">
        <f t="shared" si="2"/>
        <v>-0.21940311178967148</v>
      </c>
      <c r="H114" s="11">
        <f t="shared" si="2"/>
        <v>1.9260829238283392</v>
      </c>
      <c r="I114" s="11">
        <f t="shared" si="2"/>
        <v>0.32942679363735305</v>
      </c>
      <c r="J114" s="11">
        <f t="shared" si="2"/>
        <v>-0.34277273689011895</v>
      </c>
      <c r="K114" s="11">
        <f t="shared" si="2"/>
        <v>-3.5455285376481473</v>
      </c>
      <c r="L114" s="11">
        <f t="shared" si="2"/>
        <v>0.20832823285842136</v>
      </c>
      <c r="N114" s="15">
        <f>'Table Q6'!B115-B114</f>
        <v>0</v>
      </c>
      <c r="O114" s="15">
        <f>'Table Q6'!C115-C114</f>
        <v>7.4634058635276723E-3</v>
      </c>
      <c r="P114" s="15">
        <f>'Table Q6'!D115-D114</f>
        <v>-1.8767820194831586E-5</v>
      </c>
      <c r="Q114" s="15">
        <f>'Table Q6'!E115-E114</f>
        <v>-1.426600802140332E-2</v>
      </c>
      <c r="R114" s="15">
        <f>'Table Q6'!F115-F114</f>
        <v>1.2739578919394035E-2</v>
      </c>
      <c r="S114" s="15">
        <f>'Table Q6'!G115-G114</f>
        <v>8.5783920427462412E-5</v>
      </c>
      <c r="T114" s="15">
        <f>'Table Q6'!H115-H114</f>
        <v>2.9375442011829289E-2</v>
      </c>
      <c r="U114" s="15">
        <f>'Table Q6'!I115-I114</f>
        <v>1.0550192912484047E-4</v>
      </c>
      <c r="V114" s="15">
        <f>'Table Q6'!J115-J114</f>
        <v>0</v>
      </c>
      <c r="W114" s="15">
        <f>'Table Q6'!K115-K114</f>
        <v>1.4089160951495927E-3</v>
      </c>
      <c r="X114" s="15">
        <f>'Table Q6'!L115-L114</f>
        <v>0</v>
      </c>
    </row>
    <row r="115" spans="1:24" x14ac:dyDescent="0.3">
      <c r="A115" s="13" t="str">
        <f t="shared" si="1"/>
        <v>1995 Q2</v>
      </c>
      <c r="B115" s="11">
        <f t="shared" si="2"/>
        <v>0.37365279228681236</v>
      </c>
      <c r="C115" s="11">
        <f t="shared" si="2"/>
        <v>-1.2824131675849536E-3</v>
      </c>
      <c r="D115" s="11">
        <f t="shared" si="2"/>
        <v>0.96368663790276188</v>
      </c>
      <c r="E115" s="11">
        <f t="shared" si="2"/>
        <v>-0.51139480570770057</v>
      </c>
      <c r="F115" s="11">
        <f t="shared" si="2"/>
        <v>1.363954014044451</v>
      </c>
      <c r="G115" s="11">
        <f t="shared" si="2"/>
        <v>-3.3276118913290804E-2</v>
      </c>
      <c r="H115" s="11">
        <f t="shared" si="2"/>
        <v>-3.3005252347863308</v>
      </c>
      <c r="I115" s="11">
        <f t="shared" si="2"/>
        <v>-0.59707400215141582</v>
      </c>
      <c r="J115" s="11">
        <f t="shared" si="2"/>
        <v>-0.33162880927755478</v>
      </c>
      <c r="K115" s="11">
        <f t="shared" si="2"/>
        <v>4.1081215749403714</v>
      </c>
      <c r="L115" s="11">
        <f t="shared" si="2"/>
        <v>-0.23736163574142916</v>
      </c>
      <c r="N115" s="15">
        <f>'Table Q6'!B116-B115</f>
        <v>0</v>
      </c>
      <c r="O115" s="15">
        <f>'Table Q6'!C116-C115</f>
        <v>-2.0663743896016116E-4</v>
      </c>
      <c r="P115" s="15">
        <f>'Table Q6'!D116-D115</f>
        <v>-5.6365226367316446E-5</v>
      </c>
      <c r="Q115" s="15">
        <f>'Table Q6'!E116-E115</f>
        <v>1.4177355365885214E-2</v>
      </c>
      <c r="R115" s="15">
        <f>'Table Q6'!F116-F115</f>
        <v>4.512783023047362E-5</v>
      </c>
      <c r="S115" s="15">
        <f>'Table Q6'!G116-G115</f>
        <v>1.9269679219458768E-2</v>
      </c>
      <c r="T115" s="15">
        <f>'Table Q6'!H116-H115</f>
        <v>-1.4741652565947838E-2</v>
      </c>
      <c r="U115" s="15">
        <f>'Table Q6'!I116-I115</f>
        <v>2.0229881915323489E-4</v>
      </c>
      <c r="V115" s="15">
        <f>'Table Q6'!J116-J115</f>
        <v>0</v>
      </c>
      <c r="W115" s="15">
        <f>'Table Q6'!K116-K115</f>
        <v>-1.2855187631030773E-2</v>
      </c>
      <c r="X115" s="15">
        <f>'Table Q6'!L116-L115</f>
        <v>0</v>
      </c>
    </row>
    <row r="116" spans="1:24" x14ac:dyDescent="0.3">
      <c r="A116" s="13" t="str">
        <f t="shared" si="1"/>
        <v>1995 Q3</v>
      </c>
      <c r="B116" s="11">
        <f t="shared" si="2"/>
        <v>1.4499827295918684</v>
      </c>
      <c r="C116" s="11">
        <f t="shared" si="2"/>
        <v>-0.42196087493972634</v>
      </c>
      <c r="D116" s="11">
        <f t="shared" si="2"/>
        <v>-0.95941315613634115</v>
      </c>
      <c r="E116" s="11">
        <f t="shared" si="2"/>
        <v>1.315390861117768</v>
      </c>
      <c r="F116" s="11">
        <f t="shared" si="2"/>
        <v>2.7495385201245153</v>
      </c>
      <c r="G116" s="11">
        <f t="shared" si="2"/>
        <v>-0.32612023632988607</v>
      </c>
      <c r="H116" s="11">
        <f t="shared" si="2"/>
        <v>2.8652953595379667</v>
      </c>
      <c r="I116" s="11">
        <f t="shared" si="2"/>
        <v>-0.37392872085917805</v>
      </c>
      <c r="J116" s="11">
        <f t="shared" si="2"/>
        <v>-1.8211050632032981</v>
      </c>
      <c r="K116" s="11">
        <f t="shared" si="2"/>
        <v>0.64767309103273651</v>
      </c>
      <c r="L116" s="11">
        <f t="shared" si="2"/>
        <v>0.33530267876224767</v>
      </c>
      <c r="N116" s="15">
        <f>'Table Q6'!B117-B116</f>
        <v>0</v>
      </c>
      <c r="O116" s="15">
        <f>'Table Q6'!C117-C116</f>
        <v>-1.6064001694848784E-4</v>
      </c>
      <c r="P116" s="15">
        <f>'Table Q6'!D117-D116</f>
        <v>7.7157872118294168E-4</v>
      </c>
      <c r="Q116" s="15">
        <f>'Table Q6'!E117-E116</f>
        <v>-9.6083633126742285E-5</v>
      </c>
      <c r="R116" s="15">
        <f>'Table Q6'!F117-F116</f>
        <v>1.2905723706363226E-2</v>
      </c>
      <c r="S116" s="15">
        <f>'Table Q6'!G117-G116</f>
        <v>-1.8731853571671564E-2</v>
      </c>
      <c r="T116" s="15">
        <f>'Table Q6'!H117-H116</f>
        <v>0</v>
      </c>
      <c r="U116" s="15">
        <f>'Table Q6'!I117-I116</f>
        <v>1.8764888229229393E-2</v>
      </c>
      <c r="V116" s="15">
        <f>'Table Q6'!J117-J116</f>
        <v>2.6578073246170231E-2</v>
      </c>
      <c r="W116" s="15">
        <f>'Table Q6'!K117-K116</f>
        <v>1.2666053633546115E-2</v>
      </c>
      <c r="X116" s="15">
        <f>'Table Q6'!L117-L116</f>
        <v>0</v>
      </c>
    </row>
    <row r="117" spans="1:24" x14ac:dyDescent="0.3">
      <c r="A117" s="13" t="str">
        <f t="shared" si="1"/>
        <v>1995 Q4</v>
      </c>
      <c r="B117" s="11">
        <f t="shared" si="2"/>
        <v>0.43530274172604838</v>
      </c>
      <c r="C117" s="11">
        <f t="shared" si="2"/>
        <v>-0.99216977355056879</v>
      </c>
      <c r="D117" s="11">
        <f t="shared" si="2"/>
        <v>0.37503399220286221</v>
      </c>
      <c r="E117" s="11">
        <f t="shared" si="2"/>
        <v>-1.1897840583494383</v>
      </c>
      <c r="F117" s="11">
        <f t="shared" si="2"/>
        <v>0.20557139665431193</v>
      </c>
      <c r="G117" s="11">
        <f t="shared" si="2"/>
        <v>-3.0746650247278091</v>
      </c>
      <c r="H117" s="11">
        <f t="shared" si="2"/>
        <v>-0.86730812534290047</v>
      </c>
      <c r="I117" s="11">
        <f t="shared" si="2"/>
        <v>0.58997477898859862</v>
      </c>
      <c r="J117" s="11">
        <f t="shared" si="2"/>
        <v>1.3314711437217219</v>
      </c>
      <c r="K117" s="11">
        <f t="shared" si="2"/>
        <v>-2.5155462345541122</v>
      </c>
      <c r="L117" s="11">
        <f t="shared" si="2"/>
        <v>-0.7989431916673716</v>
      </c>
      <c r="N117" s="15">
        <f>'Table Q6'!B118-B117</f>
        <v>0</v>
      </c>
      <c r="O117" s="15">
        <f>'Table Q6'!C118-C117</f>
        <v>-7.5403970051661773E-3</v>
      </c>
      <c r="P117" s="15">
        <f>'Table Q6'!D118-D117</f>
        <v>-1.1047793340646095E-4</v>
      </c>
      <c r="Q117" s="15">
        <f>'Table Q6'!E118-E117</f>
        <v>-7.1636318170309465E-5</v>
      </c>
      <c r="R117" s="15">
        <f>'Table Q6'!F118-F117</f>
        <v>-1.2947497914097161E-2</v>
      </c>
      <c r="S117" s="15">
        <f>'Table Q6'!G118-G117</f>
        <v>1.8731853571686941E-2</v>
      </c>
      <c r="T117" s="15">
        <f>'Table Q6'!H118-H117</f>
        <v>0</v>
      </c>
      <c r="U117" s="15">
        <f>'Table Q6'!I118-I117</f>
        <v>-1.8285468847201725E-2</v>
      </c>
      <c r="V117" s="15">
        <f>'Table Q6'!J118-J117</f>
        <v>-2.6578073246178002E-2</v>
      </c>
      <c r="W117" s="15">
        <f>'Table Q6'!K118-K117</f>
        <v>-1.2212881452560165E-2</v>
      </c>
      <c r="X117" s="15">
        <f>'Table Q6'!L118-L117</f>
        <v>0</v>
      </c>
    </row>
    <row r="118" spans="1:24" x14ac:dyDescent="0.3">
      <c r="A118" s="13" t="str">
        <f t="shared" si="1"/>
        <v>1996 Q1</v>
      </c>
      <c r="B118" s="11">
        <f t="shared" si="2"/>
        <v>0.83484449729902888</v>
      </c>
      <c r="C118" s="11">
        <f t="shared" si="2"/>
        <v>-1.1578201182548582E-2</v>
      </c>
      <c r="D118" s="11">
        <f t="shared" si="2"/>
        <v>0.62985721713692722</v>
      </c>
      <c r="E118" s="11">
        <f t="shared" si="2"/>
        <v>0.75657366471167575</v>
      </c>
      <c r="F118" s="11">
        <f t="shared" si="2"/>
        <v>0.38334201649683097</v>
      </c>
      <c r="G118" s="11">
        <f t="shared" si="2"/>
        <v>-0.69230882242994163</v>
      </c>
      <c r="H118" s="11">
        <f t="shared" si="2"/>
        <v>1.8563572629603238</v>
      </c>
      <c r="I118" s="11">
        <f t="shared" si="2"/>
        <v>0.71241407958714376</v>
      </c>
      <c r="J118" s="11">
        <f t="shared" si="2"/>
        <v>-2.5091988848816151</v>
      </c>
      <c r="K118" s="11">
        <f t="shared" si="2"/>
        <v>-1.783337962311268</v>
      </c>
      <c r="L118" s="11">
        <f t="shared" si="2"/>
        <v>0.71066943372545566</v>
      </c>
      <c r="N118" s="15">
        <f>'Table Q6'!B119-B118</f>
        <v>0</v>
      </c>
      <c r="O118" s="15">
        <f>'Table Q6'!C119-C118</f>
        <v>1.446627680713416E-2</v>
      </c>
      <c r="P118" s="15">
        <f>'Table Q6'!D119-D118</f>
        <v>-4.9228267492806843E-4</v>
      </c>
      <c r="Q118" s="15">
        <f>'Table Q6'!E119-E118</f>
        <v>-1.4125100085751519E-2</v>
      </c>
      <c r="R118" s="15">
        <f>'Table Q6'!F119-F118</f>
        <v>1.0310768386589952E-4</v>
      </c>
      <c r="S118" s="15">
        <f>'Table Q6'!G119-G118</f>
        <v>0</v>
      </c>
      <c r="T118" s="15">
        <f>'Table Q6'!H119-H118</f>
        <v>1.4485405978824417E-2</v>
      </c>
      <c r="U118" s="15">
        <f>'Table Q6'!I119-I118</f>
        <v>6.7482963094889215E-5</v>
      </c>
      <c r="V118" s="15">
        <f>'Table Q6'!J119-J118</f>
        <v>0</v>
      </c>
      <c r="W118" s="15">
        <f>'Table Q6'!K119-K118</f>
        <v>1.3909694381843973E-3</v>
      </c>
      <c r="X118" s="15">
        <f>'Table Q6'!L119-L118</f>
        <v>0</v>
      </c>
    </row>
    <row r="119" spans="1:24" x14ac:dyDescent="0.3">
      <c r="A119" s="13" t="str">
        <f t="shared" si="1"/>
        <v>1996 Q2</v>
      </c>
      <c r="B119" s="11">
        <f t="shared" si="2"/>
        <v>-1.4970027485159141</v>
      </c>
      <c r="C119" s="11">
        <f t="shared" si="2"/>
        <v>-0.47447555077618236</v>
      </c>
      <c r="D119" s="11">
        <f t="shared" si="2"/>
        <v>-0.10972489532315219</v>
      </c>
      <c r="E119" s="11">
        <f t="shared" si="2"/>
        <v>0.25573248000708354</v>
      </c>
      <c r="F119" s="11">
        <f t="shared" si="2"/>
        <v>1.6854994659017748</v>
      </c>
      <c r="G119" s="11">
        <f t="shared" si="2"/>
        <v>-2.3382408248724191</v>
      </c>
      <c r="H119" s="11">
        <f t="shared" si="2"/>
        <v>0.97369794388588782</v>
      </c>
      <c r="I119" s="11">
        <f t="shared" si="2"/>
        <v>1.7938602982441123</v>
      </c>
      <c r="J119" s="11">
        <f t="shared" si="2"/>
        <v>-0.96225224611221594</v>
      </c>
      <c r="K119" s="11">
        <f t="shared" si="2"/>
        <v>0.15057091787382429</v>
      </c>
      <c r="L119" s="11">
        <f t="shared" si="2"/>
        <v>-1.9050238961788032E-2</v>
      </c>
      <c r="N119" s="15">
        <f>'Table Q6'!B120-B119</f>
        <v>0</v>
      </c>
      <c r="O119" s="15">
        <f>'Table Q6'!C120-C119</f>
        <v>-1.4465217492596993E-2</v>
      </c>
      <c r="P119" s="15">
        <f>'Table Q6'!D120-D119</f>
        <v>3.814440707417821E-4</v>
      </c>
      <c r="Q119" s="15">
        <f>'Table Q6'!E120-E119</f>
        <v>1.3857721810144719E-2</v>
      </c>
      <c r="R119" s="15">
        <f>'Table Q6'!F120-F119</f>
        <v>-6.4665490284276927E-5</v>
      </c>
      <c r="S119" s="15">
        <f>'Table Q6'!G120-G119</f>
        <v>-1.7474879904651797E-2</v>
      </c>
      <c r="T119" s="15">
        <f>'Table Q6'!H120-H119</f>
        <v>-1.4485405978838295E-2</v>
      </c>
      <c r="U119" s="15">
        <f>'Table Q6'!I120-I119</f>
        <v>1.8447478863928612E-2</v>
      </c>
      <c r="V119" s="15">
        <f>'Table Q6'!J120-J119</f>
        <v>2.6031498259738828E-2</v>
      </c>
      <c r="W119" s="15">
        <f>'Table Q6'!K120-K119</f>
        <v>5.8623495210050058E-4</v>
      </c>
      <c r="X119" s="15">
        <f>'Table Q6'!L120-L119</f>
        <v>0</v>
      </c>
    </row>
    <row r="120" spans="1:24" x14ac:dyDescent="0.3">
      <c r="A120" s="13" t="str">
        <f t="shared" si="1"/>
        <v>1996 Q3</v>
      </c>
      <c r="B120" s="11">
        <f t="shared" si="2"/>
        <v>0.68699123586037725</v>
      </c>
      <c r="C120" s="11">
        <f t="shared" si="2"/>
        <v>0.77855752713518311</v>
      </c>
      <c r="D120" s="11">
        <f t="shared" si="2"/>
        <v>1.8178752094246311</v>
      </c>
      <c r="E120" s="11">
        <f t="shared" si="2"/>
        <v>-0.27290793473292252</v>
      </c>
      <c r="F120" s="11">
        <f t="shared" si="2"/>
        <v>2.2782104767551181</v>
      </c>
      <c r="G120" s="11">
        <f t="shared" si="2"/>
        <v>-0.92947548756684828</v>
      </c>
      <c r="H120" s="11">
        <f t="shared" si="2"/>
        <v>5.1091446764000317</v>
      </c>
      <c r="I120" s="11">
        <f t="shared" si="2"/>
        <v>-0.76544851696775484</v>
      </c>
      <c r="J120" s="11">
        <f t="shared" si="2"/>
        <v>-3.8242360436252092</v>
      </c>
      <c r="K120" s="11">
        <f t="shared" si="2"/>
        <v>-2.542238277547018</v>
      </c>
      <c r="L120" s="11">
        <f t="shared" si="2"/>
        <v>0.54590422319694354</v>
      </c>
      <c r="N120" s="15">
        <f>'Table Q6'!B121-B120</f>
        <v>0</v>
      </c>
      <c r="O120" s="15">
        <f>'Table Q6'!C121-C120</f>
        <v>1.4609107072663385E-2</v>
      </c>
      <c r="P120" s="15">
        <f>'Table Q6'!D121-D120</f>
        <v>2.19824158875781E-14</v>
      </c>
      <c r="Q120" s="15">
        <f>'Table Q6'!E121-E120</f>
        <v>-1.0862775350828358E-4</v>
      </c>
      <c r="R120" s="15">
        <f>'Table Q6'!F121-F120</f>
        <v>-8.3863156976171638E-5</v>
      </c>
      <c r="S120" s="15">
        <f>'Table Q6'!G121-G120</f>
        <v>3.2663327083537474E-4</v>
      </c>
      <c r="T120" s="15">
        <f>'Table Q6'!H121-H120</f>
        <v>0</v>
      </c>
      <c r="U120" s="15">
        <f>'Table Q6'!I121-I120</f>
        <v>-1.7955699978102091E-2</v>
      </c>
      <c r="V120" s="15">
        <f>'Table Q6'!J121-J120</f>
        <v>-2.6031498259734054E-2</v>
      </c>
      <c r="W120" s="15">
        <f>'Table Q6'!K121-K120</f>
        <v>1.3599342760991728E-2</v>
      </c>
      <c r="X120" s="15">
        <f>'Table Q6'!L121-L120</f>
        <v>0</v>
      </c>
    </row>
    <row r="121" spans="1:24" x14ac:dyDescent="0.3">
      <c r="A121" s="13" t="str">
        <f t="shared" si="1"/>
        <v>1996 Q4</v>
      </c>
      <c r="B121" s="11">
        <f t="shared" si="2"/>
        <v>0.16919581314729984</v>
      </c>
      <c r="C121" s="11">
        <f t="shared" si="2"/>
        <v>0.28698831472463082</v>
      </c>
      <c r="D121" s="11">
        <f t="shared" si="2"/>
        <v>-0.12716197298719162</v>
      </c>
      <c r="E121" s="11">
        <f t="shared" si="2"/>
        <v>-0.76894413599448574</v>
      </c>
      <c r="F121" s="11">
        <f t="shared" si="2"/>
        <v>0.63095951699075736</v>
      </c>
      <c r="G121" s="11">
        <f t="shared" si="2"/>
        <v>0.31257230059147972</v>
      </c>
      <c r="H121" s="11">
        <f t="shared" si="2"/>
        <v>0.73882984285814379</v>
      </c>
      <c r="I121" s="11">
        <f t="shared" si="2"/>
        <v>-1.7688857191103632E-2</v>
      </c>
      <c r="J121" s="11">
        <f t="shared" si="2"/>
        <v>6.2777303532726441</v>
      </c>
      <c r="K121" s="11">
        <f t="shared" si="2"/>
        <v>1.9582350377420339</v>
      </c>
      <c r="L121" s="11">
        <f t="shared" si="2"/>
        <v>0.22506891940876242</v>
      </c>
      <c r="N121" s="15">
        <f>'Table Q6'!B122-B121</f>
        <v>0</v>
      </c>
      <c r="O121" s="15">
        <f>'Table Q6'!C122-C121</f>
        <v>-1.4702786126381207E-2</v>
      </c>
      <c r="P121" s="15">
        <f>'Table Q6'!D122-D121</f>
        <v>-1.3641543376392368E-2</v>
      </c>
      <c r="Q121" s="15">
        <f>'Table Q6'!E122-E121</f>
        <v>-1.7663584325355863E-4</v>
      </c>
      <c r="R121" s="15">
        <f>'Table Q6'!F122-F121</f>
        <v>2.2397293663434237E-4</v>
      </c>
      <c r="S121" s="15">
        <f>'Table Q6'!G122-G121</f>
        <v>1.7148246633806374E-2</v>
      </c>
      <c r="T121" s="15">
        <f>'Table Q6'!H122-H121</f>
        <v>0</v>
      </c>
      <c r="U121" s="15">
        <f>'Table Q6'!I122-I121</f>
        <v>1.8385303067787136E-2</v>
      </c>
      <c r="V121" s="15">
        <f>'Table Q6'!J122-J121</f>
        <v>0</v>
      </c>
      <c r="W121" s="15">
        <f>'Table Q6'!K122-K121</f>
        <v>-7.7220218451690137E-4</v>
      </c>
      <c r="X121" s="15">
        <f>'Table Q6'!L122-L121</f>
        <v>0</v>
      </c>
    </row>
    <row r="122" spans="1:24" x14ac:dyDescent="0.3">
      <c r="A122" s="13" t="str">
        <f t="shared" si="1"/>
        <v>1997 Q1</v>
      </c>
      <c r="B122" s="11">
        <f t="shared" si="2"/>
        <v>-1.6105272702755045</v>
      </c>
      <c r="C122" s="11">
        <f t="shared" si="2"/>
        <v>1.2237624699381739</v>
      </c>
      <c r="D122" s="11">
        <f t="shared" si="2"/>
        <v>-0.50821324957925074</v>
      </c>
      <c r="E122" s="11">
        <f t="shared" si="2"/>
        <v>-1.9724492708439418</v>
      </c>
      <c r="F122" s="11">
        <f t="shared" si="2"/>
        <v>3.3030522184845665</v>
      </c>
      <c r="G122" s="11">
        <f t="shared" si="2"/>
        <v>-2.2302216541137643</v>
      </c>
      <c r="H122" s="11">
        <f t="shared" si="2"/>
        <v>2.9590513896204089</v>
      </c>
      <c r="I122" s="11">
        <f t="shared" si="2"/>
        <v>1.6846910814899145</v>
      </c>
      <c r="J122" s="11">
        <f t="shared" si="2"/>
        <v>-3.390496754684349</v>
      </c>
      <c r="K122" s="11">
        <f t="shared" si="2"/>
        <v>1.2899893574892689</v>
      </c>
      <c r="L122" s="11">
        <f t="shared" si="2"/>
        <v>0.24264107428419471</v>
      </c>
      <c r="N122" s="15">
        <f>'Table Q6'!B123-B122</f>
        <v>0</v>
      </c>
      <c r="O122" s="15">
        <f>'Table Q6'!C123-C122</f>
        <v>1.4575750997832815E-2</v>
      </c>
      <c r="P122" s="15">
        <f>'Table Q6'!D123-D122</f>
        <v>2.7218293884000488E-2</v>
      </c>
      <c r="Q122" s="15">
        <f>'Table Q6'!E123-E122</f>
        <v>-5.2771002535401124E-4</v>
      </c>
      <c r="R122" s="15">
        <f>'Table Q6'!F123-F122</f>
        <v>-1.259567055529498E-2</v>
      </c>
      <c r="S122" s="15">
        <f>'Table Q6'!G123-G122</f>
        <v>-1.6359918236903415E-2</v>
      </c>
      <c r="T122" s="15">
        <f>'Table Q6'!H123-H122</f>
        <v>0</v>
      </c>
      <c r="U122" s="15">
        <f>'Table Q6'!I123-I122</f>
        <v>-1.7421601463126102E-2</v>
      </c>
      <c r="V122" s="15">
        <f>'Table Q6'!J123-J122</f>
        <v>0</v>
      </c>
      <c r="W122" s="15">
        <f>'Table Q6'!K123-K122</f>
        <v>-1.0642930566717723E-4</v>
      </c>
      <c r="X122" s="15">
        <f>'Table Q6'!L123-L122</f>
        <v>0</v>
      </c>
    </row>
    <row r="123" spans="1:24" x14ac:dyDescent="0.3">
      <c r="A123" s="13" t="str">
        <f t="shared" si="1"/>
        <v>1997 Q2</v>
      </c>
      <c r="B123" s="11">
        <f t="shared" si="2"/>
        <v>-0.26955304458460411</v>
      </c>
      <c r="C123" s="11">
        <f t="shared" si="2"/>
        <v>-1.1162431372859032</v>
      </c>
      <c r="D123" s="11">
        <f t="shared" si="2"/>
        <v>1.3807568849227241</v>
      </c>
      <c r="E123" s="11">
        <f t="shared" si="2"/>
        <v>1.1298599428685345</v>
      </c>
      <c r="F123" s="11">
        <f t="shared" si="2"/>
        <v>1.4921714150949481</v>
      </c>
      <c r="G123" s="11">
        <f t="shared" si="2"/>
        <v>0.85848066900006592</v>
      </c>
      <c r="H123" s="11">
        <f t="shared" si="2"/>
        <v>-2.630279936778082</v>
      </c>
      <c r="I123" s="11">
        <f t="shared" si="2"/>
        <v>0.1505483954606209</v>
      </c>
      <c r="J123" s="11">
        <f t="shared" si="2"/>
        <v>-4.3938681664544683</v>
      </c>
      <c r="K123" s="11">
        <f t="shared" si="2"/>
        <v>0.33904528191578426</v>
      </c>
      <c r="L123" s="11">
        <f t="shared" si="2"/>
        <v>-0.26236094624240452</v>
      </c>
      <c r="N123" s="15">
        <f>'Table Q6'!B124-B123</f>
        <v>0</v>
      </c>
      <c r="O123" s="15">
        <f>'Table Q6'!C124-C123</f>
        <v>-1.4606015718003684E-2</v>
      </c>
      <c r="P123" s="15">
        <f>'Table Q6'!D124-D123</f>
        <v>-1.3373821987120449E-2</v>
      </c>
      <c r="Q123" s="15">
        <f>'Table Q6'!E124-E123</f>
        <v>-5.3617441962461321E-4</v>
      </c>
      <c r="R123" s="15">
        <f>'Table Q6'!F124-F123</f>
        <v>1.2769364889352985E-2</v>
      </c>
      <c r="S123" s="15">
        <f>'Table Q6'!G124-G123</f>
        <v>1.6359918236891424E-2</v>
      </c>
      <c r="T123" s="15">
        <f>'Table Q6'!H124-H123</f>
        <v>0</v>
      </c>
      <c r="U123" s="15">
        <f>'Table Q6'!I124-I123</f>
        <v>1.7755280882288366E-2</v>
      </c>
      <c r="V123" s="15">
        <f>'Table Q6'!J124-J123</f>
        <v>0</v>
      </c>
      <c r="W123" s="15">
        <f>'Table Q6'!K124-K123</f>
        <v>1.24716162473687E-3</v>
      </c>
      <c r="X123" s="15">
        <f>'Table Q6'!L124-L123</f>
        <v>0</v>
      </c>
    </row>
    <row r="124" spans="1:24" x14ac:dyDescent="0.3">
      <c r="A124" s="13" t="str">
        <f t="shared" si="1"/>
        <v>1997 Q3</v>
      </c>
      <c r="B124" s="11">
        <f t="shared" si="2"/>
        <v>1.057525772377796</v>
      </c>
      <c r="C124" s="11">
        <f t="shared" si="2"/>
        <v>0.94411755259236685</v>
      </c>
      <c r="D124" s="11">
        <f t="shared" si="2"/>
        <v>-1.8050497002650872</v>
      </c>
      <c r="E124" s="11">
        <f t="shared" si="2"/>
        <v>6.5741382675507914E-2</v>
      </c>
      <c r="F124" s="11">
        <f t="shared" si="2"/>
        <v>1.6001705171196428</v>
      </c>
      <c r="G124" s="11">
        <f t="shared" si="2"/>
        <v>-2.2261655674219125</v>
      </c>
      <c r="H124" s="11">
        <f t="shared" si="2"/>
        <v>1.6367574391427109</v>
      </c>
      <c r="I124" s="11">
        <f t="shared" si="2"/>
        <v>1.7951322462323254</v>
      </c>
      <c r="J124" s="11">
        <f t="shared" si="2"/>
        <v>-1.8173615812374069</v>
      </c>
      <c r="K124" s="11">
        <f t="shared" si="2"/>
        <v>-2.6247854395451196</v>
      </c>
      <c r="L124" s="11">
        <f t="shared" si="2"/>
        <v>0.38372312142068621</v>
      </c>
      <c r="N124" s="15">
        <f>'Table Q6'!B125-B124</f>
        <v>0</v>
      </c>
      <c r="O124" s="15">
        <f>'Table Q6'!C125-C124</f>
        <v>1.0384312879496704E-4</v>
      </c>
      <c r="P124" s="15">
        <f>'Table Q6'!D125-D124</f>
        <v>3.4767531206547631E-4</v>
      </c>
      <c r="Q124" s="15">
        <f>'Table Q6'!E125-E124</f>
        <v>-1.3461990367180252E-2</v>
      </c>
      <c r="R124" s="15">
        <f>'Table Q6'!F125-F124</f>
        <v>1.2595251606803748E-2</v>
      </c>
      <c r="S124" s="15">
        <f>'Table Q6'!G125-G124</f>
        <v>-1.5970614104044767E-2</v>
      </c>
      <c r="T124" s="15">
        <f>'Table Q6'!H125-H124</f>
        <v>0</v>
      </c>
      <c r="U124" s="15">
        <f>'Table Q6'!I125-I124</f>
        <v>1.8170056101496357E-4</v>
      </c>
      <c r="V124" s="15">
        <f>'Table Q6'!J125-J124</f>
        <v>2.3949227751864921E-2</v>
      </c>
      <c r="W124" s="15">
        <f>'Table Q6'!K125-K124</f>
        <v>-1.184407311298763E-4</v>
      </c>
      <c r="X124" s="15">
        <f>'Table Q6'!L125-L124</f>
        <v>0</v>
      </c>
    </row>
    <row r="125" spans="1:24" x14ac:dyDescent="0.3">
      <c r="A125" s="13" t="str">
        <f t="shared" si="1"/>
        <v>1997 Q4</v>
      </c>
      <c r="B125" s="11">
        <f t="shared" si="2"/>
        <v>-1.0603582480664029</v>
      </c>
      <c r="C125" s="11">
        <f t="shared" si="2"/>
        <v>0.80248896039765616</v>
      </c>
      <c r="D125" s="11">
        <f t="shared" si="2"/>
        <v>0.69169137917246093</v>
      </c>
      <c r="E125" s="11">
        <f t="shared" si="2"/>
        <v>1.7162179814005536E-2</v>
      </c>
      <c r="F125" s="11">
        <f t="shared" si="2"/>
        <v>5.3824709889705593</v>
      </c>
      <c r="G125" s="11">
        <f t="shared" si="2"/>
        <v>5.1848408916117625</v>
      </c>
      <c r="H125" s="11">
        <f t="shared" si="2"/>
        <v>-1.7859994896756839</v>
      </c>
      <c r="I125" s="11">
        <f t="shared" si="2"/>
        <v>-0.25685824590601858</v>
      </c>
      <c r="J125" s="11">
        <f t="shared" si="2"/>
        <v>4.6784743793584749</v>
      </c>
      <c r="K125" s="11">
        <f t="shared" si="2"/>
        <v>5.2314293555485163</v>
      </c>
      <c r="L125" s="11">
        <f t="shared" si="2"/>
        <v>0.94868633941596547</v>
      </c>
      <c r="N125" s="15">
        <f>'Table Q6'!B126-B125</f>
        <v>1.290072890906302E-2</v>
      </c>
      <c r="O125" s="15">
        <f>'Table Q6'!C126-C125</f>
        <v>7.2893846008028618E-3</v>
      </c>
      <c r="P125" s="15">
        <f>'Table Q6'!D126-D125</f>
        <v>1.4355983597336475E-2</v>
      </c>
      <c r="Q125" s="15">
        <f>'Table Q6'!E126-E125</f>
        <v>1.2980584820915783E-2</v>
      </c>
      <c r="R125" s="15">
        <f>'Table Q6'!F126-F125</f>
        <v>-2.541619024990549E-2</v>
      </c>
      <c r="S125" s="15">
        <f>'Table Q6'!G126-G125</f>
        <v>3.8579368754998455E-4</v>
      </c>
      <c r="T125" s="15">
        <f>'Table Q6'!H126-H125</f>
        <v>-1.4191442583972869E-2</v>
      </c>
      <c r="U125" s="15">
        <f>'Table Q6'!I126-I125</f>
        <v>-1.7094122004438272E-2</v>
      </c>
      <c r="V125" s="15">
        <f>'Table Q6'!J126-J125</f>
        <v>-2.3949227751868918E-2</v>
      </c>
      <c r="W125" s="15">
        <f>'Table Q6'!K126-K125</f>
        <v>-6.2439030652505778E-4</v>
      </c>
      <c r="X125" s="15">
        <f>'Table Q6'!L126-L125</f>
        <v>0</v>
      </c>
    </row>
    <row r="126" spans="1:24" x14ac:dyDescent="0.3">
      <c r="A126" s="13" t="str">
        <f t="shared" si="1"/>
        <v>1998 Q1</v>
      </c>
      <c r="B126" s="11">
        <f t="shared" si="2"/>
        <v>1.9260665005402293</v>
      </c>
      <c r="C126" s="11">
        <f t="shared" si="2"/>
        <v>-0.27003186515687666</v>
      </c>
      <c r="D126" s="11">
        <f t="shared" si="2"/>
        <v>7.2045942647173733E-2</v>
      </c>
      <c r="E126" s="11">
        <f t="shared" si="2"/>
        <v>-3.1826720215699016</v>
      </c>
      <c r="F126" s="11">
        <f t="shared" si="2"/>
        <v>-3.2288145931936887</v>
      </c>
      <c r="G126" s="11">
        <f t="shared" si="2"/>
        <v>-3.6707452267523912</v>
      </c>
      <c r="H126" s="11">
        <f t="shared" si="2"/>
        <v>17.30289114191801</v>
      </c>
      <c r="I126" s="11">
        <f t="shared" si="2"/>
        <v>-1.0654907062666981</v>
      </c>
      <c r="J126" s="11">
        <f t="shared" si="2"/>
        <v>-9.1156648368303319</v>
      </c>
      <c r="K126" s="11">
        <f t="shared" si="2"/>
        <v>-4.1059053444635731</v>
      </c>
      <c r="L126" s="11">
        <f t="shared" si="2"/>
        <v>8.2522264278688487E-2</v>
      </c>
      <c r="N126" s="15">
        <f>'Table Q6'!B127-B126</f>
        <v>-1.2900728909066572E-2</v>
      </c>
      <c r="O126" s="15">
        <f>'Table Q6'!C127-C126</f>
        <v>7.0617990272236475E-3</v>
      </c>
      <c r="P126" s="15">
        <f>'Table Q6'!D127-D126</f>
        <v>-2.5140519533431077E-2</v>
      </c>
      <c r="Q126" s="15">
        <f>'Table Q6'!E127-E126</f>
        <v>-1.8234715433651516E-4</v>
      </c>
      <c r="R126" s="15">
        <f>'Table Q6'!F127-F126</f>
        <v>1.2982245564946648E-2</v>
      </c>
      <c r="S126" s="15">
        <f>'Table Q6'!G127-G126</f>
        <v>1.5584820416493894E-2</v>
      </c>
      <c r="T126" s="15">
        <f>'Table Q6'!H127-H126</f>
        <v>2.81296961433668E-2</v>
      </c>
      <c r="U126" s="15">
        <f>'Table Q6'!I127-I126</f>
        <v>6.1044146168254265E-4</v>
      </c>
      <c r="V126" s="15">
        <f>'Table Q6'!J127-J126</f>
        <v>0</v>
      </c>
      <c r="W126" s="15">
        <f>'Table Q6'!K127-K126</f>
        <v>1.21905192765972E-2</v>
      </c>
      <c r="X126" s="15">
        <f>'Table Q6'!L127-L126</f>
        <v>0</v>
      </c>
    </row>
    <row r="127" spans="1:24" x14ac:dyDescent="0.3">
      <c r="A127" s="13" t="str">
        <f t="shared" si="1"/>
        <v>1998 Q2</v>
      </c>
      <c r="B127" s="11">
        <f t="shared" si="2"/>
        <v>5.0769225423761333E-2</v>
      </c>
      <c r="C127" s="11">
        <f t="shared" si="2"/>
        <v>-1.0726687320900958</v>
      </c>
      <c r="D127" s="11">
        <f t="shared" si="2"/>
        <v>-2.1252921161538145</v>
      </c>
      <c r="E127" s="11">
        <f t="shared" si="2"/>
        <v>0.68631786001390738</v>
      </c>
      <c r="F127" s="11">
        <f t="shared" si="2"/>
        <v>-1.4275697800109299</v>
      </c>
      <c r="G127" s="11">
        <f t="shared" si="2"/>
        <v>4.6789478703927783</v>
      </c>
      <c r="H127" s="11">
        <f t="shared" si="2"/>
        <v>0.68380056985771887</v>
      </c>
      <c r="I127" s="11">
        <f t="shared" si="2"/>
        <v>3.8126435301261168</v>
      </c>
      <c r="J127" s="11">
        <f t="shared" si="2"/>
        <v>0.79459661933949655</v>
      </c>
      <c r="K127" s="11">
        <f t="shared" si="2"/>
        <v>3.2309504304389316</v>
      </c>
      <c r="L127" s="11">
        <f t="shared" si="2"/>
        <v>0.99565927115039787</v>
      </c>
      <c r="N127" s="15">
        <f>'Table Q6'!B128-B127</f>
        <v>0</v>
      </c>
      <c r="O127" s="15">
        <f>'Table Q6'!C128-C127</f>
        <v>-7.3423644449217562E-3</v>
      </c>
      <c r="P127" s="15">
        <f>'Table Q6'!D128-D127</f>
        <v>2.5726255727482883E-2</v>
      </c>
      <c r="Q127" s="15">
        <f>'Table Q6'!E128-E127</f>
        <v>1.2705914430299114E-2</v>
      </c>
      <c r="R127" s="15">
        <f>'Table Q6'!F128-F127</f>
        <v>3.0905834093175599E-4</v>
      </c>
      <c r="S127" s="15">
        <f>'Table Q6'!G128-G127</f>
        <v>0</v>
      </c>
      <c r="T127" s="15">
        <f>'Table Q6'!H128-H127</f>
        <v>-1.3938253559396152E-2</v>
      </c>
      <c r="U127" s="15">
        <f>'Table Q6'!I128-I127</f>
        <v>1.7610544010837614E-4</v>
      </c>
      <c r="V127" s="15">
        <f>'Table Q6'!J128-J127</f>
        <v>0</v>
      </c>
      <c r="W127" s="15">
        <f>'Table Q6'!K128-K127</f>
        <v>-1.2879242085171327E-2</v>
      </c>
      <c r="X127" s="15">
        <f>'Table Q6'!L128-L127</f>
        <v>-1.2678288448054853E-2</v>
      </c>
    </row>
    <row r="128" spans="1:24" x14ac:dyDescent="0.3">
      <c r="A128" s="13" t="str">
        <f t="shared" si="1"/>
        <v>1998 Q3</v>
      </c>
      <c r="B128" s="11">
        <f t="shared" si="2"/>
        <v>0.65225258316512991</v>
      </c>
      <c r="C128" s="11">
        <f t="shared" si="2"/>
        <v>-0.505881281836847</v>
      </c>
      <c r="D128" s="11">
        <f t="shared" si="2"/>
        <v>-0.23325247645631847</v>
      </c>
      <c r="E128" s="11">
        <f t="shared" si="2"/>
        <v>0.5454217703311961</v>
      </c>
      <c r="F128" s="11">
        <f t="shared" si="2"/>
        <v>-0.55697410100965083</v>
      </c>
      <c r="G128" s="11">
        <f t="shared" si="2"/>
        <v>2.6719322563264281</v>
      </c>
      <c r="H128" s="11">
        <f t="shared" si="2"/>
        <v>1.4279894429657813</v>
      </c>
      <c r="I128" s="11">
        <f t="shared" si="2"/>
        <v>-0.37269116749866343</v>
      </c>
      <c r="J128" s="11">
        <f t="shared" si="2"/>
        <v>-5.049476761576881</v>
      </c>
      <c r="K128" s="11">
        <f t="shared" si="2"/>
        <v>4.4734819947372921</v>
      </c>
      <c r="L128" s="11">
        <f t="shared" si="2"/>
        <v>0.14565907795725008</v>
      </c>
      <c r="N128" s="15">
        <f>'Table Q6'!B129-B128</f>
        <v>0</v>
      </c>
      <c r="O128" s="15">
        <f>'Table Q6'!C129-C128</f>
        <v>-2.009556041338012E-5</v>
      </c>
      <c r="P128" s="15">
        <f>'Table Q6'!D129-D128</f>
        <v>-1.3057063432623195E-2</v>
      </c>
      <c r="Q128" s="15">
        <f>'Table Q6'!E129-E128</f>
        <v>-1.3221876056501047E-2</v>
      </c>
      <c r="R128" s="15">
        <f>'Table Q6'!F129-F128</f>
        <v>1.2944459749841819E-4</v>
      </c>
      <c r="S128" s="15">
        <f>'Table Q6'!G129-G128</f>
        <v>-1.5312763218056524E-2</v>
      </c>
      <c r="T128" s="15">
        <f>'Table Q6'!H129-H128</f>
        <v>0</v>
      </c>
      <c r="U128" s="15">
        <f>'Table Q6'!I129-I128</f>
        <v>3.2460589348293212E-4</v>
      </c>
      <c r="V128" s="15">
        <f>'Table Q6'!J129-J128</f>
        <v>2.2439133943569445E-2</v>
      </c>
      <c r="W128" s="15">
        <f>'Table Q6'!K129-K128</f>
        <v>2.1400266708226923E-4</v>
      </c>
      <c r="X128" s="15">
        <f>'Table Q6'!L129-L128</f>
        <v>1.2678288448037589E-2</v>
      </c>
    </row>
    <row r="129" spans="1:24" x14ac:dyDescent="0.3">
      <c r="A129" s="13" t="str">
        <f t="shared" si="1"/>
        <v>1998 Q4</v>
      </c>
      <c r="B129" s="11">
        <f t="shared" si="2"/>
        <v>1.0777556485617381</v>
      </c>
      <c r="C129" s="11">
        <f t="shared" si="2"/>
        <v>0.67832316853658081</v>
      </c>
      <c r="D129" s="11">
        <f t="shared" si="2"/>
        <v>5.4261807121127624E-2</v>
      </c>
      <c r="E129" s="11">
        <f t="shared" si="2"/>
        <v>1.5430900324696502</v>
      </c>
      <c r="F129" s="11">
        <f t="shared" si="2"/>
        <v>0.86631920123884287</v>
      </c>
      <c r="G129" s="11">
        <f t="shared" si="2"/>
        <v>6.4597935473224233</v>
      </c>
      <c r="H129" s="11">
        <f t="shared" si="2"/>
        <v>-3.6816981814461558</v>
      </c>
      <c r="I129" s="11">
        <f t="shared" si="2"/>
        <v>2.0753011319849892</v>
      </c>
      <c r="J129" s="11">
        <f t="shared" si="2"/>
        <v>-2.3273894191711642</v>
      </c>
      <c r="K129" s="11">
        <f t="shared" si="2"/>
        <v>-3.2585176974959893</v>
      </c>
      <c r="L129" s="11">
        <f t="shared" si="2"/>
        <v>0.96877837841542036</v>
      </c>
      <c r="N129" s="15">
        <f>'Table Q6'!B130-B129</f>
        <v>0</v>
      </c>
      <c r="O129" s="15">
        <f>'Table Q6'!C130-C129</f>
        <v>2.7528545956012618E-4</v>
      </c>
      <c r="P129" s="15">
        <f>'Table Q6'!D130-D129</f>
        <v>1.3636765551658915E-2</v>
      </c>
      <c r="Q129" s="15">
        <f>'Table Q6'!E130-E129</f>
        <v>-2.5741086275843372E-5</v>
      </c>
      <c r="R129" s="15">
        <f>'Table Q6'!F130-F129</f>
        <v>-1.1890859573261858E-2</v>
      </c>
      <c r="S129" s="15">
        <f>'Table Q6'!G130-G129</f>
        <v>1.5312763218057412E-2</v>
      </c>
      <c r="T129" s="15">
        <f>'Table Q6'!H130-H129</f>
        <v>-1.3669605653148675E-2</v>
      </c>
      <c r="U129" s="15">
        <f>'Table Q6'!I130-I129</f>
        <v>1.6725854458745637E-2</v>
      </c>
      <c r="V129" s="15">
        <f>'Table Q6'!J130-J129</f>
        <v>-2.2439133943576106E-2</v>
      </c>
      <c r="W129" s="15">
        <f>'Table Q6'!K130-K129</f>
        <v>-1.0885649736826153E-2</v>
      </c>
      <c r="X129" s="15">
        <f>'Table Q6'!L130-L129</f>
        <v>0</v>
      </c>
    </row>
    <row r="130" spans="1:24" x14ac:dyDescent="0.3">
      <c r="A130" s="13" t="str">
        <f t="shared" si="1"/>
        <v>1999 Q1</v>
      </c>
      <c r="B130" s="11">
        <f t="shared" si="2"/>
        <v>1.9602976753869534</v>
      </c>
      <c r="C130" s="11">
        <f t="shared" si="2"/>
        <v>0.97439899688498555</v>
      </c>
      <c r="D130" s="11">
        <f t="shared" si="2"/>
        <v>-8.6322963150222531E-2</v>
      </c>
      <c r="E130" s="11">
        <f t="shared" si="2"/>
        <v>-1.9255491467813426</v>
      </c>
      <c r="F130" s="11">
        <f t="shared" si="2"/>
        <v>1.0805807184453742</v>
      </c>
      <c r="G130" s="11">
        <f t="shared" si="2"/>
        <v>0.43391458562999391</v>
      </c>
      <c r="H130" s="11">
        <f t="shared" si="2"/>
        <v>-0.41460523411073202</v>
      </c>
      <c r="I130" s="11">
        <f t="shared" si="2"/>
        <v>-2.0378817898097012</v>
      </c>
      <c r="J130" s="11">
        <f t="shared" si="2"/>
        <v>-1.034997667246961</v>
      </c>
      <c r="K130" s="11">
        <f t="shared" si="2"/>
        <v>-3.240639364225105</v>
      </c>
      <c r="L130" s="11">
        <f t="shared" si="2"/>
        <v>-0.22810330553438446</v>
      </c>
      <c r="N130" s="15">
        <f>'Table Q6'!B131-B130</f>
        <v>0</v>
      </c>
      <c r="O130" s="15">
        <f>'Table Q6'!C131-C130</f>
        <v>7.5902052900439498E-3</v>
      </c>
      <c r="P130" s="15">
        <f>'Table Q6'!D131-D130</f>
        <v>-2.5598112263060246E-2</v>
      </c>
      <c r="Q130" s="15">
        <f>'Table Q6'!E131-E130</f>
        <v>-3.2368046776376502E-4</v>
      </c>
      <c r="R130" s="15">
        <f>'Table Q6'!F131-F130</f>
        <v>1.201756947989141E-2</v>
      </c>
      <c r="S130" s="15">
        <f>'Table Q6'!G131-G130</f>
        <v>0</v>
      </c>
      <c r="T130" s="15">
        <f>'Table Q6'!H131-H130</f>
        <v>1.3669605653147177E-2</v>
      </c>
      <c r="U130" s="15">
        <f>'Table Q6'!I131-I130</f>
        <v>-1.5883092728543158E-2</v>
      </c>
      <c r="V130" s="15">
        <f>'Table Q6'!J131-J130</f>
        <v>0</v>
      </c>
      <c r="W130" s="15">
        <f>'Table Q6'!K131-K130</f>
        <v>1.2075054284392372E-2</v>
      </c>
      <c r="X130" s="15">
        <f>'Table Q6'!L131-L130</f>
        <v>0</v>
      </c>
    </row>
    <row r="131" spans="1:24" x14ac:dyDescent="0.3">
      <c r="A131" s="13" t="str">
        <f t="shared" si="1"/>
        <v>1999 Q2</v>
      </c>
      <c r="B131" s="11">
        <f t="shared" si="2"/>
        <v>0.59406260492646623</v>
      </c>
      <c r="C131" s="11">
        <f t="shared" si="2"/>
        <v>0.88116531615475613</v>
      </c>
      <c r="D131" s="11">
        <f t="shared" ref="C131:L146" si="3">LN(D27/D26)*100</f>
        <v>-0.29739097362213335</v>
      </c>
      <c r="E131" s="11">
        <f t="shared" si="3"/>
        <v>-1.8388605996762637</v>
      </c>
      <c r="F131" s="11">
        <f t="shared" si="3"/>
        <v>0.79657412270711447</v>
      </c>
      <c r="G131" s="11">
        <f t="shared" si="3"/>
        <v>2.101333812362534</v>
      </c>
      <c r="H131" s="11">
        <f t="shared" si="3"/>
        <v>-2.6797702631163522</v>
      </c>
      <c r="I131" s="11">
        <f t="shared" si="3"/>
        <v>-0.5083312193311349</v>
      </c>
      <c r="J131" s="11">
        <f t="shared" si="3"/>
        <v>8.0506812175873591E-2</v>
      </c>
      <c r="K131" s="11">
        <f t="shared" si="3"/>
        <v>1.1141728738775245</v>
      </c>
      <c r="L131" s="11">
        <f t="shared" si="3"/>
        <v>-0.20683722630348428</v>
      </c>
      <c r="N131" s="15">
        <f>'Table Q6'!B132-B131</f>
        <v>0</v>
      </c>
      <c r="O131" s="15">
        <f>'Table Q6'!C132-C131</f>
        <v>-7.1950595346953472E-3</v>
      </c>
      <c r="P131" s="15">
        <f>'Table Q6'!D132-D131</f>
        <v>1.3127179202393036E-2</v>
      </c>
      <c r="Q131" s="15">
        <f>'Table Q6'!E132-E131</f>
        <v>-1.7730626339385047E-4</v>
      </c>
      <c r="R131" s="15">
        <f>'Table Q6'!F132-F131</f>
        <v>1.0471794481359264E-4</v>
      </c>
      <c r="S131" s="15">
        <f>'Table Q6'!G132-G131</f>
        <v>0</v>
      </c>
      <c r="T131" s="15">
        <f>'Table Q6'!H132-H131</f>
        <v>0</v>
      </c>
      <c r="U131" s="15">
        <f>'Table Q6'!I132-I131</f>
        <v>2.5079423398077783E-4</v>
      </c>
      <c r="V131" s="15">
        <f>'Table Q6'!J132-J131</f>
        <v>0</v>
      </c>
      <c r="W131" s="15">
        <f>'Table Q6'!K132-K131</f>
        <v>1.1262659746602566E-5</v>
      </c>
      <c r="X131" s="15">
        <f>'Table Q6'!L132-L131</f>
        <v>0</v>
      </c>
    </row>
    <row r="132" spans="1:24" x14ac:dyDescent="0.3">
      <c r="A132" s="13" t="str">
        <f t="shared" si="1"/>
        <v>1999 Q3</v>
      </c>
      <c r="B132" s="11">
        <f t="shared" si="2"/>
        <v>1.3082466376423658</v>
      </c>
      <c r="C132" s="11">
        <f t="shared" si="3"/>
        <v>2.2106149158980988</v>
      </c>
      <c r="D132" s="11">
        <f t="shared" si="3"/>
        <v>1.0127885824608471</v>
      </c>
      <c r="E132" s="11">
        <f t="shared" si="3"/>
        <v>-0.75447868572303367</v>
      </c>
      <c r="F132" s="11">
        <f t="shared" si="3"/>
        <v>0.41173343774258209</v>
      </c>
      <c r="G132" s="11">
        <f t="shared" si="3"/>
        <v>7.88916411246867</v>
      </c>
      <c r="H132" s="11">
        <f t="shared" si="3"/>
        <v>-2.015750177531205</v>
      </c>
      <c r="I132" s="11">
        <f t="shared" si="3"/>
        <v>1.5433061294826556</v>
      </c>
      <c r="J132" s="11">
        <f t="shared" si="3"/>
        <v>0.49816204500012895</v>
      </c>
      <c r="K132" s="11">
        <f t="shared" si="3"/>
        <v>-4.879174928810575</v>
      </c>
      <c r="L132" s="11">
        <f t="shared" si="3"/>
        <v>1.0408650296789239</v>
      </c>
      <c r="N132" s="15">
        <f>'Table Q6'!B133-B132</f>
        <v>0</v>
      </c>
      <c r="O132" s="15">
        <f>'Table Q6'!C133-C132</f>
        <v>4.2776210961381622E-5</v>
      </c>
      <c r="P132" s="15">
        <f>'Table Q6'!D133-D132</f>
        <v>-1.2373020450973771E-2</v>
      </c>
      <c r="Q132" s="15">
        <f>'Table Q6'!E133-E132</f>
        <v>-1.3210399000240791E-4</v>
      </c>
      <c r="R132" s="15">
        <f>'Table Q6'!F133-F132</f>
        <v>2.3862922264106246E-4</v>
      </c>
      <c r="S132" s="15">
        <f>'Table Q6'!G133-G132</f>
        <v>0</v>
      </c>
      <c r="T132" s="15">
        <f>'Table Q6'!H133-H132</f>
        <v>0</v>
      </c>
      <c r="U132" s="15">
        <f>'Table Q6'!I133-I132</f>
        <v>1.9069055415710245E-4</v>
      </c>
      <c r="V132" s="15">
        <f>'Table Q6'!J133-J132</f>
        <v>0</v>
      </c>
      <c r="W132" s="15">
        <f>'Table Q6'!K133-K132</f>
        <v>1.3616442691715136E-3</v>
      </c>
      <c r="X132" s="15">
        <f>'Table Q6'!L133-L132</f>
        <v>0</v>
      </c>
    </row>
    <row r="133" spans="1:24" x14ac:dyDescent="0.3">
      <c r="A133" s="13" t="str">
        <f t="shared" si="1"/>
        <v>1999 Q4</v>
      </c>
      <c r="B133" s="11">
        <f t="shared" si="2"/>
        <v>0.53807837093886257</v>
      </c>
      <c r="C133" s="11">
        <f t="shared" si="3"/>
        <v>9.1187770903376847E-2</v>
      </c>
      <c r="D133" s="11">
        <f t="shared" si="3"/>
        <v>-0.15247154680620892</v>
      </c>
      <c r="E133" s="11">
        <f t="shared" si="3"/>
        <v>0.53195823996746106</v>
      </c>
      <c r="F133" s="11">
        <f t="shared" si="3"/>
        <v>-1.3897456320063866</v>
      </c>
      <c r="G133" s="11">
        <f t="shared" si="3"/>
        <v>2.2738325366005299</v>
      </c>
      <c r="H133" s="11">
        <f t="shared" si="3"/>
        <v>4.4834112743091401</v>
      </c>
      <c r="I133" s="11">
        <f t="shared" si="3"/>
        <v>3.3652806841397118</v>
      </c>
      <c r="J133" s="11">
        <f t="shared" si="3"/>
        <v>1.8042203899044862</v>
      </c>
      <c r="K133" s="11">
        <f t="shared" si="3"/>
        <v>-0.44229850335979154</v>
      </c>
      <c r="L133" s="11">
        <f t="shared" si="3"/>
        <v>1.4317995544071227</v>
      </c>
      <c r="N133" s="15">
        <f>'Table Q6'!B134-B133</f>
        <v>1.2880788322041758E-2</v>
      </c>
      <c r="O133" s="15">
        <f>'Table Q6'!C134-C133</f>
        <v>-3.7848894912581588E-5</v>
      </c>
      <c r="P133" s="15">
        <f>'Table Q6'!D134-D133</f>
        <v>1.286707410358498E-2</v>
      </c>
      <c r="Q133" s="15">
        <f>'Table Q6'!E134-E133</f>
        <v>1.216714694455745E-2</v>
      </c>
      <c r="R133" s="15">
        <f>'Table Q6'!F134-F133</f>
        <v>1.8687340682221887E-4</v>
      </c>
      <c r="S133" s="15">
        <f>'Table Q6'!G134-G133</f>
        <v>0</v>
      </c>
      <c r="T133" s="15">
        <f>'Table Q6'!H134-H133</f>
        <v>0</v>
      </c>
      <c r="U133" s="15">
        <f>'Table Q6'!I134-I133</f>
        <v>2.7428644570903771E-4</v>
      </c>
      <c r="V133" s="15">
        <f>'Table Q6'!J134-J133</f>
        <v>0</v>
      </c>
      <c r="W133" s="15">
        <f>'Table Q6'!K134-K133</f>
        <v>4.3146951305905734E-4</v>
      </c>
      <c r="X133" s="15">
        <f>'Table Q6'!L134-L133</f>
        <v>1.2312996383245567E-2</v>
      </c>
    </row>
    <row r="134" spans="1:24" x14ac:dyDescent="0.3">
      <c r="A134" s="13" t="str">
        <f t="shared" si="1"/>
        <v>2000 Q1</v>
      </c>
      <c r="B134" s="11">
        <f t="shared" si="2"/>
        <v>4.5170800446500195E-2</v>
      </c>
      <c r="C134" s="11">
        <f t="shared" si="3"/>
        <v>1.3714003727083977</v>
      </c>
      <c r="D134" s="11">
        <f t="shared" si="3"/>
        <v>1.935651460531788</v>
      </c>
      <c r="E134" s="11">
        <f t="shared" si="3"/>
        <v>0.45317966435037815</v>
      </c>
      <c r="F134" s="11">
        <f t="shared" si="3"/>
        <v>5.8856804315187281</v>
      </c>
      <c r="G134" s="11">
        <f t="shared" si="3"/>
        <v>4.549644671368549</v>
      </c>
      <c r="H134" s="11">
        <f t="shared" si="3"/>
        <v>1.5516146781246067</v>
      </c>
      <c r="I134" s="11">
        <f t="shared" si="3"/>
        <v>-2.3017276891257819</v>
      </c>
      <c r="J134" s="11">
        <f t="shared" si="3"/>
        <v>-2.3259708543971351</v>
      </c>
      <c r="K134" s="11">
        <f t="shared" si="3"/>
        <v>5.2536629280444069</v>
      </c>
      <c r="L134" s="11">
        <f t="shared" si="3"/>
        <v>1.2276765812850385</v>
      </c>
      <c r="N134" s="15">
        <f>'Table Q6'!B135-B134</f>
        <v>-1.2880788322037887E-2</v>
      </c>
      <c r="O134" s="15">
        <f>'Table Q6'!C135-C134</f>
        <v>7.7490644855700008E-3</v>
      </c>
      <c r="P134" s="15">
        <f>'Table Q6'!D135-D134</f>
        <v>-1.300489381640535E-2</v>
      </c>
      <c r="Q134" s="15">
        <f>'Table Q6'!E135-E134</f>
        <v>1.7775647670376094E-4</v>
      </c>
      <c r="R134" s="15">
        <f>'Table Q6'!F135-F134</f>
        <v>-2.752161732511027E-4</v>
      </c>
      <c r="S134" s="15">
        <f>'Table Q6'!G135-G134</f>
        <v>0</v>
      </c>
      <c r="T134" s="15">
        <f>'Table Q6'!H135-H134</f>
        <v>0</v>
      </c>
      <c r="U134" s="15">
        <f>'Table Q6'!I135-I134</f>
        <v>2.3493306171396E-4</v>
      </c>
      <c r="V134" s="15">
        <f>'Table Q6'!J135-J134</f>
        <v>2.1134946712918712E-2</v>
      </c>
      <c r="W134" s="15">
        <f>'Table Q6'!K135-K134</f>
        <v>-8.6034666976253504E-4</v>
      </c>
      <c r="X134" s="15">
        <f>'Table Q6'!L135-L134</f>
        <v>-1.2312996383225139E-2</v>
      </c>
    </row>
    <row r="135" spans="1:24" x14ac:dyDescent="0.3">
      <c r="A135" s="13" t="str">
        <f t="shared" si="1"/>
        <v>2000 Q2</v>
      </c>
      <c r="B135" s="11">
        <f t="shared" si="2"/>
        <v>-0.7675529165529924</v>
      </c>
      <c r="C135" s="11">
        <f t="shared" si="3"/>
        <v>0.19717933300883675</v>
      </c>
      <c r="D135" s="11">
        <f t="shared" si="3"/>
        <v>-3.7144650282512064</v>
      </c>
      <c r="E135" s="11">
        <f t="shared" si="3"/>
        <v>-2.1554215614325103</v>
      </c>
      <c r="F135" s="11">
        <f t="shared" si="3"/>
        <v>-0.92519469101950291</v>
      </c>
      <c r="G135" s="11">
        <f t="shared" si="3"/>
        <v>4.6669151956474586</v>
      </c>
      <c r="H135" s="11">
        <f t="shared" si="3"/>
        <v>0.60367207355264862</v>
      </c>
      <c r="I135" s="11">
        <f t="shared" si="3"/>
        <v>0.9055134149191516</v>
      </c>
      <c r="J135" s="11">
        <f t="shared" si="3"/>
        <v>-0.79387887195931561</v>
      </c>
      <c r="K135" s="11">
        <f t="shared" si="3"/>
        <v>-3.5954433113035749</v>
      </c>
      <c r="L135" s="11">
        <f t="shared" si="3"/>
        <v>-0.21927007808424703</v>
      </c>
      <c r="N135" s="15">
        <f>'Table Q6'!B136-B135</f>
        <v>0</v>
      </c>
      <c r="O135" s="15">
        <f>'Table Q6'!C136-C135</f>
        <v>-7.4914754236509451E-3</v>
      </c>
      <c r="P135" s="15">
        <f>'Table Q6'!D136-D135</f>
        <v>1.4411357732800667E-2</v>
      </c>
      <c r="Q135" s="15">
        <f>'Table Q6'!E136-E135</f>
        <v>-4.7918519710821172E-4</v>
      </c>
      <c r="R135" s="15">
        <f>'Table Q6'!F136-F135</f>
        <v>-2.4329018821434012E-5</v>
      </c>
      <c r="S135" s="15">
        <f>'Table Q6'!G136-G135</f>
        <v>0</v>
      </c>
      <c r="T135" s="15">
        <f>'Table Q6'!H136-H135</f>
        <v>0</v>
      </c>
      <c r="U135" s="15">
        <f>'Table Q6'!I136-I135</f>
        <v>4.4512317302725091E-4</v>
      </c>
      <c r="V135" s="15">
        <f>'Table Q6'!J136-J135</f>
        <v>-2.1134946712920266E-2</v>
      </c>
      <c r="W135" s="15">
        <f>'Table Q6'!K136-K135</f>
        <v>1.4621790487527875E-3</v>
      </c>
      <c r="X135" s="15">
        <f>'Table Q6'!L136-L135</f>
        <v>0</v>
      </c>
    </row>
    <row r="136" spans="1:24" x14ac:dyDescent="0.3">
      <c r="A136" s="13" t="str">
        <f t="shared" si="1"/>
        <v>2000 Q3</v>
      </c>
      <c r="B136" s="11">
        <f t="shared" si="2"/>
        <v>-1.0593637293419249</v>
      </c>
      <c r="C136" s="11">
        <f t="shared" si="3"/>
        <v>0.72032729139902352</v>
      </c>
      <c r="D136" s="11">
        <f t="shared" si="3"/>
        <v>-2.9786081791239458</v>
      </c>
      <c r="E136" s="11">
        <f t="shared" si="3"/>
        <v>-1.4994355318257166</v>
      </c>
      <c r="F136" s="11">
        <f t="shared" si="3"/>
        <v>3.8484157314246246</v>
      </c>
      <c r="G136" s="11">
        <f t="shared" si="3"/>
        <v>0.99025796097450647</v>
      </c>
      <c r="H136" s="11">
        <f t="shared" si="3"/>
        <v>1.3142737653735015</v>
      </c>
      <c r="I136" s="11">
        <f t="shared" si="3"/>
        <v>0.19090657286867918</v>
      </c>
      <c r="J136" s="11">
        <f t="shared" si="3"/>
        <v>-4.898126320020511</v>
      </c>
      <c r="K136" s="11">
        <f t="shared" si="3"/>
        <v>-0.57427195744492643</v>
      </c>
      <c r="L136" s="11">
        <f t="shared" si="3"/>
        <v>-0.31512969672035807</v>
      </c>
      <c r="N136" s="15">
        <f>'Table Q6'!B137-B136</f>
        <v>1.267989604183084E-2</v>
      </c>
      <c r="O136" s="15">
        <f>'Table Q6'!C137-C136</f>
        <v>7.7675664499179398E-3</v>
      </c>
      <c r="P136" s="15">
        <f>'Table Q6'!D137-D136</f>
        <v>-1.2003928750774051E-2</v>
      </c>
      <c r="Q136" s="15">
        <f>'Table Q6'!E137-E136</f>
        <v>-1.23422340197612E-2</v>
      </c>
      <c r="R136" s="15">
        <f>'Table Q6'!F137-F136</f>
        <v>-4.8965118150334774E-5</v>
      </c>
      <c r="S136" s="15">
        <f>'Table Q6'!G137-G136</f>
        <v>0</v>
      </c>
      <c r="T136" s="15">
        <f>'Table Q6'!H137-H136</f>
        <v>0</v>
      </c>
      <c r="U136" s="15">
        <f>'Table Q6'!I137-I136</f>
        <v>5.5414678340051648E-4</v>
      </c>
      <c r="V136" s="15">
        <f>'Table Q6'!J137-J136</f>
        <v>0</v>
      </c>
      <c r="W136" s="15">
        <f>'Table Q6'!K137-K136</f>
        <v>-3.7878677842906328E-4</v>
      </c>
      <c r="X136" s="15">
        <f>'Table Q6'!L137-L136</f>
        <v>0</v>
      </c>
    </row>
    <row r="137" spans="1:24" x14ac:dyDescent="0.3">
      <c r="A137" s="13" t="str">
        <f t="shared" si="1"/>
        <v>2000 Q4</v>
      </c>
      <c r="B137" s="11">
        <f t="shared" si="2"/>
        <v>-1.8985341234905326</v>
      </c>
      <c r="C137" s="11">
        <f t="shared" si="3"/>
        <v>2.5883946890531093</v>
      </c>
      <c r="D137" s="11">
        <f t="shared" si="3"/>
        <v>2.3192385222147185</v>
      </c>
      <c r="E137" s="11">
        <f t="shared" si="3"/>
        <v>-1.5064713832760832</v>
      </c>
      <c r="F137" s="11">
        <f t="shared" si="3"/>
        <v>-4.8393474858087</v>
      </c>
      <c r="G137" s="11">
        <f t="shared" si="3"/>
        <v>-0.60404852817506482</v>
      </c>
      <c r="H137" s="11">
        <f t="shared" si="3"/>
        <v>-5.8964128307731487</v>
      </c>
      <c r="I137" s="11">
        <f t="shared" si="3"/>
        <v>-0.88921469545436926</v>
      </c>
      <c r="J137" s="11">
        <f t="shared" si="3"/>
        <v>2.1136284303341428</v>
      </c>
      <c r="K137" s="11">
        <f t="shared" si="3"/>
        <v>-1.3164385961273384</v>
      </c>
      <c r="L137" s="11">
        <f t="shared" si="3"/>
        <v>-0.3734420203511899</v>
      </c>
      <c r="N137" s="15">
        <f>'Table Q6'!B138-B137</f>
        <v>-1.2679896041829064E-2</v>
      </c>
      <c r="O137" s="15">
        <f>'Table Q6'!C138-C137</f>
        <v>-1.4881871290392645E-2</v>
      </c>
      <c r="P137" s="15">
        <f>'Table Q6'!D138-D137</f>
        <v>1.2159847506254984E-2</v>
      </c>
      <c r="Q137" s="15">
        <f>'Table Q6'!E138-E137</f>
        <v>-2.9900292540308016E-4</v>
      </c>
      <c r="R137" s="15">
        <f>'Table Q6'!F138-F137</f>
        <v>3.4851031024629719E-4</v>
      </c>
      <c r="S137" s="15">
        <f>'Table Q6'!G138-G137</f>
        <v>0</v>
      </c>
      <c r="T137" s="15">
        <f>'Table Q6'!H138-H137</f>
        <v>0</v>
      </c>
      <c r="U137" s="15">
        <f>'Table Q6'!I138-I137</f>
        <v>5.0775266268676678E-4</v>
      </c>
      <c r="V137" s="15">
        <f>'Table Q6'!J138-J137</f>
        <v>2.018774610672347E-2</v>
      </c>
      <c r="W137" s="15">
        <f>'Table Q6'!K138-K137</f>
        <v>5.1037916641782921E-4</v>
      </c>
      <c r="X137" s="15">
        <f>'Table Q6'!L138-L137</f>
        <v>0</v>
      </c>
    </row>
    <row r="138" spans="1:24" x14ac:dyDescent="0.3">
      <c r="A138" s="13" t="str">
        <f t="shared" si="1"/>
        <v>2001 Q1</v>
      </c>
      <c r="B138" s="11">
        <f t="shared" si="2"/>
        <v>-1.4861161209110039</v>
      </c>
      <c r="C138" s="11">
        <f t="shared" si="3"/>
        <v>-0.21951505969051566</v>
      </c>
      <c r="D138" s="11">
        <f t="shared" si="3"/>
        <v>-0.6227818447006076</v>
      </c>
      <c r="E138" s="11">
        <f t="shared" si="3"/>
        <v>2.2759555121286539</v>
      </c>
      <c r="F138" s="11">
        <f t="shared" si="3"/>
        <v>-2.4183901084017094</v>
      </c>
      <c r="G138" s="11">
        <f t="shared" si="3"/>
        <v>2.6089138585974081</v>
      </c>
      <c r="H138" s="11">
        <f t="shared" si="3"/>
        <v>4.0219717912702828</v>
      </c>
      <c r="I138" s="11">
        <f t="shared" si="3"/>
        <v>1.6070599885743437</v>
      </c>
      <c r="J138" s="11">
        <f t="shared" si="3"/>
        <v>-1.5110611571673669</v>
      </c>
      <c r="K138" s="11">
        <f t="shared" si="3"/>
        <v>0.61273438976509131</v>
      </c>
      <c r="L138" s="11">
        <f t="shared" si="3"/>
        <v>0.91277390953450555</v>
      </c>
      <c r="N138" s="15">
        <f>'Table Q6'!B139-B138</f>
        <v>0</v>
      </c>
      <c r="O138" s="15">
        <f>'Table Q6'!C139-C138</f>
        <v>7.7256312650899883E-3</v>
      </c>
      <c r="P138" s="15">
        <f>'Table Q6'!D139-D138</f>
        <v>-1.2233955570533972E-2</v>
      </c>
      <c r="Q138" s="15">
        <f>'Table Q6'!E139-E138</f>
        <v>1.1825416182464465E-2</v>
      </c>
      <c r="R138" s="15">
        <f>'Table Q6'!F139-F138</f>
        <v>5.3740052385897741E-5</v>
      </c>
      <c r="S138" s="15">
        <f>'Table Q6'!G139-G138</f>
        <v>0</v>
      </c>
      <c r="T138" s="15">
        <f>'Table Q6'!H139-H138</f>
        <v>0</v>
      </c>
      <c r="U138" s="15">
        <f>'Table Q6'!I139-I138</f>
        <v>3.3361265609732627E-4</v>
      </c>
      <c r="V138" s="15">
        <f>'Table Q6'!J139-J138</f>
        <v>-2.0187746106727245E-2</v>
      </c>
      <c r="W138" s="15">
        <f>'Table Q6'!K139-K138</f>
        <v>5.7294277732333754E-4</v>
      </c>
      <c r="X138" s="15">
        <f>'Table Q6'!L139-L138</f>
        <v>0</v>
      </c>
    </row>
    <row r="139" spans="1:24" x14ac:dyDescent="0.3">
      <c r="A139" s="13" t="str">
        <f t="shared" si="1"/>
        <v>2001 Q2</v>
      </c>
      <c r="B139" s="11">
        <f t="shared" si="2"/>
        <v>1.9697363864984556</v>
      </c>
      <c r="C139" s="11">
        <f t="shared" si="3"/>
        <v>-1.2719181059328422</v>
      </c>
      <c r="D139" s="11">
        <f t="shared" si="3"/>
        <v>0.86134647895417715</v>
      </c>
      <c r="E139" s="11">
        <f t="shared" si="3"/>
        <v>1.0435250174122335</v>
      </c>
      <c r="F139" s="11">
        <f t="shared" si="3"/>
        <v>1.9837182116314336</v>
      </c>
      <c r="G139" s="11">
        <f t="shared" si="3"/>
        <v>-1.1854413759021827</v>
      </c>
      <c r="H139" s="11">
        <f t="shared" si="3"/>
        <v>1.5406488798376143</v>
      </c>
      <c r="I139" s="11">
        <f t="shared" si="3"/>
        <v>0.34326754258468645</v>
      </c>
      <c r="J139" s="11">
        <f t="shared" si="3"/>
        <v>-6.9832651826128451</v>
      </c>
      <c r="K139" s="11">
        <f t="shared" si="3"/>
        <v>6.5595686559256308</v>
      </c>
      <c r="L139" s="11">
        <f t="shared" si="3"/>
        <v>3.6924244338307162E-2</v>
      </c>
      <c r="N139" s="15">
        <f>'Table Q6'!B140-B139</f>
        <v>0</v>
      </c>
      <c r="O139" s="15">
        <f>'Table Q6'!C140-C139</f>
        <v>1.0871906492693206E-4</v>
      </c>
      <c r="P139" s="15">
        <f>'Table Q6'!D140-D139</f>
        <v>1.3334015157080548E-2</v>
      </c>
      <c r="Q139" s="15">
        <f>'Table Q6'!E140-E139</f>
        <v>-1.1899730502415329E-2</v>
      </c>
      <c r="R139" s="15">
        <f>'Table Q6'!F140-F139</f>
        <v>-1.7856659794590612E-5</v>
      </c>
      <c r="S139" s="15">
        <f>'Table Q6'!G140-G139</f>
        <v>0</v>
      </c>
      <c r="T139" s="15">
        <f>'Table Q6'!H140-H139</f>
        <v>0</v>
      </c>
      <c r="U139" s="15">
        <f>'Table Q6'!I140-I139</f>
        <v>-1.4061830101854855E-2</v>
      </c>
      <c r="V139" s="15">
        <f>'Table Q6'!J140-J139</f>
        <v>0</v>
      </c>
      <c r="W139" s="15">
        <f>'Table Q6'!K140-K139</f>
        <v>-4.1704519313512378E-4</v>
      </c>
      <c r="X139" s="15">
        <f>'Table Q6'!L140-L139</f>
        <v>0</v>
      </c>
    </row>
    <row r="140" spans="1:24" x14ac:dyDescent="0.3">
      <c r="A140" s="13" t="str">
        <f t="shared" si="1"/>
        <v>2001 Q3</v>
      </c>
      <c r="B140" s="11">
        <f t="shared" si="2"/>
        <v>0.91354442945704262</v>
      </c>
      <c r="C140" s="11">
        <f t="shared" si="3"/>
        <v>1.6767272006873797</v>
      </c>
      <c r="D140" s="11">
        <f t="shared" si="3"/>
        <v>-1.1227436682407916</v>
      </c>
      <c r="E140" s="11">
        <f t="shared" si="3"/>
        <v>1.8424079040846948</v>
      </c>
      <c r="F140" s="11">
        <f t="shared" si="3"/>
        <v>0.72459006892233402</v>
      </c>
      <c r="G140" s="11">
        <f t="shared" si="3"/>
        <v>-0.32856536418351379</v>
      </c>
      <c r="H140" s="11">
        <f t="shared" si="3"/>
        <v>-0.2017513110317076</v>
      </c>
      <c r="I140" s="11">
        <f t="shared" si="3"/>
        <v>1.9537781163719923</v>
      </c>
      <c r="J140" s="11">
        <f t="shared" si="3"/>
        <v>-0.53522145754105166</v>
      </c>
      <c r="K140" s="11">
        <f t="shared" si="3"/>
        <v>-3.1924053386528173</v>
      </c>
      <c r="L140" s="11">
        <f t="shared" si="3"/>
        <v>0.67032278954408719</v>
      </c>
      <c r="N140" s="15">
        <f>'Table Q6'!B141-B140</f>
        <v>1.2879129388651545E-2</v>
      </c>
      <c r="O140" s="15">
        <f>'Table Q6'!C141-C140</f>
        <v>3.8964755958748043E-4</v>
      </c>
      <c r="P140" s="15">
        <f>'Table Q6'!D141-D140</f>
        <v>-1.1630555961467337E-2</v>
      </c>
      <c r="Q140" s="15">
        <f>'Table Q6'!E141-E140</f>
        <v>-7.6685930630260302E-5</v>
      </c>
      <c r="R140" s="15">
        <f>'Table Q6'!F141-F140</f>
        <v>1.4004483969431991E-4</v>
      </c>
      <c r="S140" s="15">
        <f>'Table Q6'!G141-G140</f>
        <v>0</v>
      </c>
      <c r="T140" s="15">
        <f>'Table Q6'!H141-H140</f>
        <v>0</v>
      </c>
      <c r="U140" s="15">
        <f>'Table Q6'!I141-I140</f>
        <v>1.4223693582760433E-2</v>
      </c>
      <c r="V140" s="15">
        <f>'Table Q6'!J141-J140</f>
        <v>0</v>
      </c>
      <c r="W140" s="15">
        <f>'Table Q6'!K141-K140</f>
        <v>5.5922672507291438E-4</v>
      </c>
      <c r="X140" s="15">
        <f>'Table Q6'!L141-L140</f>
        <v>0</v>
      </c>
    </row>
    <row r="141" spans="1:24" x14ac:dyDescent="0.3">
      <c r="A141" s="13" t="str">
        <f t="shared" si="1"/>
        <v>2001 Q4</v>
      </c>
      <c r="B141" s="11">
        <f t="shared" si="2"/>
        <v>-0.56897882669434807</v>
      </c>
      <c r="C141" s="11">
        <f t="shared" si="3"/>
        <v>-0.51004488640574652</v>
      </c>
      <c r="D141" s="11">
        <f t="shared" si="3"/>
        <v>0.80078365049187983</v>
      </c>
      <c r="E141" s="11">
        <f t="shared" si="3"/>
        <v>2.2645924859959816</v>
      </c>
      <c r="F141" s="11">
        <f t="shared" si="3"/>
        <v>0.31296558085799592</v>
      </c>
      <c r="G141" s="11">
        <f t="shared" si="3"/>
        <v>0.29064444194254513</v>
      </c>
      <c r="H141" s="11">
        <f t="shared" si="3"/>
        <v>1.7015752245468936</v>
      </c>
      <c r="I141" s="11">
        <f t="shared" si="3"/>
        <v>-2.5022722720479784</v>
      </c>
      <c r="J141" s="11">
        <f t="shared" si="3"/>
        <v>0.56868275003023694</v>
      </c>
      <c r="K141" s="11">
        <f t="shared" si="3"/>
        <v>-1.4136199915622978</v>
      </c>
      <c r="L141" s="11">
        <f t="shared" si="3"/>
        <v>0.45420023777298352</v>
      </c>
      <c r="N141" s="15">
        <f>'Table Q6'!B142-B141</f>
        <v>-5.7794670161315231E-5</v>
      </c>
      <c r="O141" s="15">
        <f>'Table Q6'!C142-C141</f>
        <v>2.8291632533117284E-4</v>
      </c>
      <c r="P141" s="15">
        <f>'Table Q6'!D142-D141</f>
        <v>8.3153586642248367E-4</v>
      </c>
      <c r="Q141" s="15">
        <f>'Table Q6'!E142-E141</f>
        <v>-1.1318996433029582E-5</v>
      </c>
      <c r="R141" s="15">
        <f>'Table Q6'!F142-F141</f>
        <v>-2.8364830751381742E-4</v>
      </c>
      <c r="S141" s="15">
        <f>'Table Q6'!G142-G141</f>
        <v>0</v>
      </c>
      <c r="T141" s="15">
        <f>'Table Q6'!H142-H141</f>
        <v>0</v>
      </c>
      <c r="U141" s="15">
        <f>'Table Q6'!I142-I141</f>
        <v>1.4769900178186024E-2</v>
      </c>
      <c r="V141" s="15">
        <f>'Table Q6'!J142-J141</f>
        <v>0</v>
      </c>
      <c r="W141" s="15">
        <f>'Table Q6'!K142-K141</f>
        <v>7.0691672571587816E-4</v>
      </c>
      <c r="X141" s="15">
        <f>'Table Q6'!L142-L141</f>
        <v>0</v>
      </c>
    </row>
    <row r="142" spans="1:24" x14ac:dyDescent="0.3">
      <c r="A142" s="13" t="str">
        <f t="shared" si="1"/>
        <v>2002 Q1</v>
      </c>
      <c r="B142" s="11">
        <f t="shared" si="2"/>
        <v>0.78468340548800053</v>
      </c>
      <c r="C142" s="11">
        <f t="shared" si="3"/>
        <v>1.15965416978588</v>
      </c>
      <c r="D142" s="11">
        <f t="shared" si="3"/>
        <v>1.1454063556222602</v>
      </c>
      <c r="E142" s="11">
        <f t="shared" si="3"/>
        <v>6.5838212562095502E-2</v>
      </c>
      <c r="F142" s="11">
        <f t="shared" si="3"/>
        <v>-0.90829936910451425</v>
      </c>
      <c r="G142" s="11">
        <f t="shared" si="3"/>
        <v>1.4224004985045513</v>
      </c>
      <c r="H142" s="11">
        <f t="shared" si="3"/>
        <v>-1.9857540003467438</v>
      </c>
      <c r="I142" s="11">
        <f t="shared" si="3"/>
        <v>-1.5914085407584437</v>
      </c>
      <c r="J142" s="11">
        <f t="shared" si="3"/>
        <v>0.4789760972172673</v>
      </c>
      <c r="K142" s="11">
        <f t="shared" si="3"/>
        <v>-2.1373000443205354</v>
      </c>
      <c r="L142" s="11">
        <f t="shared" si="3"/>
        <v>0.28547363017028943</v>
      </c>
      <c r="N142" s="15">
        <f>'Table Q6'!B143-B142</f>
        <v>-7.8422945908318553E-5</v>
      </c>
      <c r="O142" s="15">
        <f>'Table Q6'!C143-C142</f>
        <v>2.0655337503905358E-4</v>
      </c>
      <c r="P142" s="15">
        <f>'Table Q6'!D143-D142</f>
        <v>1.1947772483691166E-2</v>
      </c>
      <c r="Q142" s="15">
        <f>'Table Q6'!E143-E142</f>
        <v>-3.9531826815236704E-5</v>
      </c>
      <c r="R142" s="15">
        <f>'Table Q6'!F143-F142</f>
        <v>1.6400647413550296E-4</v>
      </c>
      <c r="S142" s="15">
        <f>'Table Q6'!G143-G142</f>
        <v>0</v>
      </c>
      <c r="T142" s="15">
        <f>'Table Q6'!H143-H142</f>
        <v>0</v>
      </c>
      <c r="U142" s="15">
        <f>'Table Q6'!I143-I142</f>
        <v>-1.4774251634988911E-2</v>
      </c>
      <c r="V142" s="15">
        <f>'Table Q6'!J143-J142</f>
        <v>1.9284543498203133E-2</v>
      </c>
      <c r="W142" s="15">
        <f>'Table Q6'!K143-K142</f>
        <v>-1.0509462662156466E-2</v>
      </c>
      <c r="X142" s="15">
        <f>'Table Q6'!L143-L142</f>
        <v>0</v>
      </c>
    </row>
    <row r="143" spans="1:24" x14ac:dyDescent="0.3">
      <c r="A143" s="13" t="str">
        <f t="shared" si="1"/>
        <v>2002 Q2</v>
      </c>
      <c r="B143" s="11">
        <f t="shared" si="2"/>
        <v>2.9616806856835756</v>
      </c>
      <c r="C143" s="11">
        <f t="shared" si="3"/>
        <v>6.434879971746842E-3</v>
      </c>
      <c r="D143" s="11">
        <f t="shared" si="3"/>
        <v>1.071999378379783</v>
      </c>
      <c r="E143" s="11">
        <f t="shared" si="3"/>
        <v>0.87691905755127153</v>
      </c>
      <c r="F143" s="11">
        <f t="shared" si="3"/>
        <v>0.45726719068366739</v>
      </c>
      <c r="G143" s="11">
        <f t="shared" si="3"/>
        <v>-0.29845297960695016</v>
      </c>
      <c r="H143" s="11">
        <f t="shared" si="3"/>
        <v>0.17037191387938411</v>
      </c>
      <c r="I143" s="11">
        <f t="shared" si="3"/>
        <v>2.7900281652470582</v>
      </c>
      <c r="J143" s="11">
        <f t="shared" si="3"/>
        <v>1.1238769367615054</v>
      </c>
      <c r="K143" s="11">
        <f t="shared" si="3"/>
        <v>0.31900992566114111</v>
      </c>
      <c r="L143" s="11">
        <f t="shared" si="3"/>
        <v>0.66770509160217462</v>
      </c>
      <c r="N143" s="15">
        <f>'Table Q6'!B144-B143</f>
        <v>-1.2742911772590571E-2</v>
      </c>
      <c r="O143" s="15">
        <f>'Table Q6'!C144-C143</f>
        <v>3.6424437521444253E-4</v>
      </c>
      <c r="P143" s="15">
        <f>'Table Q6'!D144-D143</f>
        <v>-2.53968112068792E-4</v>
      </c>
      <c r="Q143" s="15">
        <f>'Table Q6'!E144-E143</f>
        <v>1.191247103776627E-2</v>
      </c>
      <c r="R143" s="15">
        <f>'Table Q6'!F144-F143</f>
        <v>1.128222486670577E-2</v>
      </c>
      <c r="S143" s="15">
        <f>'Table Q6'!G144-G143</f>
        <v>0</v>
      </c>
      <c r="T143" s="15">
        <f>'Table Q6'!H144-H143</f>
        <v>0</v>
      </c>
      <c r="U143" s="15">
        <f>'Table Q6'!I144-I143</f>
        <v>-1.4793912462714331E-2</v>
      </c>
      <c r="V143" s="15">
        <f>'Table Q6'!J144-J143</f>
        <v>-1.9284543498198303E-2</v>
      </c>
      <c r="W143" s="15">
        <f>'Table Q6'!K144-K143</f>
        <v>1.0889412805664633E-2</v>
      </c>
      <c r="X143" s="15">
        <f>'Table Q6'!L144-L143</f>
        <v>0</v>
      </c>
    </row>
    <row r="144" spans="1:24" x14ac:dyDescent="0.3">
      <c r="A144" s="13" t="str">
        <f t="shared" si="1"/>
        <v>2002 Q3</v>
      </c>
      <c r="B144" s="11">
        <f t="shared" si="2"/>
        <v>-2.2755528641685534</v>
      </c>
      <c r="C144" s="11">
        <f t="shared" si="3"/>
        <v>1.2199125038456256</v>
      </c>
      <c r="D144" s="11">
        <f t="shared" si="3"/>
        <v>2.3937824409106656</v>
      </c>
      <c r="E144" s="11">
        <f t="shared" si="3"/>
        <v>1.0429178323913677</v>
      </c>
      <c r="F144" s="11">
        <f t="shared" si="3"/>
        <v>-0.20569247771671917</v>
      </c>
      <c r="G144" s="11">
        <f t="shared" si="3"/>
        <v>-6.3127994100246804E-2</v>
      </c>
      <c r="H144" s="11">
        <f t="shared" si="3"/>
        <v>0.55494647961668009</v>
      </c>
      <c r="I144" s="11">
        <f t="shared" si="3"/>
        <v>-1.0460085825447951</v>
      </c>
      <c r="J144" s="11">
        <f t="shared" si="3"/>
        <v>-2.6534319202396648</v>
      </c>
      <c r="K144" s="11">
        <f t="shared" si="3"/>
        <v>2.0405860939981153</v>
      </c>
      <c r="L144" s="11">
        <f t="shared" si="3"/>
        <v>0.18284772215844522</v>
      </c>
      <c r="N144" s="15">
        <f>'Table Q6'!B145-B144</f>
        <v>1.2842740658518093E-2</v>
      </c>
      <c r="O144" s="15">
        <f>'Table Q6'!C145-C144</f>
        <v>8.2133948002964807E-3</v>
      </c>
      <c r="P144" s="15">
        <f>'Table Q6'!D145-D144</f>
        <v>-1.1297946320486307E-2</v>
      </c>
      <c r="Q144" s="15">
        <f>'Table Q6'!E145-E144</f>
        <v>-1.197993501621486E-2</v>
      </c>
      <c r="R144" s="15">
        <f>'Table Q6'!F145-F144</f>
        <v>-1.0984786082368886E-2</v>
      </c>
      <c r="S144" s="15">
        <f>'Table Q6'!G145-G144</f>
        <v>0</v>
      </c>
      <c r="T144" s="15">
        <f>'Table Q6'!H145-H144</f>
        <v>0</v>
      </c>
      <c r="U144" s="15">
        <f>'Table Q6'!I145-I144</f>
        <v>1.518894443754637E-2</v>
      </c>
      <c r="V144" s="15">
        <f>'Table Q6'!J145-J144</f>
        <v>1.8682858531685831E-2</v>
      </c>
      <c r="W144" s="15">
        <f>'Table Q6'!K145-K144</f>
        <v>-1.1141509439148933E-2</v>
      </c>
      <c r="X144" s="15">
        <f>'Table Q6'!L145-L144</f>
        <v>1.1951000910565002E-2</v>
      </c>
    </row>
    <row r="145" spans="1:24" x14ac:dyDescent="0.3">
      <c r="A145" s="13" t="str">
        <f t="shared" si="1"/>
        <v>2002 Q4</v>
      </c>
      <c r="B145" s="11">
        <f t="shared" si="2"/>
        <v>2.2929838129304176</v>
      </c>
      <c r="C145" s="11">
        <f t="shared" si="3"/>
        <v>-0.8551718877377894</v>
      </c>
      <c r="D145" s="11">
        <f t="shared" si="3"/>
        <v>0.48973362465189341</v>
      </c>
      <c r="E145" s="11">
        <f t="shared" si="3"/>
        <v>5.6122724935828053E-2</v>
      </c>
      <c r="F145" s="11">
        <f t="shared" si="3"/>
        <v>-2.681285188907252</v>
      </c>
      <c r="G145" s="11">
        <f t="shared" si="3"/>
        <v>1.963431314232996</v>
      </c>
      <c r="H145" s="11">
        <f t="shared" si="3"/>
        <v>3.989468747079481</v>
      </c>
      <c r="I145" s="11">
        <f t="shared" si="3"/>
        <v>-0.2930894691880222</v>
      </c>
      <c r="J145" s="11">
        <f t="shared" si="3"/>
        <v>-2.7061358261735155E-2</v>
      </c>
      <c r="K145" s="11">
        <f t="shared" si="3"/>
        <v>1.5326042552416339</v>
      </c>
      <c r="L145" s="11">
        <f t="shared" si="3"/>
        <v>0.5782125367036357</v>
      </c>
      <c r="N145" s="15">
        <f>'Table Q6'!B146-B145</f>
        <v>-1.2842740658508767E-2</v>
      </c>
      <c r="O145" s="15">
        <f>'Table Q6'!C146-C145</f>
        <v>-1.6192453359466952E-2</v>
      </c>
      <c r="P145" s="15">
        <f>'Table Q6'!D146-D145</f>
        <v>-1.1058971000247053E-2</v>
      </c>
      <c r="Q145" s="15">
        <f>'Table Q6'!E146-E145</f>
        <v>-2.0562156577827451E-4</v>
      </c>
      <c r="R145" s="15">
        <f>'Table Q6'!F146-F145</f>
        <v>1.0984786082361087E-2</v>
      </c>
      <c r="S145" s="15">
        <f>'Table Q6'!G146-G145</f>
        <v>0</v>
      </c>
      <c r="T145" s="15">
        <f>'Table Q6'!H146-H145</f>
        <v>0</v>
      </c>
      <c r="U145" s="15">
        <f>'Table Q6'!I146-I145</f>
        <v>1.4678871366023416E-2</v>
      </c>
      <c r="V145" s="15">
        <f>'Table Q6'!J146-J145</f>
        <v>-1.868285853168658E-2</v>
      </c>
      <c r="W145" s="15">
        <f>'Table Q6'!K146-K145</f>
        <v>1.0088825790030675E-2</v>
      </c>
      <c r="X145" s="15">
        <f>'Table Q6'!L146-L145</f>
        <v>-2.2808613956537549E-5</v>
      </c>
    </row>
    <row r="146" spans="1:24" x14ac:dyDescent="0.3">
      <c r="A146" s="13" t="str">
        <f t="shared" si="1"/>
        <v>2003 Q1</v>
      </c>
      <c r="B146" s="11">
        <f t="shared" si="2"/>
        <v>-3.1069621980188344</v>
      </c>
      <c r="C146" s="11">
        <f t="shared" si="3"/>
        <v>1.5437175432200456</v>
      </c>
      <c r="D146" s="11">
        <f t="shared" si="3"/>
        <v>-2.8800048458444993</v>
      </c>
      <c r="E146" s="11">
        <f t="shared" si="3"/>
        <v>-1.1472947422139541</v>
      </c>
      <c r="F146" s="11">
        <f t="shared" si="3"/>
        <v>1.7321993786003318</v>
      </c>
      <c r="G146" s="11">
        <f t="shared" si="3"/>
        <v>3.4556290079563237</v>
      </c>
      <c r="H146" s="11">
        <f t="shared" si="3"/>
        <v>1.1750258676969767</v>
      </c>
      <c r="I146" s="11">
        <f t="shared" si="3"/>
        <v>1.6517397909433722</v>
      </c>
      <c r="J146" s="11">
        <f t="shared" si="3"/>
        <v>-0.88079125732543218</v>
      </c>
      <c r="K146" s="11">
        <f t="shared" si="3"/>
        <v>1.2972467427748695</v>
      </c>
      <c r="L146" s="11">
        <f t="shared" si="3"/>
        <v>0.56080060510475893</v>
      </c>
      <c r="N146" s="15">
        <f>'Table Q6'!B147-B146</f>
        <v>0</v>
      </c>
      <c r="O146" s="15">
        <f>'Table Q6'!C147-C146</f>
        <v>8.6615923657749061E-3</v>
      </c>
      <c r="P146" s="15">
        <f>'Table Q6'!D147-D146</f>
        <v>2.3987624044565337E-2</v>
      </c>
      <c r="Q146" s="15">
        <f>'Table Q6'!E147-E146</f>
        <v>1.1700626657325852E-2</v>
      </c>
      <c r="R146" s="15">
        <f>'Table Q6'!F147-F146</f>
        <v>-1.0768319614141486E-2</v>
      </c>
      <c r="S146" s="15">
        <f>'Table Q6'!G147-G146</f>
        <v>0</v>
      </c>
      <c r="T146" s="15">
        <f>'Table Q6'!H147-H146</f>
        <v>0</v>
      </c>
      <c r="U146" s="15">
        <f>'Table Q6'!I147-I146</f>
        <v>-1.4077298169152375E-2</v>
      </c>
      <c r="V146" s="15">
        <f>'Table Q6'!J147-J146</f>
        <v>0</v>
      </c>
      <c r="W146" s="15">
        <f>'Table Q6'!K147-K146</f>
        <v>-1.0962623069429744E-2</v>
      </c>
      <c r="X146" s="15">
        <f>'Table Q6'!L147-L146</f>
        <v>-2.413895238451147E-5</v>
      </c>
    </row>
    <row r="147" spans="1:24" x14ac:dyDescent="0.3">
      <c r="A147" s="13" t="str">
        <f t="shared" si="1"/>
        <v>2003 Q2</v>
      </c>
      <c r="B147" s="11">
        <f t="shared" si="2"/>
        <v>-1.9488238599962928</v>
      </c>
      <c r="C147" s="11">
        <f t="shared" ref="C147:L162" si="4">LN(C43/C42)*100</f>
        <v>0.68749276667924142</v>
      </c>
      <c r="D147" s="11">
        <f t="shared" si="4"/>
        <v>1.7827732156940539</v>
      </c>
      <c r="E147" s="11">
        <f t="shared" si="4"/>
        <v>1.3596594091249417</v>
      </c>
      <c r="F147" s="11">
        <f t="shared" si="4"/>
        <v>2.8145326280201828</v>
      </c>
      <c r="G147" s="11">
        <f t="shared" si="4"/>
        <v>1.1203169656646088</v>
      </c>
      <c r="H147" s="11">
        <f t="shared" si="4"/>
        <v>1.0194389553594481</v>
      </c>
      <c r="I147" s="11">
        <f t="shared" si="4"/>
        <v>-0.80080286744727747</v>
      </c>
      <c r="J147" s="11">
        <f t="shared" si="4"/>
        <v>-2.2946795142780041</v>
      </c>
      <c r="K147" s="11">
        <f t="shared" si="4"/>
        <v>-0.11074104620008041</v>
      </c>
      <c r="L147" s="11">
        <f t="shared" si="4"/>
        <v>0.27353836390821556</v>
      </c>
      <c r="N147" s="15">
        <f>'Table Q6'!B148-B147</f>
        <v>0</v>
      </c>
      <c r="O147" s="15">
        <f>'Table Q6'!C148-C147</f>
        <v>8.5014215678840266E-3</v>
      </c>
      <c r="P147" s="15">
        <f>'Table Q6'!D148-D147</f>
        <v>-1.1150951159605293E-2</v>
      </c>
      <c r="Q147" s="15">
        <f>'Table Q6'!E148-E147</f>
        <v>-1.764244029358597E-4</v>
      </c>
      <c r="R147" s="15">
        <f>'Table Q6'!F148-F147</f>
        <v>1.0768319614136157E-2</v>
      </c>
      <c r="S147" s="15">
        <f>'Table Q6'!G148-G147</f>
        <v>0</v>
      </c>
      <c r="T147" s="15">
        <f>'Table Q6'!H148-H147</f>
        <v>0</v>
      </c>
      <c r="U147" s="15">
        <f>'Table Q6'!I148-I147</f>
        <v>-1.3720486743504456E-2</v>
      </c>
      <c r="V147" s="15">
        <f>'Table Q6'!J148-J147</f>
        <v>0</v>
      </c>
      <c r="W147" s="15">
        <f>'Table Q6'!K148-K147</f>
        <v>4.3440271616669579E-4</v>
      </c>
      <c r="X147" s="15">
        <f>'Table Q6'!L148-L147</f>
        <v>-1.19040533442476E-2</v>
      </c>
    </row>
    <row r="148" spans="1:24" x14ac:dyDescent="0.3">
      <c r="A148" s="13" t="str">
        <f t="shared" si="1"/>
        <v>2003 Q3</v>
      </c>
      <c r="B148" s="11">
        <f t="shared" si="2"/>
        <v>0.69149388016923241</v>
      </c>
      <c r="C148" s="11">
        <f t="shared" si="4"/>
        <v>2.3401915745461546</v>
      </c>
      <c r="D148" s="11">
        <f t="shared" si="4"/>
        <v>1.5636265576769652</v>
      </c>
      <c r="E148" s="11">
        <f t="shared" si="4"/>
        <v>0.13065677514779125</v>
      </c>
      <c r="F148" s="11">
        <f t="shared" si="4"/>
        <v>0.65032460427548444</v>
      </c>
      <c r="G148" s="11">
        <f t="shared" si="4"/>
        <v>-1.4325001966855362</v>
      </c>
      <c r="H148" s="11">
        <f t="shared" si="4"/>
        <v>2.207456609059161</v>
      </c>
      <c r="I148" s="11">
        <f t="shared" si="4"/>
        <v>2.0016644283186671</v>
      </c>
      <c r="J148" s="11">
        <f t="shared" si="4"/>
        <v>-2.9892988166132111</v>
      </c>
      <c r="K148" s="11">
        <f t="shared" si="4"/>
        <v>0.4074883050432701</v>
      </c>
      <c r="L148" s="11">
        <f t="shared" si="4"/>
        <v>0.91659311504762608</v>
      </c>
      <c r="N148" s="15">
        <f>'Table Q6'!B149-B148</f>
        <v>1.2611135649479577E-2</v>
      </c>
      <c r="O148" s="15">
        <f>'Table Q6'!C149-C148</f>
        <v>-8.017528619117531E-3</v>
      </c>
      <c r="P148" s="15">
        <f>'Table Q6'!D149-D148</f>
        <v>6.6108205510650997E-4</v>
      </c>
      <c r="Q148" s="15">
        <f>'Table Q6'!E149-E148</f>
        <v>-3.2356545840131479E-4</v>
      </c>
      <c r="R148" s="15">
        <f>'Table Q6'!F149-F148</f>
        <v>-1.0982373301893222E-2</v>
      </c>
      <c r="S148" s="15">
        <f>'Table Q6'!G149-G148</f>
        <v>0</v>
      </c>
      <c r="T148" s="15">
        <f>'Table Q6'!H149-H148</f>
        <v>0</v>
      </c>
      <c r="U148" s="15">
        <f>'Table Q6'!I149-I148</f>
        <v>1.4180200847312197E-2</v>
      </c>
      <c r="V148" s="15">
        <f>'Table Q6'!J149-J148</f>
        <v>1.7362618326467238E-2</v>
      </c>
      <c r="W148" s="15">
        <f>'Table Q6'!K149-K148</f>
        <v>1.0953486661857859E-2</v>
      </c>
      <c r="X148" s="15">
        <f>'Table Q6'!L149-L148</f>
        <v>0</v>
      </c>
    </row>
    <row r="149" spans="1:24" x14ac:dyDescent="0.3">
      <c r="A149" s="13" t="str">
        <f t="shared" si="1"/>
        <v>2003 Q4</v>
      </c>
      <c r="B149" s="11">
        <f t="shared" si="2"/>
        <v>-3.0891561474409E-2</v>
      </c>
      <c r="C149" s="11">
        <f t="shared" si="4"/>
        <v>1.5115636634198846</v>
      </c>
      <c r="D149" s="11">
        <f t="shared" si="4"/>
        <v>1.8613468760710401</v>
      </c>
      <c r="E149" s="11">
        <f t="shared" si="4"/>
        <v>7.3727410271356361E-3</v>
      </c>
      <c r="F149" s="11">
        <f t="shared" si="4"/>
        <v>0.84615994258309657</v>
      </c>
      <c r="G149" s="11">
        <f t="shared" si="4"/>
        <v>2.8604234113975737</v>
      </c>
      <c r="H149" s="11">
        <f t="shared" si="4"/>
        <v>-1.5881527071721164</v>
      </c>
      <c r="I149" s="11">
        <f t="shared" si="4"/>
        <v>3.1954736949024163</v>
      </c>
      <c r="J149" s="11">
        <f t="shared" si="4"/>
        <v>4.2968708632739085</v>
      </c>
      <c r="K149" s="11">
        <f t="shared" si="4"/>
        <v>-1.7041168891868119</v>
      </c>
      <c r="L149" s="11">
        <f t="shared" si="4"/>
        <v>1.4898163047671087</v>
      </c>
      <c r="N149" s="15">
        <f>'Table Q6'!B150-B149</f>
        <v>8.0024974196016979E-5</v>
      </c>
      <c r="O149" s="15">
        <f>'Table Q6'!C150-C149</f>
        <v>-8.4436084005665712E-3</v>
      </c>
      <c r="P149" s="15">
        <f>'Table Q6'!D150-D149</f>
        <v>-1.089433075276891E-2</v>
      </c>
      <c r="Q149" s="15">
        <f>'Table Q6'!E150-E149</f>
        <v>2.80729197692604E-5</v>
      </c>
      <c r="R149" s="15">
        <f>'Table Q6'!F150-F149</f>
        <v>1.0982373301890891E-2</v>
      </c>
      <c r="S149" s="15">
        <f>'Table Q6'!G150-G149</f>
        <v>0</v>
      </c>
      <c r="T149" s="15">
        <f>'Table Q6'!H150-H149</f>
        <v>0</v>
      </c>
      <c r="U149" s="15">
        <f>'Table Q6'!I150-I149</f>
        <v>1.3986803491476074E-2</v>
      </c>
      <c r="V149" s="15">
        <f>'Table Q6'!J150-J149</f>
        <v>-1.7362618326467683E-2</v>
      </c>
      <c r="W149" s="15">
        <f>'Table Q6'!K150-K149</f>
        <v>-4.106325323480764E-4</v>
      </c>
      <c r="X149" s="15">
        <f>'Table Q6'!L150-L149</f>
        <v>1.1851851865709806E-2</v>
      </c>
    </row>
    <row r="150" spans="1:24" x14ac:dyDescent="0.3">
      <c r="A150" s="13" t="str">
        <f t="shared" si="1"/>
        <v>2004 Q1</v>
      </c>
      <c r="B150" s="11">
        <f t="shared" si="2"/>
        <v>-0.6616425047582104</v>
      </c>
      <c r="C150" s="11">
        <f t="shared" si="4"/>
        <v>1.5995505712446332</v>
      </c>
      <c r="D150" s="11">
        <f t="shared" si="4"/>
        <v>1.7912226493725809</v>
      </c>
      <c r="E150" s="11">
        <f t="shared" si="4"/>
        <v>1.8318401848606021</v>
      </c>
      <c r="F150" s="11">
        <f t="shared" si="4"/>
        <v>4.5088994438452881</v>
      </c>
      <c r="G150" s="11">
        <f t="shared" si="4"/>
        <v>0.16535975989745172</v>
      </c>
      <c r="H150" s="11">
        <f t="shared" si="4"/>
        <v>1.6404570651279478</v>
      </c>
      <c r="I150" s="11">
        <f t="shared" si="4"/>
        <v>-2.4954944556723397</v>
      </c>
      <c r="J150" s="11">
        <f t="shared" si="4"/>
        <v>-3.4246840916293451</v>
      </c>
      <c r="K150" s="11">
        <f t="shared" si="4"/>
        <v>2.5312306813915972</v>
      </c>
      <c r="L150" s="11">
        <f t="shared" si="4"/>
        <v>0.57682465510931225</v>
      </c>
      <c r="N150" s="15">
        <f>'Table Q6'!B151-B150</f>
        <v>-1.26911606236636E-2</v>
      </c>
      <c r="O150" s="15">
        <f>'Table Q6'!C151-C150</f>
        <v>8.7819292028747942E-3</v>
      </c>
      <c r="P150" s="15">
        <f>'Table Q6'!D151-D150</f>
        <v>2.3703327728511026E-2</v>
      </c>
      <c r="Q150" s="15">
        <f>'Table Q6'!E151-E150</f>
        <v>2.4098709907827143E-5</v>
      </c>
      <c r="R150" s="15">
        <f>'Table Q6'!F151-F150</f>
        <v>-1.139536209995029E-2</v>
      </c>
      <c r="S150" s="15">
        <f>'Table Q6'!G151-G150</f>
        <v>0</v>
      </c>
      <c r="T150" s="15">
        <f>'Table Q6'!H151-H150</f>
        <v>0</v>
      </c>
      <c r="U150" s="15">
        <f>'Table Q6'!I151-I150</f>
        <v>-2.782506338879509E-2</v>
      </c>
      <c r="V150" s="15">
        <f>'Table Q6'!J151-J150</f>
        <v>0</v>
      </c>
      <c r="W150" s="15">
        <f>'Table Q6'!K151-K150</f>
        <v>1.1039355312861154E-2</v>
      </c>
      <c r="X150" s="15">
        <f>'Table Q6'!L151-L150</f>
        <v>-1.1851851865713581E-2</v>
      </c>
    </row>
    <row r="151" spans="1:24" x14ac:dyDescent="0.3">
      <c r="A151" s="13" t="str">
        <f t="shared" si="1"/>
        <v>2004 Q2</v>
      </c>
      <c r="B151" s="11">
        <f t="shared" si="2"/>
        <v>-0.31891026886923329</v>
      </c>
      <c r="C151" s="11">
        <f t="shared" si="4"/>
        <v>0.70208951707518807</v>
      </c>
      <c r="D151" s="11">
        <f t="shared" si="4"/>
        <v>-2.2098052092591804</v>
      </c>
      <c r="E151" s="11">
        <f t="shared" si="4"/>
        <v>-0.53729388714060811</v>
      </c>
      <c r="F151" s="11">
        <f t="shared" si="4"/>
        <v>-1.6382351601097978</v>
      </c>
      <c r="G151" s="11">
        <f t="shared" si="4"/>
        <v>1.0246394892556627</v>
      </c>
      <c r="H151" s="11">
        <f t="shared" si="4"/>
        <v>1.5945686937163726</v>
      </c>
      <c r="I151" s="11">
        <f t="shared" si="4"/>
        <v>1.1183392621350641</v>
      </c>
      <c r="J151" s="11">
        <f t="shared" si="4"/>
        <v>-1.8945437985295392</v>
      </c>
      <c r="K151" s="11">
        <f t="shared" si="4"/>
        <v>2.0080214332575164</v>
      </c>
      <c r="L151" s="11">
        <f t="shared" si="4"/>
        <v>0.12202564052291472</v>
      </c>
      <c r="N151" s="15">
        <f>'Table Q6'!B152-B151</f>
        <v>1.2707287646549936E-2</v>
      </c>
      <c r="O151" s="15">
        <f>'Table Q6'!C152-C151</f>
        <v>1.4418848969588449E-4</v>
      </c>
      <c r="P151" s="15">
        <f>'Table Q6'!D152-D151</f>
        <v>2.4081591777891376E-4</v>
      </c>
      <c r="Q151" s="15">
        <f>'Table Q6'!E152-E151</f>
        <v>-3.1464293034400015E-4</v>
      </c>
      <c r="R151" s="15">
        <f>'Table Q6'!F152-F151</f>
        <v>1.1395362099962059E-2</v>
      </c>
      <c r="S151" s="15">
        <f>'Table Q6'!G152-G151</f>
        <v>0</v>
      </c>
      <c r="T151" s="15">
        <f>'Table Q6'!H152-H151</f>
        <v>0</v>
      </c>
      <c r="U151" s="15">
        <f>'Table Q6'!I152-I151</f>
        <v>-1.3926541693733752E-2</v>
      </c>
      <c r="V151" s="15">
        <f>'Table Q6'!J152-J151</f>
        <v>1.7371666855106271E-2</v>
      </c>
      <c r="W151" s="15">
        <f>'Table Q6'!K152-K151</f>
        <v>-2.9894221143855759E-4</v>
      </c>
      <c r="X151" s="15">
        <f>'Table Q6'!L152-L151</f>
        <v>0</v>
      </c>
    </row>
    <row r="152" spans="1:24" x14ac:dyDescent="0.3">
      <c r="A152" s="13" t="str">
        <f t="shared" si="1"/>
        <v>2004 Q3</v>
      </c>
      <c r="B152" s="11">
        <f t="shared" si="2"/>
        <v>-1.852756827688129</v>
      </c>
      <c r="C152" s="11">
        <f t="shared" si="4"/>
        <v>-0.89044415949471756</v>
      </c>
      <c r="D152" s="11">
        <f t="shared" si="4"/>
        <v>4.9771124111322028E-2</v>
      </c>
      <c r="E152" s="11">
        <f t="shared" si="4"/>
        <v>0.25651940464808298</v>
      </c>
      <c r="F152" s="11">
        <f t="shared" si="4"/>
        <v>-0.47497145416757014</v>
      </c>
      <c r="G152" s="11">
        <f t="shared" si="4"/>
        <v>4.0014345270601925</v>
      </c>
      <c r="H152" s="11">
        <f t="shared" si="4"/>
        <v>4.7557118063654658</v>
      </c>
      <c r="I152" s="11">
        <f t="shared" si="4"/>
        <v>0.43472936992510808</v>
      </c>
      <c r="J152" s="11">
        <f t="shared" si="4"/>
        <v>1.1238136284239584</v>
      </c>
      <c r="K152" s="11">
        <f t="shared" si="4"/>
        <v>-7.0595791543405966</v>
      </c>
      <c r="L152" s="11">
        <f t="shared" si="4"/>
        <v>0.4510844666681722</v>
      </c>
      <c r="N152" s="15">
        <f>'Table Q6'!B153-B152</f>
        <v>-3.2286826150418335E-6</v>
      </c>
      <c r="O152" s="15">
        <f>'Table Q6'!C153-C152</f>
        <v>-8.6149012429924676E-3</v>
      </c>
      <c r="P152" s="15">
        <f>'Table Q6'!D153-D152</f>
        <v>-4.0037672779265343E-4</v>
      </c>
      <c r="Q152" s="15">
        <f>'Table Q6'!E153-E152</f>
        <v>-1.1370768630660166E-2</v>
      </c>
      <c r="R152" s="15">
        <f>'Table Q6'!F153-F152</f>
        <v>-1.134880555039669E-2</v>
      </c>
      <c r="S152" s="15">
        <f>'Table Q6'!G153-G152</f>
        <v>0</v>
      </c>
      <c r="T152" s="15">
        <f>'Table Q6'!H153-H152</f>
        <v>0</v>
      </c>
      <c r="U152" s="15">
        <f>'Table Q6'!I153-I152</f>
        <v>2.8228956457854282E-2</v>
      </c>
      <c r="V152" s="15">
        <f>'Table Q6'!J153-J152</f>
        <v>-1.7371666855103163E-2</v>
      </c>
      <c r="W152" s="15">
        <f>'Table Q6'!K153-K152</f>
        <v>-1.1020123100026424E-2</v>
      </c>
      <c r="X152" s="15">
        <f>'Table Q6'!L153-L152</f>
        <v>0</v>
      </c>
    </row>
    <row r="153" spans="1:24" x14ac:dyDescent="0.3">
      <c r="A153" s="13" t="str">
        <f t="shared" si="1"/>
        <v>2004 Q4</v>
      </c>
      <c r="B153" s="11">
        <f t="shared" si="2"/>
        <v>-1.6493563252832264</v>
      </c>
      <c r="C153" s="11">
        <f t="shared" si="4"/>
        <v>1.7015851880603812</v>
      </c>
      <c r="D153" s="11">
        <f t="shared" si="4"/>
        <v>-2.475249112970038</v>
      </c>
      <c r="E153" s="11">
        <f t="shared" si="4"/>
        <v>-1.6494590854166504</v>
      </c>
      <c r="F153" s="11">
        <f t="shared" si="4"/>
        <v>3.310173536372246</v>
      </c>
      <c r="G153" s="11">
        <f t="shared" si="4"/>
        <v>-2.2592522443226306</v>
      </c>
      <c r="H153" s="11">
        <f t="shared" si="4"/>
        <v>1.2717520967164773</v>
      </c>
      <c r="I153" s="11">
        <f t="shared" si="4"/>
        <v>2.9329153862778859E-2</v>
      </c>
      <c r="J153" s="11">
        <f t="shared" si="4"/>
        <v>2.3467755259594953E-2</v>
      </c>
      <c r="K153" s="11">
        <f t="shared" si="4"/>
        <v>0.38819407560144031</v>
      </c>
      <c r="L153" s="11">
        <f t="shared" si="4"/>
        <v>-5.3064171803666418E-2</v>
      </c>
      <c r="N153" s="15">
        <f>'Table Q6'!B154-B153</f>
        <v>-4.9835599984282553E-5</v>
      </c>
      <c r="O153" s="15">
        <f>'Table Q6'!C154-C153</f>
        <v>8.8066004774747242E-3</v>
      </c>
      <c r="P153" s="15">
        <f>'Table Q6'!D154-D153</f>
        <v>-1.0333865425367517E-2</v>
      </c>
      <c r="Q153" s="15">
        <f>'Table Q6'!E154-E153</f>
        <v>-2.7015010627340352E-4</v>
      </c>
      <c r="R153" s="15">
        <f>'Table Q6'!F154-F153</f>
        <v>9.5781288237617446E-5</v>
      </c>
      <c r="S153" s="15">
        <f>'Table Q6'!G154-G153</f>
        <v>-1.2996296073926494E-2</v>
      </c>
      <c r="T153" s="15">
        <f>'Table Q6'!H154-H153</f>
        <v>0</v>
      </c>
      <c r="U153" s="15">
        <f>'Table Q6'!I154-I153</f>
        <v>3.5670137213977132E-4</v>
      </c>
      <c r="V153" s="15">
        <f>'Table Q6'!J154-J153</f>
        <v>0</v>
      </c>
      <c r="W153" s="15">
        <f>'Table Q6'!K154-K153</f>
        <v>-1.2467513562314514E-2</v>
      </c>
      <c r="X153" s="15">
        <f>'Table Q6'!L154-L153</f>
        <v>0</v>
      </c>
    </row>
    <row r="154" spans="1:24" x14ac:dyDescent="0.3">
      <c r="A154" s="13" t="str">
        <f t="shared" si="1"/>
        <v>2005 Q1</v>
      </c>
      <c r="B154" s="11">
        <f t="shared" si="2"/>
        <v>1.008434083388706</v>
      </c>
      <c r="C154" s="11">
        <f t="shared" si="4"/>
        <v>0.15002517080171851</v>
      </c>
      <c r="D154" s="11">
        <f t="shared" si="4"/>
        <v>0.99022416976719474</v>
      </c>
      <c r="E154" s="11">
        <f t="shared" si="4"/>
        <v>-0.24000242052302864</v>
      </c>
      <c r="F154" s="11">
        <f t="shared" si="4"/>
        <v>1.101779845890287</v>
      </c>
      <c r="G154" s="11">
        <f t="shared" si="4"/>
        <v>-0.26046977139820088</v>
      </c>
      <c r="H154" s="11">
        <f t="shared" si="4"/>
        <v>-1.4134537751676441</v>
      </c>
      <c r="I154" s="11">
        <f t="shared" si="4"/>
        <v>1.2826135209710507</v>
      </c>
      <c r="J154" s="11">
        <f t="shared" si="4"/>
        <v>2.5280328307865156</v>
      </c>
      <c r="K154" s="11">
        <f t="shared" si="4"/>
        <v>4.9500702060027972</v>
      </c>
      <c r="L154" s="11">
        <f t="shared" si="4"/>
        <v>0.78313191071416299</v>
      </c>
      <c r="N154" s="15">
        <f>'Table Q6'!B155-B154</f>
        <v>-7.9561291427054925E-5</v>
      </c>
      <c r="O154" s="15">
        <f>'Table Q6'!C155-C154</f>
        <v>2.5299573937409559E-4</v>
      </c>
      <c r="P154" s="15">
        <f>'Table Q6'!D155-D154</f>
        <v>-1.1382092937251898E-2</v>
      </c>
      <c r="Q154" s="15">
        <f>'Table Q6'!E155-E154</f>
        <v>3.6346794597796883E-5</v>
      </c>
      <c r="R154" s="15">
        <f>'Table Q6'!F155-F154</f>
        <v>1.1253024262163347E-2</v>
      </c>
      <c r="S154" s="15">
        <f>'Table Q6'!G155-G154</f>
        <v>2.5848940523208408E-2</v>
      </c>
      <c r="T154" s="15">
        <f>'Table Q6'!H155-H154</f>
        <v>0</v>
      </c>
      <c r="U154" s="15">
        <f>'Table Q6'!I155-I154</f>
        <v>2.824166806003614E-4</v>
      </c>
      <c r="V154" s="15">
        <f>'Table Q6'!J155-J154</f>
        <v>0</v>
      </c>
      <c r="W154" s="15">
        <f>'Table Q6'!K155-K154</f>
        <v>1.1228997688049525E-2</v>
      </c>
      <c r="X154" s="15">
        <f>'Table Q6'!L155-L154</f>
        <v>0</v>
      </c>
    </row>
    <row r="155" spans="1:24" x14ac:dyDescent="0.3">
      <c r="A155" s="13" t="str">
        <f t="shared" si="1"/>
        <v>2005 Q2</v>
      </c>
      <c r="B155" s="11">
        <f t="shared" si="2"/>
        <v>0.39893073466578283</v>
      </c>
      <c r="C155" s="11">
        <f t="shared" si="4"/>
        <v>1.7863808692237415</v>
      </c>
      <c r="D155" s="11">
        <f t="shared" si="4"/>
        <v>-1.3779474432519501</v>
      </c>
      <c r="E155" s="11">
        <f t="shared" si="4"/>
        <v>1.0956584035339858</v>
      </c>
      <c r="F155" s="11">
        <f t="shared" si="4"/>
        <v>-1.407967849664431</v>
      </c>
      <c r="G155" s="11">
        <f t="shared" si="4"/>
        <v>1.8744978574375008E-2</v>
      </c>
      <c r="H155" s="11">
        <f t="shared" si="4"/>
        <v>2.9768531581992819</v>
      </c>
      <c r="I155" s="11">
        <f t="shared" si="4"/>
        <v>0.6820129266316507</v>
      </c>
      <c r="J155" s="11">
        <f t="shared" si="4"/>
        <v>-2.0758929412925542</v>
      </c>
      <c r="K155" s="11">
        <f t="shared" si="4"/>
        <v>4.1858052706162017</v>
      </c>
      <c r="L155" s="11">
        <f t="shared" si="4"/>
        <v>0.58979541509542888</v>
      </c>
      <c r="N155" s="15">
        <f>'Table Q6'!B156-B155</f>
        <v>-3.9406650293061229E-5</v>
      </c>
      <c r="O155" s="15">
        <f>'Table Q6'!C156-C155</f>
        <v>2.3166189825585271E-4</v>
      </c>
      <c r="P155" s="15">
        <f>'Table Q6'!D156-D155</f>
        <v>2.2721827154387197E-2</v>
      </c>
      <c r="Q155" s="15">
        <f>'Table Q6'!E156-E155</f>
        <v>1.173530897119246E-2</v>
      </c>
      <c r="R155" s="15">
        <f>'Table Q6'!F156-F155</f>
        <v>0</v>
      </c>
      <c r="S155" s="15">
        <f>'Table Q6'!G156-G155</f>
        <v>-1.2852644449257104E-2</v>
      </c>
      <c r="T155" s="15">
        <f>'Table Q6'!H156-H155</f>
        <v>0</v>
      </c>
      <c r="U155" s="15">
        <f>'Table Q6'!I156-I155</f>
        <v>-1.283132651529495E-2</v>
      </c>
      <c r="V155" s="15">
        <f>'Table Q6'!J156-J155</f>
        <v>1.6151175033093601E-2</v>
      </c>
      <c r="W155" s="15">
        <f>'Table Q6'!K156-K155</f>
        <v>1.1805709300646505E-2</v>
      </c>
      <c r="X155" s="15">
        <f>'Table Q6'!L156-L155</f>
        <v>0</v>
      </c>
    </row>
    <row r="156" spans="1:24" x14ac:dyDescent="0.3">
      <c r="A156" s="13" t="str">
        <f t="shared" si="1"/>
        <v>2005 Q3</v>
      </c>
      <c r="B156" s="11">
        <f t="shared" si="2"/>
        <v>-2.999216289376355</v>
      </c>
      <c r="C156" s="11">
        <f t="shared" si="4"/>
        <v>0.13954213991884892</v>
      </c>
      <c r="D156" s="11">
        <f t="shared" si="4"/>
        <v>-2.7840596850262567</v>
      </c>
      <c r="E156" s="11">
        <f t="shared" si="4"/>
        <v>-0.57200692103878004</v>
      </c>
      <c r="F156" s="11">
        <f t="shared" si="4"/>
        <v>0.29192665653226463</v>
      </c>
      <c r="G156" s="11">
        <f t="shared" si="4"/>
        <v>3.8306492780044796</v>
      </c>
      <c r="H156" s="11">
        <f t="shared" si="4"/>
        <v>3.5676013911088384</v>
      </c>
      <c r="I156" s="11">
        <f t="shared" si="4"/>
        <v>1.9523370414440946</v>
      </c>
      <c r="J156" s="11">
        <f t="shared" si="4"/>
        <v>1.5398112075591941</v>
      </c>
      <c r="K156" s="11">
        <f t="shared" si="4"/>
        <v>-4.4059044661345501</v>
      </c>
      <c r="L156" s="11">
        <f t="shared" si="4"/>
        <v>0.47439889086715747</v>
      </c>
      <c r="N156" s="15">
        <f>'Table Q6'!B157-B156</f>
        <v>-1.2535255422255087E-2</v>
      </c>
      <c r="O156" s="15">
        <f>'Table Q6'!C157-C156</f>
        <v>-8.8139164779464374E-3</v>
      </c>
      <c r="P156" s="15">
        <f>'Table Q6'!D157-D156</f>
        <v>4.3498564017463437E-4</v>
      </c>
      <c r="Q156" s="15">
        <f>'Table Q6'!E157-E156</f>
        <v>-2.8006203465469337E-4</v>
      </c>
      <c r="R156" s="15">
        <f>'Table Q6'!F157-F156</f>
        <v>-1.1280952124348709E-2</v>
      </c>
      <c r="S156" s="15">
        <f>'Table Q6'!G157-G156</f>
        <v>-1.2667046695007844E-2</v>
      </c>
      <c r="T156" s="15">
        <f>'Table Q6'!H157-H156</f>
        <v>0</v>
      </c>
      <c r="U156" s="15">
        <f>'Table Q6'!I157-I156</f>
        <v>1.3596600443985141E-2</v>
      </c>
      <c r="V156" s="15">
        <f>'Table Q6'!J157-J156</f>
        <v>-2.7689926357887806E-4</v>
      </c>
      <c r="W156" s="15">
        <f>'Table Q6'!K157-K156</f>
        <v>-1.1484509064484172E-2</v>
      </c>
      <c r="X156" s="15">
        <f>'Table Q6'!L157-L156</f>
        <v>1.1593530822791021E-2</v>
      </c>
    </row>
    <row r="157" spans="1:24" x14ac:dyDescent="0.3">
      <c r="A157" s="13" t="str">
        <f t="shared" si="1"/>
        <v>2005 Q4</v>
      </c>
      <c r="B157" s="11">
        <f t="shared" si="2"/>
        <v>-0.1895489915997503</v>
      </c>
      <c r="C157" s="11">
        <f t="shared" si="4"/>
        <v>1.4334856901309396</v>
      </c>
      <c r="D157" s="11">
        <f t="shared" si="4"/>
        <v>-0.27205624183689064</v>
      </c>
      <c r="E157" s="11">
        <f t="shared" si="4"/>
        <v>1.3787615156864805</v>
      </c>
      <c r="F157" s="11">
        <f t="shared" si="4"/>
        <v>1.0242887654821025</v>
      </c>
      <c r="G157" s="11">
        <f t="shared" si="4"/>
        <v>1.9419788666877897</v>
      </c>
      <c r="H157" s="11">
        <f t="shared" si="4"/>
        <v>2.8586104735703786</v>
      </c>
      <c r="I157" s="11">
        <f t="shared" si="4"/>
        <v>3.9379234097243128</v>
      </c>
      <c r="J157" s="11">
        <f t="shared" si="4"/>
        <v>-1.4876148468044768</v>
      </c>
      <c r="K157" s="11">
        <f t="shared" si="4"/>
        <v>7.1318441532518859</v>
      </c>
      <c r="L157" s="11">
        <f t="shared" si="4"/>
        <v>1.6540334283465736</v>
      </c>
      <c r="N157" s="15">
        <f>'Table Q6'!B158-B157</f>
        <v>0</v>
      </c>
      <c r="O157" s="15">
        <f>'Table Q6'!C158-C157</f>
        <v>9.3316575964665915E-3</v>
      </c>
      <c r="P157" s="15">
        <f>'Table Q6'!D158-D157</f>
        <v>-1.1000446907298234E-2</v>
      </c>
      <c r="Q157" s="15">
        <f>'Table Q6'!E158-E157</f>
        <v>-1.1476030730018127E-2</v>
      </c>
      <c r="R157" s="15">
        <f>'Table Q6'!F158-F157</f>
        <v>9.5895348537045066E-5</v>
      </c>
      <c r="S157" s="15">
        <f>'Table Q6'!G158-G157</f>
        <v>1.26670466950074E-2</v>
      </c>
      <c r="T157" s="15">
        <f>'Table Q6'!H158-H157</f>
        <v>0</v>
      </c>
      <c r="U157" s="15">
        <f>'Table Q6'!I158-I157</f>
        <v>1.3253939520318614E-2</v>
      </c>
      <c r="V157" s="15">
        <f>'Table Q6'!J158-J157</f>
        <v>-1.5874275769507173E-2</v>
      </c>
      <c r="W157" s="15">
        <f>'Table Q6'!K158-K157</f>
        <v>-1.0407578649310523E-2</v>
      </c>
      <c r="X157" s="15">
        <f>'Table Q6'!L158-L157</f>
        <v>-1.1593530822790132E-2</v>
      </c>
    </row>
    <row r="158" spans="1:24" x14ac:dyDescent="0.3">
      <c r="A158" s="13" t="str">
        <f t="shared" si="1"/>
        <v>2006 Q1</v>
      </c>
      <c r="B158" s="11">
        <f t="shared" si="2"/>
        <v>-1.0571861750748983</v>
      </c>
      <c r="C158" s="11">
        <f t="shared" si="4"/>
        <v>1.3943664477469679</v>
      </c>
      <c r="D158" s="11">
        <f t="shared" si="4"/>
        <v>0.52239576246605268</v>
      </c>
      <c r="E158" s="11">
        <f t="shared" si="4"/>
        <v>1.5586334246067959</v>
      </c>
      <c r="F158" s="11">
        <f t="shared" si="4"/>
        <v>-2.2300682954534086</v>
      </c>
      <c r="G158" s="11">
        <f t="shared" si="4"/>
        <v>-1.8927599895431886</v>
      </c>
      <c r="H158" s="11">
        <f t="shared" si="4"/>
        <v>3.1707019050436371</v>
      </c>
      <c r="I158" s="11">
        <f t="shared" si="4"/>
        <v>-1.8738674250390694</v>
      </c>
      <c r="J158" s="11">
        <f t="shared" si="4"/>
        <v>-2.9889007851242204</v>
      </c>
      <c r="K158" s="11">
        <f t="shared" si="4"/>
        <v>-7.5545491644649339</v>
      </c>
      <c r="L158" s="11">
        <f t="shared" si="4"/>
        <v>6.9291583506728444E-3</v>
      </c>
      <c r="N158" s="15">
        <f>'Table Q6'!B159-B158</f>
        <v>1.2276717221221922E-2</v>
      </c>
      <c r="O158" s="15">
        <f>'Table Q6'!C159-C158</f>
        <v>-9.0275247001938563E-3</v>
      </c>
      <c r="P158" s="15">
        <f>'Table Q6'!D159-D158</f>
        <v>3.1915460007680974E-4</v>
      </c>
      <c r="Q158" s="15">
        <f>'Table Q6'!E159-E158</f>
        <v>-1.0377696940677694E-5</v>
      </c>
      <c r="R158" s="15">
        <f>'Table Q6'!F159-F158</f>
        <v>1.1185056775814495E-2</v>
      </c>
      <c r="S158" s="15">
        <f>'Table Q6'!G159-G158</f>
        <v>0</v>
      </c>
      <c r="T158" s="15">
        <f>'Table Q6'!H159-H158</f>
        <v>0</v>
      </c>
      <c r="U158" s="15">
        <f>'Table Q6'!I159-I158</f>
        <v>-2.5441553770742198E-2</v>
      </c>
      <c r="V158" s="15">
        <f>'Table Q6'!J159-J158</f>
        <v>0</v>
      </c>
      <c r="W158" s="15">
        <f>'Table Q6'!K159-K158</f>
        <v>1.1818124603628632E-2</v>
      </c>
      <c r="X158" s="15">
        <f>'Table Q6'!L159-L158</f>
        <v>0</v>
      </c>
    </row>
    <row r="159" spans="1:24" x14ac:dyDescent="0.3">
      <c r="A159" s="13" t="str">
        <f t="shared" si="1"/>
        <v>2006 Q2</v>
      </c>
      <c r="B159" s="11">
        <f t="shared" si="2"/>
        <v>-4.3259486789516917</v>
      </c>
      <c r="C159" s="11">
        <f t="shared" si="4"/>
        <v>1.1124277197598267</v>
      </c>
      <c r="D159" s="11">
        <f t="shared" si="4"/>
        <v>0.52251253396356945</v>
      </c>
      <c r="E159" s="11">
        <f t="shared" si="4"/>
        <v>0.22026396823469824</v>
      </c>
      <c r="F159" s="11">
        <f t="shared" si="4"/>
        <v>2.2300916232607486</v>
      </c>
      <c r="G159" s="11">
        <f t="shared" si="4"/>
        <v>-2.0776022586442267</v>
      </c>
      <c r="H159" s="11">
        <f t="shared" si="4"/>
        <v>0.34385736635661074</v>
      </c>
      <c r="I159" s="11">
        <f t="shared" si="4"/>
        <v>0.42805350768118416</v>
      </c>
      <c r="J159" s="11">
        <f t="shared" si="4"/>
        <v>-4.3153126784751725</v>
      </c>
      <c r="K159" s="11">
        <f t="shared" si="4"/>
        <v>-1.271594232298084</v>
      </c>
      <c r="L159" s="11">
        <f t="shared" si="4"/>
        <v>-0.20826795274559826</v>
      </c>
      <c r="N159" s="15">
        <f>'Table Q6'!B160-B159</f>
        <v>-4.3553098060478135E-5</v>
      </c>
      <c r="O159" s="15">
        <f>'Table Q6'!C160-C159</f>
        <v>9.1269967770382099E-3</v>
      </c>
      <c r="P159" s="15">
        <f>'Table Q6'!D160-D159</f>
        <v>1.104960947819289E-2</v>
      </c>
      <c r="Q159" s="15">
        <f>'Table Q6'!E160-E159</f>
        <v>1.1257112797302515E-2</v>
      </c>
      <c r="R159" s="15">
        <f>'Table Q6'!F160-F159</f>
        <v>-1.111296328306377E-2</v>
      </c>
      <c r="S159" s="15">
        <f>'Table Q6'!G160-G159</f>
        <v>0</v>
      </c>
      <c r="T159" s="15">
        <f>'Table Q6'!H160-H159</f>
        <v>-1.1885659965249651E-2</v>
      </c>
      <c r="U159" s="15">
        <f>'Table Q6'!I160-I159</f>
        <v>-2.454771632343089E-5</v>
      </c>
      <c r="V159" s="15">
        <f>'Table Q6'!J160-J159</f>
        <v>0</v>
      </c>
      <c r="W159" s="15">
        <f>'Table Q6'!K160-K159</f>
        <v>-1.0547669262014558E-2</v>
      </c>
      <c r="X159" s="15">
        <f>'Table Q6'!L160-L159</f>
        <v>0</v>
      </c>
    </row>
    <row r="160" spans="1:24" x14ac:dyDescent="0.3">
      <c r="A160" s="13" t="str">
        <f t="shared" si="1"/>
        <v>2006 Q3</v>
      </c>
      <c r="B160" s="11">
        <f t="shared" si="2"/>
        <v>-0.74340723822259702</v>
      </c>
      <c r="C160" s="11">
        <f t="shared" si="4"/>
        <v>0.78954680415450651</v>
      </c>
      <c r="D160" s="11">
        <f t="shared" si="4"/>
        <v>-0.86691289956826401</v>
      </c>
      <c r="E160" s="11">
        <f t="shared" si="4"/>
        <v>-0.29864622356295745</v>
      </c>
      <c r="F160" s="11">
        <f t="shared" si="4"/>
        <v>-1.0024059293761707</v>
      </c>
      <c r="G160" s="11">
        <f t="shared" si="4"/>
        <v>0.16764846311861092</v>
      </c>
      <c r="H160" s="11">
        <f t="shared" si="4"/>
        <v>-3.598931929655643</v>
      </c>
      <c r="I160" s="11">
        <f t="shared" si="4"/>
        <v>0.45435852129755755</v>
      </c>
      <c r="J160" s="11">
        <f t="shared" si="4"/>
        <v>-2.2976034460712023</v>
      </c>
      <c r="K160" s="11">
        <f t="shared" si="4"/>
        <v>-0.97555038563262686</v>
      </c>
      <c r="L160" s="11">
        <f t="shared" si="4"/>
        <v>-0.52765527371448429</v>
      </c>
      <c r="N160" s="15">
        <f>'Table Q6'!B161-B160</f>
        <v>-1.2233164123150342E-2</v>
      </c>
      <c r="O160" s="15">
        <f>'Table Q6'!C161-C160</f>
        <v>-9.095347705932566E-3</v>
      </c>
      <c r="P160" s="15">
        <f>'Table Q6'!D161-D160</f>
        <v>-1.0166525395326365E-2</v>
      </c>
      <c r="Q160" s="15">
        <f>'Table Q6'!E161-E160</f>
        <v>-5.0110732209951436E-5</v>
      </c>
      <c r="R160" s="15">
        <f>'Table Q6'!F161-F160</f>
        <v>1.1112963283081423E-2</v>
      </c>
      <c r="S160" s="15">
        <f>'Table Q6'!G161-G160</f>
        <v>0</v>
      </c>
      <c r="T160" s="15">
        <f>'Table Q6'!H161-H160</f>
        <v>1.1885659965254813E-2</v>
      </c>
      <c r="U160" s="15">
        <f>'Table Q6'!I161-I160</f>
        <v>1.288322180507967E-2</v>
      </c>
      <c r="V160" s="15">
        <f>'Table Q6'!J161-J160</f>
        <v>0</v>
      </c>
      <c r="W160" s="15">
        <f>'Table Q6'!K161-K160</f>
        <v>1.1190091760200027E-2</v>
      </c>
      <c r="X160" s="15">
        <f>'Table Q6'!L161-L160</f>
        <v>0</v>
      </c>
    </row>
    <row r="161" spans="1:24" x14ac:dyDescent="0.3">
      <c r="A161" s="13" t="str">
        <f t="shared" si="1"/>
        <v>2006 Q4</v>
      </c>
      <c r="B161" s="11">
        <f t="shared" si="2"/>
        <v>-2.332073100694561</v>
      </c>
      <c r="C161" s="11">
        <f t="shared" si="4"/>
        <v>0.29176095014403614</v>
      </c>
      <c r="D161" s="11">
        <f t="shared" si="4"/>
        <v>1.2230938494715187</v>
      </c>
      <c r="E161" s="11">
        <f t="shared" si="4"/>
        <v>0.2800483611466294</v>
      </c>
      <c r="F161" s="11">
        <f t="shared" si="4"/>
        <v>-0.12984979702719113</v>
      </c>
      <c r="G161" s="11">
        <f t="shared" si="4"/>
        <v>-0.92825795577134751</v>
      </c>
      <c r="H161" s="11">
        <f t="shared" si="4"/>
        <v>-2.533162679850506</v>
      </c>
      <c r="I161" s="11">
        <f t="shared" si="4"/>
        <v>0.49844393155492484</v>
      </c>
      <c r="J161" s="11">
        <f t="shared" si="4"/>
        <v>-2.7700649942758945E-2</v>
      </c>
      <c r="K161" s="11">
        <f t="shared" si="4"/>
        <v>3.3001528079035185</v>
      </c>
      <c r="L161" s="11">
        <f t="shared" si="4"/>
        <v>0.12299067149740407</v>
      </c>
      <c r="N161" s="15">
        <f>'Table Q6'!B162-B161</f>
        <v>0</v>
      </c>
      <c r="O161" s="15">
        <f>'Table Q6'!C162-C161</f>
        <v>-2.0001653629864169E-5</v>
      </c>
      <c r="P161" s="15">
        <f>'Table Q6'!D162-D161</f>
        <v>-1.0369118028740631E-2</v>
      </c>
      <c r="Q161" s="15">
        <f>'Table Q6'!E162-E161</f>
        <v>-1.1438026302165616E-2</v>
      </c>
      <c r="R161" s="15">
        <f>'Table Q6'!F162-F161</f>
        <v>0</v>
      </c>
      <c r="S161" s="15">
        <f>'Table Q6'!G162-G161</f>
        <v>-1.2085322390695818E-2</v>
      </c>
      <c r="T161" s="15">
        <f>'Table Q6'!H162-H161</f>
        <v>0</v>
      </c>
      <c r="U161" s="15">
        <f>'Table Q6'!I162-I161</f>
        <v>4.6312395472619672E-4</v>
      </c>
      <c r="V161" s="15">
        <f>'Table Q6'!J162-J161</f>
        <v>0</v>
      </c>
      <c r="W161" s="15">
        <f>'Table Q6'!K162-K161</f>
        <v>-7.4892395849079918E-4</v>
      </c>
      <c r="X161" s="15">
        <f>'Table Q6'!L162-L161</f>
        <v>1.1357828395414257E-2</v>
      </c>
    </row>
    <row r="162" spans="1:24" x14ac:dyDescent="0.3">
      <c r="A162" s="13" t="str">
        <f t="shared" si="1"/>
        <v>2007 Q1</v>
      </c>
      <c r="B162" s="11">
        <f t="shared" si="2"/>
        <v>1.773622272463055</v>
      </c>
      <c r="C162" s="11">
        <f t="shared" si="4"/>
        <v>-0.20866164049450864</v>
      </c>
      <c r="D162" s="11">
        <f t="shared" si="4"/>
        <v>0.5618661714447738</v>
      </c>
      <c r="E162" s="11">
        <f t="shared" si="4"/>
        <v>1.3859180027368272</v>
      </c>
      <c r="F162" s="11">
        <f t="shared" si="4"/>
        <v>1.4190171558611244</v>
      </c>
      <c r="G162" s="11">
        <f t="shared" si="4"/>
        <v>3.1700468079388013</v>
      </c>
      <c r="H162" s="11">
        <f t="shared" si="4"/>
        <v>1.3348830831241605</v>
      </c>
      <c r="I162" s="11">
        <f t="shared" si="4"/>
        <v>2.1304374936562116</v>
      </c>
      <c r="J162" s="11">
        <f t="shared" si="4"/>
        <v>-0.89747672234083953</v>
      </c>
      <c r="K162" s="11">
        <f t="shared" si="4"/>
        <v>-4.7858484712413434</v>
      </c>
      <c r="L162" s="11">
        <f t="shared" si="4"/>
        <v>1.1502291593343308</v>
      </c>
      <c r="N162" s="15">
        <f>'Table Q6'!B163-B162</f>
        <v>1.2164710190780026E-2</v>
      </c>
      <c r="O162" s="15">
        <f>'Table Q6'!C163-C162</f>
        <v>9.1728751649277906E-3</v>
      </c>
      <c r="P162" s="15">
        <f>'Table Q6'!D163-D162</f>
        <v>2.1875499990497205E-2</v>
      </c>
      <c r="Q162" s="15">
        <f>'Table Q6'!E163-E162</f>
        <v>1.1031115457678098E-2</v>
      </c>
      <c r="R162" s="15">
        <f>'Table Q6'!F163-F162</f>
        <v>0</v>
      </c>
      <c r="S162" s="15">
        <f>'Table Q6'!G163-G162</f>
        <v>1.2085322390699371E-2</v>
      </c>
      <c r="T162" s="15">
        <f>'Table Q6'!H163-H162</f>
        <v>0</v>
      </c>
      <c r="U162" s="15">
        <f>'Table Q6'!I163-I162</f>
        <v>-1.2022955582319472E-2</v>
      </c>
      <c r="V162" s="15">
        <f>'Table Q6'!J163-J162</f>
        <v>1.4702639150179775E-2</v>
      </c>
      <c r="W162" s="15">
        <f>'Table Q6'!K163-K162</f>
        <v>5.1319135600014221E-4</v>
      </c>
      <c r="X162" s="15">
        <f>'Table Q6'!L163-L162</f>
        <v>-1.1357828395420766E-2</v>
      </c>
    </row>
    <row r="163" spans="1:24" x14ac:dyDescent="0.3">
      <c r="A163" s="13" t="str">
        <f t="shared" si="1"/>
        <v>2007 Q2</v>
      </c>
      <c r="B163" s="11">
        <f t="shared" si="2"/>
        <v>-2.0533278197206983</v>
      </c>
      <c r="C163" s="11">
        <f t="shared" ref="C163:L175" si="5">LN(C59/C58)*100</f>
        <v>1.3917488280898049</v>
      </c>
      <c r="D163" s="11">
        <f t="shared" si="5"/>
        <v>-1.2855807853906254</v>
      </c>
      <c r="E163" s="11">
        <f t="shared" si="5"/>
        <v>-7.0346782564258289E-2</v>
      </c>
      <c r="F163" s="11">
        <f t="shared" si="5"/>
        <v>1.7023840395195746</v>
      </c>
      <c r="G163" s="11">
        <f t="shared" si="5"/>
        <v>2.6567655756593882</v>
      </c>
      <c r="H163" s="11">
        <f t="shared" si="5"/>
        <v>1.6659315805807147</v>
      </c>
      <c r="I163" s="11">
        <f t="shared" si="5"/>
        <v>1.1456123033691763</v>
      </c>
      <c r="J163" s="11">
        <f t="shared" si="5"/>
        <v>-2.0300453806304</v>
      </c>
      <c r="K163" s="11">
        <f t="shared" si="5"/>
        <v>-0.54829349914530578</v>
      </c>
      <c r="L163" s="11">
        <f t="shared" si="5"/>
        <v>0.49575717044560658</v>
      </c>
      <c r="N163" s="15">
        <f>'Table Q6'!B164-B163</f>
        <v>-2.4930952133406237E-4</v>
      </c>
      <c r="O163" s="15">
        <f>'Table Q6'!C164-C163</f>
        <v>3.6573253441307685E-4</v>
      </c>
      <c r="P163" s="15">
        <f>'Table Q6'!D164-D163</f>
        <v>4.3029476235134645E-4</v>
      </c>
      <c r="Q163" s="15">
        <f>'Table Q6'!E164-E163</f>
        <v>-2.4246503984132195E-4</v>
      </c>
      <c r="R163" s="15">
        <f>'Table Q6'!F164-F163</f>
        <v>-1.1317978621109726E-2</v>
      </c>
      <c r="S163" s="15">
        <f>'Table Q6'!G164-G163</f>
        <v>0</v>
      </c>
      <c r="T163" s="15">
        <f>'Table Q6'!H164-H163</f>
        <v>0</v>
      </c>
      <c r="U163" s="15">
        <f>'Table Q6'!I164-I163</f>
        <v>1.2565986011526808E-2</v>
      </c>
      <c r="V163" s="15">
        <f>'Table Q6'!J164-J163</f>
        <v>-1.4702639150174779E-2</v>
      </c>
      <c r="W163" s="15">
        <f>'Table Q6'!K164-K163</f>
        <v>-1.0413281341478897E-2</v>
      </c>
      <c r="X163" s="15">
        <f>'Table Q6'!L164-L163</f>
        <v>0</v>
      </c>
    </row>
    <row r="164" spans="1:24" x14ac:dyDescent="0.3">
      <c r="A164" s="13" t="str">
        <f t="shared" si="1"/>
        <v>2007 Q3</v>
      </c>
      <c r="B164" s="11">
        <f t="shared" si="2"/>
        <v>-0.77107333323470462</v>
      </c>
      <c r="C164" s="11">
        <f t="shared" si="5"/>
        <v>-0.36560552890170089</v>
      </c>
      <c r="D164" s="11">
        <f t="shared" si="5"/>
        <v>-1.1673100092659405</v>
      </c>
      <c r="E164" s="11">
        <f t="shared" si="5"/>
        <v>0.87384505834364468</v>
      </c>
      <c r="F164" s="11">
        <f t="shared" si="5"/>
        <v>1.1027675745014549</v>
      </c>
      <c r="G164" s="11">
        <f t="shared" si="5"/>
        <v>0.7850877811038447</v>
      </c>
      <c r="H164" s="11">
        <f t="shared" si="5"/>
        <v>4.4443985287791188</v>
      </c>
      <c r="I164" s="11">
        <f t="shared" si="5"/>
        <v>1.1020135957532962</v>
      </c>
      <c r="J164" s="11">
        <f t="shared" si="5"/>
        <v>-3.8756065026012072</v>
      </c>
      <c r="K164" s="11">
        <f t="shared" si="5"/>
        <v>3.756228680087458</v>
      </c>
      <c r="L164" s="11">
        <f t="shared" si="5"/>
        <v>0.59771761973286242</v>
      </c>
      <c r="N164" s="15">
        <f>'Table Q6'!B165-B164</f>
        <v>-7.6177308650615672E-5</v>
      </c>
      <c r="O164" s="15">
        <f>'Table Q6'!C165-C164</f>
        <v>-6.1631421733321368E-5</v>
      </c>
      <c r="P164" s="15">
        <f>'Table Q6'!D165-D164</f>
        <v>-1.0797709320903071E-2</v>
      </c>
      <c r="Q164" s="15">
        <f>'Table Q6'!E165-E164</f>
        <v>-5.5456961652766701E-5</v>
      </c>
      <c r="R164" s="15">
        <f>'Table Q6'!F165-F164</f>
        <v>5.1215469922816226E-6</v>
      </c>
      <c r="S164" s="15">
        <f>'Table Q6'!G165-G164</f>
        <v>0</v>
      </c>
      <c r="T164" s="15">
        <f>'Table Q6'!H165-H164</f>
        <v>-1.1101859572890227E-2</v>
      </c>
      <c r="U164" s="15">
        <f>'Table Q6'!I165-I164</f>
        <v>4.0150721081477769E-4</v>
      </c>
      <c r="V164" s="15">
        <f>'Table Q6'!J165-J164</f>
        <v>0</v>
      </c>
      <c r="W164" s="15">
        <f>'Table Q6'!K165-K164</f>
        <v>1.3938834438231851E-4</v>
      </c>
      <c r="X164" s="15">
        <f>'Table Q6'!L165-L164</f>
        <v>0</v>
      </c>
    </row>
    <row r="165" spans="1:24" x14ac:dyDescent="0.3">
      <c r="A165" s="13" t="str">
        <f t="shared" si="1"/>
        <v>2007 Q4</v>
      </c>
      <c r="B165" s="11">
        <f t="shared" si="2"/>
        <v>0.71543446494713314</v>
      </c>
      <c r="C165" s="11">
        <f t="shared" si="5"/>
        <v>0.83746847125475476</v>
      </c>
      <c r="D165" s="11">
        <f t="shared" si="5"/>
        <v>1.0721905128388444E-2</v>
      </c>
      <c r="E165" s="11">
        <f t="shared" si="5"/>
        <v>-0.59676997807083809</v>
      </c>
      <c r="F165" s="11">
        <f t="shared" si="5"/>
        <v>-0.69553210665575138</v>
      </c>
      <c r="G165" s="11">
        <f t="shared" si="5"/>
        <v>-1.991378098569957</v>
      </c>
      <c r="H165" s="11">
        <f t="shared" si="5"/>
        <v>0.68954429011668261</v>
      </c>
      <c r="I165" s="11">
        <f t="shared" si="5"/>
        <v>1.2059670208570876</v>
      </c>
      <c r="J165" s="11">
        <f t="shared" si="5"/>
        <v>3.8161845355460238</v>
      </c>
      <c r="K165" s="11">
        <f t="shared" si="5"/>
        <v>2.7860595928692287</v>
      </c>
      <c r="L165" s="11">
        <f t="shared" si="5"/>
        <v>0.65688550629268483</v>
      </c>
      <c r="N165" s="15">
        <f>'Table Q6'!B166-B165</f>
        <v>-2.2384351489379561E-5</v>
      </c>
      <c r="O165" s="15">
        <f>'Table Q6'!C166-C165</f>
        <v>-1.8414597991607273E-2</v>
      </c>
      <c r="P165" s="15">
        <f>'Table Q6'!D166-D165</f>
        <v>-2.0271034954564546E-2</v>
      </c>
      <c r="Q165" s="15">
        <f>'Table Q6'!E166-E165</f>
        <v>-1.1232599293726442E-2</v>
      </c>
      <c r="R165" s="15">
        <f>'Table Q6'!F166-F165</f>
        <v>1.1312857074121663E-2</v>
      </c>
      <c r="S165" s="15">
        <f>'Table Q6'!G166-G165</f>
        <v>0</v>
      </c>
      <c r="T165" s="15">
        <f>'Table Q6'!H166-H165</f>
        <v>1.1101859572878681E-2</v>
      </c>
      <c r="U165" s="15">
        <f>'Table Q6'!I166-I165</f>
        <v>1.2075000109214473E-2</v>
      </c>
      <c r="V165" s="15">
        <f>'Table Q6'!J166-J165</f>
        <v>0</v>
      </c>
      <c r="W165" s="15">
        <f>'Table Q6'!K166-K165</f>
        <v>1.1247110379138281E-2</v>
      </c>
      <c r="X165" s="15">
        <f>'Table Q6'!L166-L165</f>
        <v>1.1137717893099697E-2</v>
      </c>
    </row>
    <row r="166" spans="1:24" x14ac:dyDescent="0.3">
      <c r="A166" s="13" t="str">
        <f t="shared" si="1"/>
        <v>2008 Q1</v>
      </c>
      <c r="B166" s="11">
        <f t="shared" si="2"/>
        <v>-1.9987746847699335</v>
      </c>
      <c r="C166" s="11">
        <f t="shared" si="5"/>
        <v>-0.57431025808278746</v>
      </c>
      <c r="D166" s="11">
        <f t="shared" si="5"/>
        <v>1.8698264752174594</v>
      </c>
      <c r="E166" s="11">
        <f t="shared" si="5"/>
        <v>-1.8180173945110178</v>
      </c>
      <c r="F166" s="11">
        <f t="shared" si="5"/>
        <v>-3.2745722971272491</v>
      </c>
      <c r="G166" s="11">
        <f t="shared" si="5"/>
        <v>0.88884800965279076</v>
      </c>
      <c r="H166" s="11">
        <f t="shared" si="5"/>
        <v>-5.3363415572976098</v>
      </c>
      <c r="I166" s="11">
        <f t="shared" si="5"/>
        <v>1.6471900867670439</v>
      </c>
      <c r="J166" s="11">
        <f t="shared" si="5"/>
        <v>0.82736114347320644</v>
      </c>
      <c r="K166" s="11">
        <f t="shared" si="5"/>
        <v>-2.0508295423805478</v>
      </c>
      <c r="L166" s="11">
        <f t="shared" si="5"/>
        <v>-0.56426766576127263</v>
      </c>
      <c r="N166" s="15">
        <f>'Table Q6'!B167-B166</f>
        <v>-8.5945688306221513E-5</v>
      </c>
      <c r="O166" s="15">
        <f>'Table Q6'!C167-C166</f>
        <v>1.8453085546818904E-2</v>
      </c>
      <c r="P166" s="15">
        <f>'Table Q6'!D167-D166</f>
        <v>3.1085587428360872E-2</v>
      </c>
      <c r="Q166" s="15">
        <f>'Table Q6'!E167-E166</f>
        <v>-3.5615597980775959E-4</v>
      </c>
      <c r="R166" s="15">
        <f>'Table Q6'!F167-F166</f>
        <v>-1.0865431639957901E-2</v>
      </c>
      <c r="S166" s="15">
        <f>'Table Q6'!G167-G166</f>
        <v>-1.1931038611057265E-2</v>
      </c>
      <c r="T166" s="15">
        <f>'Table Q6'!H167-H166</f>
        <v>0</v>
      </c>
      <c r="U166" s="15">
        <f>'Table Q6'!I167-I166</f>
        <v>-2.3803023659300759E-2</v>
      </c>
      <c r="V166" s="15">
        <f>'Table Q6'!J167-J166</f>
        <v>0</v>
      </c>
      <c r="W166" s="15">
        <f>'Table Q6'!K167-K166</f>
        <v>-1.0420056065906014E-2</v>
      </c>
      <c r="X166" s="15">
        <f>'Table Q6'!L167-L166</f>
        <v>-1.1137717893110355E-2</v>
      </c>
    </row>
    <row r="167" spans="1:24" x14ac:dyDescent="0.3">
      <c r="A167" s="13" t="str">
        <f t="shared" si="1"/>
        <v>2008 Q2</v>
      </c>
      <c r="B167" s="11">
        <f t="shared" si="2"/>
        <v>-0.65478064271647007</v>
      </c>
      <c r="C167" s="11">
        <f t="shared" si="5"/>
        <v>-0.40947241740212703</v>
      </c>
      <c r="D167" s="11">
        <f t="shared" si="5"/>
        <v>-1.2470562389687727</v>
      </c>
      <c r="E167" s="11">
        <f t="shared" si="5"/>
        <v>-0.30160974906216609</v>
      </c>
      <c r="F167" s="11">
        <f t="shared" si="5"/>
        <v>0.30925467143066138</v>
      </c>
      <c r="G167" s="11">
        <f t="shared" si="5"/>
        <v>2.568477702043007</v>
      </c>
      <c r="H167" s="11">
        <f t="shared" si="5"/>
        <v>-0.18024487037416112</v>
      </c>
      <c r="I167" s="11">
        <f t="shared" si="5"/>
        <v>-1.2158548159139562</v>
      </c>
      <c r="J167" s="11">
        <f t="shared" si="5"/>
        <v>-2.6131768211993851</v>
      </c>
      <c r="K167" s="11">
        <f t="shared" si="5"/>
        <v>0.49375588229270179</v>
      </c>
      <c r="L167" s="11">
        <f t="shared" si="5"/>
        <v>-0.47342393017788653</v>
      </c>
      <c r="N167" s="15">
        <f>'Table Q6'!B168-B167</f>
        <v>-1.3198360548016819E-4</v>
      </c>
      <c r="O167" s="15">
        <f>'Table Q6'!C168-C167</f>
        <v>-9.0335397416265728E-3</v>
      </c>
      <c r="P167" s="15">
        <f>'Table Q6'!D168-D167</f>
        <v>-1.0497395314035929E-2</v>
      </c>
      <c r="Q167" s="15">
        <f>'Table Q6'!E168-E167</f>
        <v>1.1083499110036255E-2</v>
      </c>
      <c r="R167" s="15">
        <f>'Table Q6'!F168-F167</f>
        <v>-5.1003063319676745E-5</v>
      </c>
      <c r="S167" s="15">
        <f>'Table Q6'!G168-G167</f>
        <v>1.1931038611050049E-2</v>
      </c>
      <c r="T167" s="15">
        <f>'Table Q6'!H168-H167</f>
        <v>-1.0853638693030271E-2</v>
      </c>
      <c r="U167" s="15">
        <f>'Table Q6'!I168-I167</f>
        <v>-1.288211667989092E-4</v>
      </c>
      <c r="V167" s="15">
        <f>'Table Q6'!J168-J167</f>
        <v>0</v>
      </c>
      <c r="W167" s="15">
        <f>'Table Q6'!K168-K167</f>
        <v>-9.78984590600257E-3</v>
      </c>
      <c r="X167" s="15">
        <f>'Table Q6'!L168-L167</f>
        <v>0</v>
      </c>
    </row>
    <row r="168" spans="1:24" x14ac:dyDescent="0.3">
      <c r="A168" s="13" t="str">
        <f t="shared" si="1"/>
        <v>2008 Q3</v>
      </c>
      <c r="B168" s="11">
        <f t="shared" si="2"/>
        <v>-1.2748591835906322</v>
      </c>
      <c r="C168" s="11">
        <f t="shared" si="5"/>
        <v>-0.31727332043434436</v>
      </c>
      <c r="D168" s="11">
        <f t="shared" si="5"/>
        <v>-3.4671218435593474</v>
      </c>
      <c r="E168" s="11">
        <f t="shared" si="5"/>
        <v>-3.2199149793769464</v>
      </c>
      <c r="F168" s="11">
        <f t="shared" si="5"/>
        <v>-2.3730588852024415</v>
      </c>
      <c r="G168" s="11">
        <f t="shared" si="5"/>
        <v>-2.2371353247220114</v>
      </c>
      <c r="H168" s="11">
        <f t="shared" si="5"/>
        <v>0.11586991610407762</v>
      </c>
      <c r="I168" s="11">
        <f t="shared" si="5"/>
        <v>-2.5395714199428507</v>
      </c>
      <c r="J168" s="11">
        <f t="shared" si="5"/>
        <v>-2.8516300151297664</v>
      </c>
      <c r="K168" s="11">
        <f t="shared" si="5"/>
        <v>-3.1909553922178557</v>
      </c>
      <c r="L168" s="11">
        <f t="shared" si="5"/>
        <v>-2.1157025211978557</v>
      </c>
      <c r="N168" s="15">
        <f>'Table Q6'!B169-B168</f>
        <v>-7.2196544998126555E-5</v>
      </c>
      <c r="O168" s="15">
        <f>'Table Q6'!C169-C168</f>
        <v>9.672267730547135E-3</v>
      </c>
      <c r="P168" s="15">
        <f>'Table Q6'!D169-D168</f>
        <v>3.6715982352353294E-4</v>
      </c>
      <c r="Q168" s="15">
        <f>'Table Q6'!E169-E168</f>
        <v>1.4020733966146892E-4</v>
      </c>
      <c r="R168" s="15">
        <f>'Table Q6'!F169-F168</f>
        <v>-1.8912364006551385E-4</v>
      </c>
      <c r="S168" s="15">
        <f>'Table Q6'!G169-G168</f>
        <v>-1.2017064245684494E-2</v>
      </c>
      <c r="T168" s="15">
        <f>'Table Q6'!H169-H168</f>
        <v>5.8582818136504455E-5</v>
      </c>
      <c r="U168" s="15">
        <f>'Table Q6'!I169-I168</f>
        <v>1.6301773163451827E-4</v>
      </c>
      <c r="V168" s="15">
        <f>'Table Q6'!J169-J168</f>
        <v>0</v>
      </c>
      <c r="W168" s="15">
        <f>'Table Q6'!K169-K168</f>
        <v>-2.5724599017529215E-4</v>
      </c>
      <c r="X168" s="15">
        <f>'Table Q6'!L169-L168</f>
        <v>0</v>
      </c>
    </row>
    <row r="169" spans="1:24" x14ac:dyDescent="0.3">
      <c r="A169" s="13" t="str">
        <f t="shared" si="1"/>
        <v>2008 Q4</v>
      </c>
      <c r="B169" s="11">
        <f t="shared" si="2"/>
        <v>-4.3192444758586621</v>
      </c>
      <c r="C169" s="11">
        <f t="shared" si="5"/>
        <v>-2.0234497963897113</v>
      </c>
      <c r="D169" s="11">
        <f t="shared" si="5"/>
        <v>-5.9388368597400039</v>
      </c>
      <c r="E169" s="11">
        <f t="shared" si="5"/>
        <v>-3.2249493995712584</v>
      </c>
      <c r="F169" s="11">
        <f t="shared" si="5"/>
        <v>-4.0288637284937066</v>
      </c>
      <c r="G169" s="11">
        <f t="shared" si="5"/>
        <v>1.851966107335179</v>
      </c>
      <c r="H169" s="11">
        <f t="shared" si="5"/>
        <v>2.6653774671027737</v>
      </c>
      <c r="I169" s="11">
        <f t="shared" si="5"/>
        <v>-0.38789996172307262</v>
      </c>
      <c r="J169" s="11">
        <f t="shared" si="5"/>
        <v>-1.2305909296167765</v>
      </c>
      <c r="K169" s="11">
        <f t="shared" si="5"/>
        <v>-5.3070508574272335</v>
      </c>
      <c r="L169" s="11">
        <f t="shared" si="5"/>
        <v>-1.6199087893160282</v>
      </c>
      <c r="N169" s="15">
        <f>'Table Q6'!B170-B169</f>
        <v>-9.2261154175155013E-5</v>
      </c>
      <c r="O169" s="15">
        <f>'Table Q6'!C170-C169</f>
        <v>6.1257584419038835E-4</v>
      </c>
      <c r="P169" s="15">
        <f>'Table Q6'!D170-D169</f>
        <v>-1.2635582712583471E-4</v>
      </c>
      <c r="Q169" s="15">
        <f>'Table Q6'!E170-E169</f>
        <v>-1.084566269049958E-2</v>
      </c>
      <c r="R169" s="15">
        <f>'Table Q6'!F170-F169</f>
        <v>-1.2345744522335167E-4</v>
      </c>
      <c r="S169" s="15">
        <f>'Table Q6'!G170-G169</f>
        <v>1.201706424567095E-2</v>
      </c>
      <c r="T169" s="15">
        <f>'Table Q6'!H170-H169</f>
        <v>7.8665145050393903E-5</v>
      </c>
      <c r="U169" s="15">
        <f>'Table Q6'!I170-I169</f>
        <v>-6.0360852374136131E-4</v>
      </c>
      <c r="V169" s="15">
        <f>'Table Q6'!J170-J169</f>
        <v>1.4022295472716939E-2</v>
      </c>
      <c r="W169" s="15">
        <f>'Table Q6'!K170-K169</f>
        <v>2.1763044783761565E-2</v>
      </c>
      <c r="X169" s="15">
        <f>'Table Q6'!L170-L169</f>
        <v>1.1185056775811386E-2</v>
      </c>
    </row>
    <row r="170" spans="1:24" x14ac:dyDescent="0.3">
      <c r="A170" s="13" t="str">
        <f t="shared" si="1"/>
        <v>2009 Q1</v>
      </c>
      <c r="B170" s="11">
        <f t="shared" si="2"/>
        <v>-6.0456383526300401</v>
      </c>
      <c r="C170" s="11">
        <f t="shared" si="5"/>
        <v>-1.6763808738890644</v>
      </c>
      <c r="D170" s="11">
        <f t="shared" si="5"/>
        <v>-6.72706453903076</v>
      </c>
      <c r="E170" s="11">
        <f t="shared" si="5"/>
        <v>-6.5546768006066611E-2</v>
      </c>
      <c r="F170" s="11">
        <f t="shared" si="5"/>
        <v>-2.7051368838493146</v>
      </c>
      <c r="G170" s="11">
        <f t="shared" si="5"/>
        <v>-5.9493818714935838</v>
      </c>
      <c r="H170" s="11">
        <f t="shared" si="5"/>
        <v>2.0672971462951737</v>
      </c>
      <c r="I170" s="11">
        <f t="shared" si="5"/>
        <v>-0.84619867588254172</v>
      </c>
      <c r="J170" s="11">
        <f t="shared" si="5"/>
        <v>4.0008672654101662</v>
      </c>
      <c r="K170" s="11">
        <f t="shared" si="5"/>
        <v>0.59150974224597319</v>
      </c>
      <c r="L170" s="11">
        <f t="shared" si="5"/>
        <v>-1.3701870907291098</v>
      </c>
      <c r="N170" s="15">
        <f>'Table Q6'!B171-B170</f>
        <v>-2.4313646549245505E-4</v>
      </c>
      <c r="O170" s="15">
        <f>'Table Q6'!C171-C170</f>
        <v>-8.9788779151951381E-3</v>
      </c>
      <c r="P170" s="15">
        <f>'Table Q6'!D171-D170</f>
        <v>-1.1011878286802279E-2</v>
      </c>
      <c r="Q170" s="15">
        <f>'Table Q6'!E171-E170</f>
        <v>2.2577544467321083E-2</v>
      </c>
      <c r="R170" s="15">
        <f>'Table Q6'!F171-F170</f>
        <v>-1.4172730173811487E-4</v>
      </c>
      <c r="S170" s="15">
        <f>'Table Q6'!G171-G170</f>
        <v>0</v>
      </c>
      <c r="T170" s="15">
        <f>'Table Q6'!H171-H170</f>
        <v>1.0716390729852421E-2</v>
      </c>
      <c r="U170" s="15">
        <f>'Table Q6'!I171-I170</f>
        <v>1.1487022238744315E-2</v>
      </c>
      <c r="V170" s="15">
        <f>'Table Q6'!J171-J170</f>
        <v>-1.402229547272027E-2</v>
      </c>
      <c r="W170" s="15">
        <f>'Table Q6'!K171-K170</f>
        <v>-8.0770401113605672E-4</v>
      </c>
      <c r="X170" s="15">
        <f>'Table Q6'!L171-L170</f>
        <v>-2.2499193802093753E-2</v>
      </c>
    </row>
    <row r="171" spans="1:24" x14ac:dyDescent="0.3">
      <c r="A171" s="13" t="str">
        <f t="shared" si="1"/>
        <v>2009 Q2</v>
      </c>
      <c r="B171" s="11">
        <f t="shared" si="2"/>
        <v>1.1045465851256182</v>
      </c>
      <c r="C171" s="11">
        <f t="shared" si="5"/>
        <v>0.57499431283783886</v>
      </c>
      <c r="D171" s="11">
        <f t="shared" si="5"/>
        <v>-0.33488474618336878</v>
      </c>
      <c r="E171" s="11">
        <f t="shared" si="5"/>
        <v>0.17334764318120766</v>
      </c>
      <c r="F171" s="11">
        <f t="shared" si="5"/>
        <v>-6.954234957912325</v>
      </c>
      <c r="G171" s="11">
        <f t="shared" si="5"/>
        <v>-1.8624891974862574</v>
      </c>
      <c r="H171" s="11">
        <f t="shared" si="5"/>
        <v>-2.4315640394942806</v>
      </c>
      <c r="I171" s="11">
        <f t="shared" si="5"/>
        <v>-0.4759790746610747</v>
      </c>
      <c r="J171" s="11">
        <f t="shared" si="5"/>
        <v>-3.2201195638701967</v>
      </c>
      <c r="K171" s="11">
        <f t="shared" si="5"/>
        <v>-0.87279561902197533</v>
      </c>
      <c r="L171" s="11">
        <f t="shared" si="5"/>
        <v>-0.92002069476403925</v>
      </c>
      <c r="N171" s="15">
        <f>'Table Q6'!B172-B171</f>
        <v>8.8364118186801122E-5</v>
      </c>
      <c r="O171" s="15">
        <f>'Table Q6'!C172-C171</f>
        <v>5.030648067139154E-5</v>
      </c>
      <c r="P171" s="15">
        <f>'Table Q6'!D172-D171</f>
        <v>2.0706932286802038E-2</v>
      </c>
      <c r="Q171" s="15">
        <f>'Table Q6'!E172-E171</f>
        <v>1.6001024865222591E-4</v>
      </c>
      <c r="R171" s="15">
        <f>'Table Q6'!F172-F171</f>
        <v>1.1370743090307833E-2</v>
      </c>
      <c r="S171" s="15">
        <f>'Table Q6'!G172-G171</f>
        <v>-1.1814046915516574E-2</v>
      </c>
      <c r="T171" s="15">
        <f>'Table Q6'!H172-H171</f>
        <v>-1.0768319614145039E-2</v>
      </c>
      <c r="U171" s="15">
        <f>'Table Q6'!I172-I171</f>
        <v>1.1119024151234891E-4</v>
      </c>
      <c r="V171" s="15">
        <f>'Table Q6'!J172-J171</f>
        <v>0</v>
      </c>
      <c r="W171" s="15">
        <f>'Table Q6'!K172-K171</f>
        <v>1.0091645557055995E-2</v>
      </c>
      <c r="X171" s="15">
        <f>'Table Q6'!L172-L171</f>
        <v>1.1509153267419414E-5</v>
      </c>
    </row>
    <row r="172" spans="1:24" x14ac:dyDescent="0.3">
      <c r="A172" s="13" t="str">
        <f t="shared" si="1"/>
        <v>2009 Q3</v>
      </c>
      <c r="B172" s="11">
        <f t="shared" si="2"/>
        <v>-1.7998302687620993</v>
      </c>
      <c r="C172" s="11">
        <f t="shared" si="5"/>
        <v>0.97834598863498667</v>
      </c>
      <c r="D172" s="11">
        <f t="shared" si="5"/>
        <v>2.828933784774482</v>
      </c>
      <c r="E172" s="11">
        <f t="shared" si="5"/>
        <v>0.48192700850266518</v>
      </c>
      <c r="F172" s="11">
        <f t="shared" si="5"/>
        <v>-0.14677412389512826</v>
      </c>
      <c r="G172" s="11">
        <f t="shared" si="5"/>
        <v>0.74407079863932879</v>
      </c>
      <c r="H172" s="11">
        <f t="shared" si="5"/>
        <v>-0.84401221645991042</v>
      </c>
      <c r="I172" s="11">
        <f t="shared" si="5"/>
        <v>-0.35481416102888585</v>
      </c>
      <c r="J172" s="11">
        <f t="shared" si="5"/>
        <v>-3.6453477206429739</v>
      </c>
      <c r="K172" s="11">
        <f t="shared" si="5"/>
        <v>-2.3212152522450551</v>
      </c>
      <c r="L172" s="11">
        <f t="shared" si="5"/>
        <v>-0.18523643836049933</v>
      </c>
      <c r="N172" s="15">
        <f>'Table Q6'!B173-B172</f>
        <v>-4.0567547040293306E-5</v>
      </c>
      <c r="O172" s="15">
        <f>'Table Q6'!C173-C172</f>
        <v>2.6779103196272747E-4</v>
      </c>
      <c r="P172" s="15">
        <f>'Table Q6'!D173-D172</f>
        <v>-5.7356960996468587E-4</v>
      </c>
      <c r="Q172" s="15">
        <f>'Table Q6'!E173-E172</f>
        <v>-1.1081741527793787E-2</v>
      </c>
      <c r="R172" s="15">
        <f>'Table Q6'!F173-F172</f>
        <v>0</v>
      </c>
      <c r="S172" s="15">
        <f>'Table Q6'!G173-G172</f>
        <v>1.1814046915505916E-2</v>
      </c>
      <c r="T172" s="15">
        <f>'Table Q6'!H173-H172</f>
        <v>1.0768319614152477E-2</v>
      </c>
      <c r="U172" s="15">
        <f>'Table Q6'!I173-I172</f>
        <v>-1.2424641014486482E-2</v>
      </c>
      <c r="V172" s="15">
        <f>'Table Q6'!J173-J172</f>
        <v>1.3430931455257866E-2</v>
      </c>
      <c r="W172" s="15">
        <f>'Table Q6'!K173-K172</f>
        <v>-3.1493878383866747E-2</v>
      </c>
      <c r="X172" s="15">
        <f>'Table Q6'!L173-L172</f>
        <v>7.6597692823254793E-6</v>
      </c>
    </row>
    <row r="173" spans="1:24" x14ac:dyDescent="0.3">
      <c r="A173" s="13" t="str">
        <f t="shared" si="1"/>
        <v>2009 Q4</v>
      </c>
      <c r="B173" s="11">
        <f t="shared" si="2"/>
        <v>-1.6338203203905006</v>
      </c>
      <c r="C173" s="11">
        <f t="shared" si="5"/>
        <v>1.4775259104731895</v>
      </c>
      <c r="D173" s="11">
        <f t="shared" si="5"/>
        <v>0.11082630842497986</v>
      </c>
      <c r="E173" s="11">
        <f t="shared" si="5"/>
        <v>1.4861286322301108</v>
      </c>
      <c r="F173" s="11">
        <f t="shared" si="5"/>
        <v>1.1554255778188156</v>
      </c>
      <c r="G173" s="11">
        <f t="shared" si="5"/>
        <v>2.1758880976589814</v>
      </c>
      <c r="H173" s="11">
        <f t="shared" si="5"/>
        <v>-0.83631859252067919</v>
      </c>
      <c r="I173" s="11">
        <f t="shared" si="5"/>
        <v>-0.79950485675598182</v>
      </c>
      <c r="J173" s="11">
        <f t="shared" si="5"/>
        <v>-0.84871348029467619</v>
      </c>
      <c r="K173" s="11">
        <f t="shared" si="5"/>
        <v>-1.6994836391821977</v>
      </c>
      <c r="L173" s="11">
        <f t="shared" si="5"/>
        <v>0.43100703979731259</v>
      </c>
      <c r="N173" s="15">
        <f>'Table Q6'!B174-B173</f>
        <v>-7.5282916984997783E-5</v>
      </c>
      <c r="O173" s="15">
        <f>'Table Q6'!C174-C173</f>
        <v>-1.0187944829010309E-2</v>
      </c>
      <c r="P173" s="15">
        <f>'Table Q6'!D174-D173</f>
        <v>-2.2657388465510603E-2</v>
      </c>
      <c r="Q173" s="15">
        <f>'Table Q6'!E174-E173</f>
        <v>-1.1271917845468771E-2</v>
      </c>
      <c r="R173" s="15">
        <f>'Table Q6'!F174-F173</f>
        <v>0</v>
      </c>
      <c r="S173" s="15">
        <f>'Table Q6'!G174-G173</f>
        <v>0</v>
      </c>
      <c r="T173" s="15">
        <f>'Table Q6'!H174-H173</f>
        <v>-1.1039355312864041E-2</v>
      </c>
      <c r="U173" s="15">
        <f>'Table Q6'!I174-I173</f>
        <v>1.2631981337566489E-2</v>
      </c>
      <c r="V173" s="15">
        <f>'Table Q6'!J174-J173</f>
        <v>-1.3430931455260309E-2</v>
      </c>
      <c r="W173" s="15">
        <f>'Table Q6'!K174-K173</f>
        <v>3.139463758340888E-2</v>
      </c>
      <c r="X173" s="15">
        <f>'Table Q6'!L174-L173</f>
        <v>2.2600151542339131E-2</v>
      </c>
    </row>
    <row r="174" spans="1:24" x14ac:dyDescent="0.3">
      <c r="A174" s="13" t="str">
        <f t="shared" si="1"/>
        <v>2010 Q1</v>
      </c>
      <c r="B174" s="11">
        <f t="shared" si="2"/>
        <v>1.3677869664129401</v>
      </c>
      <c r="C174" s="11">
        <f t="shared" si="5"/>
        <v>0.93209965833279174</v>
      </c>
      <c r="D174" s="11">
        <f t="shared" si="5"/>
        <v>6.1800308504210397</v>
      </c>
      <c r="E174" s="11">
        <f t="shared" si="5"/>
        <v>0.50612389894262788</v>
      </c>
      <c r="F174" s="11">
        <f t="shared" si="5"/>
        <v>-0.54828728770115498</v>
      </c>
      <c r="G174" s="11">
        <f t="shared" si="5"/>
        <v>2.8006535517381499</v>
      </c>
      <c r="H174" s="11">
        <f t="shared" si="5"/>
        <v>-3.7890608646183015</v>
      </c>
      <c r="I174" s="11">
        <f t="shared" si="5"/>
        <v>2.4128691211870184</v>
      </c>
      <c r="J174" s="11">
        <f t="shared" si="5"/>
        <v>1.2560512038902258</v>
      </c>
      <c r="K174" s="11">
        <f t="shared" si="5"/>
        <v>3.8629633573636455</v>
      </c>
      <c r="L174" s="11">
        <f t="shared" si="5"/>
        <v>1.181417437005678</v>
      </c>
      <c r="N174" s="15">
        <f>'Table Q6'!B175-B174</f>
        <v>-9.514802707144554E-5</v>
      </c>
      <c r="O174" s="15">
        <f>'Table Q6'!C175-C174</f>
        <v>2.0264375456722661E-2</v>
      </c>
      <c r="P174" s="15">
        <f>'Table Q6'!D175-D174</f>
        <v>2.1097026141188913E-2</v>
      </c>
      <c r="Q174" s="15">
        <f>'Table Q6'!E175-E174</f>
        <v>3.0650871253568024E-4</v>
      </c>
      <c r="R174" s="15">
        <f>'Table Q6'!F175-F174</f>
        <v>-1.1109259579270669E-2</v>
      </c>
      <c r="S174" s="15">
        <f>'Table Q6'!G175-G174</f>
        <v>0</v>
      </c>
      <c r="T174" s="15">
        <f>'Table Q6'!H175-H174</f>
        <v>1.1039355312866039E-2</v>
      </c>
      <c r="U174" s="15">
        <f>'Table Q6'!I175-I174</f>
        <v>2.3656875292576984E-4</v>
      </c>
      <c r="V174" s="15">
        <f>'Table Q6'!J175-J174</f>
        <v>-1.3630477769329019E-2</v>
      </c>
      <c r="W174" s="15">
        <f>'Table Q6'!K175-K174</f>
        <v>-1.0809333543050137E-2</v>
      </c>
      <c r="X174" s="15">
        <f>'Table Q6'!L175-L174</f>
        <v>-2.2637270254520336E-2</v>
      </c>
    </row>
    <row r="175" spans="1:24" x14ac:dyDescent="0.3">
      <c r="A175" s="13" t="str">
        <f t="shared" si="1"/>
        <v>2010 Q2</v>
      </c>
      <c r="B175" s="11">
        <f t="shared" si="2"/>
        <v>-2.4178981260583177</v>
      </c>
      <c r="C175" s="11">
        <f t="shared" si="5"/>
        <v>2.5499413736259484</v>
      </c>
      <c r="D175" s="11">
        <f t="shared" si="5"/>
        <v>4.594382495344373</v>
      </c>
      <c r="E175" s="11">
        <f t="shared" si="5"/>
        <v>-0.57532665755844525</v>
      </c>
      <c r="F175" s="11">
        <f t="shared" si="5"/>
        <v>2.6177055960105626</v>
      </c>
      <c r="G175" s="11">
        <f t="shared" si="5"/>
        <v>0.3679611242939273</v>
      </c>
      <c r="H175" s="11">
        <f t="shared" si="5"/>
        <v>-2.4360698823159934</v>
      </c>
      <c r="I175" s="11">
        <f t="shared" si="5"/>
        <v>1.5789755357972108</v>
      </c>
      <c r="J175" s="11">
        <f t="shared" si="5"/>
        <v>8.8300961367766509E-2</v>
      </c>
      <c r="K175" s="11">
        <f t="shared" si="5"/>
        <v>-0.21387089923260633</v>
      </c>
      <c r="L175" s="11">
        <f t="shared" si="5"/>
        <v>0.49826783265774144</v>
      </c>
      <c r="N175" s="15">
        <f>'Table Q6'!B176-B175</f>
        <v>-2.3503185258189063E-4</v>
      </c>
      <c r="O175" s="15">
        <f>'Table Q6'!C176-C175</f>
        <v>-1.0003670369079121E-2</v>
      </c>
      <c r="P175" s="15">
        <f>'Table Q6'!D176-D175</f>
        <v>1.1134617114016976E-4</v>
      </c>
      <c r="Q175" s="15">
        <f>'Table Q6'!E176-E175</f>
        <v>-2.8128204779054311E-4</v>
      </c>
      <c r="R175" s="15">
        <f>'Table Q6'!F176-F175</f>
        <v>-5.706280407080655E-5</v>
      </c>
      <c r="S175" s="15">
        <f>'Table Q6'!G176-G175</f>
        <v>0</v>
      </c>
      <c r="T175" s="15">
        <f>'Table Q6'!H176-H175</f>
        <v>0</v>
      </c>
      <c r="U175" s="15">
        <f>'Table Q6'!I176-I175</f>
        <v>1.0923994726419473E-4</v>
      </c>
      <c r="V175" s="15">
        <f>'Table Q6'!J176-J175</f>
        <v>2.6980721431092938E-2</v>
      </c>
      <c r="W175" s="15">
        <f>'Table Q6'!K176-K175</f>
        <v>4.9122188761147045E-4</v>
      </c>
      <c r="X175" s="15">
        <f>'Table Q6'!L176-L175</f>
        <v>1.1332086815912135E-2</v>
      </c>
    </row>
    <row r="176" spans="1:24" x14ac:dyDescent="0.3">
      <c r="A176" s="13" t="str">
        <f t="shared" ref="A176:A212" si="6">A72</f>
        <v>2010 Q3</v>
      </c>
      <c r="B176" s="11">
        <f t="shared" ref="B176:L208" si="7">LN(B72/B71)*100</f>
        <v>-1.5803208386608556</v>
      </c>
      <c r="C176" s="11">
        <f t="shared" si="7"/>
        <v>0.7237230622185804</v>
      </c>
      <c r="D176" s="11">
        <f t="shared" si="7"/>
        <v>2.6767698774541273</v>
      </c>
      <c r="E176" s="11">
        <f t="shared" si="7"/>
        <v>-0.25054562878286163</v>
      </c>
      <c r="F176" s="11">
        <f t="shared" si="7"/>
        <v>0.85297267792740794</v>
      </c>
      <c r="G176" s="11">
        <f t="shared" si="7"/>
        <v>-0.19078611928747585</v>
      </c>
      <c r="H176" s="11">
        <f t="shared" si="7"/>
        <v>2.0558950992281617</v>
      </c>
      <c r="I176" s="11">
        <f t="shared" si="7"/>
        <v>1.7425548040230614</v>
      </c>
      <c r="J176" s="11">
        <f t="shared" si="7"/>
        <v>-1.5352906160378694</v>
      </c>
      <c r="K176" s="11">
        <f t="shared" si="7"/>
        <v>-3.1323539842948818</v>
      </c>
      <c r="L176" s="11">
        <f t="shared" si="7"/>
        <v>0.46391037271099472</v>
      </c>
      <c r="N176" s="15">
        <f>'Table Q6'!B177-B176</f>
        <v>1.0816058488146485E-2</v>
      </c>
      <c r="O176" s="15">
        <f>'Table Q6'!C177-C176</f>
        <v>-9.345379525027564E-5</v>
      </c>
      <c r="P176" s="15">
        <f>'Table Q6'!D177-D176</f>
        <v>1.0740715654893762E-2</v>
      </c>
      <c r="Q176" s="15">
        <f>'Table Q6'!E177-E176</f>
        <v>-1.1344155486376906E-2</v>
      </c>
      <c r="R176" s="15">
        <f>'Table Q6'!F177-F176</f>
        <v>5.5828510469257964E-5</v>
      </c>
      <c r="S176" s="15">
        <f>'Table Q6'!G177-G176</f>
        <v>1.1633994545129395E-2</v>
      </c>
      <c r="T176" s="15">
        <f>'Table Q6'!H177-H176</f>
        <v>0</v>
      </c>
      <c r="U176" s="15">
        <f>'Table Q6'!I177-I176</f>
        <v>-1.1220604195028017E-4</v>
      </c>
      <c r="V176" s="15">
        <f>'Table Q6'!J177-J176</f>
        <v>-1.375859164609583E-4</v>
      </c>
      <c r="W176" s="15">
        <f>'Table Q6'!K177-K176</f>
        <v>-5.127775156949177E-2</v>
      </c>
      <c r="X176" s="15">
        <f>'Table Q6'!L177-L176</f>
        <v>1.1208877442668574E-2</v>
      </c>
    </row>
    <row r="177" spans="1:24" x14ac:dyDescent="0.3">
      <c r="A177" s="13" t="str">
        <f t="shared" si="6"/>
        <v>2010 Q4</v>
      </c>
      <c r="B177" s="11">
        <f t="shared" si="7"/>
        <v>-0.22603879055900986</v>
      </c>
      <c r="C177" s="11">
        <f t="shared" si="7"/>
        <v>-0.29768374470304032</v>
      </c>
      <c r="D177" s="11">
        <f t="shared" si="7"/>
        <v>-2.1366324953254181</v>
      </c>
      <c r="E177" s="11">
        <f t="shared" si="7"/>
        <v>-0.56402101594518961</v>
      </c>
      <c r="F177" s="11">
        <f t="shared" si="7"/>
        <v>0.9955102466159198</v>
      </c>
      <c r="G177" s="11">
        <f t="shared" si="7"/>
        <v>-0.16471437223348123</v>
      </c>
      <c r="H177" s="11">
        <f t="shared" si="7"/>
        <v>-4.1159905475010845</v>
      </c>
      <c r="I177" s="11">
        <f t="shared" si="7"/>
        <v>0.4501388162149183</v>
      </c>
      <c r="J177" s="11">
        <f t="shared" si="7"/>
        <v>-1.7951208026895495</v>
      </c>
      <c r="K177" s="11">
        <f t="shared" si="7"/>
        <v>1.8439407195868989</v>
      </c>
      <c r="L177" s="11">
        <f t="shared" si="7"/>
        <v>-0.74417661791044387</v>
      </c>
      <c r="N177" s="15">
        <f>'Table Q6'!B178-B177</f>
        <v>-1.0918366922201772E-2</v>
      </c>
      <c r="O177" s="15">
        <f>'Table Q6'!C178-C177</f>
        <v>9.8278945624086789E-3</v>
      </c>
      <c r="P177" s="15">
        <f>'Table Q6'!D178-D177</f>
        <v>-2.575743071306924E-4</v>
      </c>
      <c r="Q177" s="15">
        <f>'Table Q6'!E178-E177</f>
        <v>1.106235219922902E-2</v>
      </c>
      <c r="R177" s="15">
        <f>'Table Q6'!F178-F177</f>
        <v>-1.4506357048083007E-4</v>
      </c>
      <c r="S177" s="15">
        <f>'Table Q6'!G178-G177</f>
        <v>-2.3156723140023205E-2</v>
      </c>
      <c r="T177" s="15">
        <f>'Table Q6'!H178-H177</f>
        <v>-1.0767160171892165E-2</v>
      </c>
      <c r="U177" s="15">
        <f>'Table Q6'!I178-I177</f>
        <v>1.5914201474259704E-4</v>
      </c>
      <c r="V177" s="15">
        <f>'Table Q6'!J178-J177</f>
        <v>-1.3212657745308221E-2</v>
      </c>
      <c r="W177" s="15">
        <f>'Table Q6'!K178-K177</f>
        <v>6.1444109636332511E-2</v>
      </c>
      <c r="X177" s="15">
        <f>'Table Q6'!L178-L177</f>
        <v>-1.1208877442655862E-2</v>
      </c>
    </row>
    <row r="178" spans="1:24" x14ac:dyDescent="0.3">
      <c r="A178" s="13" t="str">
        <f t="shared" si="6"/>
        <v>2011 Q1</v>
      </c>
      <c r="B178" s="11">
        <f t="shared" si="7"/>
        <v>-2.0385162421820144</v>
      </c>
      <c r="C178" s="11">
        <f t="shared" si="7"/>
        <v>1.251560047135813</v>
      </c>
      <c r="D178" s="11">
        <f t="shared" si="7"/>
        <v>2.8211033123272822</v>
      </c>
      <c r="E178" s="11">
        <f t="shared" si="7"/>
        <v>0.65023917291672417</v>
      </c>
      <c r="F178" s="11">
        <f t="shared" si="7"/>
        <v>2.1799051477647473</v>
      </c>
      <c r="G178" s="11">
        <f t="shared" si="7"/>
        <v>-0.81493889602671765</v>
      </c>
      <c r="H178" s="11">
        <f t="shared" si="7"/>
        <v>-1.5902920521294952</v>
      </c>
      <c r="I178" s="11">
        <f t="shared" si="7"/>
        <v>2.0943696509914305</v>
      </c>
      <c r="J178" s="11">
        <f t="shared" si="7"/>
        <v>-5.5552983209930202</v>
      </c>
      <c r="K178" s="11">
        <f t="shared" si="7"/>
        <v>7.0010660413746209</v>
      </c>
      <c r="L178" s="11">
        <f t="shared" si="7"/>
        <v>0.76304878437082024</v>
      </c>
      <c r="N178" s="15">
        <f>'Table Q6'!B179-B178</f>
        <v>-8.4548227538228105E-5</v>
      </c>
      <c r="O178" s="15">
        <f>'Table Q6'!C179-C178</f>
        <v>-9.9327804655213736E-3</v>
      </c>
      <c r="P178" s="15">
        <f>'Table Q6'!D179-D178</f>
        <v>-2.3277200364745454E-2</v>
      </c>
      <c r="Q178" s="15">
        <f>'Table Q6'!E179-E178</f>
        <v>1.104284149722734E-2</v>
      </c>
      <c r="R178" s="15">
        <f>'Table Q6'!F179-F178</f>
        <v>1.1255557443365483E-2</v>
      </c>
      <c r="S178" s="15">
        <f>'Table Q6'!G179-G178</f>
        <v>1.1522728594884679E-2</v>
      </c>
      <c r="T178" s="15">
        <f>'Table Q6'!H179-H178</f>
        <v>1.0767160171893719E-2</v>
      </c>
      <c r="U178" s="15">
        <f>'Table Q6'!I179-I178</f>
        <v>7.5884587356522815E-5</v>
      </c>
      <c r="V178" s="15">
        <f>'Table Q6'!J179-J178</f>
        <v>0</v>
      </c>
      <c r="W178" s="15">
        <f>'Table Q6'!K179-K178</f>
        <v>-2.3737211751218013E-4</v>
      </c>
      <c r="X178" s="15">
        <f>'Table Q6'!L179-L178</f>
        <v>1.1147650644174223E-2</v>
      </c>
    </row>
    <row r="179" spans="1:24" x14ac:dyDescent="0.3">
      <c r="A179" s="13" t="str">
        <f t="shared" si="6"/>
        <v>2011 Q2</v>
      </c>
      <c r="B179" s="11">
        <f t="shared" si="7"/>
        <v>-1.245347775508324</v>
      </c>
      <c r="C179" s="11">
        <f t="shared" si="7"/>
        <v>1.8912014896809923</v>
      </c>
      <c r="D179" s="11">
        <f t="shared" si="7"/>
        <v>0.68008965788819142</v>
      </c>
      <c r="E179" s="11">
        <f t="shared" si="7"/>
        <v>0.82432803288926859</v>
      </c>
      <c r="F179" s="11">
        <f t="shared" si="7"/>
        <v>1.5798290558245325</v>
      </c>
      <c r="G179" s="11">
        <f t="shared" si="7"/>
        <v>-0.20425294592879453</v>
      </c>
      <c r="H179" s="11">
        <f t="shared" si="7"/>
        <v>-0.13443015275780928</v>
      </c>
      <c r="I179" s="11">
        <f t="shared" si="7"/>
        <v>1.503624516950951</v>
      </c>
      <c r="J179" s="11">
        <f t="shared" si="7"/>
        <v>-1.7244633826832994</v>
      </c>
      <c r="K179" s="11">
        <f t="shared" si="7"/>
        <v>-5.2921217320100276</v>
      </c>
      <c r="L179" s="11">
        <f t="shared" si="7"/>
        <v>0.683809499038878</v>
      </c>
      <c r="N179" s="15">
        <f>'Table Q6'!B180-B179</f>
        <v>1.1097064782186861E-2</v>
      </c>
      <c r="O179" s="15">
        <f>'Table Q6'!C180-C179</f>
        <v>-9.9558417667200416E-3</v>
      </c>
      <c r="P179" s="15">
        <f>'Table Q6'!D180-D179</f>
        <v>2.2565156005413534E-2</v>
      </c>
      <c r="Q179" s="15">
        <f>'Table Q6'!E180-E179</f>
        <v>-2.2124979761578012E-2</v>
      </c>
      <c r="R179" s="15">
        <f>'Table Q6'!F180-F179</f>
        <v>-1.1332086815925235E-2</v>
      </c>
      <c r="S179" s="15">
        <f>'Table Q6'!G180-G179</f>
        <v>0</v>
      </c>
      <c r="T179" s="15">
        <f>'Table Q6'!H180-H179</f>
        <v>-1.0628686835749912E-2</v>
      </c>
      <c r="U179" s="15">
        <f>'Table Q6'!I180-I179</f>
        <v>-1.2212466547756762E-2</v>
      </c>
      <c r="V179" s="15">
        <f>'Table Q6'!J180-J179</f>
        <v>0</v>
      </c>
      <c r="W179" s="15">
        <f>'Table Q6'!K180-K179</f>
        <v>8.8924945294621693E-4</v>
      </c>
      <c r="X179" s="15">
        <f>'Table Q6'!L180-L179</f>
        <v>1.1251274301077863E-2</v>
      </c>
    </row>
    <row r="180" spans="1:24" x14ac:dyDescent="0.3">
      <c r="A180" s="13" t="str">
        <f t="shared" si="6"/>
        <v>2011 Q3</v>
      </c>
      <c r="B180" s="11">
        <f t="shared" si="7"/>
        <v>-0.57359547720724602</v>
      </c>
      <c r="C180" s="11">
        <f t="shared" si="7"/>
        <v>8.0448015327910335E-2</v>
      </c>
      <c r="D180" s="11">
        <f t="shared" si="7"/>
        <v>-3.0023411791407564</v>
      </c>
      <c r="E180" s="11">
        <f t="shared" si="7"/>
        <v>0.88478660694962263</v>
      </c>
      <c r="F180" s="11">
        <f t="shared" si="7"/>
        <v>-0.5635661498290383</v>
      </c>
      <c r="G180" s="11">
        <f t="shared" si="7"/>
        <v>1.36536142344643</v>
      </c>
      <c r="H180" s="11">
        <f t="shared" si="7"/>
        <v>1.455974577668814</v>
      </c>
      <c r="I180" s="11">
        <f t="shared" si="7"/>
        <v>-2.1057718531333256</v>
      </c>
      <c r="J180" s="11">
        <f t="shared" si="7"/>
        <v>0.49952742572276626</v>
      </c>
      <c r="K180" s="11">
        <f t="shared" si="7"/>
        <v>-1.9553989021094966</v>
      </c>
      <c r="L180" s="11">
        <f t="shared" si="7"/>
        <v>-0.41972313476972406</v>
      </c>
      <c r="N180" s="15">
        <f>'Table Q6'!B181-B180</f>
        <v>-1.0855948458145859E-2</v>
      </c>
      <c r="O180" s="15">
        <f>'Table Q6'!C181-C180</f>
        <v>1.03628345157811E-2</v>
      </c>
      <c r="P180" s="15">
        <f>'Table Q6'!D181-D180</f>
        <v>1.2089146942556361E-2</v>
      </c>
      <c r="Q180" s="15">
        <f>'Table Q6'!E181-E180</f>
        <v>7.0810997016335087E-5</v>
      </c>
      <c r="R180" s="15">
        <f>'Table Q6'!F181-F180</f>
        <v>-3.8656274390147516E-5</v>
      </c>
      <c r="S180" s="15">
        <f>'Table Q6'!G181-G180</f>
        <v>0</v>
      </c>
      <c r="T180" s="15">
        <f>'Table Q6'!H181-H180</f>
        <v>6.958223805031416E-5</v>
      </c>
      <c r="U180" s="15">
        <f>'Table Q6'!I181-I180</f>
        <v>1.2780657405347284E-2</v>
      </c>
      <c r="V180" s="15">
        <f>'Table Q6'!J181-J180</f>
        <v>0</v>
      </c>
      <c r="W180" s="15">
        <f>'Table Q6'!K181-K180</f>
        <v>-8.3695283022119149E-2</v>
      </c>
      <c r="X180" s="15">
        <f>'Table Q6'!L181-L180</f>
        <v>-1.129706537235553E-2</v>
      </c>
    </row>
    <row r="181" spans="1:24" x14ac:dyDescent="0.3">
      <c r="A181" s="13" t="str">
        <f t="shared" si="6"/>
        <v>2011 Q4</v>
      </c>
      <c r="B181" s="11">
        <f t="shared" si="7"/>
        <v>-2.4815169119724136</v>
      </c>
      <c r="C181" s="11">
        <f t="shared" si="7"/>
        <v>-0.23105316543247786</v>
      </c>
      <c r="D181" s="11">
        <f t="shared" si="7"/>
        <v>1.5050471733702868</v>
      </c>
      <c r="E181" s="11">
        <f t="shared" si="7"/>
        <v>-1.683615688235198</v>
      </c>
      <c r="F181" s="11">
        <f t="shared" si="7"/>
        <v>-1.4476353556425336</v>
      </c>
      <c r="G181" s="11">
        <f t="shared" si="7"/>
        <v>-2.4817555180384536</v>
      </c>
      <c r="H181" s="11">
        <f t="shared" si="7"/>
        <v>0.46744779954399673</v>
      </c>
      <c r="I181" s="11">
        <f t="shared" si="7"/>
        <v>0.22730579672316248</v>
      </c>
      <c r="J181" s="11">
        <f t="shared" si="7"/>
        <v>5.3896591008185766</v>
      </c>
      <c r="K181" s="11">
        <f t="shared" si="7"/>
        <v>1.4476475024705098</v>
      </c>
      <c r="L181" s="11">
        <f t="shared" si="7"/>
        <v>-7.637277124098861E-2</v>
      </c>
      <c r="N181" s="15">
        <f>'Table Q6'!B182-B181</f>
        <v>-1.0887908987826211E-2</v>
      </c>
      <c r="O181" s="15">
        <f>'Table Q6'!C182-C181</f>
        <v>1.0332166377173713E-2</v>
      </c>
      <c r="P181" s="15">
        <f>'Table Q6'!D182-D181</f>
        <v>-2.3291400723543854E-2</v>
      </c>
      <c r="Q181" s="15">
        <f>'Table Q6'!E182-E181</f>
        <v>-1.3951167148862353E-4</v>
      </c>
      <c r="R181" s="15">
        <f>'Table Q6'!F182-F181</f>
        <v>1.6814407564136324E-4</v>
      </c>
      <c r="S181" s="15">
        <f>'Table Q6'!G182-G181</f>
        <v>-1.1163829205008913E-2</v>
      </c>
      <c r="T181" s="15">
        <f>'Table Q6'!H182-H181</f>
        <v>1.0559104597702818E-2</v>
      </c>
      <c r="U181" s="15">
        <f>'Table Q6'!I182-I181</f>
        <v>7.4661599444497684E-5</v>
      </c>
      <c r="V181" s="15">
        <f>'Table Q6'!J182-J181</f>
        <v>0</v>
      </c>
      <c r="W181" s="15">
        <f>'Table Q6'!K182-K181</f>
        <v>0.10456947856034504</v>
      </c>
      <c r="X181" s="15">
        <f>'Table Q6'!L182-L181</f>
        <v>-1.1101859572884495E-2</v>
      </c>
    </row>
    <row r="182" spans="1:24" x14ac:dyDescent="0.3">
      <c r="A182" s="13" t="str">
        <f t="shared" si="6"/>
        <v>2012 Q1</v>
      </c>
      <c r="B182" s="11">
        <f t="shared" si="7"/>
        <v>-2.8466732510495021</v>
      </c>
      <c r="C182" s="11">
        <f t="shared" si="7"/>
        <v>-0.36663001781645216</v>
      </c>
      <c r="D182" s="11">
        <f t="shared" si="7"/>
        <v>-5.2210726986460552</v>
      </c>
      <c r="E182" s="11">
        <f t="shared" si="7"/>
        <v>-9.643308723840982E-2</v>
      </c>
      <c r="F182" s="11">
        <f t="shared" si="7"/>
        <v>-2.0973340039662487</v>
      </c>
      <c r="G182" s="11">
        <f t="shared" si="7"/>
        <v>4.055219031442947</v>
      </c>
      <c r="H182" s="11">
        <f t="shared" si="7"/>
        <v>-1.564434182994481</v>
      </c>
      <c r="I182" s="11">
        <f t="shared" si="7"/>
        <v>1.9975260149900032</v>
      </c>
      <c r="J182" s="11">
        <f t="shared" si="7"/>
        <v>0.49460670964373676</v>
      </c>
      <c r="K182" s="11">
        <f t="shared" si="7"/>
        <v>2.5462353469736776</v>
      </c>
      <c r="L182" s="11">
        <f t="shared" si="7"/>
        <v>-0.1381119420408288</v>
      </c>
      <c r="N182" s="15">
        <f>'Table Q6'!B183-B182</f>
        <v>2.1510002233934511E-2</v>
      </c>
      <c r="O182" s="15">
        <f>'Table Q6'!C183-C182</f>
        <v>-2.0718164969074193E-2</v>
      </c>
      <c r="P182" s="15">
        <f>'Table Q6'!D183-D182</f>
        <v>4.9581547518240399E-4</v>
      </c>
      <c r="Q182" s="15">
        <f>'Table Q6'!E183-E182</f>
        <v>1.088322333316584E-2</v>
      </c>
      <c r="R182" s="15">
        <f>'Table Q6'!F183-F182</f>
        <v>1.142805467919672E-4</v>
      </c>
      <c r="S182" s="15">
        <f>'Table Q6'!G183-G182</f>
        <v>1.1163829205012021E-2</v>
      </c>
      <c r="T182" s="15">
        <f>'Table Q6'!H183-H182</f>
        <v>0</v>
      </c>
      <c r="U182" s="15">
        <f>'Table Q6'!I183-I182</f>
        <v>-1.1292839875957972E-2</v>
      </c>
      <c r="V182" s="15">
        <f>'Table Q6'!J183-J182</f>
        <v>0</v>
      </c>
      <c r="W182" s="15">
        <f>'Table Q6'!K183-K182</f>
        <v>-2.146381871921843E-2</v>
      </c>
      <c r="X182" s="15">
        <f>'Table Q6'!L183-L182</f>
        <v>1.1016248978380078E-2</v>
      </c>
    </row>
    <row r="183" spans="1:24" x14ac:dyDescent="0.3">
      <c r="A183" s="13" t="str">
        <f t="shared" si="6"/>
        <v>2012 Q2</v>
      </c>
      <c r="B183" s="11">
        <f t="shared" si="7"/>
        <v>-1.2789056381398174</v>
      </c>
      <c r="C183" s="11">
        <f t="shared" si="7"/>
        <v>-2.5405654263954478</v>
      </c>
      <c r="D183" s="11">
        <f t="shared" si="7"/>
        <v>-2.4490906118331277</v>
      </c>
      <c r="E183" s="11">
        <f t="shared" si="7"/>
        <v>0.46371318475827322</v>
      </c>
      <c r="F183" s="11">
        <f t="shared" si="7"/>
        <v>-0.15169145360150871</v>
      </c>
      <c r="G183" s="11">
        <f t="shared" si="7"/>
        <v>-2.2501598866553936</v>
      </c>
      <c r="H183" s="11">
        <f t="shared" si="7"/>
        <v>3.2927302937763763</v>
      </c>
      <c r="I183" s="11">
        <f t="shared" si="7"/>
        <v>-1.59961819148338</v>
      </c>
      <c r="J183" s="11">
        <f t="shared" si="7"/>
        <v>-4.7549793941401592</v>
      </c>
      <c r="K183" s="11">
        <f t="shared" si="7"/>
        <v>0.71700809790383679</v>
      </c>
      <c r="L183" s="11">
        <f t="shared" si="7"/>
        <v>-0.91998235586683486</v>
      </c>
      <c r="N183" s="15">
        <f>'Table Q6'!B184-B183</f>
        <v>-2.4019464548064029E-4</v>
      </c>
      <c r="O183" s="15">
        <f>'Table Q6'!C184-C183</f>
        <v>1.0026173058331533E-2</v>
      </c>
      <c r="P183" s="15">
        <f>'Table Q6'!D184-D183</f>
        <v>2.241662896630281E-2</v>
      </c>
      <c r="Q183" s="15">
        <f>'Table Q6'!E184-E183</f>
        <v>6.0253426125145282E-5</v>
      </c>
      <c r="R183" s="15">
        <f>'Table Q6'!F184-F183</f>
        <v>3.9205147970705623E-5</v>
      </c>
      <c r="S183" s="15">
        <f>'Table Q6'!G184-G183</f>
        <v>0</v>
      </c>
      <c r="T183" s="15">
        <f>'Table Q6'!H184-H183</f>
        <v>-1.0437868596710143E-2</v>
      </c>
      <c r="U183" s="15">
        <f>'Table Q6'!I184-I183</f>
        <v>1.1836750134847085E-2</v>
      </c>
      <c r="V183" s="15">
        <f>'Table Q6'!J184-J183</f>
        <v>1.2335779945324532E-2</v>
      </c>
      <c r="W183" s="15">
        <f>'Table Q6'!K184-K183</f>
        <v>-4.1608572736906435E-4</v>
      </c>
      <c r="X183" s="15">
        <f>'Table Q6'!L184-L183</f>
        <v>-5.1937800253143429E-5</v>
      </c>
    </row>
    <row r="184" spans="1:24" x14ac:dyDescent="0.3">
      <c r="A184" s="13" t="str">
        <f t="shared" si="6"/>
        <v>2012 Q3</v>
      </c>
      <c r="B184" s="11">
        <f t="shared" si="7"/>
        <v>-1.375905956934776</v>
      </c>
      <c r="C184" s="11">
        <f t="shared" si="7"/>
        <v>0.42835543127643483</v>
      </c>
      <c r="D184" s="11">
        <f t="shared" si="7"/>
        <v>-2.815151436256027</v>
      </c>
      <c r="E184" s="11">
        <f t="shared" si="7"/>
        <v>0.17298982129361834</v>
      </c>
      <c r="F184" s="11">
        <f t="shared" si="7"/>
        <v>-0.63943775186552188</v>
      </c>
      <c r="G184" s="11">
        <f t="shared" si="7"/>
        <v>0.61807424275341516</v>
      </c>
      <c r="H184" s="11">
        <f t="shared" si="7"/>
        <v>-0.86959168998739822</v>
      </c>
      <c r="I184" s="11">
        <f t="shared" si="7"/>
        <v>1.6281911845664476</v>
      </c>
      <c r="J184" s="11">
        <f t="shared" si="7"/>
        <v>0.97574475713129005</v>
      </c>
      <c r="K184" s="11">
        <f t="shared" si="7"/>
        <v>5.9428372979784507</v>
      </c>
      <c r="L184" s="11">
        <f t="shared" si="7"/>
        <v>0.40872296151387483</v>
      </c>
      <c r="N184" s="15">
        <f>'Table Q6'!B185-B184</f>
        <v>-1.0670411744115871E-2</v>
      </c>
      <c r="O184" s="15">
        <f>'Table Q6'!C185-C184</f>
        <v>-2.2585646035855333E-5</v>
      </c>
      <c r="P184" s="15">
        <f>'Table Q6'!D185-D184</f>
        <v>4.2431842278700671E-4</v>
      </c>
      <c r="Q184" s="15">
        <f>'Table Q6'!E185-E184</f>
        <v>-4.0331239040700129E-4</v>
      </c>
      <c r="R184" s="15">
        <f>'Table Q6'!F185-F184</f>
        <v>-1.0825544975780033E-2</v>
      </c>
      <c r="S184" s="15">
        <f>'Table Q6'!G185-G184</f>
        <v>0</v>
      </c>
      <c r="T184" s="15">
        <f>'Table Q6'!H185-H184</f>
        <v>1.3443239162747034E-4</v>
      </c>
      <c r="U184" s="15">
        <f>'Table Q6'!I185-I184</f>
        <v>-1.1199738420911931E-2</v>
      </c>
      <c r="V184" s="15">
        <f>'Table Q6'!J185-J184</f>
        <v>-1.2335779945313541E-2</v>
      </c>
      <c r="W184" s="15">
        <f>'Table Q6'!K185-K184</f>
        <v>-8.6599687945118298E-2</v>
      </c>
      <c r="X184" s="15">
        <f>'Table Q6'!L185-L184</f>
        <v>-1.0124017727308754E-4</v>
      </c>
    </row>
    <row r="185" spans="1:24" x14ac:dyDescent="0.3">
      <c r="A185" s="13" t="str">
        <f t="shared" si="6"/>
        <v>2012 Q4</v>
      </c>
      <c r="B185" s="11">
        <f t="shared" si="7"/>
        <v>-0.58794171611813639</v>
      </c>
      <c r="C185" s="11">
        <f t="shared" si="7"/>
        <v>-0.51745454422003934</v>
      </c>
      <c r="D185" s="11">
        <f t="shared" si="7"/>
        <v>-0.94005525266097223</v>
      </c>
      <c r="E185" s="11">
        <f t="shared" si="7"/>
        <v>-1.2094431392147467</v>
      </c>
      <c r="F185" s="11">
        <f t="shared" si="7"/>
        <v>0.75930289368796211</v>
      </c>
      <c r="G185" s="11">
        <f t="shared" si="7"/>
        <v>2.0215827598360083</v>
      </c>
      <c r="H185" s="11">
        <f t="shared" si="7"/>
        <v>-1.1653675451552825</v>
      </c>
      <c r="I185" s="11">
        <f t="shared" si="7"/>
        <v>1.9264344594168994</v>
      </c>
      <c r="J185" s="11">
        <f t="shared" si="7"/>
        <v>-1.8628874202674208</v>
      </c>
      <c r="K185" s="11">
        <f t="shared" si="7"/>
        <v>-6.2343291997784211</v>
      </c>
      <c r="L185" s="11">
        <f t="shared" si="7"/>
        <v>-0.14757739075369786</v>
      </c>
      <c r="N185" s="15">
        <f>'Table Q6'!B186-B185</f>
        <v>-2.1455391078393671E-2</v>
      </c>
      <c r="O185" s="15">
        <f>'Table Q6'!C186-C185</f>
        <v>2.0300809522599828E-4</v>
      </c>
      <c r="P185" s="15">
        <f>'Table Q6'!D186-D185</f>
        <v>-2.1470716716729066E-2</v>
      </c>
      <c r="Q185" s="15">
        <f>'Table Q6'!E186-E185</f>
        <v>-1.0881620496519417E-2</v>
      </c>
      <c r="R185" s="15">
        <f>'Table Q6'!F186-F185</f>
        <v>2.1874658295682581E-2</v>
      </c>
      <c r="S185" s="15">
        <f>'Table Q6'!G186-G185</f>
        <v>0</v>
      </c>
      <c r="T185" s="15">
        <f>'Table Q6'!H186-H185</f>
        <v>1.0303436205097771E-2</v>
      </c>
      <c r="U185" s="15">
        <f>'Table Q6'!I186-I185</f>
        <v>-1.0910273752839927E-4</v>
      </c>
      <c r="V185" s="15">
        <f>'Table Q6'!J186-J185</f>
        <v>2.3744509193821761E-2</v>
      </c>
      <c r="W185" s="15">
        <f>'Table Q6'!K186-K185</f>
        <v>0.12983258367404016</v>
      </c>
      <c r="X185" s="15">
        <f>'Table Q6'!L186-L185</f>
        <v>2.0098188766165537E-5</v>
      </c>
    </row>
    <row r="186" spans="1:24" x14ac:dyDescent="0.3">
      <c r="A186" s="13" t="str">
        <f t="shared" si="6"/>
        <v>2013 Q1</v>
      </c>
      <c r="B186" s="11">
        <f t="shared" si="7"/>
        <v>0.3604210938266893</v>
      </c>
      <c r="C186" s="11">
        <f t="shared" si="7"/>
        <v>-0.79605452181653114</v>
      </c>
      <c r="D186" s="11">
        <f t="shared" si="7"/>
        <v>-0.96160905108677963</v>
      </c>
      <c r="E186" s="11">
        <f t="shared" si="7"/>
        <v>0.48931064462544227</v>
      </c>
      <c r="F186" s="11">
        <f t="shared" si="7"/>
        <v>0.79499444822277665</v>
      </c>
      <c r="G186" s="11">
        <f t="shared" si="7"/>
        <v>-0.98098564559473289</v>
      </c>
      <c r="H186" s="11">
        <f t="shared" si="7"/>
        <v>2.1788287408794549</v>
      </c>
      <c r="I186" s="11">
        <f t="shared" si="7"/>
        <v>7.8644011288435275E-2</v>
      </c>
      <c r="J186" s="11">
        <f t="shared" si="7"/>
        <v>-8.7765781816312199E-2</v>
      </c>
      <c r="K186" s="11">
        <f t="shared" si="7"/>
        <v>1.0984395027903873</v>
      </c>
      <c r="L186" s="11">
        <f t="shared" si="7"/>
        <v>5.405513021861403E-2</v>
      </c>
      <c r="N186" s="15">
        <f>'Table Q6'!B187-B186</f>
        <v>3.2241795144468954E-2</v>
      </c>
      <c r="O186" s="15">
        <f>'Table Q6'!C187-C186</f>
        <v>1.0207700365969852E-2</v>
      </c>
      <c r="P186" s="15">
        <f>'Table Q6'!D187-D186</f>
        <v>9.100834904918198E-5</v>
      </c>
      <c r="Q186" s="15">
        <f>'Table Q6'!E187-E186</f>
        <v>1.0544617332460315E-2</v>
      </c>
      <c r="R186" s="15">
        <f>'Table Q6'!F187-F186</f>
        <v>0</v>
      </c>
      <c r="S186" s="15">
        <f>'Table Q6'!G187-G186</f>
        <v>0</v>
      </c>
      <c r="T186" s="15">
        <f>'Table Q6'!H187-H186</f>
        <v>0</v>
      </c>
      <c r="U186" s="15">
        <f>'Table Q6'!I187-I186</f>
        <v>1.9820413195574538E-4</v>
      </c>
      <c r="V186" s="15">
        <f>'Table Q6'!J187-J186</f>
        <v>-2.3744509193820762E-2</v>
      </c>
      <c r="W186" s="15">
        <f>'Table Q6'!K187-K186</f>
        <v>-4.2945038720534789E-2</v>
      </c>
      <c r="X186" s="15">
        <f>'Table Q6'!L187-L186</f>
        <v>-1.0883169189608202E-2</v>
      </c>
    </row>
    <row r="187" spans="1:24" x14ac:dyDescent="0.3">
      <c r="A187" s="13" t="str">
        <f t="shared" si="6"/>
        <v>2013 Q2</v>
      </c>
      <c r="B187" s="11">
        <f t="shared" si="7"/>
        <v>-0.10832750034011772</v>
      </c>
      <c r="C187" s="11">
        <f t="shared" si="7"/>
        <v>0.63941908196679942</v>
      </c>
      <c r="D187" s="11">
        <f t="shared" si="7"/>
        <v>0.7140457331527128</v>
      </c>
      <c r="E187" s="11">
        <f t="shared" si="7"/>
        <v>0.8843255920893025</v>
      </c>
      <c r="F187" s="11">
        <f t="shared" si="7"/>
        <v>0.453684355005956</v>
      </c>
      <c r="G187" s="11">
        <f t="shared" si="7"/>
        <v>-0.95670765960620718</v>
      </c>
      <c r="H187" s="11">
        <f t="shared" si="7"/>
        <v>-1.2330142774302151</v>
      </c>
      <c r="I187" s="11">
        <f t="shared" si="7"/>
        <v>-0.10879122959310057</v>
      </c>
      <c r="J187" s="11">
        <f t="shared" si="7"/>
        <v>-4.558739712784174</v>
      </c>
      <c r="K187" s="11">
        <f t="shared" si="7"/>
        <v>0.35106305225202217</v>
      </c>
      <c r="L187" s="11">
        <f t="shared" si="7"/>
        <v>-6.7113369986433316E-2</v>
      </c>
      <c r="N187" s="15">
        <f>'Table Q6'!B188-B187</f>
        <v>1.0537584239385403E-2</v>
      </c>
      <c r="O187" s="15">
        <f>'Table Q6'!C188-C187</f>
        <v>-1.0169969951852931E-2</v>
      </c>
      <c r="P187" s="15">
        <f>'Table Q6'!D188-D187</f>
        <v>2.2347666319573634E-2</v>
      </c>
      <c r="Q187" s="15">
        <f>'Table Q6'!E188-E187</f>
        <v>-4.5039123546586346E-5</v>
      </c>
      <c r="R187" s="15">
        <f>'Table Q6'!F188-F187</f>
        <v>-1.10821743339381E-2</v>
      </c>
      <c r="S187" s="15">
        <f>'Table Q6'!G188-G187</f>
        <v>0</v>
      </c>
      <c r="T187" s="15">
        <f>'Table Q6'!H188-H187</f>
        <v>-1.0465177132674253E-2</v>
      </c>
      <c r="U187" s="15">
        <f>'Table Q6'!I188-I187</f>
        <v>1.1629918306720027E-2</v>
      </c>
      <c r="V187" s="15">
        <f>'Table Q6'!J188-J187</f>
        <v>0</v>
      </c>
      <c r="W187" s="15">
        <f>'Table Q6'!K188-K187</f>
        <v>6.9574026672070133E-6</v>
      </c>
      <c r="X187" s="15">
        <f>'Table Q6'!L188-L187</f>
        <v>0</v>
      </c>
    </row>
    <row r="188" spans="1:24" x14ac:dyDescent="0.3">
      <c r="A188" s="13" t="str">
        <f t="shared" si="6"/>
        <v>2013 Q3</v>
      </c>
      <c r="B188" s="11">
        <f t="shared" si="7"/>
        <v>-1.4725596517423383</v>
      </c>
      <c r="C188" s="11">
        <f t="shared" si="7"/>
        <v>0.32422535865592572</v>
      </c>
      <c r="D188" s="11">
        <f t="shared" si="7"/>
        <v>1.7129445330992457</v>
      </c>
      <c r="E188" s="11">
        <f t="shared" si="7"/>
        <v>8.3601841474999744E-2</v>
      </c>
      <c r="F188" s="11">
        <f t="shared" si="7"/>
        <v>-1.3667060028345424</v>
      </c>
      <c r="G188" s="11">
        <f t="shared" si="7"/>
        <v>-4.5391475188773533</v>
      </c>
      <c r="H188" s="11">
        <f t="shared" si="7"/>
        <v>-1.1375709580829987</v>
      </c>
      <c r="I188" s="11">
        <f t="shared" si="7"/>
        <v>1.6289979074606207</v>
      </c>
      <c r="J188" s="11">
        <f t="shared" si="7"/>
        <v>-3.7429988363621716</v>
      </c>
      <c r="K188" s="11">
        <f t="shared" si="7"/>
        <v>-4.0412570771413154</v>
      </c>
      <c r="L188" s="11">
        <f t="shared" si="7"/>
        <v>-0.49433542068129233</v>
      </c>
      <c r="N188" s="15">
        <f>'Table Q6'!B189-B188</f>
        <v>-2.1496399103093644E-2</v>
      </c>
      <c r="O188" s="15">
        <f>'Table Q6'!C189-C188</f>
        <v>-1.2108041051073215E-4</v>
      </c>
      <c r="P188" s="15">
        <f>'Table Q6'!D189-D188</f>
        <v>2.1984742481483854E-2</v>
      </c>
      <c r="Q188" s="15">
        <f>'Table Q6'!E189-E188</f>
        <v>1.0330906359382191E-2</v>
      </c>
      <c r="R188" s="15">
        <f>'Table Q6'!F189-F188</f>
        <v>-1.0833232284586103E-2</v>
      </c>
      <c r="S188" s="15">
        <f>'Table Q6'!G189-G188</f>
        <v>0</v>
      </c>
      <c r="T188" s="15">
        <f>'Table Q6'!H189-H188</f>
        <v>3.9279192768360005E-5</v>
      </c>
      <c r="U188" s="15">
        <f>'Table Q6'!I189-I188</f>
        <v>1.1248929246691519E-2</v>
      </c>
      <c r="V188" s="15">
        <f>'Table Q6'!J189-J188</f>
        <v>0</v>
      </c>
      <c r="W188" s="15">
        <f>'Table Q6'!K189-K188</f>
        <v>-7.2049984406652889E-2</v>
      </c>
      <c r="X188" s="15">
        <f>'Table Q6'!L189-L188</f>
        <v>1.0674067363498407E-2</v>
      </c>
    </row>
    <row r="189" spans="1:24" x14ac:dyDescent="0.3">
      <c r="A189" s="13" t="str">
        <f t="shared" si="6"/>
        <v>2013 Q4</v>
      </c>
      <c r="B189" s="11">
        <f t="shared" si="7"/>
        <v>0.21261496174463743</v>
      </c>
      <c r="C189" s="11">
        <f t="shared" si="7"/>
        <v>0.65403449471146469</v>
      </c>
      <c r="D189" s="11">
        <f t="shared" si="7"/>
        <v>1.2194118908744209</v>
      </c>
      <c r="E189" s="11">
        <f t="shared" si="7"/>
        <v>0.36011456756258797</v>
      </c>
      <c r="F189" s="11">
        <f t="shared" si="7"/>
        <v>0.7794198873563366</v>
      </c>
      <c r="G189" s="11">
        <f t="shared" si="7"/>
        <v>4.1949519084996512</v>
      </c>
      <c r="H189" s="11">
        <f t="shared" si="7"/>
        <v>-1.5707285695458879</v>
      </c>
      <c r="I189" s="11">
        <f t="shared" si="7"/>
        <v>0.31317660580344292</v>
      </c>
      <c r="J189" s="11">
        <f t="shared" si="7"/>
        <v>-0.20614957188741784</v>
      </c>
      <c r="K189" s="11">
        <f t="shared" si="7"/>
        <v>-3.0853426647339668</v>
      </c>
      <c r="L189" s="11">
        <f t="shared" si="7"/>
        <v>0.61562880591165881</v>
      </c>
      <c r="N189" s="15">
        <f>'Table Q6'!B190-B189</f>
        <v>-2.0829023855684109E-2</v>
      </c>
      <c r="O189" s="15">
        <f>'Table Q6'!C190-C189</f>
        <v>6.0360836042105959E-5</v>
      </c>
      <c r="P189" s="15">
        <f>'Table Q6'!D190-D189</f>
        <v>-4.2778459861283924E-2</v>
      </c>
      <c r="Q189" s="15">
        <f>'Table Q6'!E190-E189</f>
        <v>-3.1530821639133844E-2</v>
      </c>
      <c r="R189" s="15">
        <f>'Table Q6'!F190-F189</f>
        <v>3.2877314001371394E-2</v>
      </c>
      <c r="S189" s="15">
        <f>'Table Q6'!G190-G189</f>
        <v>0</v>
      </c>
      <c r="T189" s="15">
        <f>'Table Q6'!H190-H189</f>
        <v>2.0885601939826692E-2</v>
      </c>
      <c r="U189" s="15">
        <f>'Table Q6'!I190-I189</f>
        <v>-2.2182439256473341E-2</v>
      </c>
      <c r="V189" s="15">
        <f>'Table Q6'!J190-J189</f>
        <v>1.1240375440371486E-2</v>
      </c>
      <c r="W189" s="15">
        <f>'Table Q6'!K190-K189</f>
        <v>0.12409870062324524</v>
      </c>
      <c r="X189" s="15">
        <f>'Table Q6'!L190-L189</f>
        <v>-1.0674067363504069E-2</v>
      </c>
    </row>
    <row r="190" spans="1:24" x14ac:dyDescent="0.3">
      <c r="A190" s="13" t="str">
        <f t="shared" si="6"/>
        <v>2014 Q1</v>
      </c>
      <c r="B190" s="11">
        <f t="shared" si="7"/>
        <v>-1.2678117995300329</v>
      </c>
      <c r="C190" s="11">
        <f t="shared" si="7"/>
        <v>1.3823979902708021</v>
      </c>
      <c r="D190" s="11">
        <f t="shared" si="7"/>
        <v>1.2914984322933862</v>
      </c>
      <c r="E190" s="11">
        <f t="shared" si="7"/>
        <v>1.119587630301226</v>
      </c>
      <c r="F190" s="11">
        <f t="shared" si="7"/>
        <v>1.4393028595584265</v>
      </c>
      <c r="G190" s="11">
        <f t="shared" si="7"/>
        <v>-2.8058011219914731</v>
      </c>
      <c r="H190" s="11">
        <f t="shared" si="7"/>
        <v>-1.5248736802657172</v>
      </c>
      <c r="I190" s="11">
        <f t="shared" si="7"/>
        <v>1.4343714460293358</v>
      </c>
      <c r="J190" s="11">
        <f t="shared" si="7"/>
        <v>-0.2065058050191507</v>
      </c>
      <c r="K190" s="11">
        <f t="shared" si="7"/>
        <v>3.0257642530654132</v>
      </c>
      <c r="L190" s="11">
        <f t="shared" si="7"/>
        <v>0.30624220065892366</v>
      </c>
      <c r="N190" s="15">
        <f>'Table Q6'!B191-B190</f>
        <v>5.1626402991683085E-2</v>
      </c>
      <c r="O190" s="15">
        <f>'Table Q6'!C191-C190</f>
        <v>3.7645578979672578E-5</v>
      </c>
      <c r="P190" s="15">
        <f>'Table Q6'!D191-D190</f>
        <v>1.0156510878727154E-3</v>
      </c>
      <c r="Q190" s="15">
        <f>'Table Q6'!E191-E190</f>
        <v>2.095777016996081E-2</v>
      </c>
      <c r="R190" s="15">
        <f>'Table Q6'!F191-F190</f>
        <v>-1.0961907382877056E-2</v>
      </c>
      <c r="S190" s="15">
        <f>'Table Q6'!G191-G190</f>
        <v>0</v>
      </c>
      <c r="T190" s="15">
        <f>'Table Q6'!H191-H190</f>
        <v>-2.0765263858589567E-2</v>
      </c>
      <c r="U190" s="15">
        <f>'Table Q6'!I191-I190</f>
        <v>2.5021245982581597E-4</v>
      </c>
      <c r="V190" s="15">
        <f>'Table Q6'!J191-J190</f>
        <v>-1.1240375440379313E-2</v>
      </c>
      <c r="W190" s="15">
        <f>'Table Q6'!K191-K190</f>
        <v>-3.9445846762824921E-2</v>
      </c>
      <c r="X190" s="15">
        <f>'Table Q6'!L191-L190</f>
        <v>0</v>
      </c>
    </row>
    <row r="191" spans="1:24" x14ac:dyDescent="0.3">
      <c r="A191" s="13" t="str">
        <f t="shared" si="6"/>
        <v>2014 Q2</v>
      </c>
      <c r="B191" s="11">
        <f t="shared" si="7"/>
        <v>-1.2157550882077071</v>
      </c>
      <c r="C191" s="11">
        <f t="shared" si="7"/>
        <v>0.62413507267880108</v>
      </c>
      <c r="D191" s="11">
        <f t="shared" si="7"/>
        <v>1.5502681659378428</v>
      </c>
      <c r="E191" s="11">
        <f t="shared" si="7"/>
        <v>0.32858072457517867</v>
      </c>
      <c r="F191" s="11">
        <f t="shared" si="7"/>
        <v>0.9193073924752545</v>
      </c>
      <c r="G191" s="11">
        <f t="shared" si="7"/>
        <v>0.86075956299299594</v>
      </c>
      <c r="H191" s="11">
        <f t="shared" si="7"/>
        <v>1.3703336938782327</v>
      </c>
      <c r="I191" s="11">
        <f t="shared" si="7"/>
        <v>0.543933854578045</v>
      </c>
      <c r="J191" s="11">
        <f t="shared" si="7"/>
        <v>-3.5624745952154901</v>
      </c>
      <c r="K191" s="11">
        <f t="shared" si="7"/>
        <v>-1.5447298117918955</v>
      </c>
      <c r="L191" s="11">
        <f t="shared" si="7"/>
        <v>0.41754572927975742</v>
      </c>
      <c r="N191" s="15">
        <f>'Table Q6'!B192-B191</f>
        <v>-1.0519691713838597E-2</v>
      </c>
      <c r="O191" s="15">
        <f>'Table Q6'!C192-C191</f>
        <v>1.0240129795062392E-2</v>
      </c>
      <c r="P191" s="15">
        <f>'Table Q6'!D192-D191</f>
        <v>1.0973673202584244E-2</v>
      </c>
      <c r="Q191" s="15">
        <f>'Table Q6'!E192-E191</f>
        <v>1.0164176240271161E-2</v>
      </c>
      <c r="R191" s="15">
        <f>'Table Q6'!F192-F191</f>
        <v>-2.1675517587836479E-2</v>
      </c>
      <c r="S191" s="15">
        <f>'Table Q6'!G192-G191</f>
        <v>-1.0566914999000754E-2</v>
      </c>
      <c r="T191" s="15">
        <f>'Table Q6'!H192-H191</f>
        <v>5.4931998737073329E-5</v>
      </c>
      <c r="U191" s="15">
        <f>'Table Q6'!I192-I191</f>
        <v>2.2208329640048374E-2</v>
      </c>
      <c r="V191" s="15">
        <f>'Table Q6'!J192-J191</f>
        <v>0</v>
      </c>
      <c r="W191" s="15">
        <f>'Table Q6'!K192-K191</f>
        <v>-9.2351787345024139E-3</v>
      </c>
      <c r="X191" s="15">
        <f>'Table Q6'!L192-L191</f>
        <v>1.0452051224578318E-2</v>
      </c>
    </row>
    <row r="192" spans="1:24" x14ac:dyDescent="0.3">
      <c r="A192" s="13" t="str">
        <f t="shared" si="6"/>
        <v>2014 Q3</v>
      </c>
      <c r="B192" s="11">
        <f t="shared" si="7"/>
        <v>-3.9477150234000308E-2</v>
      </c>
      <c r="C192" s="11">
        <f t="shared" si="7"/>
        <v>0.52728518427714222</v>
      </c>
      <c r="D192" s="11">
        <f t="shared" si="7"/>
        <v>1.7924175642172202</v>
      </c>
      <c r="E192" s="11">
        <f t="shared" si="7"/>
        <v>-0.47607793186603697</v>
      </c>
      <c r="F192" s="11">
        <f t="shared" si="7"/>
        <v>3.2920675089782407</v>
      </c>
      <c r="G192" s="11">
        <f t="shared" si="7"/>
        <v>0.19973101330620849</v>
      </c>
      <c r="H192" s="11">
        <f t="shared" si="7"/>
        <v>-1.0283250963972728</v>
      </c>
      <c r="I192" s="11">
        <f t="shared" si="7"/>
        <v>0.6905150131194373</v>
      </c>
      <c r="J192" s="11">
        <f t="shared" si="7"/>
        <v>-2.1912413651157596</v>
      </c>
      <c r="K192" s="11">
        <f t="shared" si="7"/>
        <v>2.5129268492689296</v>
      </c>
      <c r="L192" s="11">
        <f t="shared" si="7"/>
        <v>0.35290884632801073</v>
      </c>
      <c r="N192" s="15">
        <f>'Table Q6'!B193-B192</f>
        <v>-2.0510472959543516E-2</v>
      </c>
      <c r="O192" s="15">
        <f>'Table Q6'!C193-C192</f>
        <v>-1.0263151891192202E-2</v>
      </c>
      <c r="P192" s="15">
        <f>'Table Q6'!D193-D192</f>
        <v>6.2201983071926481E-2</v>
      </c>
      <c r="Q192" s="15">
        <f>'Table Q6'!E193-E192</f>
        <v>-4.423940910486257E-4</v>
      </c>
      <c r="R192" s="15">
        <f>'Table Q6'!F193-F192</f>
        <v>-1.1123914182749939E-2</v>
      </c>
      <c r="S192" s="15">
        <f>'Table Q6'!G193-G192</f>
        <v>5.3326175763507289E-5</v>
      </c>
      <c r="T192" s="15">
        <f>'Table Q6'!H193-H192</f>
        <v>-1.024747613722643E-2</v>
      </c>
      <c r="U192" s="15">
        <f>'Table Q6'!I193-I192</f>
        <v>1.0456183857288082E-4</v>
      </c>
      <c r="V192" s="15">
        <f>'Table Q6'!J193-J192</f>
        <v>0</v>
      </c>
      <c r="W192" s="15">
        <f>'Table Q6'!K193-K192</f>
        <v>-6.9240182103669223E-2</v>
      </c>
      <c r="X192" s="15">
        <f>'Table Q6'!L193-L192</f>
        <v>1.0329328733832577E-2</v>
      </c>
    </row>
    <row r="193" spans="1:24" x14ac:dyDescent="0.3">
      <c r="A193" s="13" t="str">
        <f t="shared" si="6"/>
        <v>2014 Q4</v>
      </c>
      <c r="B193" s="11">
        <f t="shared" si="7"/>
        <v>-0.38966013295030466</v>
      </c>
      <c r="C193" s="11">
        <f t="shared" si="7"/>
        <v>-0.56305076656262254</v>
      </c>
      <c r="D193" s="11">
        <f t="shared" si="7"/>
        <v>0.61692330756414959</v>
      </c>
      <c r="E193" s="11">
        <f t="shared" si="7"/>
        <v>1.9515357622380922</v>
      </c>
      <c r="F193" s="11">
        <f t="shared" si="7"/>
        <v>2.2013800039528508</v>
      </c>
      <c r="G193" s="11">
        <f t="shared" si="7"/>
        <v>1.0631749357152229E-2</v>
      </c>
      <c r="H193" s="11">
        <f t="shared" si="7"/>
        <v>1.7021031337536456</v>
      </c>
      <c r="I193" s="11">
        <f t="shared" si="7"/>
        <v>4.4740956132964443E-2</v>
      </c>
      <c r="J193" s="11">
        <f t="shared" si="7"/>
        <v>-0.60203425882635986</v>
      </c>
      <c r="K193" s="11">
        <f t="shared" si="7"/>
        <v>2.7841401127343137</v>
      </c>
      <c r="L193" s="11">
        <f t="shared" si="7"/>
        <v>0.68905178349447593</v>
      </c>
      <c r="N193" s="15">
        <f>'Table Q6'!B194-B193</f>
        <v>-3.0406427976286565E-2</v>
      </c>
      <c r="O193" s="15">
        <f>'Table Q6'!C194-C193</f>
        <v>-1.0293976502646296E-2</v>
      </c>
      <c r="P193" s="15">
        <f>'Table Q6'!D194-D193</f>
        <v>-7.2448245455651539E-2</v>
      </c>
      <c r="Q193" s="15">
        <f>'Table Q6'!E194-E193</f>
        <v>-4.0952293609219925E-2</v>
      </c>
      <c r="R193" s="15">
        <f>'Table Q6'!F194-F193</f>
        <v>6.5753790282655711E-2</v>
      </c>
      <c r="S193" s="15">
        <f>'Table Q6'!G194-G193</f>
        <v>2.0897265692554637E-2</v>
      </c>
      <c r="T193" s="15">
        <f>'Table Q6'!H194-H193</f>
        <v>4.1006717686747907E-2</v>
      </c>
      <c r="U193" s="15">
        <f>'Table Q6'!I194-I193</f>
        <v>-2.1072066516548273E-2</v>
      </c>
      <c r="V193" s="15">
        <f>'Table Q6'!J194-J193</f>
        <v>1.0612894677012985E-2</v>
      </c>
      <c r="W193" s="15">
        <f>'Table Q6'!K194-K193</f>
        <v>0.11821003713365075</v>
      </c>
      <c r="X193" s="15">
        <f>'Table Q6'!L194-L193</f>
        <v>-2.0781379958405566E-2</v>
      </c>
    </row>
    <row r="194" spans="1:24" x14ac:dyDescent="0.3">
      <c r="A194" s="13" t="str">
        <f t="shared" si="6"/>
        <v>2015 Q1</v>
      </c>
      <c r="B194" s="11">
        <f t="shared" si="7"/>
        <v>3.6156346505270909</v>
      </c>
      <c r="C194" s="11">
        <f t="shared" si="7"/>
        <v>-0.6879253869515336</v>
      </c>
      <c r="D194" s="11">
        <f t="shared" si="7"/>
        <v>0.81625582587749534</v>
      </c>
      <c r="E194" s="11">
        <f t="shared" si="7"/>
        <v>0.26361142571220431</v>
      </c>
      <c r="F194" s="11">
        <f t="shared" si="7"/>
        <v>-1.9866971954460508</v>
      </c>
      <c r="G194" s="11">
        <f t="shared" si="7"/>
        <v>2.4086399475667588</v>
      </c>
      <c r="H194" s="11">
        <f t="shared" si="7"/>
        <v>-0.19128515412018299</v>
      </c>
      <c r="I194" s="11">
        <f t="shared" si="7"/>
        <v>-0.38753267815322789</v>
      </c>
      <c r="J194" s="11">
        <f t="shared" si="7"/>
        <v>-3.7624781169520864</v>
      </c>
      <c r="K194" s="11">
        <f t="shared" si="7"/>
        <v>1.2574105403744238</v>
      </c>
      <c r="L194" s="11">
        <f t="shared" si="7"/>
        <v>0.32988293140886621</v>
      </c>
      <c r="N194" s="15">
        <f>'Table Q6'!B195-B194</f>
        <v>7.157066008225188E-2</v>
      </c>
      <c r="O194" s="15">
        <f>'Table Q6'!C195-C194</f>
        <v>-6.861042281769425E-5</v>
      </c>
      <c r="P194" s="15">
        <f>'Table Q6'!D195-D194</f>
        <v>1.8668496379359301E-4</v>
      </c>
      <c r="Q194" s="15">
        <f>'Table Q6'!E195-E194</f>
        <v>3.0641414341416207E-2</v>
      </c>
      <c r="R194" s="15">
        <f>'Table Q6'!F195-F194</f>
        <v>-2.206526392954844E-2</v>
      </c>
      <c r="S194" s="15">
        <f>'Table Q6'!G195-G194</f>
        <v>-1.0383676869317071E-2</v>
      </c>
      <c r="T194" s="15">
        <f>'Table Q6'!H195-H194</f>
        <v>-3.0922568398310785E-2</v>
      </c>
      <c r="U194" s="15">
        <f>'Table Q6'!I195-I194</f>
        <v>3.4139991793702418E-4</v>
      </c>
      <c r="V194" s="15">
        <f>'Table Q6'!J195-J194</f>
        <v>-1.0612894677013429E-2</v>
      </c>
      <c r="W194" s="15">
        <f>'Table Q6'!K195-K194</f>
        <v>-2.0036064983872448E-2</v>
      </c>
      <c r="X194" s="15">
        <f>'Table Q6'!L195-L194</f>
        <v>-1.0301313426579195E-2</v>
      </c>
    </row>
    <row r="195" spans="1:24" x14ac:dyDescent="0.3">
      <c r="A195" s="13" t="str">
        <f t="shared" si="6"/>
        <v>2015 Q2</v>
      </c>
      <c r="B195" s="11">
        <f t="shared" si="7"/>
        <v>1.4979111939767822</v>
      </c>
      <c r="C195" s="11">
        <f t="shared" si="7"/>
        <v>-0.27869183357001359</v>
      </c>
      <c r="D195" s="11">
        <f t="shared" si="7"/>
        <v>1.9942334609377939</v>
      </c>
      <c r="E195" s="11">
        <f t="shared" si="7"/>
        <v>0.92807235224423057</v>
      </c>
      <c r="F195" s="11">
        <f t="shared" si="7"/>
        <v>-1.669983678768818</v>
      </c>
      <c r="G195" s="11">
        <f t="shared" si="7"/>
        <v>1.8827339980907347</v>
      </c>
      <c r="H195" s="11">
        <f t="shared" si="7"/>
        <v>-5.055376659514371</v>
      </c>
      <c r="I195" s="11">
        <f t="shared" si="7"/>
        <v>1.072933986603789</v>
      </c>
      <c r="J195" s="11">
        <f t="shared" si="7"/>
        <v>-2.0451873180886864</v>
      </c>
      <c r="K195" s="11">
        <f t="shared" si="7"/>
        <v>1.9611669237770932</v>
      </c>
      <c r="L195" s="11">
        <f t="shared" si="7"/>
        <v>0.43017797494980398</v>
      </c>
      <c r="N195" s="15">
        <f>'Table Q6'!B196-B195</f>
        <v>-1.0679085991750492E-2</v>
      </c>
      <c r="O195" s="15">
        <f>'Table Q6'!C196-C195</f>
        <v>2.0188759627356945E-2</v>
      </c>
      <c r="P195" s="15">
        <f>'Table Q6'!D196-D195</f>
        <v>3.0698341061898615E-2</v>
      </c>
      <c r="Q195" s="15">
        <f>'Table Q6'!E196-E195</f>
        <v>2.0269344372647269E-2</v>
      </c>
      <c r="R195" s="15">
        <f>'Table Q6'!F196-F195</f>
        <v>-5.3578529595835978E-2</v>
      </c>
      <c r="S195" s="15">
        <f>'Table Q6'!G196-G195</f>
        <v>-1.0328977956820085E-2</v>
      </c>
      <c r="T195" s="15">
        <f>'Table Q6'!H196-H195</f>
        <v>-1.2434497875801753E-14</v>
      </c>
      <c r="U195" s="15">
        <f>'Table Q6'!I196-I195</f>
        <v>1.055760476595391E-2</v>
      </c>
      <c r="V195" s="15">
        <f>'Table Q6'!J196-J195</f>
        <v>0</v>
      </c>
      <c r="W195" s="15">
        <f>'Table Q6'!K196-K195</f>
        <v>0</v>
      </c>
      <c r="X195" s="15">
        <f>'Table Q6'!L196-L195</f>
        <v>8.4823743312090194E-6</v>
      </c>
    </row>
    <row r="196" spans="1:24" x14ac:dyDescent="0.3">
      <c r="A196" s="13" t="str">
        <f t="shared" si="6"/>
        <v>2015 Q3</v>
      </c>
      <c r="B196" s="11">
        <f t="shared" si="7"/>
        <v>0.23193085587257475</v>
      </c>
      <c r="C196" s="11">
        <f t="shared" si="7"/>
        <v>-0.58093939522925198</v>
      </c>
      <c r="D196" s="11">
        <f t="shared" si="7"/>
        <v>-2.0048322138738031</v>
      </c>
      <c r="E196" s="11">
        <f t="shared" si="7"/>
        <v>0.89480455063828901</v>
      </c>
      <c r="F196" s="11">
        <f t="shared" si="7"/>
        <v>-2.7522539848856837</v>
      </c>
      <c r="G196" s="11">
        <f t="shared" si="7"/>
        <v>1.1539668344200882</v>
      </c>
      <c r="H196" s="11">
        <f t="shared" si="7"/>
        <v>-1.2689131993788156</v>
      </c>
      <c r="I196" s="11">
        <f t="shared" si="7"/>
        <v>0.49749662099869629</v>
      </c>
      <c r="J196" s="11">
        <f t="shared" si="7"/>
        <v>-0.32272010892891351</v>
      </c>
      <c r="K196" s="11">
        <f t="shared" si="7"/>
        <v>0.22062041882942385</v>
      </c>
      <c r="L196" s="11">
        <f t="shared" si="7"/>
        <v>-0.37983705469819123</v>
      </c>
      <c r="N196" s="15">
        <f>'Table Q6'!B197-B196</f>
        <v>-4.0679345623514412E-2</v>
      </c>
      <c r="O196" s="15">
        <f>'Table Q6'!C197-C196</f>
        <v>-4.0367343367832098E-2</v>
      </c>
      <c r="P196" s="15">
        <f>'Table Q6'!D197-D196</f>
        <v>8.2751051428016975E-2</v>
      </c>
      <c r="Q196" s="15">
        <f>'Table Q6'!E197-E196</f>
        <v>2.0573982038791905E-2</v>
      </c>
      <c r="R196" s="15">
        <f>'Table Q6'!F197-F196</f>
        <v>-9.450928022042504E-3</v>
      </c>
      <c r="S196" s="15">
        <f>'Table Q6'!G197-G196</f>
        <v>-1.0536958477781244E-2</v>
      </c>
      <c r="T196" s="15">
        <f>'Table Q6'!H197-H196</f>
        <v>-4.1726408326645981E-2</v>
      </c>
      <c r="U196" s="15">
        <f>'Table Q6'!I197-I196</f>
        <v>3.1375005867007921E-2</v>
      </c>
      <c r="V196" s="15">
        <f>'Table Q6'!J197-J196</f>
        <v>0</v>
      </c>
      <c r="W196" s="15">
        <f>'Table Q6'!K197-K196</f>
        <v>-5.096580305010559E-2</v>
      </c>
      <c r="X196" s="15">
        <f>'Table Q6'!L197-L196</f>
        <v>2.8525166906157029E-5</v>
      </c>
    </row>
    <row r="197" spans="1:24" x14ac:dyDescent="0.3">
      <c r="A197" s="13" t="str">
        <f t="shared" si="6"/>
        <v>2015 Q4</v>
      </c>
      <c r="B197" s="11">
        <f t="shared" si="7"/>
        <v>-2.5889785052479701</v>
      </c>
      <c r="C197" s="11">
        <f t="shared" si="7"/>
        <v>-2.1034576559943834</v>
      </c>
      <c r="D197" s="11">
        <f t="shared" si="7"/>
        <v>-0.80011724656400962</v>
      </c>
      <c r="E197" s="11">
        <f t="shared" si="7"/>
        <v>-0.34756130945880748</v>
      </c>
      <c r="F197" s="11">
        <f t="shared" si="7"/>
        <v>-5.2373894226035071</v>
      </c>
      <c r="G197" s="11">
        <f t="shared" si="7"/>
        <v>-1.7806548793831332</v>
      </c>
      <c r="H197" s="11">
        <f t="shared" si="7"/>
        <v>1.7264715353930653</v>
      </c>
      <c r="I197" s="11">
        <f t="shared" si="7"/>
        <v>-1.4299986601534076</v>
      </c>
      <c r="J197" s="11">
        <f t="shared" si="7"/>
        <v>0.27542939920227072</v>
      </c>
      <c r="K197" s="11">
        <f t="shared" si="7"/>
        <v>1.466995633735604E-2</v>
      </c>
      <c r="L197" s="11">
        <f t="shared" si="7"/>
        <v>-1.7617310395853742</v>
      </c>
      <c r="N197" s="15">
        <f>'Table Q6'!B198-B197</f>
        <v>-1.0083186295413604E-2</v>
      </c>
      <c r="O197" s="15">
        <f>'Table Q6'!C198-C197</f>
        <v>2.0012522485453488E-2</v>
      </c>
      <c r="P197" s="15">
        <f>'Table Q6'!D198-D197</f>
        <v>-0.11230102894459437</v>
      </c>
      <c r="Q197" s="15">
        <f>'Table Q6'!E198-E197</f>
        <v>-6.1211999462821964E-2</v>
      </c>
      <c r="R197" s="15">
        <f>'Table Q6'!F198-F197</f>
        <v>8.2500126462358381E-2</v>
      </c>
      <c r="S197" s="15">
        <f>'Table Q6'!G198-G197</f>
        <v>3.1124977223262462E-2</v>
      </c>
      <c r="T197" s="15">
        <f>'Table Q6'!H198-H197</f>
        <v>7.2422281774416675E-2</v>
      </c>
      <c r="U197" s="15">
        <f>'Table Q6'!I198-I197</f>
        <v>-5.1348318653352765E-2</v>
      </c>
      <c r="V197" s="15">
        <f>'Table Q6'!J198-J197</f>
        <v>-1.0043690060138943E-2</v>
      </c>
      <c r="W197" s="15">
        <f>'Table Q6'!K198-K197</f>
        <v>7.1155587087990635E-2</v>
      </c>
      <c r="X197" s="15">
        <f>'Table Q6'!L198-L197</f>
        <v>1.0264305885350877E-2</v>
      </c>
    </row>
    <row r="198" spans="1:24" x14ac:dyDescent="0.3">
      <c r="A198" s="13" t="str">
        <f t="shared" si="6"/>
        <v>2016 Q1</v>
      </c>
      <c r="B198" s="11">
        <f t="shared" si="7"/>
        <v>-0.50905083399265783</v>
      </c>
      <c r="C198" s="11">
        <f t="shared" si="7"/>
        <v>0.56595301941763176</v>
      </c>
      <c r="D198" s="11">
        <f t="shared" si="7"/>
        <v>1.9167343028742794</v>
      </c>
      <c r="E198" s="11">
        <f t="shared" ref="C198:L212" si="8">LN(E94/E93)*100</f>
        <v>0.65913573837338602</v>
      </c>
      <c r="F198" s="11">
        <f t="shared" si="8"/>
        <v>1.9636015677889127</v>
      </c>
      <c r="G198" s="11">
        <f t="shared" si="8"/>
        <v>2.0896668885180163</v>
      </c>
      <c r="H198" s="11">
        <f t="shared" si="8"/>
        <v>-1.344139168022086</v>
      </c>
      <c r="I198" s="11">
        <f t="shared" si="8"/>
        <v>-1.3509834566015162E-2</v>
      </c>
      <c r="J198" s="11">
        <f t="shared" si="8"/>
        <v>-0.91505314161629092</v>
      </c>
      <c r="K198" s="11">
        <f t="shared" si="8"/>
        <v>-0.89557420959584766</v>
      </c>
      <c r="L198" s="11">
        <f t="shared" si="8"/>
        <v>1.3233274894298053</v>
      </c>
      <c r="N198" s="15">
        <f>'Table Q6'!B199-B198</f>
        <v>4.0108708214414146E-2</v>
      </c>
      <c r="O198" s="15">
        <f>'Table Q6'!C199-C198</f>
        <v>-1.990268605189649E-2</v>
      </c>
      <c r="P198" s="15">
        <f>'Table Q6'!D199-D198</f>
        <v>-1.055634066845168E-2</v>
      </c>
      <c r="Q198" s="15">
        <f>'Table Q6'!E199-E198</f>
        <v>0</v>
      </c>
      <c r="R198" s="15">
        <f>'Table Q6'!F199-F198</f>
        <v>1.0636444997943917E-2</v>
      </c>
      <c r="S198" s="15">
        <f>'Table Q6'!G199-G198</f>
        <v>-1.02590407886618E-2</v>
      </c>
      <c r="T198" s="15">
        <f>'Table Q6'!H199-H198</f>
        <v>9.5317460780726115E-3</v>
      </c>
      <c r="U198" s="15">
        <f>'Table Q6'!I199-I198</f>
        <v>2.0535523009648584E-2</v>
      </c>
      <c r="V198" s="15">
        <f>'Table Q6'!J199-J198</f>
        <v>3.0019718892055458E-2</v>
      </c>
      <c r="W198" s="15">
        <f>'Table Q6'!K199-K198</f>
        <v>3.052787186490713E-2</v>
      </c>
      <c r="X198" s="15">
        <f>'Table Q6'!L199-L198</f>
        <v>-2.0169423222860861E-2</v>
      </c>
    </row>
    <row r="199" spans="1:24" x14ac:dyDescent="0.3">
      <c r="A199" s="13" t="str">
        <f t="shared" si="6"/>
        <v>2016 Q2</v>
      </c>
      <c r="B199" s="11">
        <f t="shared" si="7"/>
        <v>2.9991532595983368</v>
      </c>
      <c r="C199" s="11">
        <f t="shared" si="8"/>
        <v>1.3033296785905608</v>
      </c>
      <c r="D199" s="11">
        <f t="shared" si="8"/>
        <v>-0.57400199798237406</v>
      </c>
      <c r="E199" s="11">
        <f t="shared" si="8"/>
        <v>0.67536820945842224</v>
      </c>
      <c r="F199" s="11">
        <f t="shared" si="8"/>
        <v>-2.3698820776885046</v>
      </c>
      <c r="G199" s="11">
        <f t="shared" si="8"/>
        <v>-0.2114761071027588</v>
      </c>
      <c r="H199" s="11">
        <f t="shared" si="8"/>
        <v>0.86851084089166775</v>
      </c>
      <c r="I199" s="11">
        <f t="shared" si="8"/>
        <v>-1.4657813518563454</v>
      </c>
      <c r="J199" s="11">
        <f t="shared" si="8"/>
        <v>2.4479758938454008</v>
      </c>
      <c r="K199" s="11">
        <f t="shared" si="8"/>
        <v>-0.86820785657670008</v>
      </c>
      <c r="L199" s="11">
        <f t="shared" si="8"/>
        <v>0.35180135179302918</v>
      </c>
      <c r="N199" s="15">
        <f>'Table Q6'!B200-B199</f>
        <v>1.0171443751409548E-2</v>
      </c>
      <c r="O199" s="15">
        <f>'Table Q6'!C200-C199</f>
        <v>2.9872150961263388E-2</v>
      </c>
      <c r="P199" s="15">
        <f>'Table Q6'!D200-D199</f>
        <v>6.0957027184681545E-2</v>
      </c>
      <c r="Q199" s="15">
        <f>'Table Q6'!E200-E199</f>
        <v>2.0058168756435069E-2</v>
      </c>
      <c r="R199" s="15">
        <f>'Table Q6'!F200-F199</f>
        <v>-0.11092278836838654</v>
      </c>
      <c r="S199" s="15">
        <f>'Table Q6'!G200-G199</f>
        <v>-1.0109690146612282E-2</v>
      </c>
      <c r="T199" s="15">
        <f>'Table Q6'!H200-H199</f>
        <v>-2.9813664817106122E-2</v>
      </c>
      <c r="U199" s="15">
        <f>'Table Q6'!I200-I199</f>
        <v>1.0395255684030991E-2</v>
      </c>
      <c r="V199" s="15">
        <f>'Table Q6'!J200-J199</f>
        <v>-1.9976028831908188E-2</v>
      </c>
      <c r="W199" s="15">
        <f>'Table Q6'!K200-K199</f>
        <v>-5.071765590280175E-2</v>
      </c>
      <c r="X199" s="15">
        <f>'Table Q6'!L200-L199</f>
        <v>2.0169423222868299E-2</v>
      </c>
    </row>
    <row r="200" spans="1:24" x14ac:dyDescent="0.3">
      <c r="A200" s="13" t="str">
        <f t="shared" si="6"/>
        <v>2016 Q3</v>
      </c>
      <c r="B200" s="11">
        <f t="shared" si="7"/>
        <v>0.42588625760559956</v>
      </c>
      <c r="C200" s="11">
        <f t="shared" si="8"/>
        <v>-0.53928883655331683</v>
      </c>
      <c r="D200" s="11">
        <f t="shared" si="8"/>
        <v>1.6785002837973497</v>
      </c>
      <c r="E200" s="11">
        <f t="shared" si="8"/>
        <v>0.51256110674321675</v>
      </c>
      <c r="F200" s="11">
        <f t="shared" si="8"/>
        <v>-1.4674671224399078</v>
      </c>
      <c r="G200" s="11">
        <f t="shared" si="8"/>
        <v>0.27743557580646033</v>
      </c>
      <c r="H200" s="11">
        <f t="shared" si="8"/>
        <v>2.7526700237540869</v>
      </c>
      <c r="I200" s="11">
        <f t="shared" si="8"/>
        <v>0.40143761718291154</v>
      </c>
      <c r="J200" s="11">
        <f t="shared" si="8"/>
        <v>-5.8768551121233381</v>
      </c>
      <c r="K200" s="11">
        <f t="shared" si="8"/>
        <v>-0.55724120836954127</v>
      </c>
      <c r="L200" s="11">
        <f t="shared" si="8"/>
        <v>-0.45980438637618681</v>
      </c>
      <c r="N200" s="15">
        <f>'Table Q6'!B201-B200</f>
        <v>-6.0407151672897008E-2</v>
      </c>
      <c r="O200" s="15">
        <f>'Table Q6'!C201-C200</f>
        <v>-2.9883126804466476E-2</v>
      </c>
      <c r="P200" s="15">
        <f>'Table Q6'!D201-D200</f>
        <v>0.10046213422801387</v>
      </c>
      <c r="Q200" s="15">
        <f>'Table Q6'!E201-E200</f>
        <v>2.9894377364433122E-2</v>
      </c>
      <c r="R200" s="15">
        <f>'Table Q6'!F201-F200</f>
        <v>-1.9354711637721067E-2</v>
      </c>
      <c r="S200" s="15">
        <f>'Table Q6'!G201-G200</f>
        <v>-4.9067745252328016E-2</v>
      </c>
      <c r="T200" s="15">
        <f>'Table Q6'!H201-H200</f>
        <v>-9.9127684564410234E-2</v>
      </c>
      <c r="U200" s="15">
        <f>'Table Q6'!I201-I200</f>
        <v>5.9945067720609702E-2</v>
      </c>
      <c r="V200" s="15">
        <f>'Table Q6'!J201-J200</f>
        <v>-1.9700551679154188E-2</v>
      </c>
      <c r="W200" s="15">
        <f>'Table Q6'!K201-K200</f>
        <v>-9.9373952329656956E-2</v>
      </c>
      <c r="X200" s="15">
        <f>'Table Q6'!L201-L200</f>
        <v>9.9646255874412115E-3</v>
      </c>
    </row>
    <row r="201" spans="1:24" x14ac:dyDescent="0.3">
      <c r="A201" s="13" t="str">
        <f t="shared" si="6"/>
        <v>2016 Q4</v>
      </c>
      <c r="B201" s="11">
        <f t="shared" si="7"/>
        <v>-3.7095676928923513</v>
      </c>
      <c r="C201" s="11">
        <f t="shared" si="8"/>
        <v>1.6521014744371121</v>
      </c>
      <c r="D201" s="11">
        <f t="shared" si="8"/>
        <v>-0.6036073269416653</v>
      </c>
      <c r="E201" s="11">
        <f t="shared" si="8"/>
        <v>1.5729362237197195</v>
      </c>
      <c r="F201" s="11">
        <f t="shared" si="8"/>
        <v>-0.5588889810215053</v>
      </c>
      <c r="G201" s="11">
        <f t="shared" si="8"/>
        <v>0.87408859331769073</v>
      </c>
      <c r="H201" s="11">
        <f t="shared" si="8"/>
        <v>0.95248841536574902</v>
      </c>
      <c r="I201" s="11">
        <f t="shared" si="8"/>
        <v>-0.31333159482083839</v>
      </c>
      <c r="J201" s="11">
        <f t="shared" si="8"/>
        <v>-1.1507646641175751</v>
      </c>
      <c r="K201" s="11">
        <f t="shared" si="8"/>
        <v>1.1037603321437777</v>
      </c>
      <c r="L201" s="11">
        <f t="shared" si="8"/>
        <v>0.46754076515192666</v>
      </c>
      <c r="N201" s="15">
        <f>'Table Q6'!B202-B201</f>
        <v>-2.8985466094159307E-2</v>
      </c>
      <c r="O201" s="15">
        <f>'Table Q6'!C202-C201</f>
        <v>9.9945030316725969E-3</v>
      </c>
      <c r="P201" s="15">
        <f>'Table Q6'!D202-D201</f>
        <v>-0.14974021140909233</v>
      </c>
      <c r="Q201" s="15">
        <f>'Table Q6'!E202-E201</f>
        <v>-0.10977308628962423</v>
      </c>
      <c r="R201" s="15">
        <f>'Table Q6'!F202-F201</f>
        <v>0.20742642691465385</v>
      </c>
      <c r="S201" s="15">
        <f>'Table Q6'!G202-G201</f>
        <v>0.11827327086250383</v>
      </c>
      <c r="T201" s="15">
        <f>'Table Q6'!H202-H201</f>
        <v>0.17003171387071914</v>
      </c>
      <c r="U201" s="15">
        <f>'Table Q6'!I202-I201</f>
        <v>-6.9571578829402236E-2</v>
      </c>
      <c r="V201" s="15">
        <f>'Table Q6'!J202-J201</f>
        <v>9.8254714361110107E-3</v>
      </c>
      <c r="W201" s="15">
        <f>'Table Q6'!K202-K201</f>
        <v>0.14874447912857658</v>
      </c>
      <c r="X201" s="15">
        <f>'Table Q6'!L202-L201</f>
        <v>-9.9646255874454304E-3</v>
      </c>
    </row>
    <row r="202" spans="1:24" x14ac:dyDescent="0.3">
      <c r="A202" s="13" t="str">
        <f t="shared" si="6"/>
        <v>2017 Q1</v>
      </c>
      <c r="B202" s="11">
        <f t="shared" si="7"/>
        <v>0.98297493783578527</v>
      </c>
      <c r="C202" s="11">
        <f t="shared" si="8"/>
        <v>0.43820487339453951</v>
      </c>
      <c r="D202" s="11">
        <f t="shared" si="8"/>
        <v>2.7329687864816035</v>
      </c>
      <c r="E202" s="11">
        <f t="shared" si="8"/>
        <v>-1.079582378118032</v>
      </c>
      <c r="F202" s="11">
        <f t="shared" si="8"/>
        <v>4.5927033434158586</v>
      </c>
      <c r="G202" s="11">
        <f t="shared" si="8"/>
        <v>-3.0146438740936246</v>
      </c>
      <c r="H202" s="11">
        <f t="shared" si="8"/>
        <v>0.32476968469617262</v>
      </c>
      <c r="I202" s="11">
        <f t="shared" si="8"/>
        <v>0.81622612001402395</v>
      </c>
      <c r="J202" s="11">
        <f t="shared" si="8"/>
        <v>2.5617683555332325</v>
      </c>
      <c r="K202" s="11">
        <f t="shared" si="8"/>
        <v>-2.1051785110094952</v>
      </c>
      <c r="L202" s="11">
        <f t="shared" si="8"/>
        <v>0.7751548441766134</v>
      </c>
      <c r="N202" s="15">
        <f>'Table Q6'!B203-B202</f>
        <v>8.8315456996511887E-2</v>
      </c>
      <c r="O202" s="15">
        <f>'Table Q6'!C203-C202</f>
        <v>-4.0104271642385503E-2</v>
      </c>
      <c r="P202" s="15">
        <f>'Table Q6'!D203-D202</f>
        <v>6.8012705807785068E-4</v>
      </c>
      <c r="Q202" s="15">
        <f>'Table Q6'!E203-E202</f>
        <v>4.9923959429314602E-2</v>
      </c>
      <c r="R202" s="15">
        <f>'Table Q6'!F203-F202</f>
        <v>-8.8071454589606191E-2</v>
      </c>
      <c r="S202" s="15">
        <f>'Table Q6'!G203-G202</f>
        <v>-6.8723717818278462E-2</v>
      </c>
      <c r="T202" s="15">
        <f>'Table Q6'!H203-H202</f>
        <v>-6.062600884400593E-2</v>
      </c>
      <c r="U202" s="15">
        <f>'Table Q6'!I203-I202</f>
        <v>-7.5421819024312775E-5</v>
      </c>
      <c r="V202" s="15">
        <f>'Table Q6'!J203-J202</f>
        <v>9.8750802430447315E-3</v>
      </c>
      <c r="W202" s="15">
        <f>'Table Q6'!K203-K202</f>
        <v>-1.1568428216985893E-3</v>
      </c>
      <c r="X202" s="15">
        <f>'Table Q6'!L203-L202</f>
        <v>1.9764798957520591E-2</v>
      </c>
    </row>
    <row r="203" spans="1:24" x14ac:dyDescent="0.3">
      <c r="A203" s="13" t="str">
        <f t="shared" si="6"/>
        <v>2017 Q2</v>
      </c>
      <c r="B203" s="11">
        <f t="shared" si="7"/>
        <v>2.6526907158510957E-2</v>
      </c>
      <c r="C203" s="11">
        <f t="shared" si="8"/>
        <v>-1.6804765693905723</v>
      </c>
      <c r="D203" s="11">
        <f t="shared" si="8"/>
        <v>-2.0235594501066974</v>
      </c>
      <c r="E203" s="11">
        <f t="shared" si="8"/>
        <v>-7.1131905106352977E-2</v>
      </c>
      <c r="F203" s="11">
        <f t="shared" si="8"/>
        <v>-1.0190445163666231</v>
      </c>
      <c r="G203" s="11">
        <f t="shared" si="8"/>
        <v>1.7937430953468707</v>
      </c>
      <c r="H203" s="11">
        <f t="shared" si="8"/>
        <v>-0.16836037801576953</v>
      </c>
      <c r="I203" s="11">
        <f t="shared" si="8"/>
        <v>0.74833613498219531</v>
      </c>
      <c r="J203" s="11">
        <f t="shared" si="8"/>
        <v>-0.74620946412786104</v>
      </c>
      <c r="K203" s="11">
        <f t="shared" si="8"/>
        <v>0.4528727678705014</v>
      </c>
      <c r="L203" s="11">
        <f t="shared" si="8"/>
        <v>-0.10136574821574447</v>
      </c>
      <c r="N203" s="15">
        <f>'Table Q6'!B204-B203</f>
        <v>1.4592643802852426E-4</v>
      </c>
      <c r="O203" s="15">
        <f>'Table Q6'!C204-C203</f>
        <v>5.9855407396868676E-2</v>
      </c>
      <c r="P203" s="15">
        <f>'Table Q6'!D204-D203</f>
        <v>5.8100492060122244E-2</v>
      </c>
      <c r="Q203" s="15">
        <f>'Table Q6'!E204-E203</f>
        <v>4.8730024883925083E-5</v>
      </c>
      <c r="R203" s="15">
        <f>'Table Q6'!F204-F203</f>
        <v>-0.14022239262663483</v>
      </c>
      <c r="S203" s="15">
        <f>'Table Q6'!G204-G203</f>
        <v>-1.8849976302811378E-2</v>
      </c>
      <c r="T203" s="15">
        <f>'Table Q6'!H204-H203</f>
        <v>-2.0563440887917506E-2</v>
      </c>
      <c r="U203" s="15">
        <f>'Table Q6'!I204-I203</f>
        <v>2.9603953442684072E-2</v>
      </c>
      <c r="V203" s="15">
        <f>'Table Q6'!J204-J203</f>
        <v>9.5552052053021752E-3</v>
      </c>
      <c r="W203" s="15">
        <f>'Table Q6'!K204-K203</f>
        <v>-3.8660304461931749E-2</v>
      </c>
      <c r="X203" s="15">
        <f>'Table Q6'!L204-L203</f>
        <v>9.7671203396642453E-3</v>
      </c>
    </row>
    <row r="204" spans="1:24" x14ac:dyDescent="0.3">
      <c r="A204" s="13" t="str">
        <f t="shared" si="6"/>
        <v>2017 Q3</v>
      </c>
      <c r="B204" s="11">
        <f t="shared" si="7"/>
        <v>2.9766534064403207</v>
      </c>
      <c r="C204" s="11">
        <f t="shared" si="8"/>
        <v>0.39157864501309136</v>
      </c>
      <c r="D204" s="11">
        <f t="shared" si="8"/>
        <v>-0.12446002085794226</v>
      </c>
      <c r="E204" s="11">
        <f t="shared" si="8"/>
        <v>1.4790550444221591</v>
      </c>
      <c r="F204" s="11">
        <f t="shared" si="8"/>
        <v>1.4496456339753361</v>
      </c>
      <c r="G204" s="11">
        <f t="shared" si="8"/>
        <v>2.1728968641284347</v>
      </c>
      <c r="H204" s="11">
        <f t="shared" si="8"/>
        <v>-0.60197863925026351</v>
      </c>
      <c r="I204" s="11">
        <f t="shared" si="8"/>
        <v>3.3920607496339676</v>
      </c>
      <c r="J204" s="11">
        <f t="shared" si="8"/>
        <v>-8.3389740400246534E-2</v>
      </c>
      <c r="K204" s="11">
        <f t="shared" si="8"/>
        <v>-4.1815005334007695</v>
      </c>
      <c r="L204" s="11">
        <f t="shared" si="8"/>
        <v>0.9305161181799958</v>
      </c>
      <c r="N204" s="15">
        <f>'Table Q6'!B205-B204</f>
        <v>-4.9275240379842433E-2</v>
      </c>
      <c r="O204" s="15">
        <f>'Table Q6'!C205-C204</f>
        <v>-3.9389784678572792E-2</v>
      </c>
      <c r="P204" s="15">
        <f>'Table Q6'!D205-D204</f>
        <v>0.12328700617246371</v>
      </c>
      <c r="Q204" s="15">
        <f>'Table Q6'!E205-E204</f>
        <v>5.9345451091568746E-2</v>
      </c>
      <c r="R204" s="15">
        <f>'Table Q6'!F205-F204</f>
        <v>-1.1629261356454812E-2</v>
      </c>
      <c r="S204" s="15">
        <f>'Table Q6'!G205-G204</f>
        <v>-5.8014866930643727E-2</v>
      </c>
      <c r="T204" s="15">
        <f>'Table Q6'!H205-H204</f>
        <v>-0.16462074073379229</v>
      </c>
      <c r="U204" s="15">
        <f>'Table Q6'!I205-I204</f>
        <v>0.10060327904704636</v>
      </c>
      <c r="V204" s="15">
        <f>'Table Q6'!J205-J204</f>
        <v>-4.8172699409877409E-2</v>
      </c>
      <c r="W204" s="15">
        <f>'Table Q6'!K205-K204</f>
        <v>-0.13773504877821097</v>
      </c>
      <c r="X204" s="15">
        <f>'Table Q6'!L205-L204</f>
        <v>-9.7573493296458924E-3</v>
      </c>
    </row>
    <row r="205" spans="1:24" x14ac:dyDescent="0.3">
      <c r="A205" s="13" t="str">
        <f t="shared" si="6"/>
        <v>2017 Q4</v>
      </c>
      <c r="B205" s="11">
        <f t="shared" si="7"/>
        <v>-3.3586078021877457</v>
      </c>
      <c r="C205" s="11">
        <f t="shared" si="8"/>
        <v>1.4353611847271679</v>
      </c>
      <c r="D205" s="11">
        <f t="shared" si="8"/>
        <v>1.7590985546525142</v>
      </c>
      <c r="E205" s="11">
        <f t="shared" si="8"/>
        <v>-0.95712999950138522</v>
      </c>
      <c r="F205" s="11">
        <f t="shared" si="8"/>
        <v>-0.10369555056176805</v>
      </c>
      <c r="G205" s="11">
        <f t="shared" si="8"/>
        <v>2.1333550536553427</v>
      </c>
      <c r="H205" s="11">
        <f t="shared" si="8"/>
        <v>-0.58521810535768515</v>
      </c>
      <c r="I205" s="11">
        <f t="shared" si="8"/>
        <v>0.54110333892114637</v>
      </c>
      <c r="J205" s="11">
        <f t="shared" si="8"/>
        <v>-1.7047915084217928</v>
      </c>
      <c r="K205" s="11">
        <f t="shared" si="8"/>
        <v>3.8465342959140147</v>
      </c>
      <c r="L205" s="11">
        <f t="shared" si="8"/>
        <v>0.53900009208945276</v>
      </c>
      <c r="N205" s="15">
        <f>'Table Q6'!B206-B205</f>
        <v>-6.9473853314480749E-2</v>
      </c>
      <c r="O205" s="15">
        <f>'Table Q6'!C206-C205</f>
        <v>-1.9607819397587711E-2</v>
      </c>
      <c r="P205" s="15">
        <f>'Table Q6'!D206-D205</f>
        <v>-0.20935923025790593</v>
      </c>
      <c r="Q205" s="15">
        <f>'Table Q6'!E206-E205</f>
        <v>-0.13753008026381475</v>
      </c>
      <c r="R205" s="15">
        <f>'Table Q6'!F206-F205</f>
        <v>0.29317489980794481</v>
      </c>
      <c r="S205" s="15">
        <f>'Table Q6'!G206-G205</f>
        <v>0.19311804466105453</v>
      </c>
      <c r="T205" s="15">
        <f>'Table Q6'!H206-H205</f>
        <v>0.28850146433341761</v>
      </c>
      <c r="U205" s="15">
        <f>'Table Q6'!I206-I205</f>
        <v>-0.13041122025637703</v>
      </c>
      <c r="V205" s="15">
        <f>'Table Q6'!J206-J205</f>
        <v>2.8916761791673906E-2</v>
      </c>
      <c r="W205" s="15">
        <f>'Table Q6'!K206-K205</f>
        <v>0.20229005616553275</v>
      </c>
      <c r="X205" s="15">
        <f>'Table Q6'!L206-L205</f>
        <v>-1.9774569967524913E-2</v>
      </c>
    </row>
    <row r="206" spans="1:24" x14ac:dyDescent="0.3">
      <c r="A206" s="13" t="str">
        <f t="shared" si="6"/>
        <v>2018 Q1</v>
      </c>
      <c r="B206" s="11">
        <f t="shared" si="7"/>
        <v>0.79457528258685928</v>
      </c>
      <c r="C206" s="11">
        <f t="shared" si="8"/>
        <v>-0.75983835393813426</v>
      </c>
      <c r="D206" s="11">
        <f t="shared" si="8"/>
        <v>-2.1138050610817749</v>
      </c>
      <c r="E206" s="11">
        <f t="shared" si="8"/>
        <v>0.94667152445970915</v>
      </c>
      <c r="F206" s="11">
        <f t="shared" si="8"/>
        <v>-2.4043409283472998</v>
      </c>
      <c r="G206" s="11">
        <f t="shared" si="8"/>
        <v>-0.95832475886387192</v>
      </c>
      <c r="H206" s="11">
        <f t="shared" si="8"/>
        <v>8.8715282574083079E-2</v>
      </c>
      <c r="I206" s="11">
        <f t="shared" si="8"/>
        <v>-1.5397062255213156</v>
      </c>
      <c r="J206" s="11">
        <f t="shared" si="8"/>
        <v>-0.2855458515847506</v>
      </c>
      <c r="K206" s="11">
        <f t="shared" si="8"/>
        <v>-2.5439717061417269</v>
      </c>
      <c r="L206" s="11">
        <f t="shared" si="8"/>
        <v>-0.47641798077283742</v>
      </c>
      <c r="N206" s="15">
        <f>'Table Q6'!B207-B206</f>
        <v>0.11895445029732266</v>
      </c>
      <c r="O206" s="15">
        <f>'Table Q6'!C207-C206</f>
        <v>-1.9312971181166261E-2</v>
      </c>
      <c r="P206" s="15">
        <f>'Table Q6'!D207-D206</f>
        <v>4.7942361947101553E-2</v>
      </c>
      <c r="Q206" s="15">
        <f>'Table Q6'!E207-E206</f>
        <v>7.8139815289519077E-2</v>
      </c>
      <c r="R206" s="15">
        <f>'Table Q6'!F207-F206</f>
        <v>-0.14172773780345116</v>
      </c>
      <c r="S206" s="15">
        <f>'Table Q6'!G207-G206</f>
        <v>-0.12578974994798231</v>
      </c>
      <c r="T206" s="15">
        <f>'Table Q6'!H207-H206</f>
        <v>-0.12381554949081937</v>
      </c>
      <c r="U206" s="15">
        <f>'Table Q6'!I207-I206</f>
        <v>1.990842132794568E-2</v>
      </c>
      <c r="V206" s="15">
        <f>'Table Q6'!J207-J206</f>
        <v>9.7007324129038119E-3</v>
      </c>
      <c r="W206" s="15">
        <f>'Table Q6'!K207-K206</f>
        <v>-8.5649727704195655E-3</v>
      </c>
      <c r="X206" s="15">
        <f>'Table Q6'!L207-L206</f>
        <v>9.8072868219688525E-3</v>
      </c>
    </row>
    <row r="207" spans="1:24" x14ac:dyDescent="0.3">
      <c r="A207" s="13" t="str">
        <f t="shared" si="6"/>
        <v>2018 Q2</v>
      </c>
      <c r="B207" s="11">
        <f t="shared" si="7"/>
        <v>-1.887999725706081</v>
      </c>
      <c r="C207" s="11">
        <f t="shared" si="8"/>
        <v>-0.6403402845031515</v>
      </c>
      <c r="D207" s="11">
        <f t="shared" si="8"/>
        <v>-0.55135409675051494</v>
      </c>
      <c r="E207" s="11">
        <f t="shared" si="8"/>
        <v>1.4711488691114696</v>
      </c>
      <c r="F207" s="11">
        <f t="shared" si="8"/>
        <v>3.0595637034609653</v>
      </c>
      <c r="G207" s="11">
        <f t="shared" si="8"/>
        <v>1.6301033116545061</v>
      </c>
      <c r="H207" s="11">
        <f t="shared" si="8"/>
        <v>-2.077628670234116</v>
      </c>
      <c r="I207" s="11">
        <f t="shared" si="8"/>
        <v>5.7313754760900004E-2</v>
      </c>
      <c r="J207" s="11">
        <f t="shared" si="8"/>
        <v>-0.77855655595130313</v>
      </c>
      <c r="K207" s="11">
        <f t="shared" si="8"/>
        <v>8.720207394993558E-2</v>
      </c>
      <c r="L207" s="11">
        <f t="shared" si="8"/>
        <v>0.2018431216866387</v>
      </c>
      <c r="N207" s="15">
        <f>'Table Q6'!B208-B207</f>
        <v>1.8679718117198041E-2</v>
      </c>
      <c r="O207" s="15">
        <f>'Table Q6'!C208-C207</f>
        <v>5.8559439502831934E-2</v>
      </c>
      <c r="P207" s="15">
        <f>'Table Q6'!D208-D207</f>
        <v>4.7465033358592978E-2</v>
      </c>
      <c r="Q207" s="15">
        <f>'Table Q6'!E208-E207</f>
        <v>-9.8175946564253991E-3</v>
      </c>
      <c r="R207" s="15">
        <f>'Table Q6'!F208-F207</f>
        <v>-0.17000602013747823</v>
      </c>
      <c r="S207" s="15">
        <f>'Table Q6'!G208-G207</f>
        <v>-1.8381384005117241E-5</v>
      </c>
      <c r="T207" s="15">
        <f>'Table Q6'!H208-H207</f>
        <v>-9.910604279598445E-3</v>
      </c>
      <c r="U207" s="15">
        <f>'Table Q6'!I208-I207</f>
        <v>1.9809954208703129E-2</v>
      </c>
      <c r="V207" s="15">
        <f>'Table Q6'!J208-J207</f>
        <v>3.7302993997801681E-2</v>
      </c>
      <c r="W207" s="15">
        <f>'Table Q6'!K208-K207</f>
        <v>-5.4474418475771419E-2</v>
      </c>
      <c r="X207" s="15">
        <f>'Table Q6'!L208-L207</f>
        <v>1.9479578228457556E-2</v>
      </c>
    </row>
    <row r="208" spans="1:24" x14ac:dyDescent="0.3">
      <c r="A208" s="13" t="str">
        <f t="shared" si="6"/>
        <v>2018 Q3</v>
      </c>
      <c r="B208" s="11">
        <f t="shared" si="7"/>
        <v>3.596300792631467</v>
      </c>
      <c r="C208" s="11">
        <f t="shared" si="8"/>
        <v>-0.136596009876784</v>
      </c>
      <c r="D208" s="11">
        <f t="shared" si="8"/>
        <v>-0.7880837210916839</v>
      </c>
      <c r="E208" s="11">
        <f t="shared" si="8"/>
        <v>0.70727944279716215</v>
      </c>
      <c r="F208" s="11">
        <f t="shared" si="8"/>
        <v>1.5888617123798479</v>
      </c>
      <c r="G208" s="11">
        <f t="shared" si="8"/>
        <v>1.7977977633523754</v>
      </c>
      <c r="H208" s="11">
        <f t="shared" si="8"/>
        <v>-0.52482050503112909</v>
      </c>
      <c r="I208" s="11">
        <f t="shared" si="8"/>
        <v>-0.59224484084934192</v>
      </c>
      <c r="J208" s="11">
        <f t="shared" si="8"/>
        <v>-2.7039374803942331</v>
      </c>
      <c r="K208" s="11">
        <f t="shared" si="8"/>
        <v>0.68099715556445417</v>
      </c>
      <c r="L208" s="11">
        <f t="shared" si="8"/>
        <v>-0.12053372574869142</v>
      </c>
      <c r="N208" s="15">
        <f>'Table Q6'!B209-B208</f>
        <v>-6.8011280354917769E-2</v>
      </c>
      <c r="O208" s="15">
        <f>'Table Q6'!C209-C208</f>
        <v>-9.7167565543223033E-3</v>
      </c>
      <c r="P208" s="15">
        <f>'Table Q6'!D209-D208</f>
        <v>0.14772103729393626</v>
      </c>
      <c r="Q208" s="15">
        <f>'Table Q6'!E209-E208</f>
        <v>8.7999613646517427E-2</v>
      </c>
      <c r="R208" s="15">
        <f>'Table Q6'!F209-F208</f>
        <v>2.812925986739323E-5</v>
      </c>
      <c r="S208" s="15">
        <f>'Table Q6'!G209-G208</f>
        <v>-9.5146468487081304E-2</v>
      </c>
      <c r="T208" s="15">
        <f>'Table Q6'!H209-H208</f>
        <v>-0.23248384444344872</v>
      </c>
      <c r="U208" s="15">
        <f>'Table Q6'!I209-I208</f>
        <v>0.13312450496283934</v>
      </c>
      <c r="V208" s="15">
        <f>'Table Q6'!J209-J208</f>
        <v>-9.2032540196535617E-2</v>
      </c>
      <c r="W208" s="15">
        <f>'Table Q6'!K209-K208</f>
        <v>-0.20622948512704514</v>
      </c>
      <c r="X208" s="15">
        <f>'Table Q6'!L209-L208</f>
        <v>-1.9602104014353833E-2</v>
      </c>
    </row>
    <row r="209" spans="1:24" x14ac:dyDescent="0.3">
      <c r="A209" s="13" t="str">
        <f t="shared" si="6"/>
        <v>2018 Q4</v>
      </c>
      <c r="B209" s="11">
        <f t="shared" ref="B209:B212" si="9">LN(B105/B104)*100</f>
        <v>-2.4401513030558428</v>
      </c>
      <c r="C209" s="11">
        <f t="shared" si="8"/>
        <v>-0.84600410546247717</v>
      </c>
      <c r="D209" s="11">
        <f t="shared" si="8"/>
        <v>-0.62673016203917231</v>
      </c>
      <c r="E209" s="11">
        <f t="shared" si="8"/>
        <v>1.1499814556045653</v>
      </c>
      <c r="F209" s="11">
        <f t="shared" si="8"/>
        <v>-0.83962344263226374</v>
      </c>
      <c r="G209" s="11">
        <f t="shared" si="8"/>
        <v>0.12521173799730387</v>
      </c>
      <c r="H209" s="11">
        <f t="shared" si="8"/>
        <v>-0.84255552785061105</v>
      </c>
      <c r="I209" s="11">
        <f t="shared" si="8"/>
        <v>0.8619656585515223</v>
      </c>
      <c r="J209" s="11">
        <f t="shared" si="8"/>
        <v>-2.7434800085384512</v>
      </c>
      <c r="K209" s="11">
        <f t="shared" si="8"/>
        <v>3.721362932973594</v>
      </c>
      <c r="L209" s="11">
        <f t="shared" si="8"/>
        <v>0.30386567333212583</v>
      </c>
      <c r="N209" s="15">
        <f>'Table Q6'!B210-B209</f>
        <v>-9.9185385331546527E-2</v>
      </c>
      <c r="O209" s="15">
        <f>'Table Q6'!C210-C209</f>
        <v>-6.7975779159078042E-2</v>
      </c>
      <c r="P209" s="15">
        <f>'Table Q6'!D210-D209</f>
        <v>-0.25839455449956639</v>
      </c>
      <c r="Q209" s="15">
        <f>'Table Q6'!E210-E209</f>
        <v>-0.17620126950983983</v>
      </c>
      <c r="R209" s="15">
        <f>'Table Q6'!F210-F209</f>
        <v>0.36734596463271091</v>
      </c>
      <c r="S209" s="15">
        <f>'Table Q6'!G210-G209</f>
        <v>0.25579202890916797</v>
      </c>
      <c r="T209" s="15">
        <f>'Table Q6'!H210-H209</f>
        <v>0.41454166089399119</v>
      </c>
      <c r="U209" s="15">
        <f>'Table Q6'!I210-I209</f>
        <v>-0.1719621445110483</v>
      </c>
      <c r="V209" s="15">
        <f>'Table Q6'!J210-J209</f>
        <v>5.4729546198723167E-2</v>
      </c>
      <c r="W209" s="15">
        <f>'Table Q6'!K210-K209</f>
        <v>0.38424176857666437</v>
      </c>
      <c r="X209" s="15">
        <f>'Table Q6'!L210-L209</f>
        <v>-9.6847610360792924E-3</v>
      </c>
    </row>
    <row r="210" spans="1:24" x14ac:dyDescent="0.3">
      <c r="A210" s="13" t="s">
        <v>272</v>
      </c>
      <c r="B210" s="11">
        <f t="shared" si="9"/>
        <v>-1.7644650494290191</v>
      </c>
      <c r="C210" s="11">
        <f t="shared" si="8"/>
        <v>0.99421401372622142</v>
      </c>
      <c r="D210" s="11">
        <f t="shared" si="8"/>
        <v>-0.40728360322818047</v>
      </c>
      <c r="E210" s="11">
        <f t="shared" si="8"/>
        <v>-0.39258505217364958</v>
      </c>
      <c r="F210" s="11">
        <f t="shared" si="8"/>
        <v>-2.1768207780615119</v>
      </c>
      <c r="G210" s="11">
        <f t="shared" si="8"/>
        <v>2.6807582084688621</v>
      </c>
      <c r="H210" s="11">
        <f t="shared" si="8"/>
        <v>-0.42834185585504547</v>
      </c>
      <c r="I210" s="11">
        <f t="shared" si="8"/>
        <v>-1.7914001759390654</v>
      </c>
      <c r="J210" s="11">
        <f t="shared" si="8"/>
        <v>2.4085128568741179</v>
      </c>
      <c r="K210" s="11">
        <f t="shared" si="8"/>
        <v>-8.0539065972606743</v>
      </c>
      <c r="L210" s="11">
        <f t="shared" si="8"/>
        <v>-0.37819370949781222</v>
      </c>
      <c r="N210" s="15">
        <f>'Table Q6'!B211-B210</f>
        <v>0.42989187500427017</v>
      </c>
      <c r="O210" s="15">
        <f>'Table Q6'!C211-C210</f>
        <v>-0.64021510422322003</v>
      </c>
      <c r="P210" s="15">
        <f>'Table Q6'!D211-D210</f>
        <v>0.43088879301463184</v>
      </c>
      <c r="Q210" s="15">
        <f>'Table Q6'!E211-E210</f>
        <v>1.5285009642966918E-2</v>
      </c>
      <c r="R210" s="15">
        <f>'Table Q6'!F211-F210</f>
        <v>0.19781073940064076</v>
      </c>
      <c r="S210" s="15">
        <f>'Table Q6'!G211-G210</f>
        <v>-0.6195250391318412</v>
      </c>
      <c r="T210" s="15">
        <f>'Table Q6'!H211-H210</f>
        <v>-0.46432991629617082</v>
      </c>
      <c r="U210" s="15">
        <f>'Table Q6'!I211-I210</f>
        <v>7.4624454788869032E-2</v>
      </c>
      <c r="V210" s="15">
        <f>'Table Q6'!J211-J210</f>
        <v>-0.71013218830634006</v>
      </c>
      <c r="W210" s="15">
        <f>'Table Q6'!K211-K210</f>
        <v>-1.0010641231980664</v>
      </c>
      <c r="X210" s="15">
        <f>'Table Q6'!L211-L210</f>
        <v>-8.4610771116857386E-2</v>
      </c>
    </row>
    <row r="211" spans="1:24" x14ac:dyDescent="0.3">
      <c r="A211" s="13" t="str">
        <f t="shared" si="6"/>
        <v>2019 Q2</v>
      </c>
      <c r="B211" s="11">
        <f t="shared" si="9"/>
        <v>2.4753636291879531</v>
      </c>
      <c r="C211" s="11">
        <f t="shared" si="8"/>
        <v>-2.0337825124195872</v>
      </c>
      <c r="D211" s="11">
        <f t="shared" si="8"/>
        <v>0.51843093844874744</v>
      </c>
      <c r="E211" s="11">
        <f t="shared" si="8"/>
        <v>-0.10208307119842169</v>
      </c>
      <c r="F211" s="11">
        <f t="shared" si="8"/>
        <v>-1.507782522723935</v>
      </c>
      <c r="G211" s="11">
        <f t="shared" si="8"/>
        <v>1.2387738240365704</v>
      </c>
      <c r="H211" s="11">
        <f t="shared" si="8"/>
        <v>-0.82262584202540456</v>
      </c>
      <c r="I211" s="11">
        <f t="shared" si="8"/>
        <v>-0.76244156377690309</v>
      </c>
      <c r="J211" s="11">
        <f t="shared" si="8"/>
        <v>-3.1016666116100664</v>
      </c>
      <c r="K211" s="11">
        <f t="shared" si="8"/>
        <v>-1.7819783214520248</v>
      </c>
      <c r="L211" s="11">
        <f t="shared" si="8"/>
        <v>-0.35002868525307484</v>
      </c>
      <c r="N211" s="15">
        <f>'Table Q6'!B212-B211</f>
        <v>-0.15243514043933581</v>
      </c>
      <c r="O211" s="15">
        <f>'Table Q6'!C212-C211</f>
        <v>-0.29753095571910348</v>
      </c>
      <c r="P211" s="15">
        <f>'Table Q6'!D212-D211</f>
        <v>-0.17308664845416161</v>
      </c>
      <c r="Q211" s="15">
        <f>'Table Q6'!E212-E211</f>
        <v>0.12037000455617038</v>
      </c>
      <c r="R211" s="15">
        <f>'Table Q6'!F212-F211</f>
        <v>0.26402550746497222</v>
      </c>
      <c r="S211" s="15">
        <f>'Table Q6'!G212-G211</f>
        <v>-0.22375599069933294</v>
      </c>
      <c r="T211" s="15">
        <f>'Table Q6'!H212-H211</f>
        <v>0.28266706369038019</v>
      </c>
      <c r="U211" s="15">
        <f>'Table Q6'!I212-I211</f>
        <v>0.1105944616198965</v>
      </c>
      <c r="V211" s="15">
        <f>'Table Q6'!J212-J211</f>
        <v>7.3457495516256799E-2</v>
      </c>
      <c r="W211" s="15">
        <f>'Table Q6'!K212-K211</f>
        <v>-0.83599509981075593</v>
      </c>
      <c r="X211" s="15">
        <f>'Table Q6'!L212-L211</f>
        <v>2.849939822175207E-2</v>
      </c>
    </row>
    <row r="212" spans="1:24" x14ac:dyDescent="0.3">
      <c r="A212" s="13" t="str">
        <f t="shared" si="6"/>
        <v>2019 Q3</v>
      </c>
      <c r="B212" s="11">
        <f t="shared" si="9"/>
        <v>-1.3074211835524647</v>
      </c>
      <c r="C212" s="11">
        <f t="shared" si="8"/>
        <v>-0.56500299278203503</v>
      </c>
      <c r="D212" s="11">
        <f t="shared" si="8"/>
        <v>1.5624489678933862</v>
      </c>
      <c r="E212" s="11">
        <f t="shared" si="8"/>
        <v>0.74637526861073378</v>
      </c>
      <c r="F212" s="11">
        <f t="shared" si="8"/>
        <v>0.40470902980457191</v>
      </c>
      <c r="G212" s="11">
        <f t="shared" si="8"/>
        <v>-0.38816265511769604</v>
      </c>
      <c r="H212" s="11">
        <f t="shared" si="8"/>
        <v>1.7515299555852217</v>
      </c>
      <c r="I212" s="11">
        <f t="shared" si="8"/>
        <v>-0.26207410814072168</v>
      </c>
      <c r="J212" s="11">
        <f t="shared" si="8"/>
        <v>-1.7880326114961427</v>
      </c>
      <c r="K212" s="11">
        <f t="shared" si="8"/>
        <v>1.4787840182447525</v>
      </c>
      <c r="L212" s="11">
        <f t="shared" si="8"/>
        <v>-0.21573268697312217</v>
      </c>
      <c r="N212" s="15">
        <f>'Table Q6'!B213-B212</f>
        <v>0.42533163907553018</v>
      </c>
      <c r="O212" s="15">
        <f>'Table Q6'!C213-C212</f>
        <v>-0.41482704329280973</v>
      </c>
      <c r="P212" s="15">
        <f>'Table Q6'!D213-D212</f>
        <v>-0.27575152090995436</v>
      </c>
      <c r="Q212" s="15">
        <f>'Table Q6'!E213-E212</f>
        <v>3.0987989419231532E-2</v>
      </c>
      <c r="R212" s="15">
        <f>'Table Q6'!F213-F212</f>
        <v>0.31153563198279244</v>
      </c>
      <c r="S212" s="15">
        <f>'Table Q6'!G213-G212</f>
        <v>-0.21156255481386338</v>
      </c>
      <c r="T212" s="15">
        <f>'Table Q6'!H213-H212</f>
        <v>-0.79852732750034527</v>
      </c>
      <c r="U212" s="15">
        <f>'Table Q6'!I213-I212</f>
        <v>0.69175704819784145</v>
      </c>
      <c r="V212" s="15">
        <f>'Table Q6'!J213-J212</f>
        <v>-0.18134162959581834</v>
      </c>
      <c r="W212" s="15">
        <f>'Table Q6'!K213-K212</f>
        <v>1.1009780852169966</v>
      </c>
      <c r="X212" s="15">
        <f>'Table Q6'!L213-L212</f>
        <v>7.517714988326793E-2</v>
      </c>
    </row>
    <row r="214" spans="1:24" x14ac:dyDescent="0.3">
      <c r="A214" s="9" t="s">
        <v>170</v>
      </c>
    </row>
    <row r="215" spans="1:24" x14ac:dyDescent="0.3">
      <c r="A215" s="13" t="str">
        <f>A10</f>
        <v>1995 Q1</v>
      </c>
      <c r="B215" s="15">
        <f>LN(B10/B6)*100</f>
        <v>2.6196124932055449</v>
      </c>
      <c r="C215" s="15">
        <f t="shared" ref="C215:L215" si="10">LN(C10/C6)*100</f>
        <v>0.49159255814374347</v>
      </c>
      <c r="D215" s="15">
        <f t="shared" si="10"/>
        <v>-2.6602527476930686</v>
      </c>
      <c r="E215" s="15">
        <f t="shared" si="10"/>
        <v>-0.91259218781786011</v>
      </c>
      <c r="F215" s="15">
        <f t="shared" si="10"/>
        <v>6.2558523585505137</v>
      </c>
      <c r="G215" s="15">
        <f t="shared" si="10"/>
        <v>0.18955925825216513</v>
      </c>
      <c r="H215" s="15">
        <f t="shared" si="10"/>
        <v>0.32623793514235844</v>
      </c>
      <c r="I215" s="15">
        <f t="shared" si="10"/>
        <v>3.3987503464719389</v>
      </c>
      <c r="J215" s="15">
        <f t="shared" si="10"/>
        <v>-3.7853781931336843</v>
      </c>
      <c r="K215" s="15">
        <f t="shared" si="10"/>
        <v>-5.9636733455084672</v>
      </c>
      <c r="L215" s="15">
        <f t="shared" si="10"/>
        <v>0.60474498054323311</v>
      </c>
      <c r="N215" s="15">
        <f>'Table Q6'!B217-B215</f>
        <v>0</v>
      </c>
      <c r="O215" s="15">
        <f>'Table Q6'!C217-C215</f>
        <v>-5.6555372933320136E-4</v>
      </c>
      <c r="P215" s="15">
        <f>'Table Q6'!D217-D215</f>
        <v>1.4849262548012554E-2</v>
      </c>
      <c r="Q215" s="15">
        <f>'Table Q6'!E217-E215</f>
        <v>-4.0888107030634391E-4</v>
      </c>
      <c r="R215" s="15">
        <f>'Table Q6'!F217-F215</f>
        <v>5.2204199795014006E-5</v>
      </c>
      <c r="S215" s="15">
        <f>'Table Q6'!G217-G215</f>
        <v>-1.9269679219469149E-2</v>
      </c>
      <c r="T215" s="15">
        <f>'Table Q6'!H217-H215</f>
        <v>-2.4074314715460954E-4</v>
      </c>
      <c r="U215" s="15">
        <f>'Table Q6'!I217-I215</f>
        <v>9.9356776471637431E-4</v>
      </c>
      <c r="V215" s="15">
        <f>'Table Q6'!J217-J215</f>
        <v>0</v>
      </c>
      <c r="W215" s="15">
        <f>'Table Q6'!K217-K215</f>
        <v>4.6978958473706811E-3</v>
      </c>
      <c r="X215" s="15">
        <f>'Table Q6'!L217-L215</f>
        <v>0</v>
      </c>
    </row>
    <row r="216" spans="1:24" x14ac:dyDescent="0.3">
      <c r="A216" s="13" t="str">
        <f t="shared" ref="A216:A279" si="11">A11</f>
        <v>1995 Q2</v>
      </c>
      <c r="B216" s="15">
        <f t="shared" ref="B216:L279" si="12">LN(B11/B7)*100</f>
        <v>0.522099530311395</v>
      </c>
      <c r="C216" s="15">
        <f t="shared" si="12"/>
        <v>-0.55213279093907064</v>
      </c>
      <c r="D216" s="15">
        <f t="shared" si="12"/>
        <v>-1.5318162504835438</v>
      </c>
      <c r="E216" s="15">
        <f t="shared" si="12"/>
        <v>-1.055861729157463</v>
      </c>
      <c r="F216" s="15">
        <f t="shared" si="12"/>
        <v>4.3264821676338787</v>
      </c>
      <c r="G216" s="15">
        <f t="shared" si="12"/>
        <v>-0.82065437429392463</v>
      </c>
      <c r="H216" s="15">
        <f t="shared" si="12"/>
        <v>-2.6275181726656851</v>
      </c>
      <c r="I216" s="15">
        <f t="shared" si="12"/>
        <v>0.9858381673368225</v>
      </c>
      <c r="J216" s="15">
        <f t="shared" si="12"/>
        <v>-2.4264546197391739</v>
      </c>
      <c r="K216" s="15">
        <f t="shared" si="12"/>
        <v>8.8490144839160789E-2</v>
      </c>
      <c r="L216" s="15">
        <f t="shared" si="12"/>
        <v>-0.26750913081973343</v>
      </c>
      <c r="N216" s="15">
        <f>'Table Q6'!B218-B216</f>
        <v>0</v>
      </c>
      <c r="O216" s="15">
        <f>'Table Q6'!C218-C216</f>
        <v>-5.9851252004650135E-4</v>
      </c>
      <c r="P216" s="15">
        <f>'Table Q6'!D218-D216</f>
        <v>6.1662179952004514E-4</v>
      </c>
      <c r="Q216" s="15">
        <f>'Table Q6'!E218-E216</f>
        <v>-6.4083605772902175E-4</v>
      </c>
      <c r="R216" s="15">
        <f>'Table Q6'!F218-F216</f>
        <v>9.0572367557939515E-5</v>
      </c>
      <c r="S216" s="15">
        <f>'Table Q6'!G218-G216</f>
        <v>0</v>
      </c>
      <c r="T216" s="15">
        <f>'Table Q6'!H218-H216</f>
        <v>0</v>
      </c>
      <c r="U216" s="15">
        <f>'Table Q6'!I218-I216</f>
        <v>1.1221007498800617E-3</v>
      </c>
      <c r="V216" s="15">
        <f>'Table Q6'!J218-J216</f>
        <v>-2.8413127055786802E-2</v>
      </c>
      <c r="W216" s="15">
        <f>'Table Q6'!K218-K216</f>
        <v>-9.8918725433949639E-3</v>
      </c>
      <c r="X216" s="15">
        <f>'Table Q6'!L218-L216</f>
        <v>1.3947974079387582E-2</v>
      </c>
    </row>
    <row r="217" spans="1:24" x14ac:dyDescent="0.3">
      <c r="A217" s="13" t="str">
        <f t="shared" si="11"/>
        <v>1995 Q3</v>
      </c>
      <c r="B217" s="15">
        <f t="shared" si="12"/>
        <v>1.7358249144237368</v>
      </c>
      <c r="C217" s="15">
        <f t="shared" si="12"/>
        <v>-1.103804716821196</v>
      </c>
      <c r="D217" s="15">
        <f t="shared" si="12"/>
        <v>-1.4029869383861522</v>
      </c>
      <c r="E217" s="15">
        <f t="shared" si="12"/>
        <v>8.8667966687279859E-2</v>
      </c>
      <c r="F217" s="15">
        <f t="shared" si="12"/>
        <v>7.212495180550949</v>
      </c>
      <c r="G217" s="15">
        <f t="shared" si="12"/>
        <v>-0.11302947268283726</v>
      </c>
      <c r="H217" s="15">
        <f t="shared" si="12"/>
        <v>-0.67901100686141569</v>
      </c>
      <c r="I217" s="15">
        <f t="shared" si="12"/>
        <v>-0.50352270198627469</v>
      </c>
      <c r="J217" s="15">
        <f t="shared" si="12"/>
        <v>-1.5274611404917187</v>
      </c>
      <c r="K217" s="15">
        <f t="shared" si="12"/>
        <v>2.7422465120419535</v>
      </c>
      <c r="L217" s="15">
        <f t="shared" si="12"/>
        <v>0.19085033353459729</v>
      </c>
      <c r="N217" s="15">
        <f>'Table Q6'!B219-B217</f>
        <v>0</v>
      </c>
      <c r="O217" s="15">
        <f>'Table Q6'!C219-C217</f>
        <v>-5.2990915298845032E-4</v>
      </c>
      <c r="P217" s="15">
        <f>'Table Q6'!D219-D217</f>
        <v>8.8458788396228449E-4</v>
      </c>
      <c r="Q217" s="15">
        <f>'Table Q6'!E219-E217</f>
        <v>1.3859063307420136E-2</v>
      </c>
      <c r="R217" s="15">
        <f>'Table Q6'!F219-F217</f>
        <v>1.2837794484535259E-2</v>
      </c>
      <c r="S217" s="15">
        <f>'Table Q6'!G219-G217</f>
        <v>8.740674792566544E-4</v>
      </c>
      <c r="T217" s="15">
        <f>'Table Q6'!H219-H217</f>
        <v>0</v>
      </c>
      <c r="U217" s="15">
        <f>'Table Q6'!I219-I217</f>
        <v>1.9464667682084658E-2</v>
      </c>
      <c r="V217" s="15">
        <f>'Table Q6'!J219-J217</f>
        <v>2.6578073246170231E-2</v>
      </c>
      <c r="W217" s="15">
        <f>'Table Q6'!K219-K217</f>
        <v>1.4770787727832246E-2</v>
      </c>
      <c r="X217" s="15">
        <f>'Table Q6'!L219-L217</f>
        <v>1.3795957806208209E-2</v>
      </c>
    </row>
    <row r="218" spans="1:24" x14ac:dyDescent="0.3">
      <c r="A218" s="13" t="str">
        <f t="shared" si="11"/>
        <v>1995 Q4</v>
      </c>
      <c r="B218" s="15">
        <f t="shared" si="12"/>
        <v>2.3698652498475692</v>
      </c>
      <c r="C218" s="15">
        <f t="shared" si="12"/>
        <v>-3.0767454968893366</v>
      </c>
      <c r="D218" s="15">
        <f t="shared" si="12"/>
        <v>-0.7402691021889537</v>
      </c>
      <c r="E218" s="15">
        <f t="shared" si="12"/>
        <v>-2.1126665255283658E-2</v>
      </c>
      <c r="F218" s="15">
        <f t="shared" si="12"/>
        <v>5.8160707614288025</v>
      </c>
      <c r="G218" s="15">
        <f t="shared" si="12"/>
        <v>-3.6534644917606522</v>
      </c>
      <c r="H218" s="15">
        <f t="shared" si="12"/>
        <v>0.62354492323705035</v>
      </c>
      <c r="I218" s="15">
        <f t="shared" si="12"/>
        <v>-5.1601150384632491E-2</v>
      </c>
      <c r="J218" s="15">
        <f t="shared" si="12"/>
        <v>-1.1640354656492558</v>
      </c>
      <c r="K218" s="15">
        <f t="shared" si="12"/>
        <v>-1.3052801062291652</v>
      </c>
      <c r="L218" s="15">
        <f t="shared" si="12"/>
        <v>-0.49267391578813569</v>
      </c>
      <c r="N218" s="15">
        <f>'Table Q6'!B220-B218</f>
        <v>0</v>
      </c>
      <c r="O218" s="15">
        <f>'Table Q6'!C220-C218</f>
        <v>-4.4426859753388115E-4</v>
      </c>
      <c r="P218" s="15">
        <f>'Table Q6'!D220-D218</f>
        <v>5.8596774121189021E-4</v>
      </c>
      <c r="Q218" s="15">
        <f>'Table Q6'!E220-E218</f>
        <v>-2.5637260680988483E-4</v>
      </c>
      <c r="R218" s="15">
        <f>'Table Q6'!F220-F218</f>
        <v>1.2742932541920382E-2</v>
      </c>
      <c r="S218" s="15">
        <f>'Table Q6'!G220-G218</f>
        <v>1.9355463139894447E-2</v>
      </c>
      <c r="T218" s="15">
        <f>'Table Q6'!H220-H218</f>
        <v>1.463378944588567E-2</v>
      </c>
      <c r="U218" s="15">
        <f>'Table Q6'!I220-I218</f>
        <v>7.8722013029464133E-4</v>
      </c>
      <c r="V218" s="15">
        <f>'Table Q6'!J220-J218</f>
        <v>0</v>
      </c>
      <c r="W218" s="15">
        <f>'Table Q6'!K220-K218</f>
        <v>-1.0993099354879687E-2</v>
      </c>
      <c r="X218" s="15">
        <f>'Table Q6'!L220-L218</f>
        <v>0</v>
      </c>
    </row>
    <row r="219" spans="1:24" x14ac:dyDescent="0.3">
      <c r="A219" s="13" t="str">
        <f t="shared" si="11"/>
        <v>1996 Q1</v>
      </c>
      <c r="B219" s="15">
        <f t="shared" si="12"/>
        <v>3.0937827609037902</v>
      </c>
      <c r="C219" s="15">
        <f t="shared" si="12"/>
        <v>-1.4269912628404309</v>
      </c>
      <c r="D219" s="15">
        <f t="shared" si="12"/>
        <v>1.0091646911062335</v>
      </c>
      <c r="E219" s="15">
        <f t="shared" si="12"/>
        <v>0.3707856617723036</v>
      </c>
      <c r="F219" s="15">
        <f t="shared" si="12"/>
        <v>4.7024059473201092</v>
      </c>
      <c r="G219" s="15">
        <f t="shared" si="12"/>
        <v>-4.1263702024009143</v>
      </c>
      <c r="H219" s="15">
        <f t="shared" si="12"/>
        <v>0.55381926236903833</v>
      </c>
      <c r="I219" s="15">
        <f t="shared" si="12"/>
        <v>0.33138613556515623</v>
      </c>
      <c r="J219" s="15">
        <f t="shared" si="12"/>
        <v>-3.3304616136407521</v>
      </c>
      <c r="K219" s="15">
        <f t="shared" si="12"/>
        <v>0.45691046910772465</v>
      </c>
      <c r="L219" s="15">
        <f t="shared" si="12"/>
        <v>9.6672850789014473E-3</v>
      </c>
      <c r="N219" s="15">
        <f>'Table Q6'!B221-B219</f>
        <v>0</v>
      </c>
      <c r="O219" s="15">
        <f>'Table Q6'!C221-C219</f>
        <v>6.5586023460779685E-3</v>
      </c>
      <c r="P219" s="15">
        <f>'Table Q6'!D221-D219</f>
        <v>1.1245288646732909E-4</v>
      </c>
      <c r="Q219" s="15">
        <f>'Table Q6'!E221-E219</f>
        <v>-1.154646711639673E-4</v>
      </c>
      <c r="R219" s="15">
        <f>'Table Q6'!F221-F219</f>
        <v>1.0646130635993956E-4</v>
      </c>
      <c r="S219" s="15">
        <f>'Table Q6'!G221-G219</f>
        <v>1.9269679219456215E-2</v>
      </c>
      <c r="T219" s="15">
        <f>'Table Q6'!H221-H219</f>
        <v>-2.5624658712386505E-4</v>
      </c>
      <c r="U219" s="15">
        <f>'Table Q6'!I221-I219</f>
        <v>7.4920116425608585E-4</v>
      </c>
      <c r="V219" s="15">
        <f>'Table Q6'!J221-J219</f>
        <v>0</v>
      </c>
      <c r="W219" s="15">
        <f>'Table Q6'!K221-K219</f>
        <v>-1.1011046011854653E-2</v>
      </c>
      <c r="X219" s="15">
        <f>'Table Q6'!L221-L219</f>
        <v>0</v>
      </c>
    </row>
    <row r="220" spans="1:24" x14ac:dyDescent="0.3">
      <c r="A220" s="13" t="str">
        <f t="shared" si="11"/>
        <v>1996 Q2</v>
      </c>
      <c r="B220" s="15">
        <f t="shared" si="12"/>
        <v>1.2231272201010419</v>
      </c>
      <c r="C220" s="15">
        <f t="shared" si="12"/>
        <v>-1.9001844004490336</v>
      </c>
      <c r="D220" s="15">
        <f t="shared" si="12"/>
        <v>-6.4246842119686731E-2</v>
      </c>
      <c r="E220" s="15">
        <f t="shared" si="12"/>
        <v>1.1379129474870835</v>
      </c>
      <c r="F220" s="15">
        <f t="shared" si="12"/>
        <v>5.0239513991774203</v>
      </c>
      <c r="G220" s="15">
        <f t="shared" si="12"/>
        <v>-6.4313349083600455</v>
      </c>
      <c r="H220" s="15">
        <f t="shared" si="12"/>
        <v>4.828042441041255</v>
      </c>
      <c r="I220" s="15">
        <f t="shared" si="12"/>
        <v>2.7223204359606754</v>
      </c>
      <c r="J220" s="15">
        <f t="shared" si="12"/>
        <v>-3.9610850504754129</v>
      </c>
      <c r="K220" s="15">
        <f t="shared" si="12"/>
        <v>-3.5006401879588389</v>
      </c>
      <c r="L220" s="15">
        <f t="shared" si="12"/>
        <v>0.22797868185853876</v>
      </c>
      <c r="N220" s="15">
        <f>'Table Q6'!B222-B220</f>
        <v>0</v>
      </c>
      <c r="O220" s="15">
        <f>'Table Q6'!C222-C220</f>
        <v>-7.6999777075581477E-3</v>
      </c>
      <c r="P220" s="15">
        <f>'Table Q6'!D222-D220</f>
        <v>5.5026218358326939E-4</v>
      </c>
      <c r="Q220" s="15">
        <f>'Table Q6'!E222-E220</f>
        <v>-4.350982268894743E-4</v>
      </c>
      <c r="R220" s="15">
        <f>'Table Q6'!F222-F220</f>
        <v>-3.3320141419324045E-6</v>
      </c>
      <c r="S220" s="15">
        <f>'Table Q6'!G222-G220</f>
        <v>-1.7474879904649576E-2</v>
      </c>
      <c r="T220" s="15">
        <f>'Table Q6'!H222-H220</f>
        <v>0</v>
      </c>
      <c r="U220" s="15">
        <f>'Table Q6'!I222-I220</f>
        <v>1.8994381209069378E-2</v>
      </c>
      <c r="V220" s="15">
        <f>'Table Q6'!J222-J220</f>
        <v>2.6031498259734498E-2</v>
      </c>
      <c r="W220" s="15">
        <f>'Table Q6'!K222-K220</f>
        <v>2.4303765713011849E-3</v>
      </c>
      <c r="X220" s="15">
        <f>'Table Q6'!L222-L220</f>
        <v>0</v>
      </c>
    </row>
    <row r="221" spans="1:24" x14ac:dyDescent="0.3">
      <c r="A221" s="13" t="str">
        <f t="shared" si="11"/>
        <v>1996 Q3</v>
      </c>
      <c r="B221" s="15">
        <f t="shared" si="12"/>
        <v>0.46013572636953698</v>
      </c>
      <c r="C221" s="15">
        <f t="shared" si="12"/>
        <v>-0.69966599837411658</v>
      </c>
      <c r="D221" s="15">
        <f t="shared" si="12"/>
        <v>2.7130415234412832</v>
      </c>
      <c r="E221" s="15">
        <f t="shared" si="12"/>
        <v>-0.45038584836360424</v>
      </c>
      <c r="F221" s="15">
        <f t="shared" si="12"/>
        <v>4.552623355808044</v>
      </c>
      <c r="G221" s="15">
        <f t="shared" si="12"/>
        <v>-7.034690159597015</v>
      </c>
      <c r="H221" s="15">
        <f t="shared" si="12"/>
        <v>7.0718917579033063</v>
      </c>
      <c r="I221" s="15">
        <f t="shared" si="12"/>
        <v>2.3308006398521042</v>
      </c>
      <c r="J221" s="15">
        <f t="shared" si="12"/>
        <v>-5.9642160308973242</v>
      </c>
      <c r="K221" s="15">
        <f t="shared" si="12"/>
        <v>-6.6905515565385807</v>
      </c>
      <c r="L221" s="15">
        <f t="shared" si="12"/>
        <v>0.43858022629324112</v>
      </c>
      <c r="N221" s="15">
        <f>'Table Q6'!B223-B221</f>
        <v>0</v>
      </c>
      <c r="O221" s="15">
        <f>'Table Q6'!C223-C221</f>
        <v>7.0697693820489516E-3</v>
      </c>
      <c r="P221" s="15">
        <f>'Table Q6'!D223-D221</f>
        <v>-2.213165375781756E-4</v>
      </c>
      <c r="Q221" s="15">
        <f>'Table Q6'!E223-E221</f>
        <v>-4.4764234729610664E-4</v>
      </c>
      <c r="R221" s="15">
        <f>'Table Q6'!F223-F221</f>
        <v>-1.2992918877508863E-2</v>
      </c>
      <c r="S221" s="15">
        <f>'Table Q6'!G223-G221</f>
        <v>1.583606937867188E-3</v>
      </c>
      <c r="T221" s="15">
        <f>'Table Q6'!H223-H221</f>
        <v>0</v>
      </c>
      <c r="U221" s="15">
        <f>'Table Q6'!I223-I221</f>
        <v>-1.7726206998271099E-2</v>
      </c>
      <c r="V221" s="15">
        <f>'Table Q6'!J223-J221</f>
        <v>-2.6578073246164458E-2</v>
      </c>
      <c r="W221" s="15">
        <f>'Table Q6'!K223-K221</f>
        <v>3.3636656987345859E-3</v>
      </c>
      <c r="X221" s="15">
        <f>'Table Q6'!L223-L221</f>
        <v>0</v>
      </c>
    </row>
    <row r="222" spans="1:24" x14ac:dyDescent="0.3">
      <c r="A222" s="13" t="str">
        <f t="shared" si="11"/>
        <v>1996 Q4</v>
      </c>
      <c r="B222" s="15">
        <f t="shared" si="12"/>
        <v>0.19402879779076571</v>
      </c>
      <c r="C222" s="15">
        <f t="shared" si="12"/>
        <v>0.57949208990108847</v>
      </c>
      <c r="D222" s="15">
        <f t="shared" si="12"/>
        <v>2.2108455582512052</v>
      </c>
      <c r="E222" s="15">
        <f t="shared" si="12"/>
        <v>-2.9545926008651524E-2</v>
      </c>
      <c r="F222" s="15">
        <f t="shared" si="12"/>
        <v>4.9780114761444914</v>
      </c>
      <c r="G222" s="15">
        <f t="shared" si="12"/>
        <v>-3.6474528342777437</v>
      </c>
      <c r="H222" s="15">
        <f t="shared" si="12"/>
        <v>8.6780297261043451</v>
      </c>
      <c r="I222" s="15">
        <f t="shared" si="12"/>
        <v>1.7231370036724016</v>
      </c>
      <c r="J222" s="15">
        <f t="shared" si="12"/>
        <v>-1.017956821346397</v>
      </c>
      <c r="K222" s="15">
        <f t="shared" si="12"/>
        <v>-2.2167702842424362</v>
      </c>
      <c r="L222" s="15">
        <f t="shared" si="12"/>
        <v>1.4625923373693572</v>
      </c>
      <c r="N222" s="15">
        <f>'Table Q6'!B224-B222</f>
        <v>0</v>
      </c>
      <c r="O222" s="15">
        <f>'Table Q6'!C224-C222</f>
        <v>-9.2619739176624805E-5</v>
      </c>
      <c r="P222" s="15">
        <f>'Table Q6'!D224-D222</f>
        <v>-1.375238198053319E-2</v>
      </c>
      <c r="Q222" s="15">
        <f>'Table Q6'!E224-E222</f>
        <v>-5.5264187237437021E-4</v>
      </c>
      <c r="R222" s="15">
        <f>'Table Q6'!F224-F222</f>
        <v>1.7855197321203775E-4</v>
      </c>
      <c r="S222" s="15">
        <f>'Table Q6'!G224-G222</f>
        <v>0</v>
      </c>
      <c r="T222" s="15">
        <f>'Table Q6'!H224-H222</f>
        <v>0</v>
      </c>
      <c r="U222" s="15">
        <f>'Table Q6'!I224-I222</f>
        <v>1.8944564916711482E-2</v>
      </c>
      <c r="V222" s="15">
        <f>'Table Q6'!J224-J222</f>
        <v>0</v>
      </c>
      <c r="W222" s="15">
        <f>'Table Q6'!K224-K222</f>
        <v>1.4804344966778071E-2</v>
      </c>
      <c r="X222" s="15">
        <f>'Table Q6'!L224-L222</f>
        <v>0</v>
      </c>
    </row>
    <row r="223" spans="1:24" x14ac:dyDescent="0.3">
      <c r="A223" s="13" t="str">
        <f t="shared" si="11"/>
        <v>1997 Q1</v>
      </c>
      <c r="B223" s="15">
        <f t="shared" si="12"/>
        <v>-2.2513429697837664</v>
      </c>
      <c r="C223" s="15">
        <f t="shared" si="12"/>
        <v>1.8148327610217965</v>
      </c>
      <c r="D223" s="15">
        <f t="shared" si="12"/>
        <v>1.0727750915350169</v>
      </c>
      <c r="E223" s="15">
        <f t="shared" si="12"/>
        <v>-2.7585688615642647</v>
      </c>
      <c r="F223" s="15">
        <f t="shared" si="12"/>
        <v>7.8977216781322275</v>
      </c>
      <c r="G223" s="15">
        <f t="shared" si="12"/>
        <v>-5.1853656659615703</v>
      </c>
      <c r="H223" s="15">
        <f t="shared" si="12"/>
        <v>9.7807238527644564</v>
      </c>
      <c r="I223" s="15">
        <f t="shared" si="12"/>
        <v>2.6954140055751625</v>
      </c>
      <c r="J223" s="15">
        <f t="shared" si="12"/>
        <v>-1.8992546911491395</v>
      </c>
      <c r="K223" s="15">
        <f t="shared" si="12"/>
        <v>0.85655703555809637</v>
      </c>
      <c r="L223" s="15">
        <f t="shared" si="12"/>
        <v>0.99456397792810036</v>
      </c>
      <c r="N223" s="15">
        <f>'Table Q6'!B225-B223</f>
        <v>0</v>
      </c>
      <c r="O223" s="15">
        <f>'Table Q6'!C225-C223</f>
        <v>1.6854451537318127E-5</v>
      </c>
      <c r="P223" s="15">
        <f>'Table Q6'!D225-D223</f>
        <v>1.3958194578391092E-2</v>
      </c>
      <c r="Q223" s="15">
        <f>'Table Q6'!E225-E223</f>
        <v>1.304474818802781E-2</v>
      </c>
      <c r="R223" s="15">
        <f>'Table Q6'!F225-F223</f>
        <v>-1.2520226265926304E-2</v>
      </c>
      <c r="S223" s="15">
        <f>'Table Q6'!G225-G223</f>
        <v>-1.6359918236891424E-2</v>
      </c>
      <c r="T223" s="15">
        <f>'Table Q6'!H225-H223</f>
        <v>-1.4485405978824417E-2</v>
      </c>
      <c r="U223" s="15">
        <f>'Table Q6'!I225-I223</f>
        <v>1.4554804905149155E-3</v>
      </c>
      <c r="V223" s="15">
        <f>'Table Q6'!J225-J223</f>
        <v>0</v>
      </c>
      <c r="W223" s="15">
        <f>'Table Q6'!K225-K223</f>
        <v>1.3306946222919058E-2</v>
      </c>
      <c r="X223" s="15">
        <f>'Table Q6'!L225-L223</f>
        <v>0</v>
      </c>
    </row>
    <row r="224" spans="1:24" x14ac:dyDescent="0.3">
      <c r="A224" s="13" t="str">
        <f t="shared" si="11"/>
        <v>1997 Q2</v>
      </c>
      <c r="B224" s="15">
        <f t="shared" si="12"/>
        <v>-1.0238932658524511</v>
      </c>
      <c r="C224" s="15">
        <f t="shared" si="12"/>
        <v>1.173065174512085</v>
      </c>
      <c r="D224" s="15">
        <f t="shared" si="12"/>
        <v>2.5632568717809145</v>
      </c>
      <c r="E224" s="15">
        <f t="shared" si="12"/>
        <v>-1.8844413987028088</v>
      </c>
      <c r="F224" s="15">
        <f t="shared" si="12"/>
        <v>7.7043936273253957</v>
      </c>
      <c r="G224" s="15">
        <f t="shared" si="12"/>
        <v>-1.9886441720890862</v>
      </c>
      <c r="H224" s="15">
        <f t="shared" si="12"/>
        <v>6.1767459721004903</v>
      </c>
      <c r="I224" s="15">
        <f t="shared" si="12"/>
        <v>1.0521021027916755</v>
      </c>
      <c r="J224" s="15">
        <f t="shared" si="12"/>
        <v>-5.3308706114913846</v>
      </c>
      <c r="K224" s="15">
        <f t="shared" si="12"/>
        <v>1.0450313996000582</v>
      </c>
      <c r="L224" s="15">
        <f t="shared" si="12"/>
        <v>0.75125327064748626</v>
      </c>
      <c r="N224" s="15">
        <f>'Table Q6'!B226-B224</f>
        <v>0</v>
      </c>
      <c r="O224" s="15">
        <f>'Table Q6'!C226-C224</f>
        <v>-1.2394377387847655E-4</v>
      </c>
      <c r="P224" s="15">
        <f>'Table Q6'!D226-D224</f>
        <v>2.0292852050074472E-4</v>
      </c>
      <c r="Q224" s="15">
        <f>'Table Q6'!E226-E224</f>
        <v>-1.3491480417342494E-3</v>
      </c>
      <c r="R224" s="15">
        <f>'Table Q6'!F226-F224</f>
        <v>3.1380411371007E-4</v>
      </c>
      <c r="S224" s="15">
        <f>'Table Q6'!G226-G224</f>
        <v>1.7474879904642027E-2</v>
      </c>
      <c r="T224" s="15">
        <f>'Table Q6'!H226-H224</f>
        <v>0</v>
      </c>
      <c r="U224" s="15">
        <f>'Table Q6'!I226-I224</f>
        <v>7.6328250884549753E-4</v>
      </c>
      <c r="V224" s="15">
        <f>'Table Q6'!J226-J224</f>
        <v>-2.6031498259731833E-2</v>
      </c>
      <c r="W224" s="15">
        <f>'Table Q6'!K226-K224</f>
        <v>1.3967872895544131E-2</v>
      </c>
      <c r="X224" s="15">
        <f>'Table Q6'!L226-L224</f>
        <v>0</v>
      </c>
    </row>
    <row r="225" spans="1:24" x14ac:dyDescent="0.3">
      <c r="A225" s="13" t="str">
        <f t="shared" si="11"/>
        <v>1997 Q3</v>
      </c>
      <c r="B225" s="15">
        <f t="shared" si="12"/>
        <v>-0.65335872933501116</v>
      </c>
      <c r="C225" s="15">
        <f t="shared" si="12"/>
        <v>1.3386251999692762</v>
      </c>
      <c r="D225" s="15">
        <f t="shared" si="12"/>
        <v>-1.0596680379088019</v>
      </c>
      <c r="E225" s="15">
        <f t="shared" si="12"/>
        <v>-1.5457920812943806</v>
      </c>
      <c r="F225" s="15">
        <f t="shared" si="12"/>
        <v>7.0263536676899259</v>
      </c>
      <c r="G225" s="15">
        <f t="shared" si="12"/>
        <v>-3.2853342519441568</v>
      </c>
      <c r="H225" s="15">
        <f t="shared" si="12"/>
        <v>2.7043587348431952</v>
      </c>
      <c r="I225" s="15">
        <f t="shared" si="12"/>
        <v>3.6126828659917427</v>
      </c>
      <c r="J225" s="15">
        <f t="shared" si="12"/>
        <v>-3.3239961491035954</v>
      </c>
      <c r="K225" s="15">
        <f t="shared" si="12"/>
        <v>0.96248423760197199</v>
      </c>
      <c r="L225" s="15">
        <f t="shared" si="12"/>
        <v>0.58907216887122316</v>
      </c>
      <c r="N225" s="15">
        <f>'Table Q6'!B227-B225</f>
        <v>0</v>
      </c>
      <c r="O225" s="15">
        <f>'Table Q6'!C227-C225</f>
        <v>-1.4629207717762549E-2</v>
      </c>
      <c r="P225" s="15">
        <f>'Table Q6'!D227-D225</f>
        <v>5.5060383255178813E-4</v>
      </c>
      <c r="Q225" s="15">
        <f>'Table Q6'!E227-E225</f>
        <v>-1.4702510655403067E-2</v>
      </c>
      <c r="R225" s="15">
        <f>'Table Q6'!F227-F225</f>
        <v>1.2992918877499982E-2</v>
      </c>
      <c r="S225" s="15">
        <f>'Table Q6'!G227-G225</f>
        <v>1.1776325297647716E-3</v>
      </c>
      <c r="T225" s="15">
        <f>'Table Q6'!H227-H225</f>
        <v>0</v>
      </c>
      <c r="U225" s="15">
        <f>'Table Q6'!I227-I225</f>
        <v>1.8900683047989641E-2</v>
      </c>
      <c r="V225" s="15">
        <f>'Table Q6'!J227-J225</f>
        <v>2.3949227751865365E-2</v>
      </c>
      <c r="W225" s="15">
        <f>'Table Q6'!K227-K225</f>
        <v>2.5008940340631725E-4</v>
      </c>
      <c r="X225" s="15">
        <f>'Table Q6'!L227-L225</f>
        <v>0</v>
      </c>
    </row>
    <row r="226" spans="1:24" x14ac:dyDescent="0.3">
      <c r="A226" s="13" t="str">
        <f t="shared" si="11"/>
        <v>1997 Q4</v>
      </c>
      <c r="B226" s="15">
        <f t="shared" si="12"/>
        <v>-1.8829127905487111</v>
      </c>
      <c r="C226" s="15">
        <f t="shared" si="12"/>
        <v>1.8541258456422891</v>
      </c>
      <c r="D226" s="15">
        <f t="shared" si="12"/>
        <v>-0.24081468574914627</v>
      </c>
      <c r="E226" s="15">
        <f t="shared" si="12"/>
        <v>-0.75968576548588573</v>
      </c>
      <c r="F226" s="15">
        <f t="shared" si="12"/>
        <v>11.777865139669712</v>
      </c>
      <c r="G226" s="15">
        <f t="shared" si="12"/>
        <v>1.586934339076143</v>
      </c>
      <c r="H226" s="15">
        <f t="shared" si="12"/>
        <v>0.17952940230935879</v>
      </c>
      <c r="I226" s="15">
        <f t="shared" si="12"/>
        <v>3.3735134772768425</v>
      </c>
      <c r="J226" s="15">
        <f t="shared" si="12"/>
        <v>-4.9232521230177495</v>
      </c>
      <c r="K226" s="15">
        <f t="shared" si="12"/>
        <v>4.2356785554084597</v>
      </c>
      <c r="L226" s="15">
        <f t="shared" si="12"/>
        <v>1.3126895888784484</v>
      </c>
      <c r="N226" s="15">
        <f>'Table Q6'!B228-B226</f>
        <v>1.2900728909070791E-2</v>
      </c>
      <c r="O226" s="15">
        <f>'Table Q6'!C228-C226</f>
        <v>7.3629630094294019E-3</v>
      </c>
      <c r="P226" s="15">
        <f>'Table Q6'!D228-D226</f>
        <v>2.8548130806271665E-2</v>
      </c>
      <c r="Q226" s="15">
        <f>'Table Q6'!E228-E226</f>
        <v>-1.5452899912484774E-3</v>
      </c>
      <c r="R226" s="15">
        <f>'Table Q6'!F228-F226</f>
        <v>-1.2647244309029304E-2</v>
      </c>
      <c r="S226" s="15">
        <f>'Table Q6'!G228-G226</f>
        <v>-1.5584820416494782E-2</v>
      </c>
      <c r="T226" s="15">
        <f>'Table Q6'!H228-H226</f>
        <v>-1.4191442583963237E-2</v>
      </c>
      <c r="U226" s="15">
        <f>'Table Q6'!I228-I226</f>
        <v>-1.6578742024273119E-2</v>
      </c>
      <c r="V226" s="15">
        <f>'Table Q6'!J228-J226</f>
        <v>0</v>
      </c>
      <c r="W226" s="15">
        <f>'Table Q6'!K228-K226</f>
        <v>3.9790128140371195E-4</v>
      </c>
      <c r="X226" s="15">
        <f>'Table Q6'!L228-L226</f>
        <v>0</v>
      </c>
    </row>
    <row r="227" spans="1:24" x14ac:dyDescent="0.3">
      <c r="A227" s="13" t="str">
        <f t="shared" si="11"/>
        <v>1998 Q1</v>
      </c>
      <c r="B227" s="15">
        <f t="shared" si="12"/>
        <v>1.6536809802670405</v>
      </c>
      <c r="C227" s="15">
        <f t="shared" si="12"/>
        <v>0.36033151054723772</v>
      </c>
      <c r="D227" s="15">
        <f t="shared" si="12"/>
        <v>0.33944450647727653</v>
      </c>
      <c r="E227" s="15">
        <f t="shared" si="12"/>
        <v>-1.9699085162118517</v>
      </c>
      <c r="F227" s="15">
        <f t="shared" si="12"/>
        <v>5.2459983279914653</v>
      </c>
      <c r="G227" s="15">
        <f t="shared" si="12"/>
        <v>0.14641076643752113</v>
      </c>
      <c r="H227" s="15">
        <f t="shared" si="12"/>
        <v>14.523369154606961</v>
      </c>
      <c r="I227" s="15">
        <f t="shared" si="12"/>
        <v>0.623331689520226</v>
      </c>
      <c r="J227" s="15">
        <f t="shared" si="12"/>
        <v>-10.648420205163731</v>
      </c>
      <c r="K227" s="15">
        <f t="shared" si="12"/>
        <v>-1.1602161465443861</v>
      </c>
      <c r="L227" s="15">
        <f t="shared" si="12"/>
        <v>1.1525707788729393</v>
      </c>
      <c r="N227" s="15">
        <f>'Table Q6'!B229-B227</f>
        <v>0</v>
      </c>
      <c r="O227" s="15">
        <f>'Table Q6'!C229-C227</f>
        <v>-1.5098896117571314E-4</v>
      </c>
      <c r="P227" s="15">
        <f>'Table Q6'!D229-D227</f>
        <v>-2.3810682611156153E-2</v>
      </c>
      <c r="Q227" s="15">
        <f>'Table Q6'!E229-E227</f>
        <v>-1.1999271202220996E-3</v>
      </c>
      <c r="R227" s="15">
        <f>'Table Q6'!F229-F227</f>
        <v>1.2930671811196781E-2</v>
      </c>
      <c r="S227" s="15">
        <f>'Table Q6'!G229-G227</f>
        <v>1.6359918236884013E-2</v>
      </c>
      <c r="T227" s="15">
        <f>'Table Q6'!H229-H227</f>
        <v>1.3938253559391711E-2</v>
      </c>
      <c r="U227" s="15">
        <f>'Table Q6'!I229-I227</f>
        <v>1.4533009005474051E-3</v>
      </c>
      <c r="V227" s="15">
        <f>'Table Q6'!J229-J227</f>
        <v>0</v>
      </c>
      <c r="W227" s="15">
        <f>'Table Q6'!K229-K227</f>
        <v>1.2694849863670976E-2</v>
      </c>
      <c r="X227" s="15">
        <f>'Table Q6'!L229-L227</f>
        <v>0</v>
      </c>
    </row>
    <row r="228" spans="1:24" x14ac:dyDescent="0.3">
      <c r="A228" s="13" t="str">
        <f t="shared" si="11"/>
        <v>1998 Q2</v>
      </c>
      <c r="B228" s="15">
        <f t="shared" si="12"/>
        <v>1.9740032502754006</v>
      </c>
      <c r="C228" s="15">
        <f t="shared" si="12"/>
        <v>0.40390591574304779</v>
      </c>
      <c r="D228" s="15">
        <f t="shared" si="12"/>
        <v>-3.1666044945992566</v>
      </c>
      <c r="E228" s="15">
        <f t="shared" si="12"/>
        <v>-2.4134505990664841</v>
      </c>
      <c r="F228" s="15">
        <f t="shared" si="12"/>
        <v>2.3262571328855981</v>
      </c>
      <c r="G228" s="15">
        <f t="shared" si="12"/>
        <v>3.9668779678302366</v>
      </c>
      <c r="H228" s="15">
        <f t="shared" si="12"/>
        <v>17.837449661242754</v>
      </c>
      <c r="I228" s="15">
        <f t="shared" si="12"/>
        <v>4.2854268241857234</v>
      </c>
      <c r="J228" s="15">
        <f t="shared" si="12"/>
        <v>-5.4599554193697601</v>
      </c>
      <c r="K228" s="15">
        <f t="shared" si="12"/>
        <v>1.7316890019787687</v>
      </c>
      <c r="L228" s="15">
        <f t="shared" si="12"/>
        <v>2.4105909962657468</v>
      </c>
      <c r="N228" s="15">
        <f>'Table Q6'!B230-B228</f>
        <v>0</v>
      </c>
      <c r="O228" s="15">
        <f>'Table Q6'!C230-C228</f>
        <v>7.112662311909268E-3</v>
      </c>
      <c r="P228" s="15">
        <f>'Table Q6'!D230-D228</f>
        <v>1.5289395103441183E-2</v>
      </c>
      <c r="Q228" s="15">
        <f>'Table Q6'!E230-E228</f>
        <v>1.2042161729698631E-2</v>
      </c>
      <c r="R228" s="15">
        <f>'Table Q6'!F230-F228</f>
        <v>4.7036526276178492E-4</v>
      </c>
      <c r="S228" s="15">
        <f>'Table Q6'!G230-G228</f>
        <v>0</v>
      </c>
      <c r="T228" s="15">
        <f>'Table Q6'!H230-H228</f>
        <v>0</v>
      </c>
      <c r="U228" s="15">
        <f>'Table Q6'!I230-I228</f>
        <v>-1.6125874541626395E-2</v>
      </c>
      <c r="V228" s="15">
        <f>'Table Q6'!J230-J228</f>
        <v>0</v>
      </c>
      <c r="W228" s="15">
        <f>'Table Q6'!K230-K228</f>
        <v>-1.4315538462408295E-3</v>
      </c>
      <c r="X228" s="15">
        <f>'Table Q6'!L230-L228</f>
        <v>-1.2678288448052299E-2</v>
      </c>
    </row>
    <row r="229" spans="1:24" x14ac:dyDescent="0.3">
      <c r="A229" s="13" t="str">
        <f t="shared" si="11"/>
        <v>1998 Q3</v>
      </c>
      <c r="B229" s="15">
        <f t="shared" si="12"/>
        <v>1.5687300610627046</v>
      </c>
      <c r="C229" s="15">
        <f t="shared" si="12"/>
        <v>-1.0460929186861696</v>
      </c>
      <c r="D229" s="15">
        <f t="shared" si="12"/>
        <v>-1.594807270790487</v>
      </c>
      <c r="E229" s="15">
        <f t="shared" si="12"/>
        <v>-1.9337702114107891</v>
      </c>
      <c r="F229" s="15">
        <f t="shared" si="12"/>
        <v>0.16911251475630079</v>
      </c>
      <c r="G229" s="15">
        <f t="shared" si="12"/>
        <v>8.864975791578571</v>
      </c>
      <c r="H229" s="15">
        <f t="shared" si="12"/>
        <v>17.628681665065827</v>
      </c>
      <c r="I229" s="15">
        <f t="shared" si="12"/>
        <v>2.1176034104547252</v>
      </c>
      <c r="J229" s="15">
        <f t="shared" si="12"/>
        <v>-8.6920705997092202</v>
      </c>
      <c r="K229" s="15">
        <f t="shared" si="12"/>
        <v>8.8299564362611811</v>
      </c>
      <c r="L229" s="15">
        <f t="shared" si="12"/>
        <v>2.1725269528023019</v>
      </c>
      <c r="N229" s="15">
        <f>'Table Q6'!B231-B229</f>
        <v>0</v>
      </c>
      <c r="O229" s="15">
        <f>'Table Q6'!C231-C229</f>
        <v>6.9887236226984228E-3</v>
      </c>
      <c r="P229" s="15">
        <f>'Table Q6'!D231-D229</f>
        <v>1.8846563587504583E-3</v>
      </c>
      <c r="Q229" s="15">
        <f>'Table Q6'!E231-E229</f>
        <v>1.2282276040388007E-2</v>
      </c>
      <c r="R229" s="15">
        <f>'Table Q6'!F231-F229</f>
        <v>-1.1995441746535274E-2</v>
      </c>
      <c r="S229" s="15">
        <f>'Table Q6'!G231-G229</f>
        <v>6.5785088598602215E-4</v>
      </c>
      <c r="T229" s="15">
        <f>'Table Q6'!H231-H229</f>
        <v>0</v>
      </c>
      <c r="U229" s="15">
        <f>'Table Q6'!I231-I229</f>
        <v>-1.598296920915665E-2</v>
      </c>
      <c r="V229" s="15">
        <f>'Table Q6'!J231-J229</f>
        <v>-1.5100938082905913E-3</v>
      </c>
      <c r="W229" s="15">
        <f>'Table Q6'!K231-K229</f>
        <v>-1.099110448024021E-3</v>
      </c>
      <c r="X229" s="15">
        <f>'Table Q6'!L231-L229</f>
        <v>0</v>
      </c>
    </row>
    <row r="230" spans="1:24" x14ac:dyDescent="0.3">
      <c r="A230" s="13" t="str">
        <f t="shared" si="11"/>
        <v>1998 Q4</v>
      </c>
      <c r="B230" s="15">
        <f t="shared" si="12"/>
        <v>3.7068439576908521</v>
      </c>
      <c r="C230" s="15">
        <f t="shared" si="12"/>
        <v>-1.1702587105472457</v>
      </c>
      <c r="D230" s="15">
        <f t="shared" si="12"/>
        <v>-2.232236842841818</v>
      </c>
      <c r="E230" s="15">
        <f t="shared" si="12"/>
        <v>-0.40784235875514835</v>
      </c>
      <c r="F230" s="15">
        <f t="shared" si="12"/>
        <v>-4.3470392729754161</v>
      </c>
      <c r="G230" s="15">
        <f t="shared" si="12"/>
        <v>10.139928447289224</v>
      </c>
      <c r="H230" s="15">
        <f t="shared" si="12"/>
        <v>15.732982973295359</v>
      </c>
      <c r="I230" s="15">
        <f t="shared" si="12"/>
        <v>4.4497627883457485</v>
      </c>
      <c r="J230" s="15">
        <f t="shared" si="12"/>
        <v>-15.697934398238869</v>
      </c>
      <c r="K230" s="15">
        <f t="shared" si="12"/>
        <v>0.34000938321667079</v>
      </c>
      <c r="L230" s="15">
        <f t="shared" si="12"/>
        <v>2.1926189918017425</v>
      </c>
      <c r="N230" s="15">
        <f>'Table Q6'!B232-B230</f>
        <v>-1.2900728909085224E-2</v>
      </c>
      <c r="O230" s="15">
        <f>'Table Q6'!C232-C230</f>
        <v>-2.537551853043496E-5</v>
      </c>
      <c r="P230" s="15">
        <f>'Table Q6'!D232-D230</f>
        <v>1.1654383130705881E-3</v>
      </c>
      <c r="Q230" s="15">
        <f>'Table Q6'!E232-E230</f>
        <v>-7.2404986681412487E-4</v>
      </c>
      <c r="R230" s="15">
        <f>'Table Q6'!F232-F230</f>
        <v>1.5298889300972007E-3</v>
      </c>
      <c r="S230" s="15">
        <f>'Table Q6'!G232-G230</f>
        <v>1.558482041650322E-2</v>
      </c>
      <c r="T230" s="15">
        <f>'Table Q6'!H232-H230</f>
        <v>5.218369308135351E-4</v>
      </c>
      <c r="U230" s="15">
        <f>'Table Q6'!I232-I230</f>
        <v>1.7837007254004611E-2</v>
      </c>
      <c r="V230" s="15">
        <f>'Table Q6'!J232-J230</f>
        <v>0</v>
      </c>
      <c r="W230" s="15">
        <f>'Table Q6'!K232-K230</f>
        <v>-1.1360369878334775E-2</v>
      </c>
      <c r="X230" s="15">
        <f>'Table Q6'!L232-L230</f>
        <v>0</v>
      </c>
    </row>
    <row r="231" spans="1:24" x14ac:dyDescent="0.3">
      <c r="A231" s="13" t="str">
        <f t="shared" si="11"/>
        <v>1999 Q1</v>
      </c>
      <c r="B231" s="15">
        <f t="shared" si="12"/>
        <v>3.7410751325375551</v>
      </c>
      <c r="C231" s="15">
        <f t="shared" si="12"/>
        <v>7.4172151494622945E-2</v>
      </c>
      <c r="D231" s="15">
        <f t="shared" si="12"/>
        <v>-2.3906057486392305</v>
      </c>
      <c r="E231" s="15">
        <f t="shared" si="12"/>
        <v>0.84928051603341737</v>
      </c>
      <c r="F231" s="15">
        <f t="shared" si="12"/>
        <v>-3.7643961336357334E-2</v>
      </c>
      <c r="G231" s="15">
        <f t="shared" si="12"/>
        <v>14.244588259671637</v>
      </c>
      <c r="H231" s="15">
        <f t="shared" si="12"/>
        <v>-1.9845134027333839</v>
      </c>
      <c r="I231" s="15">
        <f t="shared" si="12"/>
        <v>3.4773717048027364</v>
      </c>
      <c r="J231" s="15">
        <f t="shared" si="12"/>
        <v>-7.6172672286554972</v>
      </c>
      <c r="K231" s="15">
        <f t="shared" si="12"/>
        <v>1.2052753634551348</v>
      </c>
      <c r="L231" s="15">
        <f t="shared" si="12"/>
        <v>1.8819934219886789</v>
      </c>
      <c r="N231" s="15">
        <f>'Table Q6'!B233-B231</f>
        <v>0</v>
      </c>
      <c r="O231" s="15">
        <f>'Table Q6'!C233-C231</f>
        <v>5.0303074429620953E-4</v>
      </c>
      <c r="P231" s="15">
        <f>'Table Q6'!D233-D231</f>
        <v>7.078455834541586E-4</v>
      </c>
      <c r="Q231" s="15">
        <f>'Table Q6'!E233-E231</f>
        <v>-8.6538318023965388E-4</v>
      </c>
      <c r="R231" s="15">
        <f>'Table Q6'!F233-F231</f>
        <v>5.6521284504820746E-4</v>
      </c>
      <c r="S231" s="15">
        <f>'Table Q6'!G233-G231</f>
        <v>0</v>
      </c>
      <c r="T231" s="15">
        <f>'Table Q6'!H233-H231</f>
        <v>-1.393825355940348E-2</v>
      </c>
      <c r="U231" s="15">
        <f>'Table Q6'!I233-I231</f>
        <v>1.3434730637804648E-3</v>
      </c>
      <c r="V231" s="15">
        <f>'Table Q6'!J233-J231</f>
        <v>0</v>
      </c>
      <c r="W231" s="15">
        <f>'Table Q6'!K233-K231</f>
        <v>-1.1475834870527946E-2</v>
      </c>
      <c r="X231" s="15">
        <f>'Table Q6'!L233-L231</f>
        <v>0</v>
      </c>
    </row>
    <row r="232" spans="1:24" x14ac:dyDescent="0.3">
      <c r="A232" s="13" t="str">
        <f t="shared" si="11"/>
        <v>1999 Q2</v>
      </c>
      <c r="B232" s="15">
        <f t="shared" si="12"/>
        <v>4.2843685120402517</v>
      </c>
      <c r="C232" s="15">
        <f t="shared" si="12"/>
        <v>2.0280061997394778</v>
      </c>
      <c r="D232" s="15">
        <f t="shared" si="12"/>
        <v>-0.56270460610754902</v>
      </c>
      <c r="E232" s="15">
        <f t="shared" si="12"/>
        <v>-1.6758979436567594</v>
      </c>
      <c r="F232" s="15">
        <f t="shared" si="12"/>
        <v>2.1864999413816899</v>
      </c>
      <c r="G232" s="15">
        <f t="shared" si="12"/>
        <v>11.666974201641384</v>
      </c>
      <c r="H232" s="15">
        <f t="shared" si="12"/>
        <v>-5.3480842357074598</v>
      </c>
      <c r="I232" s="15">
        <f t="shared" si="12"/>
        <v>-0.84360304465450409</v>
      </c>
      <c r="J232" s="15">
        <f t="shared" si="12"/>
        <v>-8.3313570358191225</v>
      </c>
      <c r="K232" s="15">
        <f t="shared" si="12"/>
        <v>-0.91150219310627256</v>
      </c>
      <c r="L232" s="15">
        <f t="shared" si="12"/>
        <v>0.67949692453480703</v>
      </c>
      <c r="N232" s="15">
        <f>'Table Q6'!B234-B232</f>
        <v>0</v>
      </c>
      <c r="O232" s="15">
        <f>'Table Q6'!C234-C232</f>
        <v>6.5033565450978159E-4</v>
      </c>
      <c r="P232" s="15">
        <f>'Table Q6'!D234-D232</f>
        <v>-1.1891230941636355E-2</v>
      </c>
      <c r="Q232" s="15">
        <f>'Table Q6'!E234-E232</f>
        <v>-1.3748603873940501E-2</v>
      </c>
      <c r="R232" s="15">
        <f>'Table Q6'!F234-F232</f>
        <v>3.6087244892168968E-4</v>
      </c>
      <c r="S232" s="15">
        <f>'Table Q6'!G234-G232</f>
        <v>0</v>
      </c>
      <c r="T232" s="15">
        <f>'Table Q6'!H234-H232</f>
        <v>0</v>
      </c>
      <c r="U232" s="15">
        <f>'Table Q6'!I234-I232</f>
        <v>1.4181618576365462E-3</v>
      </c>
      <c r="V232" s="15">
        <f>'Table Q6'!J234-J232</f>
        <v>0</v>
      </c>
      <c r="W232" s="15">
        <f>'Table Q6'!K234-K232</f>
        <v>1.4146698744110786E-3</v>
      </c>
      <c r="X232" s="15">
        <f>'Table Q6'!L234-L232</f>
        <v>1.2678288448037645E-2</v>
      </c>
    </row>
    <row r="233" spans="1:24" x14ac:dyDescent="0.3">
      <c r="A233" s="13" t="str">
        <f t="shared" si="11"/>
        <v>1999 Q3</v>
      </c>
      <c r="B233" s="15">
        <f t="shared" si="12"/>
        <v>4.9403625665175008</v>
      </c>
      <c r="C233" s="15">
        <f t="shared" si="12"/>
        <v>4.7445023974744318</v>
      </c>
      <c r="D233" s="15">
        <f t="shared" si="12"/>
        <v>0.6833364528096304</v>
      </c>
      <c r="E233" s="15">
        <f t="shared" si="12"/>
        <v>-2.9757983997109889</v>
      </c>
      <c r="F233" s="15">
        <f t="shared" si="12"/>
        <v>3.1552074801339094</v>
      </c>
      <c r="G233" s="15">
        <f t="shared" si="12"/>
        <v>16.884206057783611</v>
      </c>
      <c r="H233" s="15">
        <f t="shared" si="12"/>
        <v>-8.7918238562044397</v>
      </c>
      <c r="I233" s="15">
        <f t="shared" si="12"/>
        <v>1.0723942523268069</v>
      </c>
      <c r="J233" s="15">
        <f t="shared" si="12"/>
        <v>-2.7837182292421088</v>
      </c>
      <c r="K233" s="15">
        <f t="shared" si="12"/>
        <v>-10.264159116654131</v>
      </c>
      <c r="L233" s="15">
        <f t="shared" si="12"/>
        <v>1.5747028762564879</v>
      </c>
      <c r="N233" s="15">
        <f>'Table Q6'!B235-B233</f>
        <v>0</v>
      </c>
      <c r="O233" s="15">
        <f>'Table Q6'!C235-C233</f>
        <v>7.1320742585712082E-4</v>
      </c>
      <c r="P233" s="15">
        <f>'Table Q6'!D235-D233</f>
        <v>-1.1207187960011078E-2</v>
      </c>
      <c r="Q233" s="15">
        <f>'Table Q6'!E235-E233</f>
        <v>-6.588318074474131E-4</v>
      </c>
      <c r="R233" s="15">
        <f>'Table Q6'!F235-F233</f>
        <v>4.7005707408454001E-4</v>
      </c>
      <c r="S233" s="15">
        <f>'Table Q6'!G235-G233</f>
        <v>1.5312763218059189E-2</v>
      </c>
      <c r="T233" s="15">
        <f>'Table Q6'!H235-H233</f>
        <v>0</v>
      </c>
      <c r="U233" s="15">
        <f>'Table Q6'!I235-I233</f>
        <v>1.2842465183169338E-3</v>
      </c>
      <c r="V233" s="15">
        <f>'Table Q6'!J235-J233</f>
        <v>-2.2439133943574774E-2</v>
      </c>
      <c r="W233" s="15">
        <f>'Table Q6'!K235-K233</f>
        <v>2.5623114764758981E-3</v>
      </c>
      <c r="X233" s="15">
        <f>'Table Q6'!L235-L233</f>
        <v>0</v>
      </c>
    </row>
    <row r="234" spans="1:24" x14ac:dyDescent="0.3">
      <c r="A234" s="13" t="str">
        <f t="shared" si="11"/>
        <v>1999 Q4</v>
      </c>
      <c r="B234" s="15">
        <f t="shared" si="12"/>
        <v>4.4006852888946169</v>
      </c>
      <c r="C234" s="15">
        <f t="shared" si="12"/>
        <v>4.1573669998412184</v>
      </c>
      <c r="D234" s="15">
        <f t="shared" si="12"/>
        <v>0.47660309888228092</v>
      </c>
      <c r="E234" s="15">
        <f t="shared" si="12"/>
        <v>-3.9869301922131664</v>
      </c>
      <c r="F234" s="15">
        <f t="shared" si="12"/>
        <v>0.8991426468886824</v>
      </c>
      <c r="G234" s="15">
        <f t="shared" si="12"/>
        <v>12.698245047061723</v>
      </c>
      <c r="H234" s="15">
        <f t="shared" si="12"/>
        <v>-0.62671440044914739</v>
      </c>
      <c r="I234" s="15">
        <f t="shared" si="12"/>
        <v>2.3623738044815261</v>
      </c>
      <c r="J234" s="15">
        <f t="shared" si="12"/>
        <v>1.3478915798335402</v>
      </c>
      <c r="K234" s="15">
        <f t="shared" si="12"/>
        <v>-7.4479399225179366</v>
      </c>
      <c r="L234" s="15">
        <f t="shared" si="12"/>
        <v>2.0377240522481825</v>
      </c>
      <c r="N234" s="15">
        <f>'Table Q6'!B236-B234</f>
        <v>1.2880788322044978E-2</v>
      </c>
      <c r="O234" s="15">
        <f>'Table Q6'!C236-C234</f>
        <v>4.0007307138711923E-4</v>
      </c>
      <c r="P234" s="15">
        <f>'Table Q6'!D236-D234</f>
        <v>-1.1976879408071461E-2</v>
      </c>
      <c r="Q234" s="15">
        <f>'Table Q6'!E236-E234</f>
        <v>1.1534056223372779E-2</v>
      </c>
      <c r="R234" s="15">
        <f>'Table Q6'!F236-F234</f>
        <v>1.2547790054176833E-2</v>
      </c>
      <c r="S234" s="15">
        <f>'Table Q6'!G236-G234</f>
        <v>0</v>
      </c>
      <c r="T234" s="15">
        <f>'Table Q6'!H236-H234</f>
        <v>1.3669605653144457E-2</v>
      </c>
      <c r="U234" s="15">
        <f>'Table Q6'!I236-I234</f>
        <v>-1.5167321494699237E-2</v>
      </c>
      <c r="V234" s="15">
        <f>'Table Q6'!J236-J234</f>
        <v>0</v>
      </c>
      <c r="W234" s="15">
        <f>'Table Q6'!K236-K234</f>
        <v>1.3879430726360553E-2</v>
      </c>
      <c r="X234" s="15">
        <f>'Table Q6'!L236-L234</f>
        <v>1.2312996383239128E-2</v>
      </c>
    </row>
    <row r="235" spans="1:24" x14ac:dyDescent="0.3">
      <c r="A235" s="13" t="str">
        <f t="shared" si="11"/>
        <v>2000 Q1</v>
      </c>
      <c r="B235" s="15">
        <f t="shared" si="12"/>
        <v>2.4855584139541738</v>
      </c>
      <c r="C235" s="15">
        <f t="shared" si="12"/>
        <v>4.5543683756646427</v>
      </c>
      <c r="D235" s="15">
        <f t="shared" ref="C235:L250" si="13">LN(D30/D26)*100</f>
        <v>2.4985775225642795</v>
      </c>
      <c r="E235" s="15">
        <f t="shared" si="13"/>
        <v>-1.6082013810814497</v>
      </c>
      <c r="F235" s="15">
        <f t="shared" si="13"/>
        <v>5.7042423599620262</v>
      </c>
      <c r="G235" s="15">
        <f t="shared" si="13"/>
        <v>16.813975132800273</v>
      </c>
      <c r="H235" s="15">
        <f t="shared" si="13"/>
        <v>1.3395055117861947</v>
      </c>
      <c r="I235" s="15">
        <f t="shared" si="13"/>
        <v>2.0985279051654473</v>
      </c>
      <c r="J235" s="15">
        <f t="shared" si="13"/>
        <v>5.6918392683371885E-2</v>
      </c>
      <c r="K235" s="15">
        <f t="shared" si="13"/>
        <v>1.046362369751586</v>
      </c>
      <c r="L235" s="15">
        <f t="shared" si="13"/>
        <v>3.4935039390676064</v>
      </c>
      <c r="N235" s="15">
        <f>'Table Q6'!B237-B235</f>
        <v>0</v>
      </c>
      <c r="O235" s="15">
        <f>'Table Q6'!C237-C235</f>
        <v>5.5893226688574771E-4</v>
      </c>
      <c r="P235" s="15">
        <f>'Table Q6'!D237-D235</f>
        <v>6.1633903859714678E-4</v>
      </c>
      <c r="Q235" s="15">
        <f>'Table Q6'!E237-E235</f>
        <v>1.2035493167847688E-2</v>
      </c>
      <c r="R235" s="15">
        <f>'Table Q6'!F237-F235</f>
        <v>2.5500440105297173E-4</v>
      </c>
      <c r="S235" s="15">
        <f>'Table Q6'!G237-G235</f>
        <v>0</v>
      </c>
      <c r="T235" s="15">
        <f>'Table Q6'!H237-H235</f>
        <v>0</v>
      </c>
      <c r="U235" s="15">
        <f>'Table Q6'!I237-I235</f>
        <v>9.5070429554544589E-4</v>
      </c>
      <c r="V235" s="15">
        <f>'Table Q6'!J237-J235</f>
        <v>2.1134946712920724E-2</v>
      </c>
      <c r="W235" s="15">
        <f>'Table Q6'!K237-K235</f>
        <v>9.4402977217233897E-4</v>
      </c>
      <c r="X235" s="15">
        <f>'Table Q6'!L237-L235</f>
        <v>0</v>
      </c>
    </row>
    <row r="236" spans="1:24" x14ac:dyDescent="0.3">
      <c r="A236" s="13" t="str">
        <f t="shared" si="11"/>
        <v>2000 Q2</v>
      </c>
      <c r="B236" s="15">
        <f t="shared" si="12"/>
        <v>1.1239428924747388</v>
      </c>
      <c r="C236" s="15">
        <f t="shared" si="13"/>
        <v>3.8703823925187129</v>
      </c>
      <c r="D236" s="15">
        <f t="shared" si="13"/>
        <v>-0.91849653206478554</v>
      </c>
      <c r="E236" s="15">
        <f t="shared" si="13"/>
        <v>-1.9247623428376943</v>
      </c>
      <c r="F236" s="15">
        <f t="shared" si="13"/>
        <v>3.9824735462354157</v>
      </c>
      <c r="G236" s="15">
        <f t="shared" si="13"/>
        <v>19.379556516085213</v>
      </c>
      <c r="H236" s="15">
        <f t="shared" si="13"/>
        <v>4.6229478484551763</v>
      </c>
      <c r="I236" s="15">
        <f t="shared" si="13"/>
        <v>3.5123725394157175</v>
      </c>
      <c r="J236" s="15">
        <f t="shared" si="13"/>
        <v>-0.81746729145182451</v>
      </c>
      <c r="K236" s="15">
        <f t="shared" si="13"/>
        <v>-3.6632538154295262</v>
      </c>
      <c r="L236" s="15">
        <f t="shared" si="13"/>
        <v>3.481071087286844</v>
      </c>
      <c r="N236" s="15">
        <f>'Table Q6'!B238-B236</f>
        <v>0</v>
      </c>
      <c r="O236" s="15">
        <f>'Table Q6'!C238-C236</f>
        <v>2.6251637795704497E-4</v>
      </c>
      <c r="P236" s="15">
        <f>'Table Q6'!D238-D236</f>
        <v>1.9005175689874587E-3</v>
      </c>
      <c r="Q236" s="15">
        <f>'Table Q6'!E238-E236</f>
        <v>1.1733614234137324E-2</v>
      </c>
      <c r="R236" s="15">
        <f>'Table Q6'!F238-F236</f>
        <v>1.2595743740995147E-4</v>
      </c>
      <c r="S236" s="15">
        <f>'Table Q6'!G238-G236</f>
        <v>0</v>
      </c>
      <c r="T236" s="15">
        <f>'Table Q6'!H238-H236</f>
        <v>0</v>
      </c>
      <c r="U236" s="15">
        <f>'Table Q6'!I238-I236</f>
        <v>1.1450332346365499E-3</v>
      </c>
      <c r="V236" s="15">
        <f>'Table Q6'!J238-J236</f>
        <v>0</v>
      </c>
      <c r="W236" s="15">
        <f>'Table Q6'!K238-K236</f>
        <v>2.3949461612047251E-3</v>
      </c>
      <c r="X236" s="15">
        <f>'Table Q6'!L238-L236</f>
        <v>0</v>
      </c>
    </row>
    <row r="237" spans="1:24" x14ac:dyDescent="0.3">
      <c r="A237" s="13" t="str">
        <f t="shared" si="11"/>
        <v>2000 Q3</v>
      </c>
      <c r="B237" s="15">
        <f t="shared" si="12"/>
        <v>-1.2436674745095622</v>
      </c>
      <c r="C237" s="15">
        <f t="shared" si="13"/>
        <v>2.3800947680196272</v>
      </c>
      <c r="D237" s="15">
        <f t="shared" si="13"/>
        <v>-4.909893293649584</v>
      </c>
      <c r="E237" s="15">
        <f t="shared" si="13"/>
        <v>-2.6697191889403689</v>
      </c>
      <c r="F237" s="15">
        <f t="shared" si="13"/>
        <v>7.4191558399174697</v>
      </c>
      <c r="G237" s="15">
        <f t="shared" si="13"/>
        <v>12.480650364591073</v>
      </c>
      <c r="H237" s="15">
        <f t="shared" si="13"/>
        <v>7.952971791359885</v>
      </c>
      <c r="I237" s="15">
        <f t="shared" si="13"/>
        <v>2.15997298280175</v>
      </c>
      <c r="J237" s="15">
        <f t="shared" si="13"/>
        <v>-6.2137556564724719</v>
      </c>
      <c r="K237" s="15">
        <f t="shared" si="13"/>
        <v>0.64164915593611338</v>
      </c>
      <c r="L237" s="15">
        <f t="shared" si="13"/>
        <v>2.1250763608875562</v>
      </c>
      <c r="N237" s="15">
        <f>'Table Q6'!B239-B237</f>
        <v>1.2679896041828842E-2</v>
      </c>
      <c r="O237" s="15">
        <f>'Table Q6'!C239-C237</f>
        <v>7.9873066169349194E-3</v>
      </c>
      <c r="P237" s="15">
        <f>'Table Q6'!D239-D237</f>
        <v>2.269609269200501E-3</v>
      </c>
      <c r="Q237" s="15">
        <f>'Table Q6'!E239-E237</f>
        <v>-4.7651579563856572E-4</v>
      </c>
      <c r="R237" s="15">
        <f>'Table Q6'!F239-F237</f>
        <v>-1.6163690339787706E-4</v>
      </c>
      <c r="S237" s="15">
        <f>'Table Q6'!G239-G237</f>
        <v>0</v>
      </c>
      <c r="T237" s="15">
        <f>'Table Q6'!H239-H237</f>
        <v>0</v>
      </c>
      <c r="U237" s="15">
        <f>'Table Q6'!I239-I237</f>
        <v>1.5084894638417445E-3</v>
      </c>
      <c r="V237" s="15">
        <f>'Table Q6'!J239-J237</f>
        <v>0</v>
      </c>
      <c r="W237" s="15">
        <f>'Table Q6'!K239-K237</f>
        <v>6.5451511360603565E-4</v>
      </c>
      <c r="X237" s="15">
        <f>'Table Q6'!L239-L237</f>
        <v>0</v>
      </c>
    </row>
    <row r="238" spans="1:24" x14ac:dyDescent="0.3">
      <c r="A238" s="13" t="str">
        <f t="shared" si="11"/>
        <v>2000 Q4</v>
      </c>
      <c r="B238" s="15">
        <f t="shared" si="12"/>
        <v>-3.6802799689389514</v>
      </c>
      <c r="C238" s="15">
        <f t="shared" si="13"/>
        <v>4.8773016861693685</v>
      </c>
      <c r="D238" s="15">
        <f t="shared" si="13"/>
        <v>-2.438183224628649</v>
      </c>
      <c r="E238" s="15">
        <f t="shared" si="13"/>
        <v>-4.7081488121839223</v>
      </c>
      <c r="F238" s="15">
        <f t="shared" si="13"/>
        <v>3.9695539861151667</v>
      </c>
      <c r="G238" s="15">
        <f t="shared" si="13"/>
        <v>9.602769299815467</v>
      </c>
      <c r="H238" s="15">
        <f t="shared" si="13"/>
        <v>-2.4268523137223901</v>
      </c>
      <c r="I238" s="15">
        <f t="shared" si="13"/>
        <v>-2.0945223967923279</v>
      </c>
      <c r="J238" s="15">
        <f t="shared" si="13"/>
        <v>-5.9043476160428172</v>
      </c>
      <c r="K238" s="15">
        <f t="shared" si="13"/>
        <v>-0.23249093683143551</v>
      </c>
      <c r="L238" s="15">
        <f t="shared" si="13"/>
        <v>0.31983478612923166</v>
      </c>
      <c r="N238" s="15">
        <f>'Table Q6'!B240-B238</f>
        <v>-1.2880788322048531E-2</v>
      </c>
      <c r="O238" s="15">
        <f>'Table Q6'!C240-C238</f>
        <v>-6.8567157785395239E-3</v>
      </c>
      <c r="P238" s="15">
        <f>'Table Q6'!D240-D238</f>
        <v>1.562382671860707E-3</v>
      </c>
      <c r="Q238" s="15">
        <f>'Table Q6'!E240-E238</f>
        <v>-1.2942665665578446E-2</v>
      </c>
      <c r="R238" s="15">
        <f>'Table Q6'!F240-F238</f>
        <v>0</v>
      </c>
      <c r="S238" s="15">
        <f>'Table Q6'!G240-G238</f>
        <v>0</v>
      </c>
      <c r="T238" s="15">
        <f>'Table Q6'!H240-H238</f>
        <v>0</v>
      </c>
      <c r="U238" s="15">
        <f>'Table Q6'!I240-I238</f>
        <v>1.7419556808260239E-3</v>
      </c>
      <c r="V238" s="15">
        <f>'Table Q6'!J240-J238</f>
        <v>2.0187746106720361E-2</v>
      </c>
      <c r="W238" s="15">
        <f>'Table Q6'!K240-K238</f>
        <v>7.3342476697968451E-4</v>
      </c>
      <c r="X238" s="15">
        <f>'Table Q6'!L240-L238</f>
        <v>-1.2312996383222252E-2</v>
      </c>
    </row>
    <row r="239" spans="1:24" x14ac:dyDescent="0.3">
      <c r="A239" s="13" t="str">
        <f t="shared" si="11"/>
        <v>2001 Q1</v>
      </c>
      <c r="B239" s="15">
        <f t="shared" si="12"/>
        <v>-5.2115668902964645</v>
      </c>
      <c r="C239" s="15">
        <f t="shared" si="13"/>
        <v>3.286386253770468</v>
      </c>
      <c r="D239" s="15">
        <f t="shared" si="13"/>
        <v>-4.9966165298610452</v>
      </c>
      <c r="E239" s="15">
        <f t="shared" si="13"/>
        <v>-2.8853729644056423</v>
      </c>
      <c r="F239" s="15">
        <f t="shared" si="13"/>
        <v>-4.3345165538052655</v>
      </c>
      <c r="G239" s="15">
        <f t="shared" si="13"/>
        <v>7.6620384870443159</v>
      </c>
      <c r="H239" s="15">
        <f t="shared" si="13"/>
        <v>4.3504799423277181E-2</v>
      </c>
      <c r="I239" s="15">
        <f t="shared" si="13"/>
        <v>1.8142652809077866</v>
      </c>
      <c r="J239" s="15">
        <f t="shared" si="13"/>
        <v>-5.0894379188130525</v>
      </c>
      <c r="K239" s="15">
        <f t="shared" si="13"/>
        <v>-4.8734194751107456</v>
      </c>
      <c r="L239" s="15">
        <f t="shared" si="13"/>
        <v>4.9321143786974862E-3</v>
      </c>
      <c r="N239" s="15">
        <f>'Table Q6'!B241-B239</f>
        <v>0</v>
      </c>
      <c r="O239" s="15">
        <f>'Table Q6'!C241-C239</f>
        <v>-6.8801489990231168E-3</v>
      </c>
      <c r="P239" s="15">
        <f>'Table Q6'!D241-D239</f>
        <v>2.3333209177316405E-3</v>
      </c>
      <c r="Q239" s="15">
        <f>'Table Q6'!E241-E239</f>
        <v>-1.2950059598146879E-3</v>
      </c>
      <c r="R239" s="15">
        <f>'Table Q6'!F241-F239</f>
        <v>3.289562256387768E-4</v>
      </c>
      <c r="S239" s="15">
        <f>'Table Q6'!G241-G239</f>
        <v>0</v>
      </c>
      <c r="T239" s="15">
        <f>'Table Q6'!H241-H239</f>
        <v>0</v>
      </c>
      <c r="U239" s="15">
        <f>'Table Q6'!I241-I239</f>
        <v>1.8406352752204924E-3</v>
      </c>
      <c r="V239" s="15">
        <f>'Table Q6'!J241-J239</f>
        <v>-2.1134946712926705E-2</v>
      </c>
      <c r="W239" s="15">
        <f>'Table Q6'!K241-K239</f>
        <v>2.166714214075327E-3</v>
      </c>
      <c r="X239" s="15">
        <f>'Table Q6'!L241-L239</f>
        <v>0</v>
      </c>
    </row>
    <row r="240" spans="1:24" x14ac:dyDescent="0.3">
      <c r="A240" s="13" t="str">
        <f t="shared" si="11"/>
        <v>2001 Q2</v>
      </c>
      <c r="B240" s="15">
        <f t="shared" si="12"/>
        <v>-2.4742775872450182</v>
      </c>
      <c r="C240" s="15">
        <f t="shared" si="13"/>
        <v>1.8172888148288042</v>
      </c>
      <c r="D240" s="15">
        <f t="shared" si="13"/>
        <v>-0.42080502265566821</v>
      </c>
      <c r="E240" s="15">
        <f t="shared" si="13"/>
        <v>0.31357361443908316</v>
      </c>
      <c r="F240" s="15">
        <f t="shared" si="13"/>
        <v>-1.4256036511543477</v>
      </c>
      <c r="G240" s="15">
        <f t="shared" si="13"/>
        <v>1.8096819154946602</v>
      </c>
      <c r="H240" s="15">
        <f t="shared" si="13"/>
        <v>0.98048160570825982</v>
      </c>
      <c r="I240" s="15">
        <f t="shared" si="13"/>
        <v>1.2520194085733329</v>
      </c>
      <c r="J240" s="15">
        <f t="shared" si="13"/>
        <v>-11.278824229466595</v>
      </c>
      <c r="K240" s="15">
        <f t="shared" si="13"/>
        <v>5.2815924921184569</v>
      </c>
      <c r="L240" s="15">
        <f t="shared" si="13"/>
        <v>0.26112643680126213</v>
      </c>
      <c r="N240" s="15">
        <f>'Table Q6'!B242-B240</f>
        <v>0</v>
      </c>
      <c r="O240" s="15">
        <f>'Table Q6'!C242-C240</f>
        <v>7.2004548953330527E-4</v>
      </c>
      <c r="P240" s="15">
        <f>'Table Q6'!D242-D240</f>
        <v>1.25597834203095E-3</v>
      </c>
      <c r="Q240" s="15">
        <f>'Table Q6'!E242-E240</f>
        <v>-1.2715551265117753E-2</v>
      </c>
      <c r="R240" s="15">
        <f>'Table Q6'!F242-F240</f>
        <v>3.354285846770555E-4</v>
      </c>
      <c r="S240" s="15">
        <f>'Table Q6'!G242-G240</f>
        <v>0</v>
      </c>
      <c r="T240" s="15">
        <f>'Table Q6'!H242-H240</f>
        <v>0</v>
      </c>
      <c r="U240" s="15">
        <f>'Table Q6'!I242-I240</f>
        <v>-1.2666317999685095E-2</v>
      </c>
      <c r="V240" s="15">
        <f>'Table Q6'!J242-J240</f>
        <v>0</v>
      </c>
      <c r="W240" s="15">
        <f>'Table Q6'!K242-K240</f>
        <v>2.87489972203403E-4</v>
      </c>
      <c r="X240" s="15">
        <f>'Table Q6'!L242-L240</f>
        <v>0</v>
      </c>
    </row>
    <row r="241" spans="1:24" x14ac:dyDescent="0.3">
      <c r="A241" s="13" t="str">
        <f t="shared" si="11"/>
        <v>2001 Q3</v>
      </c>
      <c r="B241" s="15">
        <f t="shared" si="12"/>
        <v>-0.5013694284460557</v>
      </c>
      <c r="C241" s="15">
        <f t="shared" si="13"/>
        <v>2.7736887241171337</v>
      </c>
      <c r="D241" s="15">
        <f t="shared" si="13"/>
        <v>1.4350594882274958</v>
      </c>
      <c r="E241" s="15">
        <f t="shared" si="13"/>
        <v>3.6554170503494938</v>
      </c>
      <c r="F241" s="15">
        <f t="shared" si="13"/>
        <v>-4.5494293136566517</v>
      </c>
      <c r="G241" s="15">
        <f t="shared" si="13"/>
        <v>0.49085859033664658</v>
      </c>
      <c r="H241" s="15">
        <f t="shared" si="13"/>
        <v>-0.53554347069695707</v>
      </c>
      <c r="I241" s="15">
        <f t="shared" si="13"/>
        <v>3.0148909520766525</v>
      </c>
      <c r="J241" s="15">
        <f t="shared" si="13"/>
        <v>-6.9159193669871346</v>
      </c>
      <c r="K241" s="15">
        <f t="shared" si="13"/>
        <v>2.6634591109105688</v>
      </c>
      <c r="L241" s="15">
        <f t="shared" si="13"/>
        <v>1.2465789230657129</v>
      </c>
      <c r="N241" s="15">
        <f>'Table Q6'!B243-B241</f>
        <v>1.9923334683580318E-4</v>
      </c>
      <c r="O241" s="15">
        <f>'Table Q6'!C243-C241</f>
        <v>-6.6578734007864959E-3</v>
      </c>
      <c r="P241" s="15">
        <f>'Table Q6'!D243-D241</f>
        <v>1.6293511313365538E-3</v>
      </c>
      <c r="Q241" s="15">
        <f>'Table Q6'!E243-E241</f>
        <v>-4.5000317597132522E-4</v>
      </c>
      <c r="R241" s="15">
        <f>'Table Q6'!F243-F241</f>
        <v>5.2443854255201927E-4</v>
      </c>
      <c r="S241" s="15">
        <f>'Table Q6'!G243-G241</f>
        <v>0</v>
      </c>
      <c r="T241" s="15">
        <f>'Table Q6'!H243-H241</f>
        <v>0</v>
      </c>
      <c r="U241" s="15">
        <f>'Table Q6'!I243-I241</f>
        <v>1.0032287996724065E-3</v>
      </c>
      <c r="V241" s="15">
        <f>'Table Q6'!J243-J241</f>
        <v>0</v>
      </c>
      <c r="W241" s="15">
        <f>'Table Q6'!K243-K241</f>
        <v>1.2255034757031602E-3</v>
      </c>
      <c r="X241" s="15">
        <f>'Table Q6'!L243-L241</f>
        <v>0</v>
      </c>
    </row>
    <row r="242" spans="1:24" x14ac:dyDescent="0.3">
      <c r="A242" s="13" t="str">
        <f t="shared" si="11"/>
        <v>2001 Q4</v>
      </c>
      <c r="B242" s="15">
        <f t="shared" si="12"/>
        <v>0.82818586835012642</v>
      </c>
      <c r="C242" s="15">
        <f t="shared" si="13"/>
        <v>-0.32475085134172443</v>
      </c>
      <c r="D242" s="15">
        <f t="shared" si="13"/>
        <v>-8.3395383495349334E-2</v>
      </c>
      <c r="E242" s="15">
        <f t="shared" si="13"/>
        <v>7.4264809196215449</v>
      </c>
      <c r="F242" s="15">
        <f t="shared" si="13"/>
        <v>0.60288375301005703</v>
      </c>
      <c r="G242" s="15">
        <f t="shared" si="13"/>
        <v>1.3855515604542696</v>
      </c>
      <c r="H242" s="15">
        <f t="shared" si="13"/>
        <v>7.0624445846230897</v>
      </c>
      <c r="I242" s="15">
        <f t="shared" si="13"/>
        <v>1.4018333754830592</v>
      </c>
      <c r="J242" s="15">
        <f t="shared" si="13"/>
        <v>-8.4608650472910298</v>
      </c>
      <c r="K242" s="15">
        <f t="shared" si="13"/>
        <v>2.5662777154755974</v>
      </c>
      <c r="L242" s="15">
        <f t="shared" si="13"/>
        <v>2.0742211811898779</v>
      </c>
      <c r="N242" s="15">
        <f>'Table Q6'!B244-B242</f>
        <v>1.282133471851854E-2</v>
      </c>
      <c r="O242" s="15">
        <f>'Table Q6'!C244-C242</f>
        <v>8.5069142149431509E-3</v>
      </c>
      <c r="P242" s="15">
        <f>'Table Q6'!D244-D242</f>
        <v>-9.6989605084878278E-3</v>
      </c>
      <c r="Q242" s="15">
        <f>'Table Q6'!E244-E242</f>
        <v>-1.6231924698395517E-4</v>
      </c>
      <c r="R242" s="15">
        <f>'Table Q6'!F244-F242</f>
        <v>-1.0772007522408256E-4</v>
      </c>
      <c r="S242" s="15">
        <f>'Table Q6'!G244-G242</f>
        <v>0</v>
      </c>
      <c r="T242" s="15">
        <f>'Table Q6'!H244-H242</f>
        <v>0</v>
      </c>
      <c r="U242" s="15">
        <f>'Table Q6'!I244-I242</f>
        <v>1.5265376315149126E-2</v>
      </c>
      <c r="V242" s="15">
        <f>'Table Q6'!J244-J242</f>
        <v>-2.0187746106730131E-2</v>
      </c>
      <c r="W242" s="15">
        <f>'Table Q6'!K244-K242</f>
        <v>1.4220410349952139E-3</v>
      </c>
      <c r="X242" s="15">
        <f>'Table Q6'!L244-L242</f>
        <v>0</v>
      </c>
    </row>
    <row r="243" spans="1:24" x14ac:dyDescent="0.3">
      <c r="A243" s="13" t="str">
        <f t="shared" si="11"/>
        <v>2002 Q1</v>
      </c>
      <c r="B243" s="15">
        <f t="shared" si="12"/>
        <v>3.0989853947491421</v>
      </c>
      <c r="C243" s="15">
        <f t="shared" si="13"/>
        <v>1.0544183781346619</v>
      </c>
      <c r="D243" s="15">
        <f t="shared" si="13"/>
        <v>1.684792816827517</v>
      </c>
      <c r="E243" s="15">
        <f t="shared" si="13"/>
        <v>5.216363620055005</v>
      </c>
      <c r="F243" s="15">
        <f t="shared" si="13"/>
        <v>2.1129744923072353</v>
      </c>
      <c r="G243" s="15">
        <f t="shared" si="13"/>
        <v>0.19903820036140116</v>
      </c>
      <c r="H243" s="15">
        <f t="shared" si="13"/>
        <v>1.0547187930060555</v>
      </c>
      <c r="I243" s="15">
        <f t="shared" si="13"/>
        <v>-1.7966351538497338</v>
      </c>
      <c r="J243" s="15">
        <f t="shared" si="13"/>
        <v>-6.4708277929063858</v>
      </c>
      <c r="K243" s="15">
        <f t="shared" si="13"/>
        <v>-0.18375671861003431</v>
      </c>
      <c r="L243" s="15">
        <f t="shared" si="13"/>
        <v>1.4469209018256763</v>
      </c>
      <c r="N243" s="15">
        <f>'Table Q6'!B245-B243</f>
        <v>1.2742911772599452E-2</v>
      </c>
      <c r="O243" s="15">
        <f>'Table Q6'!C245-C243</f>
        <v>9.8783632490717643E-4</v>
      </c>
      <c r="P243" s="15">
        <f>'Table Q6'!D245-D243</f>
        <v>1.4482767545735964E-2</v>
      </c>
      <c r="Q243" s="15">
        <f>'Table Q6'!E245-E243</f>
        <v>-1.2027267256303098E-2</v>
      </c>
      <c r="R243" s="15">
        <f>'Table Q6'!F245-F243</f>
        <v>2.5463465425090703E-6</v>
      </c>
      <c r="S243" s="15">
        <f>'Table Q6'!G245-G243</f>
        <v>0</v>
      </c>
      <c r="T243" s="15">
        <f>'Table Q6'!H245-H243</f>
        <v>0</v>
      </c>
      <c r="U243" s="15">
        <f>'Table Q6'!I245-I243</f>
        <v>1.575120240817629E-4</v>
      </c>
      <c r="V243" s="15">
        <f>'Table Q6'!J245-J243</f>
        <v>1.9284543498192086E-2</v>
      </c>
      <c r="W243" s="15">
        <f>'Table Q6'!K245-K243</f>
        <v>-9.6603644044932491E-3</v>
      </c>
      <c r="X243" s="15">
        <f>'Table Q6'!L245-L243</f>
        <v>0</v>
      </c>
    </row>
    <row r="244" spans="1:24" x14ac:dyDescent="0.3">
      <c r="A244" s="13" t="str">
        <f t="shared" si="11"/>
        <v>2002 Q2</v>
      </c>
      <c r="B244" s="15">
        <f t="shared" si="12"/>
        <v>4.0909296939342665</v>
      </c>
      <c r="C244" s="15">
        <f t="shared" si="13"/>
        <v>2.3327713640392531</v>
      </c>
      <c r="D244" s="15">
        <f t="shared" si="13"/>
        <v>1.8954457162531302</v>
      </c>
      <c r="E244" s="15">
        <f t="shared" si="13"/>
        <v>5.0497576601940413</v>
      </c>
      <c r="F244" s="15">
        <f t="shared" si="13"/>
        <v>0.58652347135950111</v>
      </c>
      <c r="G244" s="15">
        <f t="shared" si="13"/>
        <v>1.086026596656644</v>
      </c>
      <c r="H244" s="15">
        <f t="shared" si="13"/>
        <v>-0.31555817295218003</v>
      </c>
      <c r="I244" s="15">
        <f t="shared" si="13"/>
        <v>0.65012546881263156</v>
      </c>
      <c r="J244" s="15">
        <f t="shared" si="13"/>
        <v>1.636314326467956</v>
      </c>
      <c r="K244" s="15">
        <f t="shared" si="13"/>
        <v>-6.4243154488745224</v>
      </c>
      <c r="L244" s="15">
        <f t="shared" si="13"/>
        <v>2.0777017490895391</v>
      </c>
      <c r="N244" s="15">
        <f>'Table Q6'!B246-B244</f>
        <v>0</v>
      </c>
      <c r="O244" s="15">
        <f>'Table Q6'!C246-C244</f>
        <v>1.2433616351734678E-3</v>
      </c>
      <c r="P244" s="15">
        <f>'Table Q6'!D246-D244</f>
        <v>8.9478427658584714E-4</v>
      </c>
      <c r="Q244" s="15">
        <f>'Table Q6'!E246-E244</f>
        <v>1.1784934283880943E-2</v>
      </c>
      <c r="R244" s="15">
        <f>'Table Q6'!F246-F244</f>
        <v>1.1302627873020166E-2</v>
      </c>
      <c r="S244" s="15">
        <f>'Table Q6'!G246-G244</f>
        <v>0</v>
      </c>
      <c r="T244" s="15">
        <f>'Table Q6'!H246-H244</f>
        <v>0</v>
      </c>
      <c r="U244" s="15">
        <f>'Table Q6'!I246-I244</f>
        <v>-5.7457033677421609E-4</v>
      </c>
      <c r="V244" s="15">
        <f>'Table Q6'!J246-J244</f>
        <v>0</v>
      </c>
      <c r="W244" s="15">
        <f>'Table Q6'!K246-K244</f>
        <v>1.6460935943110044E-3</v>
      </c>
      <c r="X244" s="15">
        <f>'Table Q6'!L246-L244</f>
        <v>0</v>
      </c>
    </row>
    <row r="245" spans="1:24" x14ac:dyDescent="0.3">
      <c r="A245" s="13" t="str">
        <f t="shared" si="11"/>
        <v>2002 Q3</v>
      </c>
      <c r="B245" s="15">
        <f t="shared" si="12"/>
        <v>0.90183240030866485</v>
      </c>
      <c r="C245" s="15">
        <f t="shared" si="13"/>
        <v>1.8759566671975123</v>
      </c>
      <c r="D245" s="15">
        <f t="shared" si="13"/>
        <v>5.4119718254045779</v>
      </c>
      <c r="E245" s="15">
        <f t="shared" si="13"/>
        <v>4.2502675885007095</v>
      </c>
      <c r="F245" s="15">
        <f t="shared" si="13"/>
        <v>-0.34375907527955551</v>
      </c>
      <c r="G245" s="15">
        <f t="shared" si="13"/>
        <v>1.3514639667398918</v>
      </c>
      <c r="H245" s="15">
        <f t="shared" si="13"/>
        <v>0.44113961769620635</v>
      </c>
      <c r="I245" s="15">
        <f t="shared" si="13"/>
        <v>-2.3496612301041533</v>
      </c>
      <c r="J245" s="15">
        <f t="shared" si="13"/>
        <v>-0.48189613623065219</v>
      </c>
      <c r="K245" s="15">
        <f t="shared" si="13"/>
        <v>-1.1913240162235956</v>
      </c>
      <c r="L245" s="15">
        <f t="shared" si="13"/>
        <v>1.5902266817038884</v>
      </c>
      <c r="N245" s="15">
        <f>'Table Q6'!B247-B245</f>
        <v>-3.6388730143999126E-5</v>
      </c>
      <c r="O245" s="15">
        <f>'Table Q6'!C247-C245</f>
        <v>9.0671088758751406E-3</v>
      </c>
      <c r="P245" s="15">
        <f>'Table Q6'!D247-D245</f>
        <v>1.2273939175830861E-3</v>
      </c>
      <c r="Q245" s="15">
        <f>'Table Q6'!E247-E245</f>
        <v>-1.1831480170876318E-4</v>
      </c>
      <c r="R245" s="15">
        <f>'Table Q6'!F247-F245</f>
        <v>1.7779695094749526E-4</v>
      </c>
      <c r="S245" s="15">
        <f>'Table Q6'!G247-G245</f>
        <v>0</v>
      </c>
      <c r="T245" s="15">
        <f>'Table Q6'!H247-H245</f>
        <v>0</v>
      </c>
      <c r="U245" s="15">
        <f>'Table Q6'!I247-I245</f>
        <v>3.9068051803337056E-4</v>
      </c>
      <c r="V245" s="15">
        <f>'Table Q6'!J247-J245</f>
        <v>1.8682858531684055E-2</v>
      </c>
      <c r="W245" s="15">
        <f>'Table Q6'!K247-K245</f>
        <v>-1.0054642569920391E-2</v>
      </c>
      <c r="X245" s="15">
        <f>'Table Q6'!L247-L245</f>
        <v>1.1951000910565668E-2</v>
      </c>
    </row>
    <row r="246" spans="1:24" x14ac:dyDescent="0.3">
      <c r="A246" s="13" t="str">
        <f t="shared" si="11"/>
        <v>2002 Q4</v>
      </c>
      <c r="B246" s="15">
        <f t="shared" si="12"/>
        <v>3.7637950399334312</v>
      </c>
      <c r="C246" s="15">
        <f t="shared" si="13"/>
        <v>1.5308296658654807</v>
      </c>
      <c r="D246" s="15">
        <f t="shared" si="13"/>
        <v>5.1009217995646043</v>
      </c>
      <c r="E246" s="15">
        <f t="shared" si="13"/>
        <v>2.0417978274405657</v>
      </c>
      <c r="F246" s="15">
        <f t="shared" si="13"/>
        <v>-3.3380098450448044</v>
      </c>
      <c r="G246" s="15">
        <f t="shared" si="13"/>
        <v>3.0242508390303415</v>
      </c>
      <c r="H246" s="15">
        <f t="shared" si="13"/>
        <v>2.7290331402287968</v>
      </c>
      <c r="I246" s="15">
        <f t="shared" si="13"/>
        <v>-0.14047842724420764</v>
      </c>
      <c r="J246" s="15">
        <f t="shared" si="13"/>
        <v>-1.0776402445226372</v>
      </c>
      <c r="K246" s="15">
        <f t="shared" si="13"/>
        <v>1.7549002305803429</v>
      </c>
      <c r="L246" s="15">
        <f t="shared" si="13"/>
        <v>1.7142389806345664</v>
      </c>
      <c r="N246" s="15">
        <f>'Table Q6'!B248-B246</f>
        <v>-1.2821334718503774E-2</v>
      </c>
      <c r="O246" s="15">
        <f>'Table Q6'!C248-C246</f>
        <v>-7.408260808932976E-3</v>
      </c>
      <c r="P246" s="15">
        <f>'Table Q6'!D248-D246</f>
        <v>-1.0663112949113263E-2</v>
      </c>
      <c r="Q246" s="15">
        <f>'Table Q6'!E248-E246</f>
        <v>-3.126173710636948E-4</v>
      </c>
      <c r="R246" s="15">
        <f>'Table Q6'!F248-F246</f>
        <v>1.1446231340833446E-2</v>
      </c>
      <c r="S246" s="15">
        <f>'Table Q6'!G248-G246</f>
        <v>0</v>
      </c>
      <c r="T246" s="15">
        <f>'Table Q6'!H248-H246</f>
        <v>0</v>
      </c>
      <c r="U246" s="15">
        <f>'Table Q6'!I248-I246</f>
        <v>2.9965170588894252E-4</v>
      </c>
      <c r="V246" s="15">
        <f>'Table Q6'!J248-J246</f>
        <v>0</v>
      </c>
      <c r="W246" s="15">
        <f>'Table Q6'!K248-K246</f>
        <v>-6.7273350560692613E-4</v>
      </c>
      <c r="X246" s="15">
        <f>'Table Q6'!L248-L246</f>
        <v>1.1928192296606133E-2</v>
      </c>
    </row>
    <row r="247" spans="1:24" x14ac:dyDescent="0.3">
      <c r="A247" s="13" t="str">
        <f t="shared" si="11"/>
        <v>2003 Q1</v>
      </c>
      <c r="B247" s="15">
        <f t="shared" si="12"/>
        <v>-0.12785056357341021</v>
      </c>
      <c r="C247" s="15">
        <f t="shared" si="13"/>
        <v>1.9148930392996488</v>
      </c>
      <c r="D247" s="15">
        <f t="shared" si="13"/>
        <v>1.0755105980978401</v>
      </c>
      <c r="E247" s="15">
        <f t="shared" si="13"/>
        <v>0.8286648726645085</v>
      </c>
      <c r="F247" s="15">
        <f t="shared" si="13"/>
        <v>-0.6975110973399733</v>
      </c>
      <c r="G247" s="15">
        <f t="shared" si="13"/>
        <v>5.0574793484820999</v>
      </c>
      <c r="H247" s="15">
        <f t="shared" si="13"/>
        <v>5.8898130082725304</v>
      </c>
      <c r="I247" s="15">
        <f t="shared" si="13"/>
        <v>3.1026699044576067</v>
      </c>
      <c r="J247" s="15">
        <f t="shared" si="13"/>
        <v>-2.4374075990653399</v>
      </c>
      <c r="K247" s="15">
        <f t="shared" si="13"/>
        <v>5.1894470176757421</v>
      </c>
      <c r="L247" s="15">
        <f t="shared" si="13"/>
        <v>1.9895659555690091</v>
      </c>
      <c r="N247" s="15">
        <f>'Table Q6'!B249-B247</f>
        <v>-1.2742911772582244E-2</v>
      </c>
      <c r="O247" s="15">
        <f>'Table Q6'!C249-C247</f>
        <v>1.0467781818022104E-3</v>
      </c>
      <c r="P247" s="15">
        <f>'Table Q6'!D249-D247</f>
        <v>1.3767386117529146E-3</v>
      </c>
      <c r="Q247" s="15">
        <f>'Table Q6'!E249-E247</f>
        <v>1.1427541113090078E-2</v>
      </c>
      <c r="R247" s="15">
        <f>'Table Q6'!F249-F247</f>
        <v>5.1390525256178599E-4</v>
      </c>
      <c r="S247" s="15">
        <f>'Table Q6'!G249-G247</f>
        <v>0</v>
      </c>
      <c r="T247" s="15">
        <f>'Table Q6'!H249-H247</f>
        <v>0</v>
      </c>
      <c r="U247" s="15">
        <f>'Table Q6'!I249-I247</f>
        <v>9.9660517172495133E-4</v>
      </c>
      <c r="V247" s="15">
        <f>'Table Q6'!J249-J247</f>
        <v>-1.9284543498198303E-2</v>
      </c>
      <c r="W247" s="15">
        <f>'Table Q6'!K249-K247</f>
        <v>-1.1258939128682144E-3</v>
      </c>
      <c r="X247" s="15">
        <f>'Table Q6'!L249-L247</f>
        <v>1.1904053344230725E-2</v>
      </c>
    </row>
    <row r="248" spans="1:24" x14ac:dyDescent="0.3">
      <c r="A248" s="13" t="str">
        <f t="shared" si="11"/>
        <v>2003 Q2</v>
      </c>
      <c r="B248" s="15">
        <f t="shared" si="12"/>
        <v>-5.0383551092532679</v>
      </c>
      <c r="C248" s="15">
        <f t="shared" si="13"/>
        <v>2.5959509260071272</v>
      </c>
      <c r="D248" s="15">
        <f t="shared" si="13"/>
        <v>1.7862844354121097</v>
      </c>
      <c r="E248" s="15">
        <f t="shared" si="13"/>
        <v>1.3114052242381944</v>
      </c>
      <c r="F248" s="15">
        <f t="shared" si="13"/>
        <v>1.6597543399965331</v>
      </c>
      <c r="G248" s="15">
        <f t="shared" si="13"/>
        <v>6.4762492937536731</v>
      </c>
      <c r="H248" s="15">
        <f t="shared" si="13"/>
        <v>6.7388800497525994</v>
      </c>
      <c r="I248" s="15">
        <f t="shared" si="13"/>
        <v>-0.48816112823673163</v>
      </c>
      <c r="J248" s="15">
        <f t="shared" si="13"/>
        <v>-5.8559640501048387</v>
      </c>
      <c r="K248" s="15">
        <f t="shared" si="13"/>
        <v>4.7596960458145192</v>
      </c>
      <c r="L248" s="15">
        <f t="shared" si="13"/>
        <v>1.5953992278750384</v>
      </c>
      <c r="N248" s="15">
        <f>'Table Q6'!B250-B248</f>
        <v>0</v>
      </c>
      <c r="O248" s="15">
        <f>'Table Q6'!C250-C248</f>
        <v>9.1839553745076685E-3</v>
      </c>
      <c r="P248" s="15">
        <f>'Table Q6'!D250-D248</f>
        <v>-9.5202444357949112E-3</v>
      </c>
      <c r="Q248" s="15">
        <f>'Table Q6'!E250-E248</f>
        <v>-6.6135432764014013E-4</v>
      </c>
      <c r="R248" s="15">
        <f>'Table Q6'!F250-F248</f>
        <v>0</v>
      </c>
      <c r="S248" s="15">
        <f>'Table Q6'!G250-G248</f>
        <v>0</v>
      </c>
      <c r="T248" s="15">
        <f>'Table Q6'!H250-H248</f>
        <v>0</v>
      </c>
      <c r="U248" s="15">
        <f>'Table Q6'!I250-I248</f>
        <v>2.0700308909239462E-3</v>
      </c>
      <c r="V248" s="15">
        <f>'Table Q6'!J250-J248</f>
        <v>0</v>
      </c>
      <c r="W248" s="15">
        <f>'Table Q6'!K250-K248</f>
        <v>-1.1580904002383541E-2</v>
      </c>
      <c r="X248" s="15">
        <f>'Table Q6'!L250-L248</f>
        <v>0</v>
      </c>
    </row>
    <row r="249" spans="1:24" x14ac:dyDescent="0.3">
      <c r="A249" s="13" t="str">
        <f t="shared" si="11"/>
        <v>2003 Q3</v>
      </c>
      <c r="B249" s="15">
        <f t="shared" si="12"/>
        <v>-2.0713083649154718</v>
      </c>
      <c r="C249" s="15">
        <f t="shared" si="13"/>
        <v>3.7162299967076575</v>
      </c>
      <c r="D249" s="15">
        <f t="shared" si="13"/>
        <v>0.95612855217842085</v>
      </c>
      <c r="E249" s="15">
        <f t="shared" si="13"/>
        <v>0.39914416699461414</v>
      </c>
      <c r="F249" s="15">
        <f t="shared" si="13"/>
        <v>2.5157714219887652</v>
      </c>
      <c r="G249" s="15">
        <f t="shared" si="13"/>
        <v>5.1068770911683989</v>
      </c>
      <c r="H249" s="15">
        <f t="shared" si="13"/>
        <v>8.3913901791950991</v>
      </c>
      <c r="I249" s="15">
        <f t="shared" si="13"/>
        <v>2.5595118826267385</v>
      </c>
      <c r="J249" s="15">
        <f t="shared" si="13"/>
        <v>-6.1918309464783787</v>
      </c>
      <c r="K249" s="15">
        <f t="shared" si="13"/>
        <v>3.1265982568596877</v>
      </c>
      <c r="L249" s="15">
        <f t="shared" si="13"/>
        <v>2.3291446207642199</v>
      </c>
      <c r="N249" s="15">
        <f>'Table Q6'!B251-B249</f>
        <v>-2.3160500904895187E-4</v>
      </c>
      <c r="O249" s="15">
        <f>'Table Q6'!C251-C249</f>
        <v>-7.0469680449187777E-3</v>
      </c>
      <c r="P249" s="15">
        <f>'Table Q6'!D251-D249</f>
        <v>2.4387839397901345E-3</v>
      </c>
      <c r="Q249" s="15">
        <f>'Table Q6'!E251-E249</f>
        <v>1.099501523018942E-2</v>
      </c>
      <c r="R249" s="15">
        <f>'Table Q6'!F251-F249</f>
        <v>2.4127804638673922E-6</v>
      </c>
      <c r="S249" s="15">
        <f>'Table Q6'!G251-G249</f>
        <v>0</v>
      </c>
      <c r="T249" s="15">
        <f>'Table Q6'!H251-H249</f>
        <v>0</v>
      </c>
      <c r="U249" s="15">
        <f>'Table Q6'!I251-I249</f>
        <v>1.0612873006783374E-3</v>
      </c>
      <c r="V249" s="15">
        <f>'Table Q6'!J251-J249</f>
        <v>-1.3202402052243656E-3</v>
      </c>
      <c r="W249" s="15">
        <f>'Table Q6'!K251-K249</f>
        <v>1.0514092098626637E-2</v>
      </c>
      <c r="X249" s="15">
        <f>'Table Q6'!L251-L249</f>
        <v>-1.1951000910563447E-2</v>
      </c>
    </row>
    <row r="250" spans="1:24" x14ac:dyDescent="0.3">
      <c r="A250" s="13" t="str">
        <f t="shared" si="11"/>
        <v>2003 Q4</v>
      </c>
      <c r="B250" s="15">
        <f t="shared" si="12"/>
        <v>-4.3951837393202924</v>
      </c>
      <c r="C250" s="15">
        <f t="shared" si="13"/>
        <v>6.0829655478653262</v>
      </c>
      <c r="D250" s="15">
        <f t="shared" si="13"/>
        <v>2.3277418035975534</v>
      </c>
      <c r="E250" s="15">
        <f t="shared" si="13"/>
        <v>0.35039418308591735</v>
      </c>
      <c r="F250" s="15">
        <f t="shared" si="13"/>
        <v>6.0432165534790956</v>
      </c>
      <c r="G250" s="15">
        <f t="shared" si="13"/>
        <v>6.0038691883329705</v>
      </c>
      <c r="H250" s="15">
        <f t="shared" si="13"/>
        <v>2.8137687249434795</v>
      </c>
      <c r="I250" s="15">
        <f t="shared" si="13"/>
        <v>6.0480750467171838</v>
      </c>
      <c r="J250" s="15">
        <f t="shared" si="13"/>
        <v>-1.8678987249427446</v>
      </c>
      <c r="K250" s="15">
        <f t="shared" si="13"/>
        <v>-0.1101228875687518</v>
      </c>
      <c r="L250" s="15">
        <f t="shared" si="13"/>
        <v>3.2407483888276896</v>
      </c>
      <c r="N250" s="15">
        <f>'Table Q6'!B252-B250</f>
        <v>1.2691160623663045E-2</v>
      </c>
      <c r="O250" s="15">
        <f>'Table Q6'!C252-C250</f>
        <v>7.0187691397904928E-4</v>
      </c>
      <c r="P250" s="15">
        <f>'Table Q6'!D252-D250</f>
        <v>2.6034241872854302E-3</v>
      </c>
      <c r="Q250" s="15">
        <f>'Table Q6'!E252-E250</f>
        <v>1.1228709715751961E-2</v>
      </c>
      <c r="R250" s="15">
        <f>'Table Q6'!F252-F250</f>
        <v>0</v>
      </c>
      <c r="S250" s="15">
        <f>'Table Q6'!G252-G250</f>
        <v>0</v>
      </c>
      <c r="T250" s="15">
        <f>'Table Q6'!H252-H250</f>
        <v>0</v>
      </c>
      <c r="U250" s="15">
        <f>'Table Q6'!I252-I250</f>
        <v>3.6921942613421521E-4</v>
      </c>
      <c r="V250" s="15">
        <f>'Table Q6'!J252-J250</f>
        <v>0</v>
      </c>
      <c r="W250" s="15">
        <f>'Table Q6'!K252-K250</f>
        <v>1.463377623767137E-5</v>
      </c>
      <c r="X250" s="15">
        <f>'Table Q6'!L252-L250</f>
        <v>-7.6340430897214873E-5</v>
      </c>
    </row>
    <row r="251" spans="1:24" x14ac:dyDescent="0.3">
      <c r="A251" s="13" t="str">
        <f t="shared" si="11"/>
        <v>2004 Q1</v>
      </c>
      <c r="B251" s="15">
        <f t="shared" si="12"/>
        <v>-1.9498640460596672</v>
      </c>
      <c r="C251" s="15">
        <f t="shared" ref="C251:L266" si="14">LN(C46/C42)*100</f>
        <v>6.1387985758898971</v>
      </c>
      <c r="D251" s="15">
        <f t="shared" si="14"/>
        <v>6.9989692988146377</v>
      </c>
      <c r="E251" s="15">
        <f t="shared" si="14"/>
        <v>3.3295291101604478</v>
      </c>
      <c r="F251" s="15">
        <f t="shared" si="14"/>
        <v>8.819916618724065</v>
      </c>
      <c r="G251" s="15">
        <f t="shared" si="14"/>
        <v>2.7135999402740971</v>
      </c>
      <c r="H251" s="15">
        <f t="shared" si="14"/>
        <v>3.2791999223744637</v>
      </c>
      <c r="I251" s="15">
        <f t="shared" si="14"/>
        <v>1.900840800101488</v>
      </c>
      <c r="J251" s="15">
        <f t="shared" si="14"/>
        <v>-4.4117915592466552</v>
      </c>
      <c r="K251" s="15">
        <f t="shared" si="14"/>
        <v>1.1238610510479823</v>
      </c>
      <c r="L251" s="15">
        <f t="shared" si="14"/>
        <v>3.2567724388322601</v>
      </c>
      <c r="N251" s="15">
        <f>'Table Q6'!B253-B251</f>
        <v>0</v>
      </c>
      <c r="O251" s="15">
        <f>'Table Q6'!C253-C251</f>
        <v>8.2221375109803319E-4</v>
      </c>
      <c r="P251" s="15">
        <f>'Table Q6'!D253-D251</f>
        <v>2.3191278712291208E-3</v>
      </c>
      <c r="Q251" s="15">
        <f>'Table Q6'!E253-E251</f>
        <v>-4.4781823162409751E-4</v>
      </c>
      <c r="R251" s="15">
        <f>'Table Q6'!F253-F251</f>
        <v>-6.2704248581724187E-4</v>
      </c>
      <c r="S251" s="15">
        <f>'Table Q6'!G253-G251</f>
        <v>0</v>
      </c>
      <c r="T251" s="15">
        <f>'Table Q6'!H253-H251</f>
        <v>0</v>
      </c>
      <c r="U251" s="15">
        <f>'Table Q6'!I253-I251</f>
        <v>-1.3378545793529817E-2</v>
      </c>
      <c r="V251" s="15">
        <f>'Table Q6'!J253-J251</f>
        <v>0</v>
      </c>
      <c r="W251" s="15">
        <f>'Table Q6'!K253-K251</f>
        <v>2.2016612158529014E-2</v>
      </c>
      <c r="X251" s="15">
        <f>'Table Q6'!L253-L251</f>
        <v>-1.1904053344236054E-2</v>
      </c>
    </row>
    <row r="252" spans="1:24" x14ac:dyDescent="0.3">
      <c r="A252" s="13" t="str">
        <f t="shared" si="11"/>
        <v>2004 Q2</v>
      </c>
      <c r="B252" s="15">
        <f t="shared" si="12"/>
        <v>-0.31995045493259888</v>
      </c>
      <c r="C252" s="15">
        <f t="shared" si="14"/>
        <v>6.1533953262858345</v>
      </c>
      <c r="D252" s="15">
        <f t="shared" si="14"/>
        <v>3.0063908738614056</v>
      </c>
      <c r="E252" s="15">
        <f t="shared" si="14"/>
        <v>1.432575813894903</v>
      </c>
      <c r="F252" s="15">
        <f t="shared" si="14"/>
        <v>4.3671488305940818</v>
      </c>
      <c r="G252" s="15">
        <f t="shared" si="14"/>
        <v>2.6179224638651393</v>
      </c>
      <c r="H252" s="15">
        <f t="shared" si="14"/>
        <v>3.8543296607313615</v>
      </c>
      <c r="I252" s="15">
        <f t="shared" si="14"/>
        <v>3.8199829296838086</v>
      </c>
      <c r="J252" s="15">
        <f t="shared" si="14"/>
        <v>-4.0116558434981862</v>
      </c>
      <c r="K252" s="15">
        <f t="shared" si="14"/>
        <v>3.2426235305055799</v>
      </c>
      <c r="L252" s="15">
        <f t="shared" si="14"/>
        <v>3.1052597154469654</v>
      </c>
      <c r="N252" s="15">
        <f>'Table Q6'!B254-B252</f>
        <v>1.2707287646544607E-2</v>
      </c>
      <c r="O252" s="15">
        <f>'Table Q6'!C254-C252</f>
        <v>-7.5350193270899979E-3</v>
      </c>
      <c r="P252" s="15">
        <f>'Table Q6'!D254-D252</f>
        <v>1.3710894948624208E-2</v>
      </c>
      <c r="Q252" s="15">
        <f>'Table Q6'!E254-E252</f>
        <v>-5.8603675903734498E-4</v>
      </c>
      <c r="R252" s="15">
        <f>'Table Q6'!F254-F252</f>
        <v>0</v>
      </c>
      <c r="S252" s="15">
        <f>'Table Q6'!G254-G252</f>
        <v>0</v>
      </c>
      <c r="T252" s="15">
        <f>'Table Q6'!H254-H252</f>
        <v>0</v>
      </c>
      <c r="U252" s="15">
        <f>'Table Q6'!I254-I252</f>
        <v>-1.3584600743733688E-2</v>
      </c>
      <c r="V252" s="15">
        <f>'Table Q6'!J254-J252</f>
        <v>1.7371666855103829E-2</v>
      </c>
      <c r="W252" s="15">
        <f>'Table Q6'!K254-K252</f>
        <v>2.1283267230923109E-2</v>
      </c>
      <c r="X252" s="15">
        <f>'Table Q6'!L254-L252</f>
        <v>0</v>
      </c>
    </row>
    <row r="253" spans="1:24" x14ac:dyDescent="0.3">
      <c r="A253" s="13" t="str">
        <f t="shared" si="11"/>
        <v>2004 Q3</v>
      </c>
      <c r="B253" s="15">
        <f t="shared" si="12"/>
        <v>-2.8642011627899744</v>
      </c>
      <c r="C253" s="15">
        <f t="shared" si="14"/>
        <v>2.9227595922449776</v>
      </c>
      <c r="D253" s="15">
        <f t="shared" si="14"/>
        <v>1.4925354402957596</v>
      </c>
      <c r="E253" s="15">
        <f t="shared" si="14"/>
        <v>1.5584384433952014</v>
      </c>
      <c r="F253" s="15">
        <f t="shared" si="14"/>
        <v>3.2418527721510113</v>
      </c>
      <c r="G253" s="15">
        <f t="shared" si="14"/>
        <v>8.0518571876108567</v>
      </c>
      <c r="H253" s="15">
        <f t="shared" si="14"/>
        <v>6.4025848580376703</v>
      </c>
      <c r="I253" s="15">
        <f t="shared" si="14"/>
        <v>2.2530478712902378</v>
      </c>
      <c r="J253" s="15">
        <f t="shared" si="14"/>
        <v>0.10145660153898559</v>
      </c>
      <c r="K253" s="15">
        <f t="shared" si="14"/>
        <v>-4.224443928878296</v>
      </c>
      <c r="L253" s="15">
        <f t="shared" si="14"/>
        <v>2.6397510670675115</v>
      </c>
      <c r="N253" s="15">
        <f>'Table Q6'!B255-B253</f>
        <v>9.2923314475523711E-5</v>
      </c>
      <c r="O253" s="15">
        <f>'Table Q6'!C255-C253</f>
        <v>-8.1323919509630471E-3</v>
      </c>
      <c r="P253" s="15">
        <f>'Table Q6'!D255-D253</f>
        <v>1.2649436165745209E-2</v>
      </c>
      <c r="Q253" s="15">
        <f>'Table Q6'!E255-E253</f>
        <v>-1.1633239931308825E-2</v>
      </c>
      <c r="R253" s="15">
        <f>'Table Q6'!F255-F253</f>
        <v>-3.6643224850818612E-4</v>
      </c>
      <c r="S253" s="15">
        <f>'Table Q6'!G255-G253</f>
        <v>0</v>
      </c>
      <c r="T253" s="15">
        <f>'Table Q6'!H255-H253</f>
        <v>0</v>
      </c>
      <c r="U253" s="15">
        <f>'Table Q6'!I255-I253</f>
        <v>4.6415486681139484E-4</v>
      </c>
      <c r="V253" s="15">
        <f>'Table Q6'!J255-J253</f>
        <v>-1.7362618326468987E-2</v>
      </c>
      <c r="W253" s="15">
        <f>'Table Q6'!K255-K253</f>
        <v>-6.9034253095612286E-4</v>
      </c>
      <c r="X253" s="15">
        <f>'Table Q6'!L255-L253</f>
        <v>0</v>
      </c>
    </row>
    <row r="254" spans="1:24" x14ac:dyDescent="0.3">
      <c r="A254" s="13" t="str">
        <f t="shared" si="11"/>
        <v>2004 Q4</v>
      </c>
      <c r="B254" s="15">
        <f t="shared" si="12"/>
        <v>-4.4826659265987949</v>
      </c>
      <c r="C254" s="15">
        <f t="shared" si="14"/>
        <v>3.1127811168854889</v>
      </c>
      <c r="D254" s="15">
        <f t="shared" si="14"/>
        <v>-2.8440605487453041</v>
      </c>
      <c r="E254" s="15">
        <f t="shared" si="14"/>
        <v>-9.8393383048575089E-2</v>
      </c>
      <c r="F254" s="15">
        <f t="shared" si="14"/>
        <v>5.7058663659401603</v>
      </c>
      <c r="G254" s="15">
        <f t="shared" si="14"/>
        <v>2.9321815318906785</v>
      </c>
      <c r="H254" s="15">
        <f t="shared" si="14"/>
        <v>9.2624896619262653</v>
      </c>
      <c r="I254" s="15">
        <f t="shared" si="14"/>
        <v>-0.91309666974938808</v>
      </c>
      <c r="J254" s="15">
        <f t="shared" si="14"/>
        <v>-4.1719465064753258</v>
      </c>
      <c r="K254" s="15">
        <f t="shared" si="14"/>
        <v>-2.1321329640900393</v>
      </c>
      <c r="L254" s="15">
        <f t="shared" si="14"/>
        <v>1.0968705904967306</v>
      </c>
      <c r="N254" s="15">
        <f>'Table Q6'!B256-B254</f>
        <v>-3.6937259719316273E-5</v>
      </c>
      <c r="O254" s="15">
        <f>'Table Q6'!C256-C254</f>
        <v>9.1178169270453857E-3</v>
      </c>
      <c r="P254" s="15">
        <f>'Table Q6'!D256-D254</f>
        <v>1.3209901493139053E-2</v>
      </c>
      <c r="Q254" s="15">
        <f>'Table Q6'!E256-E254</f>
        <v>-1.1931462957357919E-2</v>
      </c>
      <c r="R254" s="15">
        <f>'Table Q6'!F256-F254</f>
        <v>-1.1253024262166456E-2</v>
      </c>
      <c r="S254" s="15">
        <f>'Table Q6'!G256-G254</f>
        <v>-1.2996296073931823E-2</v>
      </c>
      <c r="T254" s="15">
        <f>'Table Q6'!H256-H254</f>
        <v>0</v>
      </c>
      <c r="U254" s="15">
        <f>'Table Q6'!I256-I254</f>
        <v>-1.3165947252517185E-2</v>
      </c>
      <c r="V254" s="15">
        <f>'Table Q6'!J256-J254</f>
        <v>0</v>
      </c>
      <c r="W254" s="15">
        <f>'Table Q6'!K256-K254</f>
        <v>-1.2747223560924503E-2</v>
      </c>
      <c r="X254" s="15">
        <f>'Table Q6'!L256-L254</f>
        <v>-1.1851851865693153E-2</v>
      </c>
    </row>
    <row r="255" spans="1:24" x14ac:dyDescent="0.3">
      <c r="A255" s="13" t="str">
        <f t="shared" si="11"/>
        <v>2005 Q1</v>
      </c>
      <c r="B255" s="15">
        <f t="shared" si="12"/>
        <v>-2.8125893384518865</v>
      </c>
      <c r="C255" s="15">
        <f t="shared" si="14"/>
        <v>1.6632557164425941</v>
      </c>
      <c r="D255" s="15">
        <f t="shared" si="14"/>
        <v>-3.645059028350691</v>
      </c>
      <c r="E255" s="15">
        <f t="shared" si="14"/>
        <v>-2.1702359884321978</v>
      </c>
      <c r="F255" s="15">
        <f t="shared" si="14"/>
        <v>2.2987467679851736</v>
      </c>
      <c r="G255" s="15">
        <f t="shared" si="14"/>
        <v>2.5063520005950255</v>
      </c>
      <c r="H255" s="15">
        <f t="shared" si="14"/>
        <v>6.2085788216306845</v>
      </c>
      <c r="I255" s="15">
        <f t="shared" si="14"/>
        <v>2.8650113068939937</v>
      </c>
      <c r="J255" s="15">
        <f t="shared" si="14"/>
        <v>1.7807704159405358</v>
      </c>
      <c r="K255" s="15">
        <f t="shared" si="14"/>
        <v>0.28670656052117804</v>
      </c>
      <c r="L255" s="15">
        <f t="shared" si="14"/>
        <v>1.3031778461015786</v>
      </c>
      <c r="N255" s="15">
        <f>'Table Q6'!B257-B255</f>
        <v>1.257466207252822E-2</v>
      </c>
      <c r="O255" s="15">
        <f>'Table Q6'!C257-C255</f>
        <v>5.8888346351215759E-4</v>
      </c>
      <c r="P255" s="15">
        <f>'Table Q6'!D257-D255</f>
        <v>-2.187551917262498E-2</v>
      </c>
      <c r="Q255" s="15">
        <f>'Table Q6'!E257-E255</f>
        <v>-1.1919214872683437E-2</v>
      </c>
      <c r="R255" s="15">
        <f>'Table Q6'!F257-F255</f>
        <v>1.1395362099944961E-2</v>
      </c>
      <c r="S255" s="15">
        <f>'Table Q6'!G257-G255</f>
        <v>1.2852644449271367E-2</v>
      </c>
      <c r="T255" s="15">
        <f>'Table Q6'!H257-H255</f>
        <v>0</v>
      </c>
      <c r="U255" s="15">
        <f>'Table Q6'!I257-I255</f>
        <v>1.494153281688515E-2</v>
      </c>
      <c r="V255" s="15">
        <f>'Table Q6'!J257-J255</f>
        <v>0</v>
      </c>
      <c r="W255" s="15">
        <f>'Table Q6'!K257-K255</f>
        <v>-1.2557581185763389E-2</v>
      </c>
      <c r="X255" s="15">
        <f>'Table Q6'!L257-L255</f>
        <v>0</v>
      </c>
    </row>
    <row r="256" spans="1:24" x14ac:dyDescent="0.3">
      <c r="A256" s="13" t="str">
        <f t="shared" si="11"/>
        <v>2005 Q2</v>
      </c>
      <c r="B256" s="15">
        <f t="shared" si="12"/>
        <v>-2.0947483349168845</v>
      </c>
      <c r="C256" s="15">
        <f t="shared" si="14"/>
        <v>2.7475470685911509</v>
      </c>
      <c r="D256" s="15">
        <f t="shared" si="14"/>
        <v>-2.8132012623434588</v>
      </c>
      <c r="E256" s="15">
        <f t="shared" si="14"/>
        <v>-0.53728369775760387</v>
      </c>
      <c r="F256" s="15">
        <f t="shared" si="14"/>
        <v>2.5290140784305395</v>
      </c>
      <c r="G256" s="15">
        <f t="shared" si="14"/>
        <v>1.5004574899137471</v>
      </c>
      <c r="H256" s="15">
        <f t="shared" si="14"/>
        <v>7.5908632861135823</v>
      </c>
      <c r="I256" s="15">
        <f t="shared" si="14"/>
        <v>2.4286849713905703</v>
      </c>
      <c r="J256" s="15">
        <f t="shared" si="14"/>
        <v>1.5994212731775406</v>
      </c>
      <c r="K256" s="15">
        <f t="shared" si="14"/>
        <v>2.464490397879846</v>
      </c>
      <c r="L256" s="15">
        <f t="shared" si="14"/>
        <v>1.7709476206740877</v>
      </c>
      <c r="N256" s="15">
        <f>'Table Q6'!B258-B256</f>
        <v>-1.7203222428596732E-4</v>
      </c>
      <c r="O256" s="15">
        <f>'Table Q6'!C258-C256</f>
        <v>6.7635687209577355E-4</v>
      </c>
      <c r="P256" s="15">
        <f>'Table Q6'!D258-D256</f>
        <v>6.0549206398485822E-4</v>
      </c>
      <c r="Q256" s="15">
        <f>'Table Q6'!E258-E256</f>
        <v>1.3073702885479932E-4</v>
      </c>
      <c r="R256" s="15">
        <f>'Table Q6'!F258-F256</f>
        <v>0</v>
      </c>
      <c r="S256" s="15">
        <f>'Table Q6'!G258-G256</f>
        <v>0</v>
      </c>
      <c r="T256" s="15">
        <f>'Table Q6'!H258-H256</f>
        <v>0</v>
      </c>
      <c r="U256" s="15">
        <f>'Table Q6'!I258-I256</f>
        <v>1.6036747995343603E-2</v>
      </c>
      <c r="V256" s="15">
        <f>'Table Q6'!J258-J256</f>
        <v>-1.2204918220302119E-3</v>
      </c>
      <c r="W256" s="15">
        <f>'Table Q6'!K258-K256</f>
        <v>-4.5292967365639925E-4</v>
      </c>
      <c r="X256" s="15">
        <f>'Table Q6'!L258-L256</f>
        <v>0</v>
      </c>
    </row>
    <row r="257" spans="1:24" x14ac:dyDescent="0.3">
      <c r="A257" s="13" t="str">
        <f t="shared" si="11"/>
        <v>2005 Q3</v>
      </c>
      <c r="B257" s="15">
        <f t="shared" si="12"/>
        <v>-3.2412077966051078</v>
      </c>
      <c r="C257" s="15">
        <f t="shared" si="14"/>
        <v>3.7775333680046992</v>
      </c>
      <c r="D257" s="15">
        <f t="shared" si="14"/>
        <v>-5.6470320714810365</v>
      </c>
      <c r="E257" s="15">
        <f t="shared" si="14"/>
        <v>-1.3658100234444623</v>
      </c>
      <c r="F257" s="15">
        <f t="shared" si="14"/>
        <v>3.2959121891303624</v>
      </c>
      <c r="G257" s="15">
        <f t="shared" si="14"/>
        <v>1.3296722408580475</v>
      </c>
      <c r="H257" s="15">
        <f t="shared" si="14"/>
        <v>6.4027528708569523</v>
      </c>
      <c r="I257" s="15">
        <f t="shared" si="14"/>
        <v>3.9462926429095693</v>
      </c>
      <c r="J257" s="15">
        <f t="shared" si="14"/>
        <v>2.0154188523127776</v>
      </c>
      <c r="K257" s="15">
        <f t="shared" si="14"/>
        <v>5.1181650860858925</v>
      </c>
      <c r="L257" s="15">
        <f t="shared" si="14"/>
        <v>1.7942620448730719</v>
      </c>
      <c r="N257" s="15">
        <f>'Table Q6'!B259-B257</f>
        <v>-1.2704058963926013E-2</v>
      </c>
      <c r="O257" s="15">
        <f>'Table Q6'!C259-C257</f>
        <v>4.7734163716306455E-4</v>
      </c>
      <c r="P257" s="15">
        <f>'Table Q6'!D259-D257</f>
        <v>1.4408544319426397E-3</v>
      </c>
      <c r="Q257" s="15">
        <f>'Table Q6'!E259-E257</f>
        <v>1.1221443624857441E-2</v>
      </c>
      <c r="R257" s="15">
        <f>'Table Q6'!F259-F257</f>
        <v>6.7853426064523603E-5</v>
      </c>
      <c r="S257" s="15">
        <f>'Table Q6'!G259-G257</f>
        <v>-1.2667046695002959E-2</v>
      </c>
      <c r="T257" s="15">
        <f>'Table Q6'!H259-H257</f>
        <v>0</v>
      </c>
      <c r="U257" s="15">
        <f>'Table Q6'!I259-I257</f>
        <v>1.4043919814494821E-3</v>
      </c>
      <c r="V257" s="15">
        <f>'Table Q6'!J259-J257</f>
        <v>1.5874275769501178E-2</v>
      </c>
      <c r="W257" s="15">
        <f>'Table Q6'!K259-K257</f>
        <v>-9.1731563810526495E-4</v>
      </c>
      <c r="X257" s="15">
        <f>'Table Q6'!L259-L257</f>
        <v>1.1593530822814779E-2</v>
      </c>
    </row>
    <row r="258" spans="1:24" x14ac:dyDescent="0.3">
      <c r="A258" s="13" t="str">
        <f t="shared" si="11"/>
        <v>2005 Q4</v>
      </c>
      <c r="B258" s="15">
        <f t="shared" si="12"/>
        <v>-1.7814004629216271</v>
      </c>
      <c r="C258" s="15">
        <f t="shared" si="14"/>
        <v>3.509433870075243</v>
      </c>
      <c r="D258" s="15">
        <f t="shared" si="14"/>
        <v>-3.4438392003479019</v>
      </c>
      <c r="E258" s="15">
        <f t="shared" si="14"/>
        <v>1.6624105776586531</v>
      </c>
      <c r="F258" s="15">
        <f t="shared" si="14"/>
        <v>1.0100274182402253</v>
      </c>
      <c r="G258" s="15">
        <f t="shared" si="14"/>
        <v>5.5309033518684592</v>
      </c>
      <c r="H258" s="15">
        <f t="shared" si="14"/>
        <v>7.989611247710843</v>
      </c>
      <c r="I258" s="15">
        <f t="shared" si="14"/>
        <v>7.8548868987711087</v>
      </c>
      <c r="J258" s="15">
        <f t="shared" si="14"/>
        <v>0.50433625024869044</v>
      </c>
      <c r="K258" s="15">
        <f t="shared" si="14"/>
        <v>11.861815163736338</v>
      </c>
      <c r="L258" s="15">
        <f t="shared" si="14"/>
        <v>3.5013596450233178</v>
      </c>
      <c r="N258" s="15">
        <f>'Table Q6'!B260-B258</f>
        <v>-1.2654223363953498E-2</v>
      </c>
      <c r="O258" s="15">
        <f>'Table Q6'!C260-C258</f>
        <v>1.0023987561522674E-3</v>
      </c>
      <c r="P258" s="15">
        <f>'Table Q6'!D260-D258</f>
        <v>7.7427295002285845E-4</v>
      </c>
      <c r="Q258" s="15">
        <f>'Table Q6'!E260-E258</f>
        <v>1.5563001124707654E-5</v>
      </c>
      <c r="R258" s="15">
        <f>'Table Q6'!F260-F258</f>
        <v>6.7967486351072637E-5</v>
      </c>
      <c r="S258" s="15">
        <f>'Table Q6'!G260-G258</f>
        <v>1.2996296073924718E-2</v>
      </c>
      <c r="T258" s="15">
        <f>'Table Q6'!H260-H258</f>
        <v>0</v>
      </c>
      <c r="U258" s="15">
        <f>'Table Q6'!I260-I258</f>
        <v>1.430163012960417E-2</v>
      </c>
      <c r="V258" s="15">
        <f>'Table Q6'!J260-J258</f>
        <v>0</v>
      </c>
      <c r="W258" s="15">
        <f>'Table Q6'!K260-K258</f>
        <v>1.142619274880019E-3</v>
      </c>
      <c r="X258" s="15">
        <f>'Table Q6'!L260-L258</f>
        <v>0</v>
      </c>
    </row>
    <row r="259" spans="1:24" x14ac:dyDescent="0.3">
      <c r="A259" s="13" t="str">
        <f t="shared" si="11"/>
        <v>2006 Q1</v>
      </c>
      <c r="B259" s="15">
        <f t="shared" si="12"/>
        <v>-3.8470207213852219</v>
      </c>
      <c r="C259" s="15">
        <f t="shared" si="14"/>
        <v>4.7537751470204901</v>
      </c>
      <c r="D259" s="15">
        <f t="shared" si="14"/>
        <v>-3.9116676076490449</v>
      </c>
      <c r="E259" s="15">
        <f t="shared" si="14"/>
        <v>3.4610464227884776</v>
      </c>
      <c r="F259" s="15">
        <f t="shared" si="14"/>
        <v>-2.3218207231034786</v>
      </c>
      <c r="G259" s="15">
        <f t="shared" si="14"/>
        <v>3.8986131337234644</v>
      </c>
      <c r="H259" s="15">
        <f t="shared" si="14"/>
        <v>12.573766927922106</v>
      </c>
      <c r="I259" s="15">
        <f t="shared" si="14"/>
        <v>4.6984059527609929</v>
      </c>
      <c r="J259" s="15">
        <f t="shared" si="14"/>
        <v>-5.0125973656620522</v>
      </c>
      <c r="K259" s="15">
        <f t="shared" si="14"/>
        <v>-0.64280420673140437</v>
      </c>
      <c r="L259" s="15">
        <f t="shared" si="14"/>
        <v>2.725156892659832</v>
      </c>
      <c r="N259" s="15">
        <f>'Table Q6'!B261-B259</f>
        <v>-2.9794485131429127E-4</v>
      </c>
      <c r="O259" s="15">
        <f>'Table Q6'!C261-C259</f>
        <v>-8.2781216834204585E-3</v>
      </c>
      <c r="P259" s="15">
        <f>'Table Q6'!D261-D259</f>
        <v>1.2475520487346348E-2</v>
      </c>
      <c r="Q259" s="15">
        <f>'Table Q6'!E261-E259</f>
        <v>-3.1161490416931059E-5</v>
      </c>
      <c r="R259" s="15">
        <f>'Table Q6'!F261-F259</f>
        <v>0</v>
      </c>
      <c r="S259" s="15">
        <f>'Table Q6'!G261-G259</f>
        <v>-1.2852644449275363E-2</v>
      </c>
      <c r="T259" s="15">
        <f>'Table Q6'!H261-H259</f>
        <v>0</v>
      </c>
      <c r="U259" s="15">
        <f>'Table Q6'!I261-I259</f>
        <v>-1.142234032174283E-2</v>
      </c>
      <c r="V259" s="15">
        <f>'Table Q6'!J261-J259</f>
        <v>0</v>
      </c>
      <c r="W259" s="15">
        <f>'Table Q6'!K261-K259</f>
        <v>1.731746190479666E-3</v>
      </c>
      <c r="X259" s="15">
        <f>'Table Q6'!L261-L259</f>
        <v>0</v>
      </c>
    </row>
    <row r="260" spans="1:24" x14ac:dyDescent="0.3">
      <c r="A260" s="13" t="str">
        <f t="shared" si="11"/>
        <v>2006 Q2</v>
      </c>
      <c r="B260" s="15">
        <f t="shared" si="12"/>
        <v>-8.571900135002684</v>
      </c>
      <c r="C260" s="15">
        <f t="shared" si="14"/>
        <v>4.0798219975565866</v>
      </c>
      <c r="D260" s="15">
        <f t="shared" si="14"/>
        <v>-2.0112076304335305</v>
      </c>
      <c r="E260" s="15">
        <f t="shared" si="14"/>
        <v>2.5856519874891943</v>
      </c>
      <c r="F260" s="15">
        <f t="shared" si="14"/>
        <v>1.3162387498217099</v>
      </c>
      <c r="G260" s="15">
        <f t="shared" si="14"/>
        <v>1.8022658965048484</v>
      </c>
      <c r="H260" s="15">
        <f t="shared" si="14"/>
        <v>9.9407711360794391</v>
      </c>
      <c r="I260" s="15">
        <f t="shared" si="14"/>
        <v>4.4444465338105266</v>
      </c>
      <c r="J260" s="15">
        <f t="shared" si="14"/>
        <v>-7.2520171028446683</v>
      </c>
      <c r="K260" s="15">
        <f t="shared" si="14"/>
        <v>-6.1002037096456956</v>
      </c>
      <c r="L260" s="15">
        <f t="shared" si="14"/>
        <v>1.9270935248187955</v>
      </c>
      <c r="N260" s="15">
        <f>'Table Q6'!B262-B260</f>
        <v>-3.020912991047453E-4</v>
      </c>
      <c r="O260" s="15">
        <f>'Table Q6'!C262-C260</f>
        <v>6.1721319532459518E-4</v>
      </c>
      <c r="P260" s="15">
        <f>'Table Q6'!D262-D260</f>
        <v>8.0330281116225422E-4</v>
      </c>
      <c r="Q260" s="15">
        <f>'Table Q6'!E262-E260</f>
        <v>-5.0935766431470242E-4</v>
      </c>
      <c r="R260" s="15">
        <f>'Table Q6'!F262-F260</f>
        <v>-1.1112963283076205E-2</v>
      </c>
      <c r="S260" s="15">
        <f>'Table Q6'!G262-G260</f>
        <v>0</v>
      </c>
      <c r="T260" s="15">
        <f>'Table Q6'!H262-H260</f>
        <v>-1.1885659965246376E-2</v>
      </c>
      <c r="U260" s="15">
        <f>'Table Q6'!I262-I260</f>
        <v>1.384438477204597E-3</v>
      </c>
      <c r="V260" s="15">
        <f>'Table Q6'!J262-J260</f>
        <v>-1.6151175033090048E-2</v>
      </c>
      <c r="W260" s="15">
        <f>'Table Q6'!K262-K260</f>
        <v>-2.0621632372165521E-2</v>
      </c>
      <c r="X260" s="15">
        <f>'Table Q6'!L262-L260</f>
        <v>0</v>
      </c>
    </row>
    <row r="261" spans="1:24" x14ac:dyDescent="0.3">
      <c r="A261" s="13" t="str">
        <f t="shared" si="11"/>
        <v>2006 Q3</v>
      </c>
      <c r="B261" s="15">
        <f t="shared" si="12"/>
        <v>-6.3160910838489253</v>
      </c>
      <c r="C261" s="15">
        <f t="shared" si="14"/>
        <v>4.7298266617922433</v>
      </c>
      <c r="D261" s="15">
        <f t="shared" si="14"/>
        <v>-9.4060844975538904E-2</v>
      </c>
      <c r="E261" s="15">
        <f t="shared" si="14"/>
        <v>2.859012684965025</v>
      </c>
      <c r="F261" s="15">
        <f t="shared" si="14"/>
        <v>2.1906163913279753E-2</v>
      </c>
      <c r="G261" s="15">
        <f t="shared" si="14"/>
        <v>-1.860734918381018</v>
      </c>
      <c r="H261" s="15">
        <f t="shared" si="14"/>
        <v>2.7742378153149763</v>
      </c>
      <c r="I261" s="15">
        <f t="shared" si="14"/>
        <v>2.9464680136639898</v>
      </c>
      <c r="J261" s="15">
        <f t="shared" si="14"/>
        <v>-11.089431756475063</v>
      </c>
      <c r="K261" s="15">
        <f t="shared" si="14"/>
        <v>-2.6698496291437706</v>
      </c>
      <c r="L261" s="15">
        <f t="shared" si="14"/>
        <v>0.92503936023718147</v>
      </c>
      <c r="N261" s="15">
        <f>'Table Q6'!B263-B261</f>
        <v>0</v>
      </c>
      <c r="O261" s="15">
        <f>'Table Q6'!C263-C261</f>
        <v>3.3578196733863308E-4</v>
      </c>
      <c r="P261" s="15">
        <f>'Table Q6'!D263-D261</f>
        <v>-9.7982082243512347E-3</v>
      </c>
      <c r="Q261" s="15">
        <f>'Table Q6'!E263-E261</f>
        <v>-2.7940636186940537E-4</v>
      </c>
      <c r="R261" s="15">
        <f>'Table Q6'!F263-F261</f>
        <v>1.128095212434067E-2</v>
      </c>
      <c r="S261" s="15">
        <f>'Table Q6'!G263-G261</f>
        <v>1.2667046694999629E-2</v>
      </c>
      <c r="T261" s="15">
        <f>'Table Q6'!H263-H261</f>
        <v>0</v>
      </c>
      <c r="U261" s="15">
        <f>'Table Q6'!I263-I261</f>
        <v>6.7105983832460581E-4</v>
      </c>
      <c r="V261" s="15">
        <f>'Table Q6'!J263-J261</f>
        <v>-1.5874275769505175E-2</v>
      </c>
      <c r="W261" s="15">
        <f>'Table Q6'!K263-K261</f>
        <v>2.0529684525079084E-3</v>
      </c>
      <c r="X261" s="15">
        <f>'Table Q6'!L263-L261</f>
        <v>-1.1593530822801679E-2</v>
      </c>
    </row>
    <row r="262" spans="1:24" x14ac:dyDescent="0.3">
      <c r="A262" s="13" t="str">
        <f t="shared" si="11"/>
        <v>2006 Q4</v>
      </c>
      <c r="B262" s="15">
        <f t="shared" si="12"/>
        <v>-8.4586151929437481</v>
      </c>
      <c r="C262" s="15">
        <f t="shared" si="14"/>
        <v>3.5881019218053525</v>
      </c>
      <c r="D262" s="15">
        <f t="shared" si="14"/>
        <v>1.401089246332871</v>
      </c>
      <c r="E262" s="15">
        <f t="shared" si="14"/>
        <v>1.7602995304251685</v>
      </c>
      <c r="F262" s="15">
        <f t="shared" si="14"/>
        <v>-1.1322323985960134</v>
      </c>
      <c r="G262" s="15">
        <f t="shared" si="14"/>
        <v>-4.7309717408401486</v>
      </c>
      <c r="H262" s="15">
        <f t="shared" si="14"/>
        <v>-2.6175353381059039</v>
      </c>
      <c r="I262" s="15">
        <f t="shared" si="14"/>
        <v>-0.49301146450541389</v>
      </c>
      <c r="J262" s="15">
        <f t="shared" si="14"/>
        <v>-9.6295175596133422</v>
      </c>
      <c r="K262" s="15">
        <f t="shared" si="14"/>
        <v>-6.5015409744921424</v>
      </c>
      <c r="L262" s="15">
        <f t="shared" si="14"/>
        <v>-0.6060033966120042</v>
      </c>
      <c r="N262" s="15">
        <f>'Table Q6'!B264-B262</f>
        <v>0</v>
      </c>
      <c r="O262" s="15">
        <f>'Table Q6'!C264-C262</f>
        <v>-9.0158772827702016E-3</v>
      </c>
      <c r="P262" s="15">
        <f>'Table Q6'!D264-D262</f>
        <v>-9.1668793457717612E-3</v>
      </c>
      <c r="Q262" s="15">
        <f>'Table Q6'!E264-E262</f>
        <v>-2.4140193401711585E-4</v>
      </c>
      <c r="R262" s="15">
        <f>'Table Q6'!F264-F262</f>
        <v>1.1185056775812718E-2</v>
      </c>
      <c r="S262" s="15">
        <f>'Table Q6'!G264-G262</f>
        <v>-1.2085322390698927E-2</v>
      </c>
      <c r="T262" s="15">
        <f>'Table Q6'!H264-H262</f>
        <v>0</v>
      </c>
      <c r="U262" s="15">
        <f>'Table Q6'!I264-I262</f>
        <v>-1.2119755727251325E-2</v>
      </c>
      <c r="V262" s="15">
        <f>'Table Q6'!J264-J262</f>
        <v>0</v>
      </c>
      <c r="W262" s="15">
        <f>'Table Q6'!K264-K262</f>
        <v>1.1711623143338734E-2</v>
      </c>
      <c r="X262" s="15">
        <f>'Table Q6'!L264-L262</f>
        <v>1.1357828395416325E-2</v>
      </c>
    </row>
    <row r="263" spans="1:24" x14ac:dyDescent="0.3">
      <c r="A263" s="13" t="str">
        <f t="shared" si="11"/>
        <v>2007 Q1</v>
      </c>
      <c r="B263" s="15">
        <f t="shared" si="12"/>
        <v>-5.6278067454057963</v>
      </c>
      <c r="C263" s="15">
        <f t="shared" si="14"/>
        <v>1.9850738335638594</v>
      </c>
      <c r="D263" s="15">
        <f t="shared" si="14"/>
        <v>1.4405596553115989</v>
      </c>
      <c r="E263" s="15">
        <f t="shared" si="14"/>
        <v>1.5875841085552016</v>
      </c>
      <c r="F263" s="15">
        <f t="shared" si="14"/>
        <v>2.5168530527185204</v>
      </c>
      <c r="G263" s="15">
        <f t="shared" si="14"/>
        <v>0.33183505664184076</v>
      </c>
      <c r="H263" s="15">
        <f t="shared" si="14"/>
        <v>-4.4533541600253841</v>
      </c>
      <c r="I263" s="15">
        <f t="shared" si="14"/>
        <v>3.5112934541898726</v>
      </c>
      <c r="J263" s="15">
        <f t="shared" si="14"/>
        <v>-7.5380934968299673</v>
      </c>
      <c r="K263" s="15">
        <f t="shared" si="14"/>
        <v>-3.7328402812685355</v>
      </c>
      <c r="L263" s="15">
        <f t="shared" si="14"/>
        <v>0.53729660437163096</v>
      </c>
      <c r="N263" s="15">
        <f>'Table Q6'!B265-B263</f>
        <v>-1.120070304319043E-4</v>
      </c>
      <c r="O263" s="15">
        <f>'Table Q6'!C265-C263</f>
        <v>9.1845225823914411E-3</v>
      </c>
      <c r="P263" s="15">
        <f>'Table Q6'!D265-D263</f>
        <v>1.2389466044629982E-2</v>
      </c>
      <c r="Q263" s="15">
        <f>'Table Q6'!E265-E263</f>
        <v>1.0800091220598329E-2</v>
      </c>
      <c r="R263" s="15">
        <f>'Table Q6'!F265-F263</f>
        <v>0</v>
      </c>
      <c r="S263" s="15">
        <f>'Table Q6'!G265-G263</f>
        <v>0</v>
      </c>
      <c r="T263" s="15">
        <f>'Table Q6'!H265-H263</f>
        <v>0</v>
      </c>
      <c r="U263" s="15">
        <f>'Table Q6'!I265-I263</f>
        <v>1.2988424611766192E-3</v>
      </c>
      <c r="V263" s="15">
        <f>'Table Q6'!J265-J263</f>
        <v>1.4702639150182328E-2</v>
      </c>
      <c r="W263" s="15">
        <f>'Table Q6'!K265-K263</f>
        <v>4.0668989569070391E-4</v>
      </c>
      <c r="X263" s="15">
        <f>'Table Q6'!L265-L263</f>
        <v>0</v>
      </c>
    </row>
    <row r="264" spans="1:24" x14ac:dyDescent="0.3">
      <c r="A264" s="13" t="str">
        <f t="shared" si="11"/>
        <v>2007 Q2</v>
      </c>
      <c r="B264" s="15">
        <f t="shared" si="12"/>
        <v>-3.3551858861747941</v>
      </c>
      <c r="C264" s="15">
        <f t="shared" si="14"/>
        <v>2.2643949418938485</v>
      </c>
      <c r="D264" s="15">
        <f t="shared" si="14"/>
        <v>-0.3675336640425913</v>
      </c>
      <c r="E264" s="15">
        <f t="shared" si="14"/>
        <v>1.2969733577562443</v>
      </c>
      <c r="F264" s="15">
        <f t="shared" si="14"/>
        <v>1.9891454689773367</v>
      </c>
      <c r="G264" s="15">
        <f t="shared" si="14"/>
        <v>5.0662028909454442</v>
      </c>
      <c r="H264" s="15">
        <f t="shared" si="14"/>
        <v>-3.1312799458012819</v>
      </c>
      <c r="I264" s="15">
        <f t="shared" si="14"/>
        <v>4.2288522498778649</v>
      </c>
      <c r="J264" s="15">
        <f t="shared" si="14"/>
        <v>-5.2528261989851925</v>
      </c>
      <c r="K264" s="15">
        <f t="shared" si="14"/>
        <v>-3.0095395481157543</v>
      </c>
      <c r="L264" s="15">
        <f t="shared" si="14"/>
        <v>1.241321727562855</v>
      </c>
      <c r="N264" s="15">
        <f>'Table Q6'!B266-B264</f>
        <v>-3.1776345371259396E-4</v>
      </c>
      <c r="O264" s="15">
        <f>'Table Q6'!C266-C264</f>
        <v>4.2325833976963878E-4</v>
      </c>
      <c r="P264" s="15">
        <f>'Table Q6'!D266-D264</f>
        <v>1.770151328770897E-3</v>
      </c>
      <c r="Q264" s="15">
        <f>'Table Q6'!E266-E264</f>
        <v>-6.9948661654395394E-4</v>
      </c>
      <c r="R264" s="15">
        <f>'Table Q6'!F266-F264</f>
        <v>-2.0501533801908778E-4</v>
      </c>
      <c r="S264" s="15">
        <f>'Table Q6'!G266-G264</f>
        <v>0</v>
      </c>
      <c r="T264" s="15">
        <f>'Table Q6'!H266-H264</f>
        <v>1.1885659965252593E-2</v>
      </c>
      <c r="U264" s="15">
        <f>'Table Q6'!I266-I264</f>
        <v>1.3889376189019309E-2</v>
      </c>
      <c r="V264" s="15">
        <f>'Table Q6'!J266-J264</f>
        <v>0</v>
      </c>
      <c r="W264" s="15">
        <f>'Table Q6'!K266-K264</f>
        <v>5.4107781621315354E-4</v>
      </c>
      <c r="X264" s="15">
        <f>'Table Q6'!L266-L264</f>
        <v>0</v>
      </c>
    </row>
    <row r="265" spans="1:24" x14ac:dyDescent="0.3">
      <c r="A265" s="13" t="str">
        <f t="shared" si="11"/>
        <v>2007 Q3</v>
      </c>
      <c r="B265" s="15">
        <f t="shared" si="12"/>
        <v>-3.3828519811869082</v>
      </c>
      <c r="C265" s="15">
        <f t="shared" si="14"/>
        <v>1.1092426088376492</v>
      </c>
      <c r="D265" s="15">
        <f t="shared" si="14"/>
        <v>-0.66793077374026033</v>
      </c>
      <c r="E265" s="15">
        <f t="shared" si="14"/>
        <v>2.4694646396628235</v>
      </c>
      <c r="F265" s="15">
        <f t="shared" si="14"/>
        <v>4.0943189728549632</v>
      </c>
      <c r="G265" s="15">
        <f t="shared" si="14"/>
        <v>5.6836422089306815</v>
      </c>
      <c r="H265" s="15">
        <f t="shared" si="14"/>
        <v>4.9120505126334759</v>
      </c>
      <c r="I265" s="15">
        <f t="shared" si="14"/>
        <v>4.8765073243336294</v>
      </c>
      <c r="J265" s="15">
        <f t="shared" si="14"/>
        <v>-6.8308292555152033</v>
      </c>
      <c r="K265" s="15">
        <f t="shared" si="14"/>
        <v>1.7222395176043273</v>
      </c>
      <c r="L265" s="15">
        <f t="shared" si="14"/>
        <v>2.3666946210101942</v>
      </c>
      <c r="N265" s="15">
        <f>'Table Q6'!B267-B265</f>
        <v>1.1839223360791351E-2</v>
      </c>
      <c r="O265" s="15">
        <f>'Table Q6'!C267-C265</f>
        <v>9.4569746239674402E-3</v>
      </c>
      <c r="P265" s="15">
        <f>'Table Q6'!D267-D265</f>
        <v>1.1389674031924146E-3</v>
      </c>
      <c r="Q265" s="15">
        <f>'Table Q6'!E267-E265</f>
        <v>-7.0483284595912465E-4</v>
      </c>
      <c r="R265" s="15">
        <f>'Table Q6'!F267-F265</f>
        <v>-1.1312857074124771E-2</v>
      </c>
      <c r="S265" s="15">
        <f>'Table Q6'!G267-G265</f>
        <v>0</v>
      </c>
      <c r="T265" s="15">
        <f>'Table Q6'!H267-H265</f>
        <v>-1.1101859572881345E-2</v>
      </c>
      <c r="U265" s="15">
        <f>'Table Q6'!I267-I265</f>
        <v>1.407661594737597E-3</v>
      </c>
      <c r="V265" s="15">
        <f>'Table Q6'!J267-J265</f>
        <v>0</v>
      </c>
      <c r="W265" s="15">
        <f>'Table Q6'!K267-K265</f>
        <v>-1.0509625599589123E-2</v>
      </c>
      <c r="X265" s="15">
        <f>'Table Q6'!L267-L265</f>
        <v>0</v>
      </c>
    </row>
    <row r="266" spans="1:24" x14ac:dyDescent="0.3">
      <c r="A266" s="13" t="str">
        <f t="shared" si="11"/>
        <v>2007 Q4</v>
      </c>
      <c r="B266" s="15">
        <f t="shared" si="12"/>
        <v>-0.33534441554521732</v>
      </c>
      <c r="C266" s="15">
        <f t="shared" si="14"/>
        <v>1.654950129948362</v>
      </c>
      <c r="D266" s="15">
        <f t="shared" si="14"/>
        <v>-1.8803027180834</v>
      </c>
      <c r="E266" s="15">
        <f t="shared" si="14"/>
        <v>1.5926463004453686</v>
      </c>
      <c r="F266" s="15">
        <f t="shared" si="14"/>
        <v>3.5286366632264157</v>
      </c>
      <c r="G266" s="15">
        <f t="shared" si="14"/>
        <v>4.6205220661320725</v>
      </c>
      <c r="H266" s="15">
        <f t="shared" si="14"/>
        <v>8.1347574826006674</v>
      </c>
      <c r="I266" s="15">
        <f t="shared" si="14"/>
        <v>5.584030413635805</v>
      </c>
      <c r="J266" s="15">
        <f t="shared" si="14"/>
        <v>-2.9869440700264378</v>
      </c>
      <c r="K266" s="15">
        <f t="shared" si="14"/>
        <v>1.2081463025700401</v>
      </c>
      <c r="L266" s="15">
        <f t="shared" si="14"/>
        <v>2.9005894558054979</v>
      </c>
      <c r="N266" s="15">
        <f>'Table Q6'!B268-B266</f>
        <v>1.1816839009297198E-2</v>
      </c>
      <c r="O266" s="15">
        <f>'Table Q6'!C268-C266</f>
        <v>-8.93762171399759E-3</v>
      </c>
      <c r="P266" s="15">
        <f>'Table Q6'!D268-D266</f>
        <v>-8.7629495226329013E-3</v>
      </c>
      <c r="Q266" s="15">
        <f>'Table Q6'!E268-E266</f>
        <v>-4.994058375229482E-4</v>
      </c>
      <c r="R266" s="15">
        <f>'Table Q6'!F268-F266</f>
        <v>0</v>
      </c>
      <c r="S266" s="15">
        <f>'Table Q6'!G268-G266</f>
        <v>1.2085322390698927E-2</v>
      </c>
      <c r="T266" s="15">
        <f>'Table Q6'!H268-H266</f>
        <v>0</v>
      </c>
      <c r="U266" s="15">
        <f>'Table Q6'!I268-I266</f>
        <v>1.3019537749219268E-2</v>
      </c>
      <c r="V266" s="15">
        <f>'Table Q6'!J268-J266</f>
        <v>0</v>
      </c>
      <c r="W266" s="15">
        <f>'Table Q6'!K268-K266</f>
        <v>1.4864087380397351E-3</v>
      </c>
      <c r="X266" s="15">
        <f>'Table Q6'!L268-L266</f>
        <v>-2.2011050231807161E-4</v>
      </c>
    </row>
    <row r="267" spans="1:24" x14ac:dyDescent="0.3">
      <c r="A267" s="13" t="str">
        <f t="shared" si="11"/>
        <v>2008 Q1</v>
      </c>
      <c r="B267" s="15">
        <f t="shared" si="12"/>
        <v>-4.1077413727782002</v>
      </c>
      <c r="C267" s="15">
        <f t="shared" ref="C267:L279" si="15">LN(C62/C58)*100</f>
        <v>1.2893015123600735</v>
      </c>
      <c r="D267" s="15">
        <f t="shared" si="15"/>
        <v>-0.57234241431071597</v>
      </c>
      <c r="E267" s="15">
        <f t="shared" si="15"/>
        <v>-1.6112890968024873</v>
      </c>
      <c r="F267" s="15">
        <f t="shared" si="15"/>
        <v>-1.164952789761976</v>
      </c>
      <c r="G267" s="15">
        <f t="shared" si="15"/>
        <v>2.3393232678460456</v>
      </c>
      <c r="H267" s="15">
        <f t="shared" si="15"/>
        <v>1.4635328421788962</v>
      </c>
      <c r="I267" s="15">
        <f t="shared" si="15"/>
        <v>5.1007830067466227</v>
      </c>
      <c r="J267" s="15">
        <f t="shared" si="15"/>
        <v>-1.2621062042123925</v>
      </c>
      <c r="K267" s="15">
        <f t="shared" si="15"/>
        <v>3.9431652314308288</v>
      </c>
      <c r="L267" s="15">
        <f t="shared" si="15"/>
        <v>1.1860926307098789</v>
      </c>
      <c r="N267" s="15">
        <f>'Table Q6'!B269-B267</f>
        <v>-4.3381686979682144E-4</v>
      </c>
      <c r="O267" s="15">
        <f>'Table Q6'!C269-C267</f>
        <v>3.4258866790115583E-4</v>
      </c>
      <c r="P267" s="15">
        <f>'Table Q6'!D269-D267</f>
        <v>4.4713791524442215E-4</v>
      </c>
      <c r="Q267" s="15">
        <f>'Table Q6'!E269-E267</f>
        <v>-1.1886677275014801E-2</v>
      </c>
      <c r="R267" s="15">
        <f>'Table Q6'!F269-F267</f>
        <v>-1.0865431639957013E-2</v>
      </c>
      <c r="S267" s="15">
        <f>'Table Q6'!G269-G267</f>
        <v>-1.193103861103495E-2</v>
      </c>
      <c r="T267" s="15">
        <f>'Table Q6'!H269-H267</f>
        <v>0</v>
      </c>
      <c r="U267" s="15">
        <f>'Table Q6'!I269-I267</f>
        <v>1.2394696722575205E-3</v>
      </c>
      <c r="V267" s="15">
        <f>'Table Q6'!J269-J267</f>
        <v>-1.4702639150178776E-2</v>
      </c>
      <c r="W267" s="15">
        <f>'Table Q6'!K269-K267</f>
        <v>-9.4468386838464369E-3</v>
      </c>
      <c r="X267" s="15">
        <f>'Table Q6'!L269-L267</f>
        <v>0</v>
      </c>
    </row>
    <row r="268" spans="1:24" x14ac:dyDescent="0.3">
      <c r="A268" s="13" t="str">
        <f t="shared" si="11"/>
        <v>2008 Q2</v>
      </c>
      <c r="B268" s="15">
        <f t="shared" si="12"/>
        <v>-2.7091941957739825</v>
      </c>
      <c r="C268" s="15">
        <f t="shared" si="15"/>
        <v>-0.51191973313185712</v>
      </c>
      <c r="D268" s="15">
        <f t="shared" si="15"/>
        <v>-0.53381786788885877</v>
      </c>
      <c r="E268" s="15">
        <f t="shared" si="15"/>
        <v>-1.8425520633003938</v>
      </c>
      <c r="F268" s="15">
        <f t="shared" si="15"/>
        <v>-2.5580821578508748</v>
      </c>
      <c r="G268" s="15">
        <f t="shared" si="15"/>
        <v>2.2510353942296732</v>
      </c>
      <c r="H268" s="15">
        <f t="shared" si="15"/>
        <v>-0.38264360877598524</v>
      </c>
      <c r="I268" s="15">
        <f t="shared" si="15"/>
        <v>2.7393158874634884</v>
      </c>
      <c r="J268" s="15">
        <f t="shared" si="15"/>
        <v>-1.8452376447813823</v>
      </c>
      <c r="K268" s="15">
        <f t="shared" si="15"/>
        <v>4.9852146128688251</v>
      </c>
      <c r="L268" s="15">
        <f t="shared" si="15"/>
        <v>0.21691153008637326</v>
      </c>
      <c r="N268" s="15">
        <f>'Table Q6'!B270-B268</f>
        <v>-3.1649095393326832E-4</v>
      </c>
      <c r="O268" s="15">
        <f>'Table Q6'!C270-C268</f>
        <v>-9.0566836081468205E-3</v>
      </c>
      <c r="P268" s="15">
        <f>'Table Q6'!D270-D268</f>
        <v>-1.0480552161147738E-2</v>
      </c>
      <c r="Q268" s="15">
        <f>'Table Q6'!E270-E268</f>
        <v>-5.607131251368358E-4</v>
      </c>
      <c r="R268" s="15">
        <f>'Table Q6'!F270-F268</f>
        <v>4.0154391783664423E-4</v>
      </c>
      <c r="S268" s="15">
        <f>'Table Q6'!G270-G268</f>
        <v>0</v>
      </c>
      <c r="T268" s="15">
        <f>'Table Q6'!H270-H268</f>
        <v>-1.0853638693018919E-2</v>
      </c>
      <c r="U268" s="15">
        <f>'Table Q6'!I270-I268</f>
        <v>-1.1455337506076635E-2</v>
      </c>
      <c r="V268" s="15">
        <f>'Table Q6'!J270-J268</f>
        <v>0</v>
      </c>
      <c r="W268" s="15">
        <f>'Table Q6'!K270-K268</f>
        <v>-8.8234032483578417E-3</v>
      </c>
      <c r="X268" s="15">
        <f>'Table Q6'!L270-L268</f>
        <v>0</v>
      </c>
    </row>
    <row r="269" spans="1:24" x14ac:dyDescent="0.3">
      <c r="A269" s="13" t="str">
        <f t="shared" si="11"/>
        <v>2008 Q3</v>
      </c>
      <c r="B269" s="15">
        <f t="shared" si="12"/>
        <v>-3.2129800461299132</v>
      </c>
      <c r="C269" s="15">
        <f t="shared" si="15"/>
        <v>-0.46358752466450442</v>
      </c>
      <c r="D269" s="15">
        <f t="shared" si="15"/>
        <v>-2.8336297021822636</v>
      </c>
      <c r="E269" s="15">
        <f t="shared" si="15"/>
        <v>-5.9363121010209845</v>
      </c>
      <c r="F269" s="15">
        <f t="shared" si="15"/>
        <v>-6.0339086175547871</v>
      </c>
      <c r="G269" s="15">
        <f t="shared" si="15"/>
        <v>-0.77118771159618715</v>
      </c>
      <c r="H269" s="15">
        <f t="shared" si="15"/>
        <v>-4.7111722214510099</v>
      </c>
      <c r="I269" s="15">
        <f t="shared" si="15"/>
        <v>-0.90226912823265804</v>
      </c>
      <c r="J269" s="15">
        <f t="shared" si="15"/>
        <v>-0.82126115730994986</v>
      </c>
      <c r="K269" s="15">
        <f t="shared" si="15"/>
        <v>-1.9619694594364752</v>
      </c>
      <c r="L269" s="15">
        <f t="shared" si="15"/>
        <v>-2.4965086108443399</v>
      </c>
      <c r="N269" s="15">
        <f>'Table Q6'!B271-B269</f>
        <v>-3.1251019027633831E-4</v>
      </c>
      <c r="O269" s="15">
        <f>'Table Q6'!C271-C269</f>
        <v>6.7721554413918694E-4</v>
      </c>
      <c r="P269" s="15">
        <f>'Table Q6'!D271-D269</f>
        <v>6.8431698327930945E-4</v>
      </c>
      <c r="Q269" s="15">
        <f>'Table Q6'!E271-E269</f>
        <v>-3.6504882381738213E-4</v>
      </c>
      <c r="R269" s="15">
        <f>'Table Q6'!F271-F269</f>
        <v>2.0729873078373373E-4</v>
      </c>
      <c r="S269" s="15">
        <f>'Table Q6'!G271-G269</f>
        <v>-1.2017064245675613E-2</v>
      </c>
      <c r="T269" s="15">
        <f>'Table Q6'!H271-H269</f>
        <v>3.0680369798208318E-4</v>
      </c>
      <c r="U269" s="15">
        <f>'Table Q6'!I271-I269</f>
        <v>-1.1693826985255562E-2</v>
      </c>
      <c r="V269" s="15">
        <f>'Table Q6'!J271-J269</f>
        <v>0</v>
      </c>
      <c r="W269" s="15">
        <f>'Table Q6'!K271-K269</f>
        <v>-9.2200375829396553E-3</v>
      </c>
      <c r="X269" s="15">
        <f>'Table Q6'!L271-L269</f>
        <v>0</v>
      </c>
    </row>
    <row r="270" spans="1:24" x14ac:dyDescent="0.3">
      <c r="A270" s="13" t="str">
        <f t="shared" si="11"/>
        <v>2008 Q4</v>
      </c>
      <c r="B270" s="15">
        <f t="shared" si="12"/>
        <v>-8.2476589869356989</v>
      </c>
      <c r="C270" s="15">
        <f t="shared" si="15"/>
        <v>-3.3245057923089778</v>
      </c>
      <c r="D270" s="15">
        <f t="shared" si="15"/>
        <v>-8.7831884670506462</v>
      </c>
      <c r="E270" s="15">
        <f t="shared" si="15"/>
        <v>-8.564491522521406</v>
      </c>
      <c r="F270" s="15">
        <f t="shared" si="15"/>
        <v>-9.367240239392725</v>
      </c>
      <c r="G270" s="15">
        <f t="shared" si="15"/>
        <v>3.0721564943089459</v>
      </c>
      <c r="H270" s="15">
        <f t="shared" si="15"/>
        <v>-2.7353390444649177</v>
      </c>
      <c r="I270" s="15">
        <f t="shared" si="15"/>
        <v>-2.4961361108128375</v>
      </c>
      <c r="J270" s="15">
        <f t="shared" si="15"/>
        <v>-5.8680366224727338</v>
      </c>
      <c r="K270" s="15">
        <f t="shared" si="15"/>
        <v>-10.05507990973295</v>
      </c>
      <c r="L270" s="15">
        <f t="shared" si="15"/>
        <v>-4.7733029064530559</v>
      </c>
      <c r="N270" s="15">
        <f>'Table Q6'!B272-B270</f>
        <v>-3.8238699296044842E-4</v>
      </c>
      <c r="O270" s="15">
        <f>'Table Q6'!C272-C270</f>
        <v>1.9704389379941567E-2</v>
      </c>
      <c r="P270" s="15">
        <f>'Table Q6'!D272-D270</f>
        <v>2.082899611071376E-2</v>
      </c>
      <c r="Q270" s="15">
        <f>'Table Q6'!E272-E270</f>
        <v>2.1887779409368591E-5</v>
      </c>
      <c r="R270" s="15">
        <f>'Table Q6'!F272-F270</f>
        <v>-1.1229015788574159E-2</v>
      </c>
      <c r="S270" s="15">
        <f>'Table Q6'!G272-G270</f>
        <v>0</v>
      </c>
      <c r="T270" s="15">
        <f>'Table Q6'!H272-H270</f>
        <v>-1.0716390729853309E-2</v>
      </c>
      <c r="U270" s="15">
        <f>'Table Q6'!I272-I270</f>
        <v>-2.4372435618183363E-2</v>
      </c>
      <c r="V270" s="15">
        <f>'Table Q6'!J272-J270</f>
        <v>1.4022295472714497E-2</v>
      </c>
      <c r="W270" s="15">
        <f>'Table Q6'!K272-K270</f>
        <v>1.2958968216914002E-3</v>
      </c>
      <c r="X270" s="15">
        <f>'Table Q6'!L272-L270</f>
        <v>4.7338882708913843E-5</v>
      </c>
    </row>
    <row r="271" spans="1:24" x14ac:dyDescent="0.3">
      <c r="A271" s="13" t="str">
        <f t="shared" si="11"/>
        <v>2009 Q1</v>
      </c>
      <c r="B271" s="15">
        <f t="shared" si="12"/>
        <v>-12.294522654795799</v>
      </c>
      <c r="C271" s="15">
        <f t="shared" si="15"/>
        <v>-4.4265764081152534</v>
      </c>
      <c r="D271" s="15">
        <f t="shared" si="15"/>
        <v>-17.380079481298864</v>
      </c>
      <c r="E271" s="15">
        <f t="shared" si="15"/>
        <v>-6.8120208960164446</v>
      </c>
      <c r="F271" s="15">
        <f t="shared" si="15"/>
        <v>-8.797804826114799</v>
      </c>
      <c r="G271" s="15">
        <f t="shared" si="15"/>
        <v>-3.7660733868374172</v>
      </c>
      <c r="H271" s="15">
        <f t="shared" si="15"/>
        <v>4.6682996591278698</v>
      </c>
      <c r="I271" s="15">
        <f t="shared" si="15"/>
        <v>-4.9895248734624129</v>
      </c>
      <c r="J271" s="15">
        <f t="shared" si="15"/>
        <v>-2.6945305005357674</v>
      </c>
      <c r="K271" s="15">
        <f t="shared" si="15"/>
        <v>-7.4127406251064354</v>
      </c>
      <c r="L271" s="15">
        <f t="shared" si="15"/>
        <v>-5.5792223314208851</v>
      </c>
      <c r="N271" s="15">
        <f>'Table Q6'!B273-B271</f>
        <v>-5.3957777014801422E-4</v>
      </c>
      <c r="O271" s="15">
        <f>'Table Q6'!C273-C271</f>
        <v>-7.7275740820672567E-3</v>
      </c>
      <c r="P271" s="15">
        <f>'Table Q6'!D273-D271</f>
        <v>-2.1268469604454054E-2</v>
      </c>
      <c r="Q271" s="15">
        <f>'Table Q6'!E273-E271</f>
        <v>2.2955588226534651E-2</v>
      </c>
      <c r="R271" s="15">
        <f>'Table Q6'!F273-F271</f>
        <v>-5.0531145035037639E-4</v>
      </c>
      <c r="S271" s="15">
        <f>'Table Q6'!G273-G271</f>
        <v>1.1931038611059375E-2</v>
      </c>
      <c r="T271" s="15">
        <f>'Table Q6'!H273-H271</f>
        <v>0</v>
      </c>
      <c r="U271" s="15">
        <f>'Table Q6'!I273-I271</f>
        <v>1.0917610279838286E-2</v>
      </c>
      <c r="V271" s="15">
        <f>'Table Q6'!J273-J271</f>
        <v>0</v>
      </c>
      <c r="W271" s="15">
        <f>'Table Q6'!K273-K271</f>
        <v>1.0908248876453364E-2</v>
      </c>
      <c r="X271" s="15">
        <f>'Table Q6'!L273-L271</f>
        <v>-1.1314137026289472E-2</v>
      </c>
    </row>
    <row r="272" spans="1:24" x14ac:dyDescent="0.3">
      <c r="A272" s="13" t="str">
        <f t="shared" si="11"/>
        <v>2009 Q2</v>
      </c>
      <c r="B272" s="15">
        <f t="shared" si="12"/>
        <v>-10.535195426953718</v>
      </c>
      <c r="C272" s="15">
        <f t="shared" si="15"/>
        <v>-3.4421096778752847</v>
      </c>
      <c r="D272" s="15">
        <f t="shared" si="15"/>
        <v>-16.467907988513463</v>
      </c>
      <c r="E272" s="15">
        <f t="shared" si="15"/>
        <v>-6.3370635037730603</v>
      </c>
      <c r="F272" s="15">
        <f t="shared" si="15"/>
        <v>-16.061294455457787</v>
      </c>
      <c r="G272" s="15">
        <f t="shared" si="15"/>
        <v>-8.1970402863666809</v>
      </c>
      <c r="H272" s="15">
        <f t="shared" si="15"/>
        <v>2.416980490007747</v>
      </c>
      <c r="I272" s="15">
        <f t="shared" si="15"/>
        <v>-4.2496491322095356</v>
      </c>
      <c r="J272" s="15">
        <f t="shared" si="15"/>
        <v>-3.3014732432065812</v>
      </c>
      <c r="K272" s="15">
        <f t="shared" si="15"/>
        <v>-8.7792921264210921</v>
      </c>
      <c r="L272" s="15">
        <f t="shared" si="15"/>
        <v>-6.0258190960070346</v>
      </c>
      <c r="N272" s="15">
        <f>'Table Q6'!B274-B272</f>
        <v>-3.1923004646827735E-4</v>
      </c>
      <c r="O272" s="15">
        <f>'Table Q6'!C274-C272</f>
        <v>1.3562721402378131E-3</v>
      </c>
      <c r="P272" s="15">
        <f>'Table Q6'!D274-D272</f>
        <v>9.9358579963713112E-3</v>
      </c>
      <c r="Q272" s="15">
        <f>'Table Q6'!E274-E272</f>
        <v>1.2032099365143267E-2</v>
      </c>
      <c r="R272" s="15">
        <f>'Table Q6'!F274-F272</f>
        <v>1.0916434703268862E-2</v>
      </c>
      <c r="S272" s="15">
        <f>'Table Q6'!G274-G272</f>
        <v>-1.1814046915510801E-2</v>
      </c>
      <c r="T272" s="15">
        <f>'Table Q6'!H274-H272</f>
        <v>8.5319078884538158E-5</v>
      </c>
      <c r="U272" s="15">
        <f>'Table Q6'!I274-I272</f>
        <v>1.1157621688153263E-2</v>
      </c>
      <c r="V272" s="15">
        <f>'Table Q6'!J274-J272</f>
        <v>0</v>
      </c>
      <c r="W272" s="15">
        <f>'Table Q6'!K274-K272</f>
        <v>3.0789740339505656E-2</v>
      </c>
      <c r="X272" s="15">
        <f>'Table Q6'!L274-L272</f>
        <v>-1.1302627873014615E-2</v>
      </c>
    </row>
    <row r="273" spans="1:24" x14ac:dyDescent="0.3">
      <c r="A273" s="13" t="str">
        <f t="shared" si="11"/>
        <v>2009 Q3</v>
      </c>
      <c r="B273" s="15">
        <f t="shared" si="12"/>
        <v>-11.060166512125178</v>
      </c>
      <c r="C273" s="15">
        <f t="shared" si="15"/>
        <v>-2.146490368805952</v>
      </c>
      <c r="D273" s="15">
        <f t="shared" si="15"/>
        <v>-10.171852360179644</v>
      </c>
      <c r="E273" s="15">
        <f t="shared" si="15"/>
        <v>-2.6352215158934449</v>
      </c>
      <c r="F273" s="15">
        <f t="shared" si="15"/>
        <v>-13.835009694150477</v>
      </c>
      <c r="G273" s="15">
        <f t="shared" si="15"/>
        <v>-5.2158341630053444</v>
      </c>
      <c r="H273" s="15">
        <f t="shared" si="15"/>
        <v>1.4570983574437459</v>
      </c>
      <c r="I273" s="15">
        <f t="shared" si="15"/>
        <v>-2.0648918732955726</v>
      </c>
      <c r="J273" s="15">
        <f t="shared" si="15"/>
        <v>-4.095190948719778</v>
      </c>
      <c r="K273" s="15">
        <f t="shared" si="15"/>
        <v>-7.9095519864482977</v>
      </c>
      <c r="L273" s="15">
        <f t="shared" si="15"/>
        <v>-4.0953530131696834</v>
      </c>
      <c r="N273" s="15">
        <f>'Table Q6'!B275-B273</f>
        <v>-2.8760104851777157E-4</v>
      </c>
      <c r="O273" s="15">
        <f>'Table Q6'!C275-C273</f>
        <v>-8.0482045583534223E-3</v>
      </c>
      <c r="P273" s="15">
        <f>'Table Q6'!D275-D273</f>
        <v>8.9951285628924182E-3</v>
      </c>
      <c r="Q273" s="15">
        <f>'Table Q6'!E275-E273</f>
        <v>8.1015049767341196E-4</v>
      </c>
      <c r="R273" s="15">
        <f>'Table Q6'!F275-F273</f>
        <v>1.1105558343347255E-2</v>
      </c>
      <c r="S273" s="15">
        <f>'Table Q6'!G275-G273</f>
        <v>1.2017064245679165E-2</v>
      </c>
      <c r="T273" s="15">
        <f>'Table Q6'!H275-H273</f>
        <v>1.0795055874922133E-2</v>
      </c>
      <c r="U273" s="15">
        <f>'Table Q6'!I275-I273</f>
        <v>-1.4300370579709565E-3</v>
      </c>
      <c r="V273" s="15">
        <f>'Table Q6'!J275-J273</f>
        <v>1.3430931455255646E-2</v>
      </c>
      <c r="W273" s="15">
        <f>'Table Q6'!K275-K273</f>
        <v>-4.4689205418713129E-4</v>
      </c>
      <c r="X273" s="15">
        <f>'Table Q6'!L275-L273</f>
        <v>-1.1294968103724656E-2</v>
      </c>
    </row>
    <row r="274" spans="1:24" x14ac:dyDescent="0.3">
      <c r="A274" s="13" t="str">
        <f t="shared" si="11"/>
        <v>2009 Q4</v>
      </c>
      <c r="B274" s="15">
        <f t="shared" si="12"/>
        <v>-8.3747423566570216</v>
      </c>
      <c r="C274" s="15">
        <f t="shared" si="15"/>
        <v>1.354485338056955</v>
      </c>
      <c r="D274" s="15">
        <f t="shared" si="15"/>
        <v>-4.1221891920146616</v>
      </c>
      <c r="E274" s="15">
        <f t="shared" si="15"/>
        <v>2.0758565159079456</v>
      </c>
      <c r="F274" s="15">
        <f t="shared" si="15"/>
        <v>-8.6507203878379535</v>
      </c>
      <c r="G274" s="15">
        <f t="shared" si="15"/>
        <v>-4.8919121726815371</v>
      </c>
      <c r="H274" s="15">
        <f t="shared" si="15"/>
        <v>-2.0445977021796886</v>
      </c>
      <c r="I274" s="15">
        <f t="shared" si="15"/>
        <v>-2.4764967683284804</v>
      </c>
      <c r="J274" s="15">
        <f t="shared" si="15"/>
        <v>-3.7133134993976884</v>
      </c>
      <c r="K274" s="15">
        <f t="shared" si="15"/>
        <v>-4.3019847682032566</v>
      </c>
      <c r="L274" s="15">
        <f t="shared" si="15"/>
        <v>-2.0444371840563407</v>
      </c>
      <c r="N274" s="15">
        <f>'Table Q6'!B276-B274</f>
        <v>-2.7062281132472776E-4</v>
      </c>
      <c r="O274" s="15">
        <f>'Table Q6'!C276-C274</f>
        <v>-1.884872523156278E-2</v>
      </c>
      <c r="P274" s="15">
        <f>'Table Q6'!D276-D274</f>
        <v>-1.3535904075504313E-2</v>
      </c>
      <c r="Q274" s="15">
        <f>'Table Q6'!E276-E274</f>
        <v>3.8389534266780601E-4</v>
      </c>
      <c r="R274" s="15">
        <f>'Table Q6'!F276-F274</f>
        <v>1.122901578856883E-2</v>
      </c>
      <c r="S274" s="15">
        <f>'Table Q6'!G276-G274</f>
        <v>0</v>
      </c>
      <c r="T274" s="15">
        <f>'Table Q6'!H276-H274</f>
        <v>-3.2296458300917763E-4</v>
      </c>
      <c r="U274" s="15">
        <f>'Table Q6'!I276-I274</f>
        <v>1.1805552803329622E-2</v>
      </c>
      <c r="V274" s="15">
        <f>'Table Q6'!J276-J274</f>
        <v>-1.40222954727105E-2</v>
      </c>
      <c r="W274" s="15">
        <f>'Table Q6'!K276-K274</f>
        <v>9.1847007454548546E-3</v>
      </c>
      <c r="X274" s="15">
        <f>'Table Q6'!L276-L274</f>
        <v>1.2012666280414308E-4</v>
      </c>
    </row>
    <row r="275" spans="1:24" x14ac:dyDescent="0.3">
      <c r="A275" s="13" t="str">
        <f t="shared" si="11"/>
        <v>2010 Q1</v>
      </c>
      <c r="B275" s="15">
        <f t="shared" si="12"/>
        <v>-0.96131703761403908</v>
      </c>
      <c r="C275" s="15">
        <f t="shared" si="15"/>
        <v>3.9629658702788175</v>
      </c>
      <c r="D275" s="15">
        <f t="shared" si="15"/>
        <v>8.7849061974371452</v>
      </c>
      <c r="E275" s="15">
        <f t="shared" si="15"/>
        <v>2.6475271828566322</v>
      </c>
      <c r="F275" s="15">
        <f t="shared" si="15"/>
        <v>-6.4938707916897975</v>
      </c>
      <c r="G275" s="15">
        <f t="shared" si="15"/>
        <v>3.8581232505502148</v>
      </c>
      <c r="H275" s="15">
        <f t="shared" si="15"/>
        <v>-7.9009557130931611</v>
      </c>
      <c r="I275" s="15">
        <f t="shared" si="15"/>
        <v>0.7825710287410852</v>
      </c>
      <c r="J275" s="15">
        <f t="shared" si="15"/>
        <v>-6.4581295609176204</v>
      </c>
      <c r="K275" s="15">
        <f t="shared" si="15"/>
        <v>-1.0305311530855701</v>
      </c>
      <c r="L275" s="15">
        <f t="shared" si="15"/>
        <v>0.50716734367843475</v>
      </c>
      <c r="N275" s="15">
        <f>'Table Q6'!B277-B275</f>
        <v>-1.2263437289439238E-4</v>
      </c>
      <c r="O275" s="15">
        <f>'Table Q6'!C277-C275</f>
        <v>1.0394528140341919E-2</v>
      </c>
      <c r="P275" s="15">
        <f>'Table Q6'!D277-D275</f>
        <v>1.8573000352482438E-2</v>
      </c>
      <c r="Q275" s="15">
        <f>'Table Q6'!E277-E275</f>
        <v>-2.1887140412128581E-2</v>
      </c>
      <c r="R275" s="15">
        <f>'Table Q6'!F277-F275</f>
        <v>2.61483511057925E-4</v>
      </c>
      <c r="S275" s="15">
        <f>'Table Q6'!G277-G275</f>
        <v>0</v>
      </c>
      <c r="T275" s="15">
        <f>'Table Q6'!H277-H275</f>
        <v>0</v>
      </c>
      <c r="U275" s="15">
        <f>'Table Q6'!I277-I275</f>
        <v>5.5509931750852282E-4</v>
      </c>
      <c r="V275" s="15">
        <f>'Table Q6'!J277-J275</f>
        <v>-1.3630477769329019E-2</v>
      </c>
      <c r="W275" s="15">
        <f>'Table Q6'!K277-K275</f>
        <v>-8.169287864681074E-4</v>
      </c>
      <c r="X275" s="15">
        <f>'Table Q6'!L277-L275</f>
        <v>-1.7949789600679722E-5</v>
      </c>
    </row>
    <row r="276" spans="1:24" x14ac:dyDescent="0.3">
      <c r="A276" s="13" t="str">
        <f t="shared" si="11"/>
        <v>2010 Q2</v>
      </c>
      <c r="B276" s="15">
        <f t="shared" si="12"/>
        <v>-4.483761748797976</v>
      </c>
      <c r="C276" s="15">
        <f t="shared" si="15"/>
        <v>5.9379129310669398</v>
      </c>
      <c r="D276" s="15">
        <f t="shared" si="15"/>
        <v>13.714173438964883</v>
      </c>
      <c r="E276" s="15">
        <f t="shared" si="15"/>
        <v>1.8988528821169675</v>
      </c>
      <c r="F276" s="15">
        <f t="shared" si="15"/>
        <v>3.0780697622331181</v>
      </c>
      <c r="G276" s="15">
        <f t="shared" si="15"/>
        <v>6.0885735723303931</v>
      </c>
      <c r="H276" s="15">
        <f t="shared" si="15"/>
        <v>-7.9054615559148793</v>
      </c>
      <c r="I276" s="15">
        <f t="shared" si="15"/>
        <v>2.8375256391993746</v>
      </c>
      <c r="J276" s="15">
        <f t="shared" si="15"/>
        <v>-3.1497090356796589</v>
      </c>
      <c r="K276" s="15">
        <f t="shared" si="15"/>
        <v>-0.37160643329619442</v>
      </c>
      <c r="L276" s="15">
        <f t="shared" si="15"/>
        <v>1.9254558711002252</v>
      </c>
      <c r="N276" s="15">
        <f>'Table Q6'!B278-B276</f>
        <v>-4.4603034366907934E-4</v>
      </c>
      <c r="O276" s="15">
        <f>'Table Q6'!C278-C276</f>
        <v>3.4055129057364297E-4</v>
      </c>
      <c r="P276" s="15">
        <f>'Table Q6'!D278-D276</f>
        <v>-2.0225857631750443E-3</v>
      </c>
      <c r="Q276" s="15">
        <f>'Table Q6'!E278-E276</f>
        <v>-2.2328432708562884E-2</v>
      </c>
      <c r="R276" s="15">
        <f>'Table Q6'!F278-F276</f>
        <v>-1.116632238333537E-2</v>
      </c>
      <c r="S276" s="15">
        <f>'Table Q6'!G278-G276</f>
        <v>1.1814046915521459E-2</v>
      </c>
      <c r="T276" s="15">
        <f>'Table Q6'!H278-H276</f>
        <v>1.0768319614153476E-2</v>
      </c>
      <c r="U276" s="15">
        <f>'Table Q6'!I278-I276</f>
        <v>5.5314902326308868E-4</v>
      </c>
      <c r="V276" s="15">
        <f>'Table Q6'!J278-J276</f>
        <v>1.3350243661758299E-2</v>
      </c>
      <c r="W276" s="15">
        <f>'Table Q6'!K278-K276</f>
        <v>-1.0417352455917073E-2</v>
      </c>
      <c r="X276" s="15">
        <f>'Table Q6'!L278-L276</f>
        <v>1.1302627873014837E-2</v>
      </c>
    </row>
    <row r="277" spans="1:24" x14ac:dyDescent="0.3">
      <c r="A277" s="13" t="str">
        <f t="shared" si="11"/>
        <v>2010 Q3</v>
      </c>
      <c r="B277" s="15">
        <f t="shared" si="12"/>
        <v>-4.2642523186967356</v>
      </c>
      <c r="C277" s="15">
        <f t="shared" si="15"/>
        <v>5.6832900046505239</v>
      </c>
      <c r="D277" s="15">
        <f t="shared" si="15"/>
        <v>13.56200953164454</v>
      </c>
      <c r="E277" s="15">
        <f t="shared" si="15"/>
        <v>1.1663802448314373</v>
      </c>
      <c r="F277" s="15">
        <f t="shared" si="15"/>
        <v>4.0778165640556381</v>
      </c>
      <c r="G277" s="15">
        <f t="shared" si="15"/>
        <v>5.1537166544036142</v>
      </c>
      <c r="H277" s="15">
        <f t="shared" si="15"/>
        <v>-5.0055542402268216</v>
      </c>
      <c r="I277" s="15">
        <f t="shared" si="15"/>
        <v>4.9348946042513351</v>
      </c>
      <c r="J277" s="15">
        <f t="shared" si="15"/>
        <v>-1.0396519310745576</v>
      </c>
      <c r="K277" s="15">
        <f t="shared" si="15"/>
        <v>-1.1827451653460255</v>
      </c>
      <c r="L277" s="15">
        <f t="shared" si="15"/>
        <v>2.5746026821717298</v>
      </c>
      <c r="N277" s="15">
        <f>'Table Q6'!B279-B277</f>
        <v>1.0410595691524804E-2</v>
      </c>
      <c r="O277" s="15">
        <f>'Table Q6'!C279-C277</f>
        <v>-2.0693536636251508E-5</v>
      </c>
      <c r="P277" s="15">
        <f>'Table Q6'!D279-D277</f>
        <v>9.2916995016611992E-3</v>
      </c>
      <c r="Q277" s="15">
        <f>'Table Q6'!E279-E277</f>
        <v>-2.2590846667130293E-2</v>
      </c>
      <c r="R277" s="15">
        <f>'Table Q6'!F279-F277</f>
        <v>-1.111049387285501E-2</v>
      </c>
      <c r="S277" s="15">
        <f>'Table Q6'!G279-G277</f>
        <v>1.1633994545122484E-2</v>
      </c>
      <c r="T277" s="15">
        <f>'Table Q6'!H279-H277</f>
        <v>0</v>
      </c>
      <c r="U277" s="15">
        <f>'Table Q6'!I279-I277</f>
        <v>1.2865583995776753E-2</v>
      </c>
      <c r="V277" s="15">
        <f>'Table Q6'!J279-J277</f>
        <v>-2.1827370995897155E-4</v>
      </c>
      <c r="W277" s="15">
        <f>'Table Q6'!K279-K277</f>
        <v>-3.020122564152472E-2</v>
      </c>
      <c r="X277" s="15">
        <f>'Table Q6'!L279-L277</f>
        <v>2.2503845546390178E-2</v>
      </c>
    </row>
    <row r="278" spans="1:24" x14ac:dyDescent="0.3">
      <c r="A278" s="13" t="str">
        <f t="shared" si="11"/>
        <v>2010 Q4</v>
      </c>
      <c r="B278" s="15">
        <f t="shared" si="12"/>
        <v>-2.8564707888652539</v>
      </c>
      <c r="C278" s="15">
        <f t="shared" si="15"/>
        <v>3.9080803494742891</v>
      </c>
      <c r="D278" s="15">
        <f t="shared" si="15"/>
        <v>11.31455072789413</v>
      </c>
      <c r="E278" s="15">
        <f t="shared" si="15"/>
        <v>-0.88376940334387522</v>
      </c>
      <c r="F278" s="15">
        <f t="shared" si="15"/>
        <v>3.9179012328527358</v>
      </c>
      <c r="G278" s="15">
        <f t="shared" si="15"/>
        <v>2.8131141845111394</v>
      </c>
      <c r="H278" s="15">
        <f t="shared" si="15"/>
        <v>-8.2852261952072208</v>
      </c>
      <c r="I278" s="15">
        <f t="shared" si="15"/>
        <v>6.1845382772222344</v>
      </c>
      <c r="J278" s="15">
        <f t="shared" si="15"/>
        <v>-1.986059253469435</v>
      </c>
      <c r="K278" s="15">
        <f t="shared" si="15"/>
        <v>2.3606791934230618</v>
      </c>
      <c r="L278" s="15">
        <f t="shared" si="15"/>
        <v>1.3994190244639719</v>
      </c>
      <c r="N278" s="15">
        <f>'Table Q6'!B280-B278</f>
        <v>-4.3248831369879781E-4</v>
      </c>
      <c r="O278" s="15">
        <f>'Table Q6'!C280-C278</f>
        <v>1.9995145854798224E-2</v>
      </c>
      <c r="P278" s="15">
        <f>'Table Q6'!D280-D278</f>
        <v>3.1691513660076609E-2</v>
      </c>
      <c r="Q278" s="15">
        <f>'Table Q6'!E280-E278</f>
        <v>-2.5657662241684864E-4</v>
      </c>
      <c r="R278" s="15">
        <f>'Table Q6'!F280-F278</f>
        <v>-1.1255557443353048E-2</v>
      </c>
      <c r="S278" s="15">
        <f>'Table Q6'!G280-G278</f>
        <v>-1.152272859490644E-2</v>
      </c>
      <c r="T278" s="15">
        <f>'Table Q6'!H280-H278</f>
        <v>2.7219514096366026E-4</v>
      </c>
      <c r="U278" s="15">
        <f>'Table Q6'!I280-I278</f>
        <v>3.9274467295413729E-4</v>
      </c>
      <c r="V278" s="15">
        <f>'Table Q6'!J280-J278</f>
        <v>0</v>
      </c>
      <c r="W278" s="15">
        <f>'Table Q6'!K280-K278</f>
        <v>-1.5175358859131904E-4</v>
      </c>
      <c r="X278" s="15">
        <f>'Table Q6'!L280-L278</f>
        <v>-1.1305183438621746E-2</v>
      </c>
    </row>
    <row r="279" spans="1:24" x14ac:dyDescent="0.3">
      <c r="A279" s="13" t="str">
        <f t="shared" si="11"/>
        <v>2011 Q1</v>
      </c>
      <c r="B279" s="15">
        <f t="shared" si="12"/>
        <v>-6.2627739974602106</v>
      </c>
      <c r="C279" s="15">
        <f t="shared" si="15"/>
        <v>4.2275407382773063</v>
      </c>
      <c r="D279" s="15">
        <f t="shared" si="15"/>
        <v>7.9556231898003631</v>
      </c>
      <c r="E279" s="15">
        <f t="shared" si="15"/>
        <v>-0.73965412936978536</v>
      </c>
      <c r="F279" s="15">
        <f t="shared" si="15"/>
        <v>6.6460936683186409</v>
      </c>
      <c r="G279" s="15">
        <f t="shared" si="15"/>
        <v>-0.80247826325375049</v>
      </c>
      <c r="H279" s="15">
        <f t="shared" si="15"/>
        <v>-6.0864573827184199</v>
      </c>
      <c r="I279" s="15">
        <f t="shared" si="15"/>
        <v>5.8660388070266434</v>
      </c>
      <c r="J279" s="15">
        <f t="shared" si="15"/>
        <v>-8.797408778352688</v>
      </c>
      <c r="K279" s="15">
        <f t="shared" si="15"/>
        <v>5.4987818774340234</v>
      </c>
      <c r="L279" s="15">
        <f t="shared" si="15"/>
        <v>0.98105037182913313</v>
      </c>
      <c r="N279" s="15">
        <f>'Table Q6'!B281-B279</f>
        <v>-4.2188851416558037E-4</v>
      </c>
      <c r="O279" s="15">
        <f>'Table Q6'!C281-C279</f>
        <v>-1.0202010067461131E-2</v>
      </c>
      <c r="P279" s="15">
        <f>'Table Q6'!D281-D279</f>
        <v>-1.2682712845852429E-2</v>
      </c>
      <c r="Q279" s="15">
        <f>'Table Q6'!E281-E279</f>
        <v>1.0479756162294129E-2</v>
      </c>
      <c r="R279" s="15">
        <f>'Table Q6'!F281-F279</f>
        <v>1.1109259579273889E-2</v>
      </c>
      <c r="S279" s="15">
        <f>'Table Q6'!G281-G279</f>
        <v>0</v>
      </c>
      <c r="T279" s="15">
        <f>'Table Q6'!H281-H279</f>
        <v>0</v>
      </c>
      <c r="U279" s="15">
        <f>'Table Q6'!I281-I279</f>
        <v>2.3206050739332795E-4</v>
      </c>
      <c r="V279" s="15">
        <f>'Table Q6'!J281-J279</f>
        <v>1.363047776934323E-2</v>
      </c>
      <c r="W279" s="15">
        <f>'Table Q6'!K281-K279</f>
        <v>1.0420207836946638E-2</v>
      </c>
      <c r="X279" s="15">
        <f>'Table Q6'!L281-L279</f>
        <v>2.2479737460073035E-2</v>
      </c>
    </row>
    <row r="280" spans="1:24" x14ac:dyDescent="0.3">
      <c r="A280" s="13" t="str">
        <f t="shared" ref="A280:A313" si="16">A75</f>
        <v>2011 Q2</v>
      </c>
      <c r="B280" s="15">
        <f t="shared" ref="B280:L309" si="17">LN(B75/B71)*100</f>
        <v>-5.090223646910216</v>
      </c>
      <c r="C280" s="15">
        <f t="shared" si="17"/>
        <v>3.5688008543323311</v>
      </c>
      <c r="D280" s="15">
        <f t="shared" si="17"/>
        <v>4.0413303523441924</v>
      </c>
      <c r="E280" s="15">
        <f t="shared" si="17"/>
        <v>0.66000056107794758</v>
      </c>
      <c r="F280" s="15">
        <f t="shared" si="17"/>
        <v>5.6082171281326207</v>
      </c>
      <c r="G280" s="15">
        <f t="shared" si="17"/>
        <v>-1.3746923334764762</v>
      </c>
      <c r="H280" s="15">
        <f t="shared" si="17"/>
        <v>-3.7848176531602342</v>
      </c>
      <c r="I280" s="15">
        <f t="shared" si="17"/>
        <v>5.7906877881803869</v>
      </c>
      <c r="J280" s="15">
        <f t="shared" si="17"/>
        <v>-10.610173122403749</v>
      </c>
      <c r="K280" s="15">
        <f t="shared" si="17"/>
        <v>0.42053104465659608</v>
      </c>
      <c r="L280" s="15">
        <f t="shared" si="17"/>
        <v>1.1665920382102581</v>
      </c>
      <c r="N280" s="15">
        <f>'Table Q6'!B282-B280</f>
        <v>1.0910208120596288E-2</v>
      </c>
      <c r="O280" s="15">
        <f>'Table Q6'!C282-C280</f>
        <v>-1.0154181465080736E-2</v>
      </c>
      <c r="P280" s="15">
        <f>'Table Q6'!D282-D280</f>
        <v>9.7710969884303722E-3</v>
      </c>
      <c r="Q280" s="15">
        <f>'Table Q6'!E282-E280</f>
        <v>-1.1363941551511325E-2</v>
      </c>
      <c r="R280" s="15">
        <f>'Table Q6'!F282-F280</f>
        <v>-1.6576443258742302E-4</v>
      </c>
      <c r="S280" s="15">
        <f>'Table Q6'!G282-G280</f>
        <v>0</v>
      </c>
      <c r="T280" s="15">
        <f>'Table Q6'!H282-H280</f>
        <v>-1.0628686835754131E-2</v>
      </c>
      <c r="U280" s="15">
        <f>'Table Q6'!I282-I280</f>
        <v>-1.2089645987638065E-2</v>
      </c>
      <c r="V280" s="15">
        <f>'Table Q6'!J282-J280</f>
        <v>-1.3350243661760075E-2</v>
      </c>
      <c r="W280" s="15">
        <f>'Table Q6'!K282-K280</f>
        <v>1.0818235402275445E-2</v>
      </c>
      <c r="X280" s="15">
        <f>'Table Q6'!L282-L280</f>
        <v>2.2398924945264298E-2</v>
      </c>
    </row>
    <row r="281" spans="1:24" x14ac:dyDescent="0.3">
      <c r="A281" s="13" t="str">
        <f t="shared" si="16"/>
        <v>2011 Q3</v>
      </c>
      <c r="B281" s="15">
        <f t="shared" si="17"/>
        <v>-4.0834982854566029</v>
      </c>
      <c r="C281" s="15">
        <f t="shared" si="17"/>
        <v>2.925525807441673</v>
      </c>
      <c r="D281" s="15">
        <f t="shared" si="17"/>
        <v>-1.6377807042506891</v>
      </c>
      <c r="E281" s="15">
        <f t="shared" si="17"/>
        <v>1.7953327968104122</v>
      </c>
      <c r="F281" s="15">
        <f t="shared" si="17"/>
        <v>4.1916783003761626</v>
      </c>
      <c r="G281" s="15">
        <f t="shared" si="17"/>
        <v>0.18145520925743161</v>
      </c>
      <c r="H281" s="15">
        <f t="shared" si="17"/>
        <v>-4.3847381747195682</v>
      </c>
      <c r="I281" s="15">
        <f t="shared" si="17"/>
        <v>1.9423611310240003</v>
      </c>
      <c r="J281" s="15">
        <f t="shared" si="17"/>
        <v>-8.5753550806431065</v>
      </c>
      <c r="K281" s="15">
        <f t="shared" si="17"/>
        <v>1.5974861268419798</v>
      </c>
      <c r="L281" s="15">
        <f t="shared" si="17"/>
        <v>0.2829585307295398</v>
      </c>
      <c r="N281" s="15">
        <f>'Table Q6'!B283-B281</f>
        <v>-1.0761798825691393E-2</v>
      </c>
      <c r="O281" s="15">
        <f>'Table Q6'!C283-C281</f>
        <v>3.0210684594456083E-4</v>
      </c>
      <c r="P281" s="15">
        <f>'Table Q6'!D283-D281</f>
        <v>1.1119528276099189E-2</v>
      </c>
      <c r="Q281" s="15">
        <f>'Table Q6'!E283-E281</f>
        <v>5.1024931909893212E-5</v>
      </c>
      <c r="R281" s="15">
        <f>'Table Q6'!F283-F281</f>
        <v>-2.602492174323956E-4</v>
      </c>
      <c r="S281" s="15">
        <f>'Table Q6'!G283-G281</f>
        <v>-1.1633994545121262E-2</v>
      </c>
      <c r="T281" s="15">
        <f>'Table Q6'!H283-H281</f>
        <v>-1.0559104597719582E-2</v>
      </c>
      <c r="U281" s="15">
        <f>'Table Q6'!I283-I281</f>
        <v>8.0321745966482894E-4</v>
      </c>
      <c r="V281" s="15">
        <f>'Table Q6'!J283-J281</f>
        <v>-1.3212657745295786E-2</v>
      </c>
      <c r="W281" s="15">
        <f>'Table Q6'!K283-K281</f>
        <v>-2.1599296050351935E-2</v>
      </c>
      <c r="X281" s="15">
        <f>'Table Q6'!L283-L281</f>
        <v>-1.0701786976002881E-4</v>
      </c>
    </row>
    <row r="282" spans="1:24" x14ac:dyDescent="0.3">
      <c r="A282" s="13" t="str">
        <f t="shared" si="16"/>
        <v>2011 Q4</v>
      </c>
      <c r="B282" s="15">
        <f t="shared" si="17"/>
        <v>-6.3389764068699961</v>
      </c>
      <c r="C282" s="15">
        <f t="shared" si="17"/>
        <v>2.9921563867122449</v>
      </c>
      <c r="D282" s="15">
        <f t="shared" si="17"/>
        <v>2.0038989644450074</v>
      </c>
      <c r="E282" s="15">
        <f t="shared" si="17"/>
        <v>0.67573812452040793</v>
      </c>
      <c r="F282" s="15">
        <f t="shared" si="17"/>
        <v>1.7485326981177101</v>
      </c>
      <c r="G282" s="15">
        <f t="shared" si="17"/>
        <v>-2.1355859365475429</v>
      </c>
      <c r="H282" s="15">
        <f t="shared" si="17"/>
        <v>0.19870017232549719</v>
      </c>
      <c r="I282" s="15">
        <f t="shared" si="17"/>
        <v>1.7195281115322363</v>
      </c>
      <c r="J282" s="15">
        <f t="shared" si="17"/>
        <v>-1.390575177134973</v>
      </c>
      <c r="K282" s="15">
        <f t="shared" si="17"/>
        <v>1.2011929097256033</v>
      </c>
      <c r="L282" s="15">
        <f t="shared" si="17"/>
        <v>0.95076237739899705</v>
      </c>
      <c r="N282" s="15">
        <f>'Table Q6'!B284-B282</f>
        <v>-1.0731340891316776E-2</v>
      </c>
      <c r="O282" s="15">
        <f>'Table Q6'!C284-C282</f>
        <v>8.063786606875567E-4</v>
      </c>
      <c r="P282" s="15">
        <f>'Table Q6'!D284-D282</f>
        <v>-1.1914298140325741E-2</v>
      </c>
      <c r="Q282" s="15">
        <f>'Table Q6'!E284-E282</f>
        <v>-1.1150838938825292E-2</v>
      </c>
      <c r="R282" s="15">
        <f>'Table Q6'!F284-F282</f>
        <v>5.2958428693017368E-5</v>
      </c>
      <c r="S282" s="15">
        <f>'Table Q6'!G284-G282</f>
        <v>3.588993898806514E-4</v>
      </c>
      <c r="T282" s="15">
        <f>'Table Q6'!H284-H282</f>
        <v>1.0767160171903073E-2</v>
      </c>
      <c r="U282" s="15">
        <f>'Table Q6'!I284-I282</f>
        <v>7.1873704437197539E-4</v>
      </c>
      <c r="V282" s="15">
        <f>'Table Q6'!J284-J282</f>
        <v>0</v>
      </c>
      <c r="W282" s="15">
        <f>'Table Q6'!K284-K282</f>
        <v>2.1526072873663038E-2</v>
      </c>
      <c r="X282" s="15">
        <f>'Table Q6'!L284-L282</f>
        <v>0</v>
      </c>
    </row>
    <row r="283" spans="1:24" x14ac:dyDescent="0.3">
      <c r="A283" s="13" t="str">
        <f t="shared" si="16"/>
        <v>2012 Q1</v>
      </c>
      <c r="B283" s="15">
        <f t="shared" si="17"/>
        <v>-7.1471334157374944</v>
      </c>
      <c r="C283" s="15">
        <f t="shared" si="17"/>
        <v>1.3739663217599791</v>
      </c>
      <c r="D283" s="15">
        <f t="shared" si="17"/>
        <v>-6.0382770465283224</v>
      </c>
      <c r="E283" s="15">
        <f t="shared" si="17"/>
        <v>-7.093413563470656E-2</v>
      </c>
      <c r="F283" s="15">
        <f t="shared" si="17"/>
        <v>-2.5287064536132919</v>
      </c>
      <c r="G283" s="15">
        <f t="shared" si="17"/>
        <v>2.734571990922134</v>
      </c>
      <c r="H283" s="15">
        <f t="shared" si="17"/>
        <v>0.22455804146052144</v>
      </c>
      <c r="I283" s="15">
        <f t="shared" si="17"/>
        <v>1.6226844755308067</v>
      </c>
      <c r="J283" s="15">
        <f t="shared" si="17"/>
        <v>4.659329853501796</v>
      </c>
      <c r="K283" s="15">
        <f t="shared" si="17"/>
        <v>-3.2536377846753366</v>
      </c>
      <c r="L283" s="15">
        <f t="shared" si="17"/>
        <v>4.9601650987357422E-2</v>
      </c>
      <c r="N283" s="15">
        <f>'Table Q6'!B285-B283</f>
        <v>1.086320957015996E-2</v>
      </c>
      <c r="O283" s="15">
        <f>'Table Q6'!C285-C283</f>
        <v>-9.9790058428428363E-3</v>
      </c>
      <c r="P283" s="15">
        <f>'Table Q6'!D285-D283</f>
        <v>1.18587176995959E-2</v>
      </c>
      <c r="Q283" s="15">
        <f>'Table Q6'!E285-E283</f>
        <v>-1.1310457102894744E-2</v>
      </c>
      <c r="R283" s="15">
        <f>'Table Q6'!F285-F283</f>
        <v>-1.1088318467868064E-2</v>
      </c>
      <c r="S283" s="15">
        <f>'Table Q6'!G285-G283</f>
        <v>0</v>
      </c>
      <c r="T283" s="15">
        <f>'Table Q6'!H285-H283</f>
        <v>0</v>
      </c>
      <c r="U283" s="15">
        <f>'Table Q6'!I285-I283</f>
        <v>-1.0649987418953399E-2</v>
      </c>
      <c r="V283" s="15">
        <f>'Table Q6'!J285-J283</f>
        <v>0</v>
      </c>
      <c r="W283" s="15">
        <f>'Table Q6'!K285-K283</f>
        <v>2.9962627196367109E-4</v>
      </c>
      <c r="X283" s="15">
        <f>'Table Q6'!L285-L283</f>
        <v>-1.3140166581315782E-4</v>
      </c>
    </row>
    <row r="284" spans="1:24" x14ac:dyDescent="0.3">
      <c r="A284" s="13" t="str">
        <f t="shared" si="16"/>
        <v>2012 Q2</v>
      </c>
      <c r="B284" s="15">
        <f t="shared" si="17"/>
        <v>-7.1806912783689834</v>
      </c>
      <c r="C284" s="15">
        <f t="shared" si="17"/>
        <v>-3.0578005943164692</v>
      </c>
      <c r="D284" s="15">
        <f t="shared" si="17"/>
        <v>-9.1674573162496547</v>
      </c>
      <c r="E284" s="15">
        <f t="shared" si="17"/>
        <v>-0.43154898376572082</v>
      </c>
      <c r="F284" s="15">
        <f t="shared" si="17"/>
        <v>-4.2602269630393366</v>
      </c>
      <c r="G284" s="15">
        <f t="shared" si="17"/>
        <v>0.68866505019553148</v>
      </c>
      <c r="H284" s="15">
        <f t="shared" si="17"/>
        <v>3.6517184879947151</v>
      </c>
      <c r="I284" s="15">
        <f t="shared" si="17"/>
        <v>-1.4805582329035341</v>
      </c>
      <c r="J284" s="15">
        <f t="shared" si="17"/>
        <v>1.6288138420449381</v>
      </c>
      <c r="K284" s="15">
        <f t="shared" si="17"/>
        <v>2.7554920452385145</v>
      </c>
      <c r="L284" s="15">
        <f t="shared" si="17"/>
        <v>-1.5541902039183599</v>
      </c>
      <c r="N284" s="15">
        <f>'Table Q6'!B286-B284</f>
        <v>-4.7404985750798545E-4</v>
      </c>
      <c r="O284" s="15">
        <f>'Table Q6'!C286-C284</f>
        <v>1.0003008982210293E-2</v>
      </c>
      <c r="P284" s="15">
        <f>'Table Q6'!D286-D284</f>
        <v>1.1710190660487285E-2</v>
      </c>
      <c r="Q284" s="15">
        <f>'Table Q6'!E286-E284</f>
        <v>1.0874776084846549E-2</v>
      </c>
      <c r="R284" s="15">
        <f>'Table Q6'!F286-F284</f>
        <v>2.8297349602457444E-4</v>
      </c>
      <c r="S284" s="15">
        <f>'Table Q6'!G286-G284</f>
        <v>0</v>
      </c>
      <c r="T284" s="15">
        <f>'Table Q6'!H286-H284</f>
        <v>1.9081823900846118E-4</v>
      </c>
      <c r="U284" s="15">
        <f>'Table Q6'!I286-I284</f>
        <v>1.3399229263655554E-2</v>
      </c>
      <c r="V284" s="15">
        <f>'Table Q6'!J286-J284</f>
        <v>1.2335779945310987E-2</v>
      </c>
      <c r="W284" s="15">
        <f>'Table Q6'!K286-K284</f>
        <v>-1.005708908325964E-3</v>
      </c>
      <c r="X284" s="15">
        <f>'Table Q6'!L286-L284</f>
        <v>-1.1434613767130841E-2</v>
      </c>
    </row>
    <row r="285" spans="1:24" x14ac:dyDescent="0.3">
      <c r="A285" s="13" t="str">
        <f t="shared" si="16"/>
        <v>2012 Q3</v>
      </c>
      <c r="B285" s="15">
        <f t="shared" si="17"/>
        <v>-7.9830017580965151</v>
      </c>
      <c r="C285" s="15">
        <f t="shared" si="17"/>
        <v>-2.7098931783679463</v>
      </c>
      <c r="D285" s="15">
        <f t="shared" si="17"/>
        <v>-8.9802675733649231</v>
      </c>
      <c r="E285" s="15">
        <f t="shared" si="17"/>
        <v>-1.1433457694217275</v>
      </c>
      <c r="F285" s="15">
        <f t="shared" si="17"/>
        <v>-4.3360985650758215</v>
      </c>
      <c r="G285" s="15">
        <f t="shared" si="17"/>
        <v>-5.8622130497484104E-2</v>
      </c>
      <c r="H285" s="15">
        <f t="shared" si="17"/>
        <v>1.3261522203384839</v>
      </c>
      <c r="I285" s="15">
        <f t="shared" si="17"/>
        <v>2.2534048047962183</v>
      </c>
      <c r="J285" s="15">
        <f t="shared" si="17"/>
        <v>2.105031173453459</v>
      </c>
      <c r="K285" s="15">
        <f t="shared" si="17"/>
        <v>10.653728245326477</v>
      </c>
      <c r="L285" s="15">
        <f t="shared" si="17"/>
        <v>-0.72574410763477881</v>
      </c>
      <c r="N285" s="15">
        <f>'Table Q6'!B287-B285</f>
        <v>-2.8851314347910773E-4</v>
      </c>
      <c r="O285" s="15">
        <f>'Table Q6'!C287-C285</f>
        <v>-3.8241117959358917E-4</v>
      </c>
      <c r="P285" s="15">
        <f>'Table Q6'!D287-D285</f>
        <v>4.5362140719262811E-5</v>
      </c>
      <c r="Q285" s="15">
        <f>'Table Q6'!E287-E285</f>
        <v>1.0400652697421631E-2</v>
      </c>
      <c r="R285" s="15">
        <f>'Table Q6'!F287-F285</f>
        <v>-1.0503915205364756E-2</v>
      </c>
      <c r="S285" s="15">
        <f>'Table Q6'!G287-G285</f>
        <v>0</v>
      </c>
      <c r="T285" s="15">
        <f>'Table Q6'!H287-H285</f>
        <v>2.5566839263202468E-4</v>
      </c>
      <c r="U285" s="15">
        <f>'Table Q6'!I287-I285</f>
        <v>-1.0581166562576794E-2</v>
      </c>
      <c r="V285" s="15">
        <f>'Table Q6'!J287-J285</f>
        <v>0</v>
      </c>
      <c r="W285" s="15">
        <f>'Table Q6'!K287-K285</f>
        <v>-3.9101138313544226E-3</v>
      </c>
      <c r="X285" s="15">
        <f>'Table Q6'!L287-L285</f>
        <v>-2.387885720392946E-4</v>
      </c>
    </row>
    <row r="286" spans="1:24" x14ac:dyDescent="0.3">
      <c r="A286" s="13" t="str">
        <f t="shared" si="16"/>
        <v>2012 Q4</v>
      </c>
      <c r="B286" s="15">
        <f t="shared" si="17"/>
        <v>-6.0894265622422425</v>
      </c>
      <c r="C286" s="15">
        <f t="shared" si="17"/>
        <v>-2.9962945571555122</v>
      </c>
      <c r="D286" s="15">
        <f t="shared" si="17"/>
        <v>-11.425369999396182</v>
      </c>
      <c r="E286" s="15">
        <f t="shared" si="17"/>
        <v>-0.66917322040127625</v>
      </c>
      <c r="F286" s="15">
        <f t="shared" si="17"/>
        <v>-2.1291603157453105</v>
      </c>
      <c r="G286" s="15">
        <f t="shared" si="17"/>
        <v>4.4447161473769707</v>
      </c>
      <c r="H286" s="15">
        <f t="shared" si="17"/>
        <v>-0.30666312436078258</v>
      </c>
      <c r="I286" s="15">
        <f t="shared" si="17"/>
        <v>3.9525334674899435</v>
      </c>
      <c r="J286" s="15">
        <f t="shared" si="17"/>
        <v>-5.1475153476325435</v>
      </c>
      <c r="K286" s="15">
        <f t="shared" si="17"/>
        <v>2.9717515430775481</v>
      </c>
      <c r="L286" s="15">
        <f t="shared" si="17"/>
        <v>-0.79694872714749043</v>
      </c>
      <c r="N286" s="15">
        <f>'Table Q6'!B288-B286</f>
        <v>-1.0855995234035021E-2</v>
      </c>
      <c r="O286" s="15">
        <f>'Table Q6'!C288-C286</f>
        <v>-1.0511569461545633E-2</v>
      </c>
      <c r="P286" s="15">
        <f>'Table Q6'!D288-D286</f>
        <v>1.8660461475530354E-3</v>
      </c>
      <c r="Q286" s="15">
        <f>'Table Q6'!E288-E286</f>
        <v>-3.4145612760738686E-4</v>
      </c>
      <c r="R286" s="15">
        <f>'Table Q6'!F288-F286</f>
        <v>1.1202599014658698E-2</v>
      </c>
      <c r="S286" s="15">
        <f>'Table Q6'!G288-G286</f>
        <v>1.1163829205030673E-2</v>
      </c>
      <c r="T286" s="15">
        <f>'Table Q6'!H288-H286</f>
        <v>0</v>
      </c>
      <c r="U286" s="15">
        <f>'Table Q6'!I288-I286</f>
        <v>-1.0764930899520131E-2</v>
      </c>
      <c r="V286" s="15">
        <f>'Table Q6'!J288-J286</f>
        <v>2.3744509193813101E-2</v>
      </c>
      <c r="W286" s="15">
        <f>'Table Q6'!K288-K286</f>
        <v>2.1352991282340916E-2</v>
      </c>
      <c r="X286" s="15">
        <f>'Table Q6'!L288-L286</f>
        <v>1.0883169189617625E-2</v>
      </c>
    </row>
    <row r="287" spans="1:24" x14ac:dyDescent="0.3">
      <c r="A287" s="13" t="str">
        <f t="shared" si="16"/>
        <v>2013 Q1</v>
      </c>
      <c r="B287" s="15">
        <f t="shared" si="17"/>
        <v>-2.882332217366034</v>
      </c>
      <c r="C287" s="15">
        <f t="shared" si="17"/>
        <v>-3.4257190611555925</v>
      </c>
      <c r="D287" s="15">
        <f t="shared" si="17"/>
        <v>-7.1659063518369077</v>
      </c>
      <c r="E287" s="15">
        <f t="shared" si="17"/>
        <v>-8.3429488537415844E-2</v>
      </c>
      <c r="F287" s="15">
        <f t="shared" si="17"/>
        <v>0.76316813644371861</v>
      </c>
      <c r="G287" s="15">
        <f t="shared" si="17"/>
        <v>-0.59148852966070664</v>
      </c>
      <c r="H287" s="15">
        <f t="shared" si="17"/>
        <v>3.4365997995131474</v>
      </c>
      <c r="I287" s="15">
        <f t="shared" si="17"/>
        <v>2.0336514637883867</v>
      </c>
      <c r="J287" s="15">
        <f t="shared" si="17"/>
        <v>-5.7298878390926031</v>
      </c>
      <c r="K287" s="15">
        <f t="shared" si="17"/>
        <v>1.5239556988942464</v>
      </c>
      <c r="L287" s="15">
        <f t="shared" si="17"/>
        <v>-0.60478165488805136</v>
      </c>
      <c r="N287" s="15">
        <f>'Table Q6'!B289-B287</f>
        <v>-1.2420232352639005E-4</v>
      </c>
      <c r="O287" s="15">
        <f>'Table Q6'!C289-C287</f>
        <v>2.0414295873499189E-2</v>
      </c>
      <c r="P287" s="15">
        <f>'Table Q6'!D289-D287</f>
        <v>1.4612390214150395E-3</v>
      </c>
      <c r="Q287" s="15">
        <f>'Table Q6'!E289-E287</f>
        <v>-6.8006212833066071E-4</v>
      </c>
      <c r="R287" s="15">
        <f>'Table Q6'!F289-F287</f>
        <v>1.1088318467866731E-2</v>
      </c>
      <c r="S287" s="15">
        <f>'Table Q6'!G289-G287</f>
        <v>0</v>
      </c>
      <c r="T287" s="15">
        <f>'Table Q6'!H289-H287</f>
        <v>0</v>
      </c>
      <c r="U287" s="15">
        <f>'Table Q6'!I289-I287</f>
        <v>7.2611310838421872E-4</v>
      </c>
      <c r="V287" s="15">
        <f>'Table Q6'!J289-J287</f>
        <v>0</v>
      </c>
      <c r="W287" s="15">
        <f>'Table Q6'!K289-K287</f>
        <v>-1.2822871898632293E-4</v>
      </c>
      <c r="X287" s="15">
        <f>'Table Q6'!L289-L287</f>
        <v>-1.101624897836917E-2</v>
      </c>
    </row>
    <row r="288" spans="1:24" x14ac:dyDescent="0.3">
      <c r="A288" s="13" t="str">
        <f t="shared" si="16"/>
        <v>2013 Q2</v>
      </c>
      <c r="B288" s="15">
        <f t="shared" si="17"/>
        <v>-1.7117540795663422</v>
      </c>
      <c r="C288" s="15">
        <f t="shared" si="17"/>
        <v>-0.24573455279333434</v>
      </c>
      <c r="D288" s="15">
        <f t="shared" si="17"/>
        <v>-4.0027700068510583</v>
      </c>
      <c r="E288" s="15">
        <f t="shared" si="17"/>
        <v>0.33718291879361356</v>
      </c>
      <c r="F288" s="15">
        <f t="shared" si="17"/>
        <v>1.3685439450511621</v>
      </c>
      <c r="G288" s="15">
        <f t="shared" si="17"/>
        <v>0.70196369738849795</v>
      </c>
      <c r="H288" s="15">
        <f t="shared" si="17"/>
        <v>-1.0891447716934486</v>
      </c>
      <c r="I288" s="15">
        <f t="shared" si="17"/>
        <v>3.524478425678669</v>
      </c>
      <c r="J288" s="15">
        <f t="shared" si="17"/>
        <v>-5.5336481577366152</v>
      </c>
      <c r="K288" s="15">
        <f t="shared" si="17"/>
        <v>1.158010653242435</v>
      </c>
      <c r="L288" s="15">
        <f t="shared" si="17"/>
        <v>0.24808733099234917</v>
      </c>
      <c r="N288" s="15">
        <f>'Table Q6'!B290-B288</f>
        <v>1.0653576561356015E-2</v>
      </c>
      <c r="O288" s="15">
        <f>'Table Q6'!C290-C288</f>
        <v>2.1815286331094974E-4</v>
      </c>
      <c r="P288" s="15">
        <f>'Table Q6'!D290-D288</f>
        <v>1.3922763746805344E-3</v>
      </c>
      <c r="Q288" s="15">
        <f>'Table Q6'!E290-E288</f>
        <v>-7.8535467799595304E-4</v>
      </c>
      <c r="R288" s="15">
        <f>'Table Q6'!F290-F288</f>
        <v>-3.3061014004909239E-5</v>
      </c>
      <c r="S288" s="15">
        <f>'Table Q6'!G290-G288</f>
        <v>0</v>
      </c>
      <c r="T288" s="15">
        <f>'Table Q6'!H290-H288</f>
        <v>-2.7308535955672397E-5</v>
      </c>
      <c r="U288" s="15">
        <f>'Table Q6'!I290-I288</f>
        <v>5.1928128025302556E-4</v>
      </c>
      <c r="V288" s="15">
        <f>'Table Q6'!J290-J288</f>
        <v>-1.2335779945318315E-2</v>
      </c>
      <c r="W288" s="15">
        <f>'Table Q6'!K290-K288</f>
        <v>2.9481441105505546E-4</v>
      </c>
      <c r="X288" s="15">
        <f>'Table Q6'!L290-L288</f>
        <v>-1.0964311178122549E-2</v>
      </c>
    </row>
    <row r="289" spans="1:24" x14ac:dyDescent="0.3">
      <c r="A289" s="13" t="str">
        <f t="shared" si="16"/>
        <v>2013 Q3</v>
      </c>
      <c r="B289" s="15">
        <f t="shared" si="17"/>
        <v>-1.808407774373906</v>
      </c>
      <c r="C289" s="15">
        <f t="shared" si="17"/>
        <v>-0.34986462541386082</v>
      </c>
      <c r="D289" s="15">
        <f t="shared" si="17"/>
        <v>0.52532596250420893</v>
      </c>
      <c r="E289" s="15">
        <f t="shared" si="17"/>
        <v>0.24779493897499</v>
      </c>
      <c r="F289" s="15">
        <f t="shared" si="17"/>
        <v>0.6412756940821619</v>
      </c>
      <c r="G289" s="15">
        <f t="shared" si="17"/>
        <v>-4.4552580642422654</v>
      </c>
      <c r="H289" s="15">
        <f t="shared" si="17"/>
        <v>-1.3571240397890456</v>
      </c>
      <c r="I289" s="15">
        <f t="shared" si="17"/>
        <v>3.5252851485728458</v>
      </c>
      <c r="J289" s="15">
        <f t="shared" si="17"/>
        <v>-10.252391751230086</v>
      </c>
      <c r="K289" s="15">
        <f t="shared" si="17"/>
        <v>-8.8260837218773247</v>
      </c>
      <c r="L289" s="15">
        <f t="shared" si="17"/>
        <v>-0.65497105120280463</v>
      </c>
      <c r="N289" s="15">
        <f>'Table Q6'!B291-B289</f>
        <v>-1.7241079762864153E-4</v>
      </c>
      <c r="O289" s="15">
        <f>'Table Q6'!C291-C289</f>
        <v>1.1965809884334488E-4</v>
      </c>
      <c r="P289" s="15">
        <f>'Table Q6'!D291-D289</f>
        <v>2.2952700433387929E-2</v>
      </c>
      <c r="Q289" s="15">
        <f>'Table Q6'!E291-E289</f>
        <v>9.9488640717986798E-3</v>
      </c>
      <c r="R289" s="15">
        <f>'Table Q6'!F291-F289</f>
        <v>-4.0748322841066553E-5</v>
      </c>
      <c r="S289" s="15">
        <f>'Table Q6'!G291-G289</f>
        <v>0</v>
      </c>
      <c r="T289" s="15">
        <f>'Table Q6'!H291-H289</f>
        <v>-1.2246173481766931E-4</v>
      </c>
      <c r="U289" s="15">
        <f>'Table Q6'!I291-I289</f>
        <v>2.2967948947835826E-2</v>
      </c>
      <c r="V289" s="15">
        <f>'Table Q6'!J291-J289</f>
        <v>0</v>
      </c>
      <c r="W289" s="15">
        <f>'Table Q6'!K291-K289</f>
        <v>1.4844517949521574E-2</v>
      </c>
      <c r="X289" s="15">
        <f>'Table Q6'!L291-L289</f>
        <v>-1.8900363735518955E-4</v>
      </c>
    </row>
    <row r="290" spans="1:24" x14ac:dyDescent="0.3">
      <c r="A290" s="13" t="str">
        <f t="shared" si="16"/>
        <v>2013 Q4</v>
      </c>
      <c r="B290" s="15">
        <f t="shared" si="17"/>
        <v>-1.0078510965111258</v>
      </c>
      <c r="C290" s="15">
        <f t="shared" si="17"/>
        <v>0.82162441351763693</v>
      </c>
      <c r="D290" s="15">
        <f t="shared" si="17"/>
        <v>2.6847931060395802</v>
      </c>
      <c r="E290" s="15">
        <f t="shared" si="17"/>
        <v>1.8173526457523199</v>
      </c>
      <c r="F290" s="15">
        <f t="shared" si="17"/>
        <v>0.66139268775052729</v>
      </c>
      <c r="G290" s="15">
        <f t="shared" si="17"/>
        <v>-2.2818889155786302</v>
      </c>
      <c r="H290" s="15">
        <f t="shared" si="17"/>
        <v>-1.7624850641796468</v>
      </c>
      <c r="I290" s="15">
        <f t="shared" si="17"/>
        <v>1.9120272949593911</v>
      </c>
      <c r="J290" s="15">
        <f t="shared" si="17"/>
        <v>-8.5956539028500885</v>
      </c>
      <c r="K290" s="15">
        <f t="shared" si="17"/>
        <v>-5.6770971868328699</v>
      </c>
      <c r="L290" s="15">
        <f t="shared" si="17"/>
        <v>0.10823514546255369</v>
      </c>
      <c r="N290" s="15">
        <f>'Table Q6'!B292-B290</f>
        <v>4.539564250634065E-4</v>
      </c>
      <c r="O290" s="15">
        <f>'Table Q6'!C292-C290</f>
        <v>-2.2989160327835378E-5</v>
      </c>
      <c r="P290" s="15">
        <f>'Table Q6'!D292-D290</f>
        <v>1.6449572888634911E-3</v>
      </c>
      <c r="Q290" s="15">
        <f>'Table Q6'!E292-E290</f>
        <v>-1.0700337070824739E-2</v>
      </c>
      <c r="R290" s="15">
        <f>'Table Q6'!F292-F290</f>
        <v>1.0961907382881719E-2</v>
      </c>
      <c r="S290" s="15">
        <f>'Table Q6'!G292-G290</f>
        <v>0</v>
      </c>
      <c r="T290" s="15">
        <f>'Table Q6'!H292-H290</f>
        <v>1.0459703999916803E-2</v>
      </c>
      <c r="U290" s="15">
        <f>'Table Q6'!I292-I290</f>
        <v>8.946124288848889E-4</v>
      </c>
      <c r="V290" s="15">
        <f>'Table Q6'!J292-J290</f>
        <v>-1.2504133753434843E-2</v>
      </c>
      <c r="W290" s="15">
        <f>'Table Q6'!K292-K290</f>
        <v>9.1106348987297636E-3</v>
      </c>
      <c r="X290" s="15">
        <f>'Table Q6'!L292-L290</f>
        <v>-1.0883169189613406E-2</v>
      </c>
    </row>
    <row r="291" spans="1:24" x14ac:dyDescent="0.3">
      <c r="A291" s="13" t="str">
        <f t="shared" si="16"/>
        <v>2014 Q1</v>
      </c>
      <c r="B291" s="15">
        <f t="shared" si="17"/>
        <v>-2.6360839898678483</v>
      </c>
      <c r="C291" s="15">
        <f t="shared" si="17"/>
        <v>3.0000769256049837</v>
      </c>
      <c r="D291" s="15">
        <f t="shared" si="17"/>
        <v>4.9379005894197405</v>
      </c>
      <c r="E291" s="15">
        <f t="shared" si="17"/>
        <v>2.4476296314280725</v>
      </c>
      <c r="F291" s="15">
        <f t="shared" si="17"/>
        <v>1.3057010990861673</v>
      </c>
      <c r="G291" s="15">
        <f t="shared" si="17"/>
        <v>-4.1067043919753736</v>
      </c>
      <c r="H291" s="15">
        <f t="shared" si="17"/>
        <v>-5.4661874853248129</v>
      </c>
      <c r="I291" s="15">
        <f t="shared" si="17"/>
        <v>3.2677547297002985</v>
      </c>
      <c r="J291" s="15">
        <f t="shared" si="17"/>
        <v>-8.7143939260529226</v>
      </c>
      <c r="K291" s="15">
        <f t="shared" si="17"/>
        <v>-3.7497724365578384</v>
      </c>
      <c r="L291" s="15">
        <f t="shared" si="17"/>
        <v>0.36042221590286688</v>
      </c>
      <c r="N291" s="15">
        <f>'Table Q6'!B293-B291</f>
        <v>1.9838564272273373E-2</v>
      </c>
      <c r="O291" s="15">
        <f>'Table Q6'!C293-C291</f>
        <v>-1.0193043947333891E-2</v>
      </c>
      <c r="P291" s="15">
        <f>'Table Q6'!D293-D291</f>
        <v>2.5696000276775877E-3</v>
      </c>
      <c r="Q291" s="15">
        <f>'Table Q6'!E293-E291</f>
        <v>-2.8718423328921716E-4</v>
      </c>
      <c r="R291" s="15">
        <f>'Table Q6'!F293-F291</f>
        <v>0</v>
      </c>
      <c r="S291" s="15">
        <f>'Table Q6'!G293-G291</f>
        <v>0</v>
      </c>
      <c r="T291" s="15">
        <f>'Table Q6'!H293-H291</f>
        <v>-1.0305559858673874E-2</v>
      </c>
      <c r="U291" s="15">
        <f>'Table Q6'!I293-I291</f>
        <v>9.4662075673968005E-4</v>
      </c>
      <c r="V291" s="15">
        <f>'Table Q6'!J293-J291</f>
        <v>0</v>
      </c>
      <c r="W291" s="15">
        <f>'Table Q6'!K293-K291</f>
        <v>1.2609826856441853E-2</v>
      </c>
      <c r="X291" s="15">
        <f>'Table Q6'!L293-L291</f>
        <v>0</v>
      </c>
    </row>
    <row r="292" spans="1:24" x14ac:dyDescent="0.3">
      <c r="A292" s="13" t="str">
        <f t="shared" si="16"/>
        <v>2014 Q2</v>
      </c>
      <c r="B292" s="15">
        <f t="shared" si="17"/>
        <v>-3.743511577735422</v>
      </c>
      <c r="C292" s="15">
        <f t="shared" si="17"/>
        <v>2.9847929163169806</v>
      </c>
      <c r="D292" s="15">
        <f t="shared" si="17"/>
        <v>5.7741230222048747</v>
      </c>
      <c r="E292" s="15">
        <f t="shared" si="17"/>
        <v>1.8918847639139553</v>
      </c>
      <c r="F292" s="15">
        <f t="shared" si="17"/>
        <v>1.7713241365554591</v>
      </c>
      <c r="G292" s="15">
        <f t="shared" si="17"/>
        <v>-2.2892371693761788</v>
      </c>
      <c r="H292" s="15">
        <f t="shared" si="17"/>
        <v>-2.862839514016366</v>
      </c>
      <c r="I292" s="15">
        <f t="shared" si="17"/>
        <v>3.9204798138714398</v>
      </c>
      <c r="J292" s="15">
        <f t="shared" si="17"/>
        <v>-7.7181288084842441</v>
      </c>
      <c r="K292" s="15">
        <f t="shared" si="17"/>
        <v>-5.6455653006017581</v>
      </c>
      <c r="L292" s="15">
        <f t="shared" si="17"/>
        <v>0.8450813151690526</v>
      </c>
      <c r="N292" s="15">
        <f>'Table Q6'!B294-B292</f>
        <v>-1.2187116809672105E-3</v>
      </c>
      <c r="O292" s="15">
        <f>'Table Q6'!C294-C292</f>
        <v>1.0217055799589314E-2</v>
      </c>
      <c r="P292" s="15">
        <f>'Table Q6'!D294-D292</f>
        <v>-8.8043930893180189E-3</v>
      </c>
      <c r="Q292" s="15">
        <f>'Table Q6'!E294-E292</f>
        <v>9.922031130504827E-3</v>
      </c>
      <c r="R292" s="15">
        <f>'Table Q6'!F294-F292</f>
        <v>-1.0593343253904708E-2</v>
      </c>
      <c r="S292" s="15">
        <f>'Table Q6'!G294-G292</f>
        <v>-1.0566914998995536E-2</v>
      </c>
      <c r="T292" s="15">
        <f>'Table Q6'!H294-H292</f>
        <v>2.1454927274255908E-4</v>
      </c>
      <c r="U292" s="15">
        <f>'Table Q6'!I294-I292</f>
        <v>1.152503209005884E-2</v>
      </c>
      <c r="V292" s="15">
        <f>'Table Q6'!J294-J292</f>
        <v>0</v>
      </c>
      <c r="W292" s="15">
        <f>'Table Q6'!K294-K292</f>
        <v>3.367690719269234E-3</v>
      </c>
      <c r="X292" s="15">
        <f>'Table Q6'!L294-L292</f>
        <v>1.0452051224570824E-2</v>
      </c>
    </row>
    <row r="293" spans="1:24" x14ac:dyDescent="0.3">
      <c r="A293" s="13" t="str">
        <f t="shared" si="16"/>
        <v>2014 Q3</v>
      </c>
      <c r="B293" s="15">
        <f t="shared" si="17"/>
        <v>-2.3104290762270878</v>
      </c>
      <c r="C293" s="15">
        <f t="shared" si="17"/>
        <v>3.1878527419382152</v>
      </c>
      <c r="D293" s="15">
        <f t="shared" si="17"/>
        <v>5.8535960533228701</v>
      </c>
      <c r="E293" s="15">
        <f t="shared" si="17"/>
        <v>1.3322049905729247</v>
      </c>
      <c r="F293" s="15">
        <f t="shared" si="17"/>
        <v>6.4300976483682435</v>
      </c>
      <c r="G293" s="15">
        <f t="shared" si="17"/>
        <v>2.4496413628073888</v>
      </c>
      <c r="H293" s="15">
        <f t="shared" si="17"/>
        <v>-2.7535936523306366</v>
      </c>
      <c r="I293" s="15">
        <f t="shared" si="17"/>
        <v>2.981996919530252</v>
      </c>
      <c r="J293" s="15">
        <f t="shared" si="17"/>
        <v>-6.1663713372378313</v>
      </c>
      <c r="K293" s="15">
        <f t="shared" si="17"/>
        <v>0.9086186258084864</v>
      </c>
      <c r="L293" s="15">
        <f t="shared" si="17"/>
        <v>1.6923255821783549</v>
      </c>
      <c r="N293" s="15">
        <f>'Table Q6'!B295-B293</f>
        <v>-2.3278553741956642E-4</v>
      </c>
      <c r="O293" s="15">
        <f>'Table Q6'!C295-C293</f>
        <v>7.4984318889192991E-5</v>
      </c>
      <c r="P293" s="15">
        <f>'Table Q6'!D295-D293</f>
        <v>3.1412847501121277E-2</v>
      </c>
      <c r="Q293" s="15">
        <f>'Table Q6'!E295-E293</f>
        <v>-8.5126931993717569E-4</v>
      </c>
      <c r="R293" s="15">
        <f>'Table Q6'!F295-F293</f>
        <v>-1.0884025152056331E-2</v>
      </c>
      <c r="S293" s="15">
        <f>'Table Q6'!G295-G293</f>
        <v>-1.0513588823245712E-2</v>
      </c>
      <c r="T293" s="15">
        <f>'Table Q6'!H295-H293</f>
        <v>-1.0072206057244681E-2</v>
      </c>
      <c r="U293" s="15">
        <f>'Table Q6'!I295-I293</f>
        <v>3.8066468194619674E-4</v>
      </c>
      <c r="V293" s="15">
        <f>'Table Q6'!J295-J293</f>
        <v>0</v>
      </c>
      <c r="W293" s="15">
        <f>'Table Q6'!K295-K293</f>
        <v>6.1774930222481261E-3</v>
      </c>
      <c r="X293" s="15">
        <f>'Table Q6'!L295-L293</f>
        <v>1.0107312594917373E-2</v>
      </c>
    </row>
    <row r="294" spans="1:24" x14ac:dyDescent="0.3">
      <c r="A294" s="13" t="str">
        <f t="shared" si="16"/>
        <v>2014 Q4</v>
      </c>
      <c r="B294" s="15">
        <f t="shared" si="17"/>
        <v>-2.9127041709220456</v>
      </c>
      <c r="C294" s="15">
        <f t="shared" si="17"/>
        <v>1.9707674806641473</v>
      </c>
      <c r="D294" s="15">
        <f t="shared" si="17"/>
        <v>5.2511074700125882</v>
      </c>
      <c r="E294" s="15">
        <f t="shared" si="17"/>
        <v>2.9236261852484313</v>
      </c>
      <c r="F294" s="15">
        <f t="shared" si="17"/>
        <v>7.8520577649647576</v>
      </c>
      <c r="G294" s="15">
        <f t="shared" si="17"/>
        <v>-1.7346787963351096</v>
      </c>
      <c r="H294" s="15">
        <f t="shared" si="17"/>
        <v>0.51923805096888742</v>
      </c>
      <c r="I294" s="15">
        <f t="shared" si="17"/>
        <v>2.7135612698597567</v>
      </c>
      <c r="J294" s="15">
        <f t="shared" si="17"/>
        <v>-6.5622560241767589</v>
      </c>
      <c r="K294" s="15">
        <f t="shared" si="17"/>
        <v>6.7781014032767608</v>
      </c>
      <c r="L294" s="15">
        <f t="shared" si="17"/>
        <v>1.7657485597611724</v>
      </c>
      <c r="N294" s="15">
        <f>'Table Q6'!B296-B294</f>
        <v>-9.8101896579985137E-3</v>
      </c>
      <c r="O294" s="15">
        <f>'Table Q6'!C296-C294</f>
        <v>-1.0279353019827298E-2</v>
      </c>
      <c r="P294" s="15">
        <f>'Table Q6'!D296-D294</f>
        <v>1.7430619067431152E-3</v>
      </c>
      <c r="Q294" s="15">
        <f>'Table Q6'!E296-E294</f>
        <v>-1.027274129002187E-2</v>
      </c>
      <c r="R294" s="15">
        <f>'Table Q6'!F296-F294</f>
        <v>2.1992451129213109E-2</v>
      </c>
      <c r="S294" s="15">
        <f>'Table Q6'!G296-G294</f>
        <v>1.0383676869316405E-2</v>
      </c>
      <c r="T294" s="15">
        <f>'Table Q6'!H296-H294</f>
        <v>1.0048909689687191E-2</v>
      </c>
      <c r="U294" s="15">
        <f>'Table Q6'!I296-I294</f>
        <v>1.491037421893715E-3</v>
      </c>
      <c r="V294" s="15">
        <f>'Table Q6'!J296-J294</f>
        <v>-6.2748076337904024E-4</v>
      </c>
      <c r="W294" s="15">
        <f>'Table Q6'!K296-K294</f>
        <v>2.8882953266595734E-4</v>
      </c>
      <c r="X294" s="15">
        <f>'Table Q6'!L296-L294</f>
        <v>0</v>
      </c>
    </row>
    <row r="295" spans="1:24" x14ac:dyDescent="0.3">
      <c r="A295" s="13" t="str">
        <f t="shared" si="16"/>
        <v>2015 Q1</v>
      </c>
      <c r="B295" s="15">
        <f t="shared" si="17"/>
        <v>1.9707422791350744</v>
      </c>
      <c r="C295" s="15">
        <f t="shared" si="17"/>
        <v>-9.9555896558197535E-2</v>
      </c>
      <c r="D295" s="15">
        <f t="shared" si="17"/>
        <v>4.77586486359671</v>
      </c>
      <c r="E295" s="15">
        <f t="shared" si="17"/>
        <v>2.06764998065943</v>
      </c>
      <c r="F295" s="15">
        <f t="shared" si="17"/>
        <v>4.4260577099602978</v>
      </c>
      <c r="G295" s="15">
        <f t="shared" si="17"/>
        <v>3.4797622732231264</v>
      </c>
      <c r="H295" s="15">
        <f t="shared" si="17"/>
        <v>1.8528265771144217</v>
      </c>
      <c r="I295" s="15">
        <f t="shared" si="17"/>
        <v>0.89165714567719534</v>
      </c>
      <c r="J295" s="15">
        <f t="shared" si="17"/>
        <v>-10.118228336109707</v>
      </c>
      <c r="K295" s="15">
        <f t="shared" si="17"/>
        <v>5.0097476905857707</v>
      </c>
      <c r="L295" s="15">
        <f t="shared" si="17"/>
        <v>1.7893892905111171</v>
      </c>
      <c r="N295" s="15">
        <f>'Table Q6'!B297-B295</f>
        <v>1.0134067432591376E-2</v>
      </c>
      <c r="O295" s="15">
        <f>'Table Q6'!C297-C295</f>
        <v>-1.0385609021607428E-2</v>
      </c>
      <c r="P295" s="15">
        <f>'Table Q6'!D297-D295</f>
        <v>9.1409578266343772E-4</v>
      </c>
      <c r="Q295" s="15">
        <f>'Table Q6'!E297-E295</f>
        <v>-5.8909711857291214E-4</v>
      </c>
      <c r="R295" s="15">
        <f>'Table Q6'!F297-F295</f>
        <v>1.0889094582533509E-2</v>
      </c>
      <c r="S295" s="15">
        <f>'Table Q6'!G297-G295</f>
        <v>0</v>
      </c>
      <c r="T295" s="15">
        <f>'Table Q6'!H297-H295</f>
        <v>-1.0839485003466542E-4</v>
      </c>
      <c r="U295" s="15">
        <f>'Table Q6'!I297-I295</f>
        <v>1.5822248800149152E-3</v>
      </c>
      <c r="V295" s="15">
        <f>'Table Q6'!J297-J295</f>
        <v>0</v>
      </c>
      <c r="W295" s="15">
        <f>'Table Q6'!K297-K295</f>
        <v>1.9698611311599556E-2</v>
      </c>
      <c r="X295" s="15">
        <f>'Table Q6'!L297-L295</f>
        <v>-1.030131342659435E-2</v>
      </c>
    </row>
    <row r="296" spans="1:24" x14ac:dyDescent="0.3">
      <c r="A296" s="13" t="str">
        <f t="shared" si="16"/>
        <v>2015 Q2</v>
      </c>
      <c r="B296" s="15">
        <f t="shared" si="17"/>
        <v>4.6844085613195672</v>
      </c>
      <c r="C296" s="15">
        <f t="shared" si="17"/>
        <v>-1.002382802807019</v>
      </c>
      <c r="D296" s="15">
        <f t="shared" si="17"/>
        <v>5.2198301585966558</v>
      </c>
      <c r="E296" s="15">
        <f t="shared" si="17"/>
        <v>2.66714160832848</v>
      </c>
      <c r="F296" s="15">
        <f t="shared" si="17"/>
        <v>1.8367666387162318</v>
      </c>
      <c r="G296" s="15">
        <f t="shared" si="17"/>
        <v>4.5017367083208573</v>
      </c>
      <c r="H296" s="15">
        <f t="shared" si="17"/>
        <v>-4.572883776278192</v>
      </c>
      <c r="I296" s="15">
        <f t="shared" si="17"/>
        <v>1.4206572777029418</v>
      </c>
      <c r="J296" s="15">
        <f t="shared" si="17"/>
        <v>-8.6009410589828903</v>
      </c>
      <c r="K296" s="15">
        <f t="shared" si="17"/>
        <v>8.5156444261547559</v>
      </c>
      <c r="L296" s="15">
        <f t="shared" si="17"/>
        <v>1.8020215361811598</v>
      </c>
      <c r="N296" s="15">
        <f>'Table Q6'!B298-B296</f>
        <v>9.9746731546712653E-3</v>
      </c>
      <c r="O296" s="15">
        <f>'Table Q6'!C298-C296</f>
        <v>-4.3697918931373536E-4</v>
      </c>
      <c r="P296" s="15">
        <f>'Table Q6'!D298-D296</f>
        <v>2.0638763641946056E-2</v>
      </c>
      <c r="Q296" s="15">
        <f>'Table Q6'!E298-E296</f>
        <v>9.5160710138042504E-3</v>
      </c>
      <c r="R296" s="15">
        <f>'Table Q6'!F298-F296</f>
        <v>-2.1013917425471318E-2</v>
      </c>
      <c r="S296" s="15">
        <f>'Table Q6'!G298-G296</f>
        <v>2.3793704219166045E-4</v>
      </c>
      <c r="T296" s="15">
        <f>'Table Q6'!H298-H296</f>
        <v>-1.6332684878506143E-4</v>
      </c>
      <c r="U296" s="15">
        <f>'Table Q6'!I298-I296</f>
        <v>-1.0068499994074775E-2</v>
      </c>
      <c r="V296" s="15">
        <f>'Table Q6'!J298-J296</f>
        <v>0</v>
      </c>
      <c r="W296" s="15">
        <f>'Table Q6'!K298-K296</f>
        <v>2.8933790046105301E-2</v>
      </c>
      <c r="X296" s="15">
        <f>'Table Q6'!L298-L296</f>
        <v>-2.0744882276837018E-2</v>
      </c>
    </row>
    <row r="297" spans="1:24" x14ac:dyDescent="0.3">
      <c r="A297" s="13" t="str">
        <f t="shared" si="16"/>
        <v>2015 Q3</v>
      </c>
      <c r="B297" s="15">
        <f t="shared" si="17"/>
        <v>4.9558165674261279</v>
      </c>
      <c r="C297" s="15">
        <f t="shared" si="17"/>
        <v>-2.1106073823134248</v>
      </c>
      <c r="D297" s="15">
        <f t="shared" si="17"/>
        <v>1.4225803805056108</v>
      </c>
      <c r="E297" s="15">
        <f t="shared" si="17"/>
        <v>4.0380240908328053</v>
      </c>
      <c r="F297" s="15">
        <f t="shared" si="17"/>
        <v>-4.2075548551476949</v>
      </c>
      <c r="G297" s="15">
        <f t="shared" si="17"/>
        <v>5.4559725294347388</v>
      </c>
      <c r="H297" s="15">
        <f t="shared" si="17"/>
        <v>-4.8134718792597218</v>
      </c>
      <c r="I297" s="15">
        <f t="shared" si="17"/>
        <v>1.2276388855822102</v>
      </c>
      <c r="J297" s="15">
        <f t="shared" si="17"/>
        <v>-6.7324198027960511</v>
      </c>
      <c r="K297" s="15">
        <f t="shared" si="17"/>
        <v>6.2233379957152453</v>
      </c>
      <c r="L297" s="15">
        <f t="shared" si="17"/>
        <v>1.0692756351549657</v>
      </c>
      <c r="N297" s="15">
        <f>'Table Q6'!B299-B297</f>
        <v>-1.0194199509303559E-2</v>
      </c>
      <c r="O297" s="15">
        <f>'Table Q6'!C299-C297</f>
        <v>-3.0541170665942641E-2</v>
      </c>
      <c r="P297" s="15">
        <f>'Table Q6'!D299-D297</f>
        <v>4.1187831998065194E-2</v>
      </c>
      <c r="Q297" s="15">
        <f>'Table Q6'!E299-E297</f>
        <v>3.0532447143651886E-2</v>
      </c>
      <c r="R297" s="15">
        <f>'Table Q6'!F299-F297</f>
        <v>-1.934093126476899E-2</v>
      </c>
      <c r="S297" s="15">
        <f>'Table Q6'!G299-G297</f>
        <v>-1.0352347611354062E-2</v>
      </c>
      <c r="T297" s="15">
        <f>'Table Q6'!H299-H297</f>
        <v>-3.164225903821194E-2</v>
      </c>
      <c r="U297" s="15">
        <f>'Table Q6'!I299-I297</f>
        <v>2.120194403435427E-2</v>
      </c>
      <c r="V297" s="15">
        <f>'Table Q6'!J299-J297</f>
        <v>0</v>
      </c>
      <c r="W297" s="15">
        <f>'Table Q6'!K299-K297</f>
        <v>4.7208169099680397E-2</v>
      </c>
      <c r="X297" s="15">
        <f>'Table Q6'!L299-L297</f>
        <v>-3.1045685843758664E-2</v>
      </c>
    </row>
    <row r="298" spans="1:24" x14ac:dyDescent="0.3">
      <c r="A298" s="13" t="str">
        <f t="shared" si="16"/>
        <v>2015 Q4</v>
      </c>
      <c r="B298" s="15">
        <f t="shared" si="17"/>
        <v>2.7564981951284744</v>
      </c>
      <c r="C298" s="15">
        <f t="shared" si="17"/>
        <v>-3.6510142717451717</v>
      </c>
      <c r="D298" s="15">
        <f t="shared" si="17"/>
        <v>5.5398263774686122E-3</v>
      </c>
      <c r="E298" s="15">
        <f t="shared" si="17"/>
        <v>1.7389270191359152</v>
      </c>
      <c r="F298" s="15">
        <f t="shared" si="17"/>
        <v>-11.646324281704059</v>
      </c>
      <c r="G298" s="15">
        <f t="shared" si="17"/>
        <v>3.664685900694443</v>
      </c>
      <c r="H298" s="15">
        <f t="shared" si="17"/>
        <v>-4.7891034776203041</v>
      </c>
      <c r="I298" s="15">
        <f t="shared" si="17"/>
        <v>-0.24710073070415359</v>
      </c>
      <c r="J298" s="15">
        <f t="shared" si="17"/>
        <v>-5.8549561447674145</v>
      </c>
      <c r="K298" s="15">
        <f t="shared" si="17"/>
        <v>3.4538678393183009</v>
      </c>
      <c r="L298" s="15">
        <f t="shared" si="17"/>
        <v>-1.3815071879248868</v>
      </c>
      <c r="N298" s="15">
        <f>'Table Q6'!B300-B298</f>
        <v>1.0129042171562297E-2</v>
      </c>
      <c r="O298" s="15">
        <f>'Table Q6'!C300-C298</f>
        <v>-2.3467167785007348E-4</v>
      </c>
      <c r="P298" s="15">
        <f>'Table Q6'!D300-D298</f>
        <v>1.3350485091050595E-3</v>
      </c>
      <c r="Q298" s="15">
        <f>'Table Q6'!E300-E298</f>
        <v>1.0272741290025644E-2</v>
      </c>
      <c r="R298" s="15">
        <f>'Table Q6'!F300-F298</f>
        <v>-2.5945950850623234E-3</v>
      </c>
      <c r="S298" s="15">
        <f>'Table Q6'!G300-G298</f>
        <v>-1.2463608065349518E-4</v>
      </c>
      <c r="T298" s="15">
        <f>'Table Q6'!H300-H298</f>
        <v>-2.266949505518312E-4</v>
      </c>
      <c r="U298" s="15">
        <f>'Table Q6'!I300-I298</f>
        <v>-9.0743081024494965E-3</v>
      </c>
      <c r="V298" s="15">
        <f>'Table Q6'!J300-J298</f>
        <v>-2.065658473715537E-2</v>
      </c>
      <c r="W298" s="15">
        <f>'Table Q6'!K300-K298</f>
        <v>1.5371905401861952E-4</v>
      </c>
      <c r="X298" s="15">
        <f>'Table Q6'!L300-L298</f>
        <v>0</v>
      </c>
    </row>
    <row r="299" spans="1:24" x14ac:dyDescent="0.3">
      <c r="A299" s="13" t="str">
        <f t="shared" si="16"/>
        <v>2016 Q1</v>
      </c>
      <c r="B299" s="15">
        <f t="shared" si="17"/>
        <v>-1.3681872893912959</v>
      </c>
      <c r="C299" s="15">
        <f t="shared" si="17"/>
        <v>-2.3971358653760091</v>
      </c>
      <c r="D299" s="15">
        <f t="shared" si="17"/>
        <v>1.1060183033742481</v>
      </c>
      <c r="E299" s="15">
        <f t="shared" si="17"/>
        <v>2.1344513317970888</v>
      </c>
      <c r="F299" s="15">
        <f t="shared" si="17"/>
        <v>-7.6960255184690975</v>
      </c>
      <c r="G299" s="15">
        <f t="shared" si="17"/>
        <v>3.3457128416457147</v>
      </c>
      <c r="H299" s="15">
        <f t="shared" si="17"/>
        <v>-5.94195749152221</v>
      </c>
      <c r="I299" s="15">
        <f t="shared" si="17"/>
        <v>0.12692211288304706</v>
      </c>
      <c r="J299" s="15">
        <f t="shared" si="17"/>
        <v>-3.0075311694316107</v>
      </c>
      <c r="K299" s="15">
        <f t="shared" si="17"/>
        <v>1.3008830893480199</v>
      </c>
      <c r="L299" s="15">
        <f t="shared" si="17"/>
        <v>-0.38806262990395635</v>
      </c>
      <c r="N299" s="15">
        <f>'Table Q6'!B301-B299</f>
        <v>-2.1332909696247127E-2</v>
      </c>
      <c r="O299" s="15">
        <f>'Table Q6'!C301-C299</f>
        <v>-2.0068747306923207E-2</v>
      </c>
      <c r="P299" s="15">
        <f>'Table Q6'!D301-D299</f>
        <v>-9.407977123134792E-3</v>
      </c>
      <c r="Q299" s="15">
        <f>'Table Q6'!E301-E299</f>
        <v>-2.0368673051378572E-2</v>
      </c>
      <c r="R299" s="15">
        <f>'Table Q6'!F301-F299</f>
        <v>3.0107113842427147E-2</v>
      </c>
      <c r="S299" s="15">
        <f>'Table Q6'!G301-G299</f>
        <v>0</v>
      </c>
      <c r="T299" s="15">
        <f>'Table Q6'!H301-H299</f>
        <v>4.022761952582421E-2</v>
      </c>
      <c r="U299" s="15">
        <f>'Table Q6'!I301-I299</f>
        <v>1.1119814989265731E-2</v>
      </c>
      <c r="V299" s="15">
        <f>'Table Q6'!J301-J299</f>
        <v>1.9976028831913961E-2</v>
      </c>
      <c r="W299" s="15">
        <f>'Table Q6'!K301-K299</f>
        <v>5.071765590282129E-2</v>
      </c>
      <c r="X299" s="15">
        <f>'Table Q6'!L301-L299</f>
        <v>-9.8681097962847186E-3</v>
      </c>
    </row>
    <row r="300" spans="1:24" x14ac:dyDescent="0.3">
      <c r="A300" s="13" t="str">
        <f t="shared" si="16"/>
        <v>2016 Q2</v>
      </c>
      <c r="B300" s="15">
        <f t="shared" si="17"/>
        <v>0.13305477623028844</v>
      </c>
      <c r="C300" s="15">
        <f t="shared" si="17"/>
        <v>-0.81511435321543813</v>
      </c>
      <c r="D300" s="15">
        <f t="shared" si="17"/>
        <v>-1.4622171555459091</v>
      </c>
      <c r="E300" s="15">
        <f t="shared" si="17"/>
        <v>1.8817471890112958</v>
      </c>
      <c r="F300" s="15">
        <f t="shared" si="17"/>
        <v>-8.3959239173887923</v>
      </c>
      <c r="G300" s="15">
        <f t="shared" si="17"/>
        <v>1.251502736452212</v>
      </c>
      <c r="H300" s="15">
        <f t="shared" si="17"/>
        <v>-1.8069991116166136E-2</v>
      </c>
      <c r="I300" s="15">
        <f t="shared" si="17"/>
        <v>-2.4117932255770711</v>
      </c>
      <c r="J300" s="15">
        <f t="shared" si="17"/>
        <v>1.4856320425024727</v>
      </c>
      <c r="K300" s="15">
        <f t="shared" si="17"/>
        <v>-1.5284916910057647</v>
      </c>
      <c r="L300" s="15">
        <f t="shared" si="17"/>
        <v>-0.46643925306072437</v>
      </c>
      <c r="N300" s="15">
        <f>'Table Q6'!B302-B300</f>
        <v>-4.8237995312269688E-4</v>
      </c>
      <c r="O300" s="15">
        <f>'Table Q6'!C302-C300</f>
        <v>-1.0385355973020594E-2</v>
      </c>
      <c r="P300" s="15">
        <f>'Table Q6'!D302-D300</f>
        <v>2.085070899966035E-2</v>
      </c>
      <c r="Q300" s="15">
        <f>'Table Q6'!E302-E300</f>
        <v>-2.0579848667590106E-2</v>
      </c>
      <c r="R300" s="15">
        <f>'Table Q6'!F302-F300</f>
        <v>-2.7237144930108315E-2</v>
      </c>
      <c r="S300" s="15">
        <f>'Table Q6'!G302-G300</f>
        <v>2.1928781019409094E-4</v>
      </c>
      <c r="T300" s="15">
        <f>'Table Q6'!H302-H300</f>
        <v>1.0413954708726768E-2</v>
      </c>
      <c r="U300" s="15">
        <f>'Table Q6'!I302-I300</f>
        <v>1.0957465907310393E-2</v>
      </c>
      <c r="V300" s="15">
        <f>'Table Q6'!J302-J300</f>
        <v>0</v>
      </c>
      <c r="W300" s="15">
        <f>'Table Q6'!K302-K300</f>
        <v>0</v>
      </c>
      <c r="X300" s="15">
        <f>'Table Q6'!L302-L300</f>
        <v>1.0292831052252982E-2</v>
      </c>
    </row>
    <row r="301" spans="1:24" x14ac:dyDescent="0.3">
      <c r="A301" s="13" t="str">
        <f t="shared" si="16"/>
        <v>2016 Q3</v>
      </c>
      <c r="B301" s="15">
        <f t="shared" si="17"/>
        <v>0.32701017796330573</v>
      </c>
      <c r="C301" s="15">
        <f t="shared" si="17"/>
        <v>-0.77346379453950209</v>
      </c>
      <c r="D301" s="15">
        <f t="shared" si="17"/>
        <v>2.2211153421252385</v>
      </c>
      <c r="E301" s="15">
        <f t="shared" si="17"/>
        <v>1.4995037451162174</v>
      </c>
      <c r="F301" s="15">
        <f t="shared" si="17"/>
        <v>-7.1111370549430175</v>
      </c>
      <c r="G301" s="15">
        <f t="shared" si="17"/>
        <v>0.37497147783858487</v>
      </c>
      <c r="H301" s="15">
        <f t="shared" si="17"/>
        <v>4.0035132320167328</v>
      </c>
      <c r="I301" s="15">
        <f t="shared" si="17"/>
        <v>-2.5078522293928609</v>
      </c>
      <c r="J301" s="15">
        <f t="shared" si="17"/>
        <v>-4.0685029606919434</v>
      </c>
      <c r="K301" s="15">
        <f t="shared" si="17"/>
        <v>-2.3063533182047218</v>
      </c>
      <c r="L301" s="15">
        <f t="shared" si="17"/>
        <v>-0.54640658473871329</v>
      </c>
      <c r="N301" s="15">
        <f>'Table Q6'!B303-B301</f>
        <v>-2.0210186002475095E-2</v>
      </c>
      <c r="O301" s="15">
        <f>'Table Q6'!C303-C301</f>
        <v>9.8860590349914013E-5</v>
      </c>
      <c r="P301" s="15">
        <f>'Table Q6'!D303-D301</f>
        <v>3.8561791799634815E-2</v>
      </c>
      <c r="Q301" s="15">
        <f>'Table Q6'!E303-E301</f>
        <v>-1.1259453341949222E-2</v>
      </c>
      <c r="R301" s="15">
        <f>'Table Q6'!F303-F301</f>
        <v>-3.7140928545772667E-2</v>
      </c>
      <c r="S301" s="15">
        <f>'Table Q6'!G303-G301</f>
        <v>-3.8311498964352042E-2</v>
      </c>
      <c r="T301" s="15">
        <f>'Table Q6'!H303-H301</f>
        <v>-4.6987321529035952E-2</v>
      </c>
      <c r="U301" s="15">
        <f>'Table Q6'!I303-I301</f>
        <v>3.95275277609346E-2</v>
      </c>
      <c r="V301" s="15">
        <f>'Table Q6'!J303-J301</f>
        <v>-1.9700551679152412E-2</v>
      </c>
      <c r="W301" s="15">
        <f>'Table Q6'!K303-K301</f>
        <v>-4.8408149279562718E-2</v>
      </c>
      <c r="X301" s="15">
        <f>'Table Q6'!L303-L301</f>
        <v>2.0228931472787814E-2</v>
      </c>
    </row>
    <row r="302" spans="1:24" x14ac:dyDescent="0.3">
      <c r="A302" s="13" t="str">
        <f t="shared" si="16"/>
        <v>2016 Q4</v>
      </c>
      <c r="B302" s="15">
        <f t="shared" si="17"/>
        <v>-0.7935790096810742</v>
      </c>
      <c r="C302" s="15">
        <f t="shared" si="17"/>
        <v>2.9820953358919899</v>
      </c>
      <c r="D302" s="15">
        <f t="shared" si="17"/>
        <v>2.4176252617475948</v>
      </c>
      <c r="E302" s="15">
        <f t="shared" si="17"/>
        <v>3.4200012782947389</v>
      </c>
      <c r="F302" s="15">
        <f t="shared" si="17"/>
        <v>-2.4326366133610065</v>
      </c>
      <c r="G302" s="15">
        <f t="shared" si="17"/>
        <v>3.0297149505394283</v>
      </c>
      <c r="H302" s="15">
        <f t="shared" ref="C302:L313" si="18">LN(H97/H93)*100</f>
        <v>3.2295301119894302</v>
      </c>
      <c r="I302" s="15">
        <f t="shared" si="18"/>
        <v>-1.3911851640602957</v>
      </c>
      <c r="J302" s="15">
        <f t="shared" si="18"/>
        <v>-5.4946970240117885</v>
      </c>
      <c r="K302" s="15">
        <f t="shared" si="18"/>
        <v>-1.217262942398311</v>
      </c>
      <c r="L302" s="15">
        <f t="shared" si="18"/>
        <v>1.6828652199985776</v>
      </c>
      <c r="N302" s="15">
        <f>'Table Q6'!B304-B302</f>
        <v>-3.9112465801225182E-2</v>
      </c>
      <c r="O302" s="15">
        <f>'Table Q6'!C304-C302</f>
        <v>-9.9191588634499617E-3</v>
      </c>
      <c r="P302" s="15">
        <f>'Table Q6'!D304-D302</f>
        <v>1.1226093351233146E-3</v>
      </c>
      <c r="Q302" s="15">
        <f>'Table Q6'!E304-E302</f>
        <v>-5.9820540168745939E-2</v>
      </c>
      <c r="R302" s="15">
        <f>'Table Q6'!F304-F302</f>
        <v>8.7785371906496046E-2</v>
      </c>
      <c r="S302" s="15">
        <f>'Table Q6'!G304-G302</f>
        <v>4.8836794674871786E-2</v>
      </c>
      <c r="T302" s="15">
        <f>'Table Q6'!H304-H302</f>
        <v>5.0622110567252854E-2</v>
      </c>
      <c r="U302" s="15">
        <f>'Table Q6'!I304-I302</f>
        <v>2.1304267584878467E-2</v>
      </c>
      <c r="V302" s="15">
        <f>'Table Q6'!J304-J302</f>
        <v>1.6860981709854173E-4</v>
      </c>
      <c r="W302" s="15">
        <f>'Table Q6'!K304-K302</f>
        <v>2.918074276102689E-2</v>
      </c>
      <c r="X302" s="15">
        <f>'Table Q6'!L304-L302</f>
        <v>0</v>
      </c>
    </row>
    <row r="303" spans="1:24" x14ac:dyDescent="0.3">
      <c r="A303" s="13" t="str">
        <f t="shared" si="16"/>
        <v>2017 Q1</v>
      </c>
      <c r="B303" s="15">
        <f t="shared" si="17"/>
        <v>0.69844676214737067</v>
      </c>
      <c r="C303" s="15">
        <f t="shared" si="18"/>
        <v>2.8543471898688879</v>
      </c>
      <c r="D303" s="15">
        <f t="shared" si="18"/>
        <v>3.2338597453549158</v>
      </c>
      <c r="E303" s="15">
        <f t="shared" si="18"/>
        <v>1.6812831618033093</v>
      </c>
      <c r="F303" s="15">
        <f t="shared" si="18"/>
        <v>0.19646516226593203</v>
      </c>
      <c r="G303" s="15">
        <f t="shared" si="18"/>
        <v>-2.0745958120722361</v>
      </c>
      <c r="H303" s="15">
        <f t="shared" si="18"/>
        <v>4.8984389647076965</v>
      </c>
      <c r="I303" s="15">
        <f t="shared" si="18"/>
        <v>-0.56144920948026344</v>
      </c>
      <c r="J303" s="15">
        <f t="shared" si="18"/>
        <v>-2.017875526862269</v>
      </c>
      <c r="K303" s="15">
        <f t="shared" si="18"/>
        <v>-2.4268672438119547</v>
      </c>
      <c r="L303" s="15">
        <f t="shared" si="18"/>
        <v>1.1346925747453873</v>
      </c>
      <c r="N303" s="15">
        <f>'Table Q6'!B305-B303</f>
        <v>9.0942829808775549E-3</v>
      </c>
      <c r="O303" s="15">
        <f>'Table Q6'!C305-C303</f>
        <v>-3.0120744453932868E-2</v>
      </c>
      <c r="P303" s="15">
        <f>'Table Q6'!D305-D303</f>
        <v>1.2359077061651735E-2</v>
      </c>
      <c r="Q303" s="15">
        <f>'Table Q6'!E305-E303</f>
        <v>-9.8965807394102434E-3</v>
      </c>
      <c r="R303" s="15">
        <f>'Table Q6'!F305-F303</f>
        <v>-1.0922527681043903E-2</v>
      </c>
      <c r="S303" s="15">
        <f>'Table Q6'!G305-G303</f>
        <v>-9.6278823547075731E-3</v>
      </c>
      <c r="T303" s="15">
        <f>'Table Q6'!H305-H303</f>
        <v>-1.9535644354833792E-2</v>
      </c>
      <c r="U303" s="15">
        <f>'Table Q6'!I305-I303</f>
        <v>6.9332275622291384E-4</v>
      </c>
      <c r="V303" s="15">
        <f>'Table Q6'!J305-J303</f>
        <v>-1.9976028831914405E-2</v>
      </c>
      <c r="W303" s="15">
        <f>'Table Q6'!K305-K303</f>
        <v>-2.5039719255857129E-3</v>
      </c>
      <c r="X303" s="15">
        <f>'Table Q6'!L305-L303</f>
        <v>3.9934222180394441E-2</v>
      </c>
    </row>
    <row r="304" spans="1:24" x14ac:dyDescent="0.3">
      <c r="A304" s="13" t="str">
        <f t="shared" si="16"/>
        <v>2017 Q2</v>
      </c>
      <c r="B304" s="15">
        <f t="shared" si="17"/>
        <v>-2.2741795902924689</v>
      </c>
      <c r="C304" s="15">
        <f t="shared" si="18"/>
        <v>-0.12945905811223765</v>
      </c>
      <c r="D304" s="15">
        <f t="shared" si="18"/>
        <v>1.7843022932305801</v>
      </c>
      <c r="E304" s="15">
        <f t="shared" si="18"/>
        <v>0.93478304723854588</v>
      </c>
      <c r="F304" s="15">
        <f t="shared" si="18"/>
        <v>1.5473027235878276</v>
      </c>
      <c r="G304" s="15">
        <f t="shared" si="18"/>
        <v>-6.9376609622616506E-2</v>
      </c>
      <c r="H304" s="15">
        <f t="shared" si="18"/>
        <v>3.8615677458002549</v>
      </c>
      <c r="I304" s="15">
        <f t="shared" si="18"/>
        <v>1.6526682773582935</v>
      </c>
      <c r="J304" s="15">
        <f t="shared" si="18"/>
        <v>-5.212060884835549</v>
      </c>
      <c r="K304" s="15">
        <f t="shared" si="18"/>
        <v>-1.1057866193647541</v>
      </c>
      <c r="L304" s="15">
        <f t="shared" si="18"/>
        <v>0.68152547473659941</v>
      </c>
      <c r="N304" s="15">
        <f>'Table Q6'!B306-B304</f>
        <v>-9.312343324805461E-4</v>
      </c>
      <c r="O304" s="15">
        <f>'Table Q6'!C306-C304</f>
        <v>-1.374880183212801E-4</v>
      </c>
      <c r="P304" s="15">
        <f>'Table Q6'!D306-D304</f>
        <v>9.5025419371086439E-3</v>
      </c>
      <c r="Q304" s="15">
        <f>'Table Q6'!E306-E304</f>
        <v>-2.9906019470998357E-2</v>
      </c>
      <c r="R304" s="15">
        <f>'Table Q6'!F306-F304</f>
        <v>-4.0222131939302352E-2</v>
      </c>
      <c r="S304" s="15">
        <f>'Table Q6'!G306-G304</f>
        <v>-1.836816851089855E-2</v>
      </c>
      <c r="T304" s="15">
        <f>'Table Q6'!H306-H304</f>
        <v>-1.0285420425629521E-2</v>
      </c>
      <c r="U304" s="15">
        <f>'Table Q6'!I306-I304</f>
        <v>1.9902020514869445E-2</v>
      </c>
      <c r="V304" s="15">
        <f>'Table Q6'!J306-J304</f>
        <v>9.5552052053031744E-3</v>
      </c>
      <c r="W304" s="15">
        <f>'Table Q6'!K306-K304</f>
        <v>9.5533795152862311E-3</v>
      </c>
      <c r="X304" s="15">
        <f>'Table Q6'!L306-L304</f>
        <v>2.953191929720056E-2</v>
      </c>
    </row>
    <row r="305" spans="1:24" x14ac:dyDescent="0.3">
      <c r="A305" s="13" t="str">
        <f t="shared" si="16"/>
        <v>2017 Q3</v>
      </c>
      <c r="B305" s="15">
        <f t="shared" si="17"/>
        <v>0.27658755854224892</v>
      </c>
      <c r="C305" s="15">
        <f t="shared" si="18"/>
        <v>0.80140842345416285</v>
      </c>
      <c r="D305" s="15">
        <f t="shared" si="18"/>
        <v>-1.8658011424712091E-2</v>
      </c>
      <c r="E305" s="15">
        <f t="shared" si="18"/>
        <v>1.9012769849175093</v>
      </c>
      <c r="F305" s="15">
        <f t="shared" si="18"/>
        <v>4.464415480003062</v>
      </c>
      <c r="G305" s="15">
        <f t="shared" si="18"/>
        <v>1.8260846786993485</v>
      </c>
      <c r="H305" s="15">
        <f t="shared" si="18"/>
        <v>0.50691908279590692</v>
      </c>
      <c r="I305" s="15">
        <f t="shared" si="18"/>
        <v>4.6432914098093443</v>
      </c>
      <c r="J305" s="15">
        <f t="shared" si="18"/>
        <v>0.5814044868875331</v>
      </c>
      <c r="K305" s="15">
        <f t="shared" si="18"/>
        <v>-4.7300459443959744</v>
      </c>
      <c r="L305" s="15">
        <f t="shared" si="18"/>
        <v>2.0718459792927888</v>
      </c>
      <c r="N305" s="15">
        <f>'Table Q6'!B307-B305</f>
        <v>1.0200676960575195E-2</v>
      </c>
      <c r="O305" s="15">
        <f>'Table Q6'!C307-C305</f>
        <v>-9.6441458924092505E-3</v>
      </c>
      <c r="P305" s="15">
        <f>'Table Q6'!D307-D305</f>
        <v>3.2327413881573994E-2</v>
      </c>
      <c r="Q305" s="15">
        <f>'Table Q6'!E307-E305</f>
        <v>-4.5494574387561215E-4</v>
      </c>
      <c r="R305" s="15">
        <f>'Table Q6'!F307-F305</f>
        <v>-3.249668165802877E-2</v>
      </c>
      <c r="S305" s="15">
        <f>'Table Q6'!G307-G305</f>
        <v>-2.7315290189183772E-2</v>
      </c>
      <c r="T305" s="15">
        <f>'Table Q6'!H307-H305</f>
        <v>-7.5778476595003141E-2</v>
      </c>
      <c r="U305" s="15">
        <f>'Table Q6'!I307-I305</f>
        <v>6.0560231841301437E-2</v>
      </c>
      <c r="V305" s="15">
        <f>'Table Q6'!J307-J305</f>
        <v>-1.8916942525405323E-2</v>
      </c>
      <c r="W305" s="15">
        <f>'Table Q6'!K307-K305</f>
        <v>-2.8807716933277661E-2</v>
      </c>
      <c r="X305" s="15">
        <f>'Table Q6'!L307-L305</f>
        <v>9.8099443800823138E-3</v>
      </c>
    </row>
    <row r="306" spans="1:24" x14ac:dyDescent="0.3">
      <c r="A306" s="13" t="str">
        <f t="shared" si="16"/>
        <v>2017 Q4</v>
      </c>
      <c r="B306" s="15">
        <f t="shared" si="17"/>
        <v>0.62754744924687389</v>
      </c>
      <c r="C306" s="15">
        <f t="shared" si="18"/>
        <v>0.58466813374421522</v>
      </c>
      <c r="D306" s="15">
        <f t="shared" si="18"/>
        <v>2.3440478701694825</v>
      </c>
      <c r="E306" s="15">
        <f t="shared" si="18"/>
        <v>-0.62878923830360467</v>
      </c>
      <c r="F306" s="15">
        <f t="shared" si="18"/>
        <v>4.9196089104627969</v>
      </c>
      <c r="G306" s="15">
        <f t="shared" si="18"/>
        <v>3.0853511390370079</v>
      </c>
      <c r="H306" s="15">
        <f t="shared" si="18"/>
        <v>-1.0307874379275286</v>
      </c>
      <c r="I306" s="15">
        <f t="shared" si="18"/>
        <v>5.4977263435513155</v>
      </c>
      <c r="J306" s="15">
        <f t="shared" si="18"/>
        <v>2.7377642583322565E-2</v>
      </c>
      <c r="K306" s="15">
        <f t="shared" si="18"/>
        <v>-1.9872719806257464</v>
      </c>
      <c r="L306" s="15">
        <f t="shared" si="18"/>
        <v>2.1433053062303173</v>
      </c>
      <c r="N306" s="15">
        <f>'Table Q6'!B308-B306</f>
        <v>-3.0287710259783052E-2</v>
      </c>
      <c r="O306" s="15">
        <f>'Table Q6'!C308-C306</f>
        <v>-3.9246468321662009E-2</v>
      </c>
      <c r="P306" s="15">
        <f>'Table Q6'!D308-D306</f>
        <v>-2.7291604967261573E-2</v>
      </c>
      <c r="Q306" s="15">
        <f>'Table Q6'!E308-E306</f>
        <v>-2.8211939718065682E-2</v>
      </c>
      <c r="R306" s="15">
        <f>'Table Q6'!F308-F306</f>
        <v>5.3251791235263468E-2</v>
      </c>
      <c r="S306" s="15">
        <f>'Table Q6'!G308-G306</f>
        <v>4.7529483609341394E-2</v>
      </c>
      <c r="T306" s="15">
        <f>'Table Q6'!H308-H306</f>
        <v>4.2691273867699886E-2</v>
      </c>
      <c r="U306" s="15">
        <f>'Table Q6'!I308-I306</f>
        <v>-2.7940958563732465E-4</v>
      </c>
      <c r="V306" s="15">
        <f>'Table Q6'!J308-J306</f>
        <v>1.7434783015414165E-4</v>
      </c>
      <c r="W306" s="15">
        <f>'Table Q6'!K308-K306</f>
        <v>2.4737860103690723E-2</v>
      </c>
      <c r="X306" s="15">
        <f>'Table Q6'!L308-L306</f>
        <v>0</v>
      </c>
    </row>
    <row r="307" spans="1:24" x14ac:dyDescent="0.3">
      <c r="A307" s="13" t="str">
        <f t="shared" si="16"/>
        <v>2018 Q1</v>
      </c>
      <c r="B307" s="15">
        <f t="shared" si="17"/>
        <v>0.43914779399795018</v>
      </c>
      <c r="C307" s="15">
        <f t="shared" si="18"/>
        <v>-0.61337509358845121</v>
      </c>
      <c r="D307" s="15">
        <f t="shared" si="18"/>
        <v>-2.5027259773938959</v>
      </c>
      <c r="E307" s="15">
        <f t="shared" si="18"/>
        <v>1.397464664274118</v>
      </c>
      <c r="F307" s="15">
        <f t="shared" si="18"/>
        <v>-2.0774353613003749</v>
      </c>
      <c r="G307" s="15">
        <f t="shared" si="18"/>
        <v>5.1416702542667636</v>
      </c>
      <c r="H307" s="15">
        <f t="shared" si="18"/>
        <v>-1.2668418400496251</v>
      </c>
      <c r="I307" s="15">
        <f t="shared" si="18"/>
        <v>3.1417939980159959</v>
      </c>
      <c r="J307" s="15">
        <f t="shared" si="18"/>
        <v>-2.8199365645346592</v>
      </c>
      <c r="K307" s="15">
        <f t="shared" si="18"/>
        <v>-2.4260651757579832</v>
      </c>
      <c r="L307" s="15">
        <f t="shared" si="18"/>
        <v>0.89173248128084792</v>
      </c>
      <c r="N307" s="15">
        <f>'Table Q6'!B309-B307</f>
        <v>3.5128304103254626E-4</v>
      </c>
      <c r="O307" s="15">
        <f>'Table Q6'!C309-C307</f>
        <v>-1.8455167860449873E-2</v>
      </c>
      <c r="P307" s="15">
        <f>'Table Q6'!D309-D307</f>
        <v>1.9970629921775451E-2</v>
      </c>
      <c r="Q307" s="15">
        <f>'Table Q6'!E309-E307</f>
        <v>3.9161421649946959E-6</v>
      </c>
      <c r="R307" s="15">
        <f>'Table Q6'!F309-F307</f>
        <v>-4.0449197857705954E-4</v>
      </c>
      <c r="S307" s="15">
        <f>'Table Q6'!G309-G307</f>
        <v>-9.5365485203764422E-3</v>
      </c>
      <c r="T307" s="15">
        <f>'Table Q6'!H309-H307</f>
        <v>-2.0498266779110264E-2</v>
      </c>
      <c r="U307" s="15">
        <f>'Table Q6'!I309-I307</f>
        <v>1.9704433561308132E-2</v>
      </c>
      <c r="V307" s="15">
        <f>'Table Q6'!J309-J307</f>
        <v>0</v>
      </c>
      <c r="W307" s="15">
        <f>'Table Q6'!K309-K307</f>
        <v>1.7329730154977074E-2</v>
      </c>
      <c r="X307" s="15">
        <f>'Table Q6'!L309-L307</f>
        <v>-9.9575121355512941E-3</v>
      </c>
    </row>
    <row r="308" spans="1:24" x14ac:dyDescent="0.3">
      <c r="A308" s="13" t="str">
        <f t="shared" si="16"/>
        <v>2018 Q2</v>
      </c>
      <c r="B308" s="15">
        <f t="shared" si="17"/>
        <v>-1.4753788388666322</v>
      </c>
      <c r="C308" s="15">
        <f t="shared" si="18"/>
        <v>0.42676119129897344</v>
      </c>
      <c r="D308" s="15">
        <f t="shared" si="18"/>
        <v>-1.0305206240377138</v>
      </c>
      <c r="E308" s="15">
        <f t="shared" si="18"/>
        <v>2.9397454384919577</v>
      </c>
      <c r="F308" s="15">
        <f t="shared" si="18"/>
        <v>2.0011728585272128</v>
      </c>
      <c r="G308" s="15">
        <f t="shared" si="18"/>
        <v>4.9780304705744154</v>
      </c>
      <c r="H308" s="15">
        <f t="shared" si="18"/>
        <v>-3.176110132267969</v>
      </c>
      <c r="I308" s="15">
        <f t="shared" si="18"/>
        <v>2.450771617794695</v>
      </c>
      <c r="J308" s="15">
        <f t="shared" si="18"/>
        <v>-2.8522836563580958</v>
      </c>
      <c r="K308" s="15">
        <f t="shared" si="18"/>
        <v>-2.7917358696785435</v>
      </c>
      <c r="L308" s="15">
        <f t="shared" si="18"/>
        <v>1.194941351183237</v>
      </c>
      <c r="N308" s="15">
        <f>'Table Q6'!B310-B308</f>
        <v>1.8885074720188078E-2</v>
      </c>
      <c r="O308" s="15">
        <f>'Table Q6'!C310-C308</f>
        <v>-1.975113575449694E-2</v>
      </c>
      <c r="P308" s="15">
        <f>'Table Q6'!D310-D308</f>
        <v>9.3351712202420778E-3</v>
      </c>
      <c r="Q308" s="15">
        <f>'Table Q6'!E310-E308</f>
        <v>-9.8624085391740834E-3</v>
      </c>
      <c r="R308" s="15">
        <f>'Table Q6'!F310-F308</f>
        <v>-3.0188119489410692E-2</v>
      </c>
      <c r="S308" s="15">
        <f>'Table Q6'!G310-G308</f>
        <v>9.2950463984307063E-3</v>
      </c>
      <c r="T308" s="15">
        <f>'Table Q6'!H310-H308</f>
        <v>-9.8454301708024161E-3</v>
      </c>
      <c r="U308" s="15">
        <f>'Table Q6'!I310-I308</f>
        <v>9.9104343273470619E-3</v>
      </c>
      <c r="V308" s="15">
        <f>'Table Q6'!J310-J308</f>
        <v>2.7747788792501282E-2</v>
      </c>
      <c r="W308" s="15">
        <f>'Table Q6'!K310-K308</f>
        <v>1.5156161411438163E-3</v>
      </c>
      <c r="X308" s="15">
        <f>'Table Q6'!L310-L308</f>
        <v>-2.4505424675247411E-4</v>
      </c>
    </row>
    <row r="309" spans="1:24" x14ac:dyDescent="0.3">
      <c r="A309" s="13" t="str">
        <f t="shared" si="16"/>
        <v>2018 Q3</v>
      </c>
      <c r="B309" s="15">
        <f t="shared" si="17"/>
        <v>-0.85573145267551032</v>
      </c>
      <c r="C309" s="15">
        <f t="shared" si="18"/>
        <v>-0.10141346359088836</v>
      </c>
      <c r="D309" s="15">
        <f t="shared" si="18"/>
        <v>-1.6941443242714498</v>
      </c>
      <c r="E309" s="15">
        <f t="shared" si="18"/>
        <v>2.1679698368669436</v>
      </c>
      <c r="F309" s="15">
        <f t="shared" si="18"/>
        <v>2.1403889369317484</v>
      </c>
      <c r="G309" s="15">
        <f t="shared" si="18"/>
        <v>4.6029313697983607</v>
      </c>
      <c r="H309" s="15">
        <f t="shared" si="18"/>
        <v>-3.0989519980488414</v>
      </c>
      <c r="I309" s="15">
        <f t="shared" si="18"/>
        <v>-1.5335339726886161</v>
      </c>
      <c r="J309" s="15">
        <f t="shared" si="18"/>
        <v>-5.4728313963520794</v>
      </c>
      <c r="K309" s="15">
        <f t="shared" si="18"/>
        <v>2.0707618192866737</v>
      </c>
      <c r="L309" s="15">
        <f t="shared" si="18"/>
        <v>0.14389150725454353</v>
      </c>
      <c r="N309" s="15">
        <f>'Table Q6'!B311-B309</f>
        <v>1.4903474514860182E-4</v>
      </c>
      <c r="O309" s="15">
        <f>'Table Q6'!C311-C309</f>
        <v>9.9218923697404204E-3</v>
      </c>
      <c r="P309" s="15">
        <f>'Table Q6'!D311-D309</f>
        <v>3.3769202341714433E-2</v>
      </c>
      <c r="Q309" s="15">
        <f>'Table Q6'!E311-E309</f>
        <v>1.8791754015814455E-2</v>
      </c>
      <c r="R309" s="15">
        <f>'Table Q6'!F311-F309</f>
        <v>-1.8530728873127789E-2</v>
      </c>
      <c r="S309" s="15">
        <f>'Table Q6'!G311-G309</f>
        <v>-2.7836555158016196E-2</v>
      </c>
      <c r="T309" s="15">
        <f>'Table Q6'!H311-H309</f>
        <v>-7.7708533880460617E-2</v>
      </c>
      <c r="U309" s="15">
        <f>'Table Q6'!I311-I309</f>
        <v>4.2431660243126723E-2</v>
      </c>
      <c r="V309" s="15">
        <f>'Table Q6'!J311-J309</f>
        <v>-1.6112051994157994E-2</v>
      </c>
      <c r="W309" s="15">
        <f>'Table Q6'!K311-K309</f>
        <v>-6.6978820207698853E-2</v>
      </c>
      <c r="X309" s="15">
        <f>'Table Q6'!L311-L309</f>
        <v>-1.0089808931435545E-2</v>
      </c>
    </row>
    <row r="310" spans="1:24" x14ac:dyDescent="0.3">
      <c r="A310" s="13" t="str">
        <f t="shared" si="16"/>
        <v>2018 Q4</v>
      </c>
      <c r="B310" s="15">
        <f t="shared" ref="B310:B313" si="19">LN(B105/B101)*100</f>
        <v>6.2725046456392708E-2</v>
      </c>
      <c r="C310" s="15">
        <f t="shared" si="18"/>
        <v>-2.3827787537805456</v>
      </c>
      <c r="D310" s="15">
        <f t="shared" si="18"/>
        <v>-4.0799730409631456</v>
      </c>
      <c r="E310" s="15">
        <f t="shared" si="18"/>
        <v>4.2750812919729162</v>
      </c>
      <c r="F310" s="15">
        <f t="shared" si="18"/>
        <v>1.4044610448612531</v>
      </c>
      <c r="G310" s="15">
        <f t="shared" si="18"/>
        <v>2.5947880541403268</v>
      </c>
      <c r="H310" s="15">
        <f t="shared" si="18"/>
        <v>-3.3562894205417666</v>
      </c>
      <c r="I310" s="15">
        <f t="shared" si="18"/>
        <v>-1.2126716530582389</v>
      </c>
      <c r="J310" s="15">
        <f t="shared" si="18"/>
        <v>-6.5115198964687382</v>
      </c>
      <c r="K310" s="15">
        <f t="shared" si="18"/>
        <v>1.9455904563462596</v>
      </c>
      <c r="L310" s="15">
        <f t="shared" si="18"/>
        <v>-9.1242911502779286E-2</v>
      </c>
      <c r="N310" s="15">
        <f>'Table Q6'!B312-B310</f>
        <v>-2.9562497271928091E-2</v>
      </c>
      <c r="O310" s="15">
        <f>'Table Q6'!C312-C310</f>
        <v>-3.8446067391725958E-2</v>
      </c>
      <c r="P310" s="15">
        <f>'Table Q6'!D312-D310</f>
        <v>-1.5266121899931484E-2</v>
      </c>
      <c r="Q310" s="15">
        <f>'Table Q6'!E312-E310</f>
        <v>-1.987943523023894E-2</v>
      </c>
      <c r="R310" s="15">
        <f>'Table Q6'!F312-F310</f>
        <v>5.5640335951658626E-2</v>
      </c>
      <c r="S310" s="15">
        <f>'Table Q6'!G312-G310</f>
        <v>3.4837429090101679E-2</v>
      </c>
      <c r="T310" s="15">
        <f>'Table Q6'!H312-H310</f>
        <v>4.8331662680112242E-2</v>
      </c>
      <c r="U310" s="15">
        <f>'Table Q6'!I312-I310</f>
        <v>8.8073598844728984E-4</v>
      </c>
      <c r="V310" s="15">
        <f>'Table Q6'!J312-J310</f>
        <v>9.7007324128925987E-3</v>
      </c>
      <c r="W310" s="15">
        <f>'Table Q6'!K312-K310</f>
        <v>0.11497289220343498</v>
      </c>
      <c r="X310" s="15">
        <f>'Table Q6'!L312-L310</f>
        <v>0</v>
      </c>
    </row>
    <row r="311" spans="1:24" x14ac:dyDescent="0.3">
      <c r="A311" s="13" t="s">
        <v>272</v>
      </c>
      <c r="B311" s="15">
        <f t="shared" si="19"/>
        <v>-2.4963152855595019</v>
      </c>
      <c r="C311" s="15">
        <f t="shared" si="18"/>
        <v>-0.62872638611617349</v>
      </c>
      <c r="D311" s="15">
        <f t="shared" si="18"/>
        <v>-2.3734515831095475</v>
      </c>
      <c r="E311" s="15">
        <f t="shared" si="18"/>
        <v>2.9358247153395585</v>
      </c>
      <c r="F311" s="15">
        <f t="shared" si="18"/>
        <v>1.6319811951470371</v>
      </c>
      <c r="G311" s="15">
        <f t="shared" si="18"/>
        <v>6.2338710214730639</v>
      </c>
      <c r="H311" s="15">
        <f t="shared" si="18"/>
        <v>-3.8733465589708955</v>
      </c>
      <c r="I311" s="15">
        <f t="shared" si="18"/>
        <v>-1.4643656034759895</v>
      </c>
      <c r="J311" s="15">
        <f t="shared" si="18"/>
        <v>-3.8174611880098741</v>
      </c>
      <c r="K311" s="15">
        <f t="shared" si="18"/>
        <v>-3.5643444347727011</v>
      </c>
      <c r="L311" s="15">
        <f t="shared" si="18"/>
        <v>6.9813597722612024E-3</v>
      </c>
      <c r="N311" s="15">
        <f>'Table Q6'!B313-B311</f>
        <v>0.28137492743502479</v>
      </c>
      <c r="O311" s="15">
        <f>'Table Q6'!C313-C311</f>
        <v>-0.65934820043380904</v>
      </c>
      <c r="P311" s="15">
        <f>'Table Q6'!D313-D311</f>
        <v>0.36768030916758399</v>
      </c>
      <c r="Q311" s="15">
        <f>'Table Q6'!E313-E311</f>
        <v>-8.2734240876779719E-2</v>
      </c>
      <c r="R311" s="15">
        <f>'Table Q6'!F313-F311</f>
        <v>0.395178813155731</v>
      </c>
      <c r="S311" s="15">
        <f>'Table Q6'!G313-G311</f>
        <v>-0.45889786009376188</v>
      </c>
      <c r="T311" s="15">
        <f>'Table Q6'!H313-H311</f>
        <v>-0.29218270412523983</v>
      </c>
      <c r="U311" s="15">
        <f>'Table Q6'!I313-I311</f>
        <v>5.5596769449372863E-2</v>
      </c>
      <c r="V311" s="15">
        <f>'Table Q6'!J313-J311</f>
        <v>-0.71013218830633917</v>
      </c>
      <c r="W311" s="15">
        <f>'Table Q6'!K313-K311</f>
        <v>-0.87752625822418961</v>
      </c>
      <c r="X311" s="15">
        <f>'Table Q6'!L313-L311</f>
        <v>-9.4418057938828306E-2</v>
      </c>
    </row>
    <row r="312" spans="1:24" x14ac:dyDescent="0.3">
      <c r="A312" s="13" t="str">
        <f t="shared" si="16"/>
        <v>2019 Q2</v>
      </c>
      <c r="B312" s="15">
        <f t="shared" si="19"/>
        <v>1.8670480693345302</v>
      </c>
      <c r="C312" s="15">
        <f t="shared" si="18"/>
        <v>-2.0221686140326067</v>
      </c>
      <c r="D312" s="15">
        <f t="shared" si="18"/>
        <v>-1.3036665479102796</v>
      </c>
      <c r="E312" s="15">
        <f t="shared" si="18"/>
        <v>1.3625927750296567</v>
      </c>
      <c r="F312" s="15">
        <f t="shared" si="18"/>
        <v>-2.9353650310378612</v>
      </c>
      <c r="G312" s="15">
        <f t="shared" si="18"/>
        <v>5.8425415338551199</v>
      </c>
      <c r="H312" s="15">
        <f t="shared" si="18"/>
        <v>-2.6183437307621826</v>
      </c>
      <c r="I312" s="15">
        <f t="shared" si="18"/>
        <v>-2.2841209220137952</v>
      </c>
      <c r="J312" s="15">
        <f t="shared" si="18"/>
        <v>-6.1405712436686279</v>
      </c>
      <c r="K312" s="15">
        <f t="shared" si="18"/>
        <v>-5.433524830174659</v>
      </c>
      <c r="L312" s="15">
        <f t="shared" si="18"/>
        <v>-0.5448904471674455</v>
      </c>
      <c r="N312" s="15">
        <f>'Table Q6'!B314-B312</f>
        <v>0.11026006887849915</v>
      </c>
      <c r="O312" s="15">
        <f>'Table Q6'!C314-C312</f>
        <v>-1.0154385956557506</v>
      </c>
      <c r="P312" s="15">
        <f>'Table Q6'!D314-D312</f>
        <v>0.14712862735482535</v>
      </c>
      <c r="Q312" s="15">
        <f>'Table Q6'!E314-E312</f>
        <v>4.7453358335838303E-2</v>
      </c>
      <c r="R312" s="15">
        <f>'Table Q6'!F314-F312</f>
        <v>0.82921034075817257</v>
      </c>
      <c r="S312" s="15">
        <f>'Table Q6'!G314-G312</f>
        <v>-0.68263546940909858</v>
      </c>
      <c r="T312" s="15">
        <f>'Table Q6'!H314-H312</f>
        <v>3.9496384473958202E-4</v>
      </c>
      <c r="U312" s="15">
        <f>'Table Q6'!I314-I312</f>
        <v>0.14638127686056146</v>
      </c>
      <c r="V312" s="15">
        <f>'Table Q6'!J314-J312</f>
        <v>-0.67397768678790104</v>
      </c>
      <c r="W312" s="15">
        <f>'Table Q6'!K314-K312</f>
        <v>-1.6590469395591834</v>
      </c>
      <c r="X312" s="15">
        <f>'Table Q6'!L314-L312</f>
        <v>-8.5398237945553013E-2</v>
      </c>
    </row>
    <row r="313" spans="1:24" x14ac:dyDescent="0.3">
      <c r="A313" s="13" t="str">
        <f t="shared" si="16"/>
        <v>2019 Q3</v>
      </c>
      <c r="B313" s="15">
        <f t="shared" si="19"/>
        <v>-3.0366739068493738</v>
      </c>
      <c r="C313" s="15">
        <f t="shared" si="18"/>
        <v>-2.4505755969378611</v>
      </c>
      <c r="D313" s="15">
        <f t="shared" si="18"/>
        <v>1.0468661410747782</v>
      </c>
      <c r="E313" s="15">
        <f t="shared" si="18"/>
        <v>1.4016886008432181</v>
      </c>
      <c r="F313" s="15">
        <f t="shared" si="18"/>
        <v>-4.1195177136131349</v>
      </c>
      <c r="G313" s="15">
        <f t="shared" si="18"/>
        <v>3.656581115385054</v>
      </c>
      <c r="H313" s="15">
        <f t="shared" si="18"/>
        <v>-0.34199327014583308</v>
      </c>
      <c r="I313" s="15">
        <f t="shared" si="18"/>
        <v>-1.9539501893051754</v>
      </c>
      <c r="J313" s="15">
        <f t="shared" si="18"/>
        <v>-5.2246663747705337</v>
      </c>
      <c r="K313" s="15">
        <f t="shared" si="18"/>
        <v>-4.6357379674943608</v>
      </c>
      <c r="L313" s="15">
        <f t="shared" si="18"/>
        <v>-0.64008940839188111</v>
      </c>
      <c r="N313" s="15">
        <f>'Table Q6'!B315-B313</f>
        <v>0.6036029883089129</v>
      </c>
      <c r="O313" s="15">
        <f>'Table Q6'!C315-C313</f>
        <v>-1.4205488823942387</v>
      </c>
      <c r="P313" s="15">
        <f>'Table Q6'!D315-D313</f>
        <v>-0.27634393084905651</v>
      </c>
      <c r="Q313" s="15">
        <f>'Table Q6'!E315-E313</f>
        <v>-9.5582658914534768E-3</v>
      </c>
      <c r="R313" s="15">
        <f>'Table Q6'!F315-F313</f>
        <v>1.1407178434811147</v>
      </c>
      <c r="S313" s="15">
        <f>'Table Q6'!G315-G313</f>
        <v>-0.7990515557358977</v>
      </c>
      <c r="T313" s="15">
        <f>'Table Q6'!H315-H313</f>
        <v>-0.56564851921215631</v>
      </c>
      <c r="U313" s="15">
        <f>'Table Q6'!I315-I313</f>
        <v>0.70501382009557179</v>
      </c>
      <c r="V313" s="15">
        <f>'Table Q6'!J315-J313</f>
        <v>-0.76328677618718466</v>
      </c>
      <c r="W313" s="15">
        <f>'Table Q6'!K315-K313</f>
        <v>-0.35183936921513581</v>
      </c>
      <c r="X313" s="15">
        <f>'Table Q6'!L315-L313</f>
        <v>9.3810159520807401E-3</v>
      </c>
    </row>
  </sheetData>
  <phoneticPr fontId="22" type="noConversion"/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6"/>
  <sheetViews>
    <sheetView workbookViewId="0">
      <pane xSplit="1" ySplit="4" topLeftCell="B92" activePane="bottomRight" state="frozen"/>
      <selection pane="topRight" activeCell="B1" sqref="B1"/>
      <selection pane="bottomLeft" activeCell="A5" sqref="A5"/>
      <selection pane="bottomRight" activeCell="C106" sqref="C106"/>
    </sheetView>
  </sheetViews>
  <sheetFormatPr defaultColWidth="8.90625" defaultRowHeight="12" x14ac:dyDescent="0.3"/>
  <cols>
    <col min="1" max="1" width="20.6328125" style="13" customWidth="1"/>
    <col min="2" max="2" width="8.90625" style="13" customWidth="1"/>
    <col min="3" max="16384" width="8.90625" style="13"/>
  </cols>
  <sheetData>
    <row r="1" spans="1:21" ht="13" x14ac:dyDescent="0.3">
      <c r="A1" s="26" t="s">
        <v>186</v>
      </c>
      <c r="B1" s="9" t="s">
        <v>218</v>
      </c>
    </row>
    <row r="2" spans="1:21" x14ac:dyDescent="0.3">
      <c r="B2" s="9" t="s">
        <v>146</v>
      </c>
    </row>
    <row r="3" spans="1:21" x14ac:dyDescent="0.3">
      <c r="A3" s="18"/>
      <c r="B3" s="9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2016=100</v>
      </c>
    </row>
    <row r="6" spans="1:21" x14ac:dyDescent="0.3">
      <c r="A6" s="13">
        <v>1970</v>
      </c>
      <c r="B6" s="34">
        <v>55.5</v>
      </c>
      <c r="C6" s="34">
        <v>180.72</v>
      </c>
      <c r="D6" s="34">
        <v>82.63</v>
      </c>
      <c r="E6" s="34">
        <v>33.58</v>
      </c>
      <c r="F6" s="34">
        <v>47.88</v>
      </c>
      <c r="G6" s="34">
        <v>65.14</v>
      </c>
      <c r="H6" s="34">
        <v>33.729999999999997</v>
      </c>
      <c r="I6" s="34">
        <v>29.69</v>
      </c>
      <c r="J6" s="34">
        <v>42.78</v>
      </c>
      <c r="K6" s="34">
        <v>11.77</v>
      </c>
      <c r="L6" s="34">
        <v>20.56</v>
      </c>
      <c r="M6" s="34">
        <v>18.71</v>
      </c>
      <c r="N6" s="34">
        <v>8.49</v>
      </c>
      <c r="O6" s="34">
        <v>8.11</v>
      </c>
      <c r="P6" s="34" t="e">
        <v>#N/A</v>
      </c>
      <c r="Q6" s="34">
        <v>64.72</v>
      </c>
      <c r="R6" s="34">
        <v>27.83</v>
      </c>
      <c r="S6" s="34">
        <v>25.63</v>
      </c>
      <c r="T6" s="34">
        <v>27.93</v>
      </c>
      <c r="U6" s="34">
        <v>34.9</v>
      </c>
    </row>
    <row r="7" spans="1:21" x14ac:dyDescent="0.3">
      <c r="A7" s="13">
        <v>1971</v>
      </c>
      <c r="B7" s="34">
        <v>58.37</v>
      </c>
      <c r="C7" s="34">
        <v>176.97</v>
      </c>
      <c r="D7" s="34">
        <v>81.84</v>
      </c>
      <c r="E7" s="34">
        <v>35.17</v>
      </c>
      <c r="F7" s="34">
        <v>49.32</v>
      </c>
      <c r="G7" s="34">
        <v>66.3</v>
      </c>
      <c r="H7" s="34">
        <v>34.89</v>
      </c>
      <c r="I7" s="34">
        <v>31.74</v>
      </c>
      <c r="J7" s="34">
        <v>44.46</v>
      </c>
      <c r="K7" s="34">
        <v>12.55</v>
      </c>
      <c r="L7" s="34">
        <v>21.43</v>
      </c>
      <c r="M7" s="34">
        <v>19.829999999999998</v>
      </c>
      <c r="N7" s="34">
        <v>9.5399999999999991</v>
      </c>
      <c r="O7" s="34">
        <v>9.1199999999999992</v>
      </c>
      <c r="P7" s="34" t="e">
        <v>#N/A</v>
      </c>
      <c r="Q7" s="34">
        <v>71.33</v>
      </c>
      <c r="R7" s="34">
        <v>30.04</v>
      </c>
      <c r="S7" s="34">
        <v>27.15</v>
      </c>
      <c r="T7" s="34">
        <v>29.57</v>
      </c>
      <c r="U7" s="34">
        <v>35.92</v>
      </c>
    </row>
    <row r="8" spans="1:21" x14ac:dyDescent="0.3">
      <c r="A8" s="13">
        <v>1972</v>
      </c>
      <c r="B8" s="34">
        <v>60.25</v>
      </c>
      <c r="C8" s="34">
        <v>142.33000000000001</v>
      </c>
      <c r="D8" s="34">
        <v>83.53</v>
      </c>
      <c r="E8" s="34">
        <v>37.92</v>
      </c>
      <c r="F8" s="34">
        <v>52.72</v>
      </c>
      <c r="G8" s="34">
        <v>67.56</v>
      </c>
      <c r="H8" s="34">
        <v>36.68</v>
      </c>
      <c r="I8" s="34">
        <v>34.159999999999997</v>
      </c>
      <c r="J8" s="34">
        <v>47.13</v>
      </c>
      <c r="K8" s="34">
        <v>13.46</v>
      </c>
      <c r="L8" s="34">
        <v>21.72</v>
      </c>
      <c r="M8" s="34">
        <v>20.99</v>
      </c>
      <c r="N8" s="34">
        <v>10.55</v>
      </c>
      <c r="O8" s="34">
        <v>10.08</v>
      </c>
      <c r="P8" s="34" t="e">
        <v>#N/A</v>
      </c>
      <c r="Q8" s="34">
        <v>76.260000000000005</v>
      </c>
      <c r="R8" s="34">
        <v>31.76</v>
      </c>
      <c r="S8" s="34">
        <v>28.33</v>
      </c>
      <c r="T8" s="34">
        <v>30.87</v>
      </c>
      <c r="U8" s="34">
        <v>37.33</v>
      </c>
    </row>
    <row r="9" spans="1:21" x14ac:dyDescent="0.3">
      <c r="A9" s="13">
        <v>1973</v>
      </c>
      <c r="B9" s="34">
        <v>62.23</v>
      </c>
      <c r="C9" s="34">
        <v>159.44999999999999</v>
      </c>
      <c r="D9" s="34">
        <v>91.29</v>
      </c>
      <c r="E9" s="34">
        <v>40.4</v>
      </c>
      <c r="F9" s="34">
        <v>59</v>
      </c>
      <c r="G9" s="34">
        <v>69.14</v>
      </c>
      <c r="H9" s="34">
        <v>37.68</v>
      </c>
      <c r="I9" s="34">
        <v>37.619999999999997</v>
      </c>
      <c r="J9" s="34">
        <v>48.55</v>
      </c>
      <c r="K9" s="34">
        <v>14.78</v>
      </c>
      <c r="L9" s="34">
        <v>22.87</v>
      </c>
      <c r="M9" s="34">
        <v>22.05</v>
      </c>
      <c r="N9" s="34">
        <v>11.92</v>
      </c>
      <c r="O9" s="34">
        <v>11.39</v>
      </c>
      <c r="P9" s="34" t="e">
        <v>#N/A</v>
      </c>
      <c r="Q9" s="34">
        <v>82.57</v>
      </c>
      <c r="R9" s="34">
        <v>32.92</v>
      </c>
      <c r="S9" s="34">
        <v>29.87</v>
      </c>
      <c r="T9" s="34">
        <v>32.56</v>
      </c>
      <c r="U9" s="34">
        <v>39.99</v>
      </c>
    </row>
    <row r="10" spans="1:21" x14ac:dyDescent="0.3">
      <c r="A10" s="13">
        <v>1974</v>
      </c>
      <c r="B10" s="34">
        <v>62.92</v>
      </c>
      <c r="C10" s="34">
        <v>134.63</v>
      </c>
      <c r="D10" s="34">
        <v>90.19</v>
      </c>
      <c r="E10" s="34">
        <v>40.58</v>
      </c>
      <c r="F10" s="34">
        <v>55.92</v>
      </c>
      <c r="G10" s="34">
        <v>61.98</v>
      </c>
      <c r="H10" s="34">
        <v>34.89</v>
      </c>
      <c r="I10" s="34">
        <v>36.520000000000003</v>
      </c>
      <c r="J10" s="34">
        <v>46.39</v>
      </c>
      <c r="K10" s="34">
        <v>14.42</v>
      </c>
      <c r="L10" s="34">
        <v>23.34</v>
      </c>
      <c r="M10" s="34">
        <v>21.95</v>
      </c>
      <c r="N10" s="34">
        <v>12.44</v>
      </c>
      <c r="O10" s="34">
        <v>11.89</v>
      </c>
      <c r="P10" s="34" t="e">
        <v>#N/A</v>
      </c>
      <c r="Q10" s="34">
        <v>83.51</v>
      </c>
      <c r="R10" s="34">
        <v>34.799999999999997</v>
      </c>
      <c r="S10" s="34">
        <v>29.32</v>
      </c>
      <c r="T10" s="34">
        <v>31.99</v>
      </c>
      <c r="U10" s="34">
        <v>38.869999999999997</v>
      </c>
    </row>
    <row r="11" spans="1:21" x14ac:dyDescent="0.3">
      <c r="A11" s="13">
        <v>1975</v>
      </c>
      <c r="B11" s="34">
        <v>58.07</v>
      </c>
      <c r="C11" s="34">
        <v>151.94999999999999</v>
      </c>
      <c r="D11" s="34">
        <v>83.93</v>
      </c>
      <c r="E11" s="34">
        <v>41.38</v>
      </c>
      <c r="F11" s="34">
        <v>53.96</v>
      </c>
      <c r="G11" s="34">
        <v>58.71</v>
      </c>
      <c r="H11" s="34">
        <v>33.619999999999997</v>
      </c>
      <c r="I11" s="34">
        <v>36.130000000000003</v>
      </c>
      <c r="J11" s="34">
        <v>45.51</v>
      </c>
      <c r="K11" s="34">
        <v>14.25</v>
      </c>
      <c r="L11" s="34">
        <v>25.18</v>
      </c>
      <c r="M11" s="34">
        <v>22.38</v>
      </c>
      <c r="N11" s="34">
        <v>12.33</v>
      </c>
      <c r="O11" s="34">
        <v>11.78</v>
      </c>
      <c r="P11" s="34" t="e">
        <v>#N/A</v>
      </c>
      <c r="Q11" s="34">
        <v>86.21</v>
      </c>
      <c r="R11" s="34">
        <v>38.119999999999997</v>
      </c>
      <c r="S11" s="34">
        <v>30.24</v>
      </c>
      <c r="T11" s="34">
        <v>32.97</v>
      </c>
      <c r="U11" s="34">
        <v>37.78</v>
      </c>
    </row>
    <row r="12" spans="1:21" x14ac:dyDescent="0.3">
      <c r="A12" s="13">
        <v>1976</v>
      </c>
      <c r="B12" s="34">
        <v>53.32</v>
      </c>
      <c r="C12" s="34">
        <v>142.72999999999999</v>
      </c>
      <c r="D12" s="34">
        <v>85.52</v>
      </c>
      <c r="E12" s="34">
        <v>42.08</v>
      </c>
      <c r="F12" s="34">
        <v>56.53</v>
      </c>
      <c r="G12" s="34">
        <v>57.97</v>
      </c>
      <c r="H12" s="34">
        <v>34.71</v>
      </c>
      <c r="I12" s="34">
        <v>36.799999999999997</v>
      </c>
      <c r="J12" s="34">
        <v>46.28</v>
      </c>
      <c r="K12" s="34">
        <v>14.71</v>
      </c>
      <c r="L12" s="34">
        <v>25.76</v>
      </c>
      <c r="M12" s="34">
        <v>23.46</v>
      </c>
      <c r="N12" s="34">
        <v>12.94</v>
      </c>
      <c r="O12" s="34">
        <v>12.36</v>
      </c>
      <c r="P12" s="34" t="e">
        <v>#N/A</v>
      </c>
      <c r="Q12" s="34">
        <v>92.5</v>
      </c>
      <c r="R12" s="34">
        <v>40.380000000000003</v>
      </c>
      <c r="S12" s="34">
        <v>32.21</v>
      </c>
      <c r="T12" s="34">
        <v>34.729999999999997</v>
      </c>
      <c r="U12" s="34">
        <v>38.520000000000003</v>
      </c>
    </row>
    <row r="13" spans="1:21" x14ac:dyDescent="0.3">
      <c r="A13" s="13">
        <v>1977</v>
      </c>
      <c r="B13" s="34">
        <v>60.25</v>
      </c>
      <c r="C13" s="34">
        <v>138.78</v>
      </c>
      <c r="D13" s="34">
        <v>87.11</v>
      </c>
      <c r="E13" s="34">
        <v>43.86</v>
      </c>
      <c r="F13" s="34">
        <v>57.97</v>
      </c>
      <c r="G13" s="34">
        <v>57.65</v>
      </c>
      <c r="H13" s="34">
        <v>34.96</v>
      </c>
      <c r="I13" s="34">
        <v>38.25</v>
      </c>
      <c r="J13" s="34">
        <v>47.25</v>
      </c>
      <c r="K13" s="34">
        <v>15.39</v>
      </c>
      <c r="L13" s="34">
        <v>26.01</v>
      </c>
      <c r="M13" s="34">
        <v>24.61</v>
      </c>
      <c r="N13" s="34">
        <v>13.38</v>
      </c>
      <c r="O13" s="34">
        <v>12.78</v>
      </c>
      <c r="P13" s="34" t="e">
        <v>#N/A</v>
      </c>
      <c r="Q13" s="34">
        <v>94.75</v>
      </c>
      <c r="R13" s="34">
        <v>41.46</v>
      </c>
      <c r="S13" s="34">
        <v>33.96</v>
      </c>
      <c r="T13" s="34">
        <v>36.22</v>
      </c>
      <c r="U13" s="34">
        <v>39.39</v>
      </c>
    </row>
    <row r="14" spans="1:21" x14ac:dyDescent="0.3">
      <c r="A14" s="13">
        <v>1978</v>
      </c>
      <c r="B14" s="34">
        <v>64.8</v>
      </c>
      <c r="C14" s="34">
        <v>139.09</v>
      </c>
      <c r="D14" s="34">
        <v>87.61</v>
      </c>
      <c r="E14" s="34">
        <v>44.74</v>
      </c>
      <c r="F14" s="34">
        <v>59.62</v>
      </c>
      <c r="G14" s="34">
        <v>61.66</v>
      </c>
      <c r="H14" s="34">
        <v>37.880000000000003</v>
      </c>
      <c r="I14" s="34">
        <v>40.18</v>
      </c>
      <c r="J14" s="34">
        <v>50.82</v>
      </c>
      <c r="K14" s="34">
        <v>16.18</v>
      </c>
      <c r="L14" s="34">
        <v>27.53</v>
      </c>
      <c r="M14" s="34">
        <v>25.03</v>
      </c>
      <c r="N14" s="34">
        <v>14.41</v>
      </c>
      <c r="O14" s="34">
        <v>13.77</v>
      </c>
      <c r="P14" s="34" t="e">
        <v>#N/A</v>
      </c>
      <c r="Q14" s="34">
        <v>98.46</v>
      </c>
      <c r="R14" s="34">
        <v>42.46</v>
      </c>
      <c r="S14" s="34">
        <v>35.74</v>
      </c>
      <c r="T14" s="34">
        <v>37.74</v>
      </c>
      <c r="U14" s="34">
        <v>41.07</v>
      </c>
    </row>
    <row r="15" spans="1:21" x14ac:dyDescent="0.3">
      <c r="A15" s="13">
        <v>1979</v>
      </c>
      <c r="B15" s="34">
        <v>63.81</v>
      </c>
      <c r="C15" s="34">
        <v>167.35</v>
      </c>
      <c r="D15" s="34">
        <v>87.41</v>
      </c>
      <c r="E15" s="34">
        <v>47.05</v>
      </c>
      <c r="F15" s="34">
        <v>58.7</v>
      </c>
      <c r="G15" s="34">
        <v>62.08</v>
      </c>
      <c r="H15" s="34">
        <v>39.520000000000003</v>
      </c>
      <c r="I15" s="34">
        <v>42.32</v>
      </c>
      <c r="J15" s="34">
        <v>52.69</v>
      </c>
      <c r="K15" s="34">
        <v>17.12</v>
      </c>
      <c r="L15" s="34">
        <v>29.33</v>
      </c>
      <c r="M15" s="34">
        <v>25.69</v>
      </c>
      <c r="N15" s="34">
        <v>15.66</v>
      </c>
      <c r="O15" s="34">
        <v>14.97</v>
      </c>
      <c r="P15" s="34" t="e">
        <v>#N/A</v>
      </c>
      <c r="Q15" s="34">
        <v>102.11</v>
      </c>
      <c r="R15" s="34">
        <v>44.26</v>
      </c>
      <c r="S15" s="34">
        <v>37.17</v>
      </c>
      <c r="T15" s="34">
        <v>38.92</v>
      </c>
      <c r="U15" s="34">
        <v>42.49</v>
      </c>
    </row>
    <row r="16" spans="1:21" x14ac:dyDescent="0.3">
      <c r="A16" s="13">
        <v>1980</v>
      </c>
      <c r="B16" s="34">
        <v>70.83</v>
      </c>
      <c r="C16" s="34">
        <v>169.98</v>
      </c>
      <c r="D16" s="34">
        <v>79.95</v>
      </c>
      <c r="E16" s="34">
        <v>47.05</v>
      </c>
      <c r="F16" s="34">
        <v>51.69</v>
      </c>
      <c r="G16" s="34">
        <v>58.6</v>
      </c>
      <c r="H16" s="34">
        <v>37.369999999999997</v>
      </c>
      <c r="I16" s="34">
        <v>41.26</v>
      </c>
      <c r="J16" s="34">
        <v>52</v>
      </c>
      <c r="K16" s="34">
        <v>17.79</v>
      </c>
      <c r="L16" s="34">
        <v>29.3</v>
      </c>
      <c r="M16" s="34">
        <v>26.2</v>
      </c>
      <c r="N16" s="34">
        <v>16.260000000000002</v>
      </c>
      <c r="O16" s="34">
        <v>15.54</v>
      </c>
      <c r="P16" s="34" t="e">
        <v>#N/A</v>
      </c>
      <c r="Q16" s="34">
        <v>103.17</v>
      </c>
      <c r="R16" s="34">
        <v>45.81</v>
      </c>
      <c r="S16" s="34">
        <v>39.78</v>
      </c>
      <c r="T16" s="34">
        <v>41.31</v>
      </c>
      <c r="U16" s="34">
        <v>41.17</v>
      </c>
    </row>
    <row r="17" spans="1:21" x14ac:dyDescent="0.3">
      <c r="A17" s="13">
        <v>1981</v>
      </c>
      <c r="B17" s="34">
        <v>72.709999999999994</v>
      </c>
      <c r="C17" s="34">
        <v>177.38</v>
      </c>
      <c r="D17" s="34">
        <v>74.98</v>
      </c>
      <c r="E17" s="34">
        <v>48.38</v>
      </c>
      <c r="F17" s="34">
        <v>49.84</v>
      </c>
      <c r="G17" s="34">
        <v>54.07</v>
      </c>
      <c r="H17" s="34">
        <v>37.270000000000003</v>
      </c>
      <c r="I17" s="34">
        <v>41.56</v>
      </c>
      <c r="J17" s="34">
        <v>51.32</v>
      </c>
      <c r="K17" s="34">
        <v>18.16</v>
      </c>
      <c r="L17" s="34">
        <v>30.06</v>
      </c>
      <c r="M17" s="34">
        <v>27.09</v>
      </c>
      <c r="N17" s="34">
        <v>16.88</v>
      </c>
      <c r="O17" s="34">
        <v>16.13</v>
      </c>
      <c r="P17" s="34" t="e">
        <v>#N/A</v>
      </c>
      <c r="Q17" s="34">
        <v>103.78</v>
      </c>
      <c r="R17" s="34">
        <v>48.09</v>
      </c>
      <c r="S17" s="34">
        <v>39.799999999999997</v>
      </c>
      <c r="T17" s="34">
        <v>41.03</v>
      </c>
      <c r="U17" s="34">
        <v>40.58</v>
      </c>
    </row>
    <row r="18" spans="1:21" x14ac:dyDescent="0.3">
      <c r="A18" s="13">
        <v>1982</v>
      </c>
      <c r="B18" s="34">
        <v>78.75</v>
      </c>
      <c r="C18" s="34">
        <v>190.14</v>
      </c>
      <c r="D18" s="34">
        <v>74.88</v>
      </c>
      <c r="E18" s="34">
        <v>47.76</v>
      </c>
      <c r="F18" s="34">
        <v>47.88</v>
      </c>
      <c r="G18" s="34">
        <v>58.39</v>
      </c>
      <c r="H18" s="34">
        <v>38.43</v>
      </c>
      <c r="I18" s="34">
        <v>40.86</v>
      </c>
      <c r="J18" s="34">
        <v>51.67</v>
      </c>
      <c r="K18" s="34">
        <v>18.850000000000001</v>
      </c>
      <c r="L18" s="34">
        <v>31.1</v>
      </c>
      <c r="M18" s="34">
        <v>27.58</v>
      </c>
      <c r="N18" s="34">
        <v>18.29</v>
      </c>
      <c r="O18" s="34">
        <v>17.48</v>
      </c>
      <c r="P18" s="34" t="e">
        <v>#N/A</v>
      </c>
      <c r="Q18" s="34">
        <v>105.07</v>
      </c>
      <c r="R18" s="34">
        <v>49.24</v>
      </c>
      <c r="S18" s="34">
        <v>40.090000000000003</v>
      </c>
      <c r="T18" s="34">
        <v>41.03</v>
      </c>
      <c r="U18" s="34">
        <v>41.66</v>
      </c>
    </row>
    <row r="19" spans="1:21" x14ac:dyDescent="0.3">
      <c r="A19" s="13">
        <v>1983</v>
      </c>
      <c r="B19" s="34">
        <v>74.489999999999995</v>
      </c>
      <c r="C19" s="34">
        <v>191.76</v>
      </c>
      <c r="D19" s="34">
        <v>76.47</v>
      </c>
      <c r="E19" s="34">
        <v>49.53</v>
      </c>
      <c r="F19" s="34">
        <v>46.44</v>
      </c>
      <c r="G19" s="34">
        <v>62.08</v>
      </c>
      <c r="H19" s="34">
        <v>41.34</v>
      </c>
      <c r="I19" s="34">
        <v>42.78</v>
      </c>
      <c r="J19" s="34">
        <v>52.78</v>
      </c>
      <c r="K19" s="34">
        <v>20.18</v>
      </c>
      <c r="L19" s="34">
        <v>32.68</v>
      </c>
      <c r="M19" s="34">
        <v>28.45</v>
      </c>
      <c r="N19" s="34">
        <v>20.47</v>
      </c>
      <c r="O19" s="34">
        <v>19.559999999999999</v>
      </c>
      <c r="P19" s="34" t="e">
        <v>#N/A</v>
      </c>
      <c r="Q19" s="34">
        <v>108.27</v>
      </c>
      <c r="R19" s="34">
        <v>51.29</v>
      </c>
      <c r="S19" s="34">
        <v>42.63</v>
      </c>
      <c r="T19" s="34">
        <v>43.3</v>
      </c>
      <c r="U19" s="34">
        <v>43.54</v>
      </c>
    </row>
    <row r="20" spans="1:21" x14ac:dyDescent="0.3">
      <c r="A20" s="13">
        <v>1984</v>
      </c>
      <c r="B20" s="34">
        <v>90.03</v>
      </c>
      <c r="C20" s="34">
        <v>180.42</v>
      </c>
      <c r="D20" s="34">
        <v>79.25</v>
      </c>
      <c r="E20" s="34">
        <v>40.049999999999997</v>
      </c>
      <c r="F20" s="34">
        <v>43.46</v>
      </c>
      <c r="G20" s="34">
        <v>65.03</v>
      </c>
      <c r="H20" s="34">
        <v>43.23</v>
      </c>
      <c r="I20" s="34">
        <v>44.03</v>
      </c>
      <c r="J20" s="34">
        <v>53.35</v>
      </c>
      <c r="K20" s="34">
        <v>21.55</v>
      </c>
      <c r="L20" s="34">
        <v>33.22</v>
      </c>
      <c r="M20" s="34">
        <v>28.42</v>
      </c>
      <c r="N20" s="34">
        <v>21.81</v>
      </c>
      <c r="O20" s="34">
        <v>20.85</v>
      </c>
      <c r="P20" s="34" t="e">
        <v>#N/A</v>
      </c>
      <c r="Q20" s="34">
        <v>107.46</v>
      </c>
      <c r="R20" s="34">
        <v>50.77</v>
      </c>
      <c r="S20" s="34">
        <v>44.88</v>
      </c>
      <c r="T20" s="34">
        <v>45.24</v>
      </c>
      <c r="U20" s="34">
        <v>44.73</v>
      </c>
    </row>
    <row r="21" spans="1:21" x14ac:dyDescent="0.3">
      <c r="A21" s="13">
        <v>1985</v>
      </c>
      <c r="B21" s="34">
        <v>85.28</v>
      </c>
      <c r="C21" s="34">
        <v>198.35</v>
      </c>
      <c r="D21" s="34">
        <v>81.540000000000006</v>
      </c>
      <c r="E21" s="34">
        <v>50.24</v>
      </c>
      <c r="F21" s="34">
        <v>48.4</v>
      </c>
      <c r="G21" s="34">
        <v>65.239999999999995</v>
      </c>
      <c r="H21" s="34">
        <v>45.68</v>
      </c>
      <c r="I21" s="34">
        <v>46.92</v>
      </c>
      <c r="J21" s="34">
        <v>57.55</v>
      </c>
      <c r="K21" s="34">
        <v>22.93</v>
      </c>
      <c r="L21" s="34">
        <v>33.25</v>
      </c>
      <c r="M21" s="34">
        <v>29.19</v>
      </c>
      <c r="N21" s="34">
        <v>24.15</v>
      </c>
      <c r="O21" s="34">
        <v>23.08</v>
      </c>
      <c r="P21" s="34" t="e">
        <v>#N/A</v>
      </c>
      <c r="Q21" s="34">
        <v>109.85</v>
      </c>
      <c r="R21" s="34">
        <v>51.79</v>
      </c>
      <c r="S21" s="34">
        <v>48.08</v>
      </c>
      <c r="T21" s="34">
        <v>48.3</v>
      </c>
      <c r="U21" s="34">
        <v>46.94</v>
      </c>
    </row>
    <row r="22" spans="1:21" x14ac:dyDescent="0.3">
      <c r="A22" s="13">
        <v>1986</v>
      </c>
      <c r="B22" s="34">
        <v>85.38</v>
      </c>
      <c r="C22" s="34">
        <v>198.15</v>
      </c>
      <c r="D22" s="34">
        <v>82.63</v>
      </c>
      <c r="E22" s="34">
        <v>59.1</v>
      </c>
      <c r="F22" s="34">
        <v>52.41</v>
      </c>
      <c r="G22" s="34">
        <v>67.98</v>
      </c>
      <c r="H22" s="34">
        <v>47.79</v>
      </c>
      <c r="I22" s="34">
        <v>48.2</v>
      </c>
      <c r="J22" s="34">
        <v>61.08</v>
      </c>
      <c r="K22" s="34">
        <v>24.5</v>
      </c>
      <c r="L22" s="34">
        <v>33.97</v>
      </c>
      <c r="M22" s="34">
        <v>29.09</v>
      </c>
      <c r="N22" s="34">
        <v>26.01</v>
      </c>
      <c r="O22" s="34">
        <v>24.86</v>
      </c>
      <c r="P22" s="34" t="e">
        <v>#N/A</v>
      </c>
      <c r="Q22" s="34">
        <v>111.29</v>
      </c>
      <c r="R22" s="34">
        <v>52.19</v>
      </c>
      <c r="S22" s="34">
        <v>50.49</v>
      </c>
      <c r="T22" s="34">
        <v>51.2</v>
      </c>
      <c r="U22" s="34">
        <v>48.68</v>
      </c>
    </row>
    <row r="23" spans="1:21" x14ac:dyDescent="0.3">
      <c r="A23" s="13">
        <v>1987</v>
      </c>
      <c r="B23" s="34">
        <v>83.4</v>
      </c>
      <c r="C23" s="34">
        <v>198.35</v>
      </c>
      <c r="D23" s="34">
        <v>86.61</v>
      </c>
      <c r="E23" s="34">
        <v>60.87</v>
      </c>
      <c r="F23" s="34">
        <v>55.19</v>
      </c>
      <c r="G23" s="34">
        <v>75.89</v>
      </c>
      <c r="H23" s="34">
        <v>51.77</v>
      </c>
      <c r="I23" s="34">
        <v>52.41</v>
      </c>
      <c r="J23" s="34">
        <v>65.510000000000005</v>
      </c>
      <c r="K23" s="34">
        <v>26.21</v>
      </c>
      <c r="L23" s="34">
        <v>38.1</v>
      </c>
      <c r="M23" s="34">
        <v>29.4</v>
      </c>
      <c r="N23" s="34">
        <v>27.65</v>
      </c>
      <c r="O23" s="34">
        <v>26.42</v>
      </c>
      <c r="P23" s="34" t="e">
        <v>#N/A</v>
      </c>
      <c r="Q23" s="34">
        <v>112.19</v>
      </c>
      <c r="R23" s="34">
        <v>53.96</v>
      </c>
      <c r="S23" s="34">
        <v>55.68</v>
      </c>
      <c r="T23" s="34">
        <v>57.32</v>
      </c>
      <c r="U23" s="34">
        <v>51.91</v>
      </c>
    </row>
    <row r="24" spans="1:21" x14ac:dyDescent="0.3">
      <c r="A24" s="13">
        <v>1988</v>
      </c>
      <c r="B24" s="34">
        <v>83.89</v>
      </c>
      <c r="C24" s="34">
        <v>181.53</v>
      </c>
      <c r="D24" s="34">
        <v>92.88</v>
      </c>
      <c r="E24" s="34">
        <v>60.87</v>
      </c>
      <c r="F24" s="34">
        <v>57.77</v>
      </c>
      <c r="G24" s="34">
        <v>82.42</v>
      </c>
      <c r="H24" s="34">
        <v>55.79</v>
      </c>
      <c r="I24" s="34">
        <v>55.7</v>
      </c>
      <c r="J24" s="34">
        <v>69.88</v>
      </c>
      <c r="K24" s="34">
        <v>28.13</v>
      </c>
      <c r="L24" s="34">
        <v>42.21</v>
      </c>
      <c r="M24" s="34">
        <v>29.89</v>
      </c>
      <c r="N24" s="34">
        <v>31.02</v>
      </c>
      <c r="O24" s="34">
        <v>29.64</v>
      </c>
      <c r="P24" s="34" t="e">
        <v>#N/A</v>
      </c>
      <c r="Q24" s="34">
        <v>115.05</v>
      </c>
      <c r="R24" s="34">
        <v>56.04</v>
      </c>
      <c r="S24" s="34">
        <v>59.6</v>
      </c>
      <c r="T24" s="34">
        <v>62.34</v>
      </c>
      <c r="U24" s="34">
        <v>55.41</v>
      </c>
    </row>
    <row r="25" spans="1:21" x14ac:dyDescent="0.3">
      <c r="A25" s="13">
        <v>1989</v>
      </c>
      <c r="B25" s="34">
        <v>88.54</v>
      </c>
      <c r="C25" s="34">
        <v>160.36000000000001</v>
      </c>
      <c r="D25" s="34">
        <v>96.66</v>
      </c>
      <c r="E25" s="34">
        <v>61.58</v>
      </c>
      <c r="F25" s="34">
        <v>57.67</v>
      </c>
      <c r="G25" s="34">
        <v>86.85</v>
      </c>
      <c r="H25" s="34">
        <v>58.03</v>
      </c>
      <c r="I25" s="34">
        <v>58.34</v>
      </c>
      <c r="J25" s="34">
        <v>72.319999999999993</v>
      </c>
      <c r="K25" s="34">
        <v>28.8</v>
      </c>
      <c r="L25" s="34">
        <v>42.46</v>
      </c>
      <c r="M25" s="34">
        <v>30.35</v>
      </c>
      <c r="N25" s="34">
        <v>32.22</v>
      </c>
      <c r="O25" s="34">
        <v>30.8</v>
      </c>
      <c r="P25" s="34" t="e">
        <v>#N/A</v>
      </c>
      <c r="Q25" s="34">
        <v>117.89</v>
      </c>
      <c r="R25" s="34">
        <v>57.81</v>
      </c>
      <c r="S25" s="34">
        <v>59.77</v>
      </c>
      <c r="T25" s="34">
        <v>63.99</v>
      </c>
      <c r="U25" s="34">
        <v>57.05</v>
      </c>
    </row>
    <row r="26" spans="1:21" x14ac:dyDescent="0.3">
      <c r="A26" s="13">
        <v>1990</v>
      </c>
      <c r="B26" s="34">
        <v>89.83</v>
      </c>
      <c r="C26" s="34">
        <v>153.37</v>
      </c>
      <c r="D26" s="34">
        <v>96.56</v>
      </c>
      <c r="E26" s="34">
        <v>63.17</v>
      </c>
      <c r="F26" s="34">
        <v>58.49</v>
      </c>
      <c r="G26" s="34">
        <v>89.38</v>
      </c>
      <c r="H26" s="34">
        <v>57.26</v>
      </c>
      <c r="I26" s="34">
        <v>58.18</v>
      </c>
      <c r="J26" s="34">
        <v>72.97</v>
      </c>
      <c r="K26" s="34">
        <v>28.67</v>
      </c>
      <c r="L26" s="34">
        <v>45.28</v>
      </c>
      <c r="M26" s="34">
        <v>30.57</v>
      </c>
      <c r="N26" s="34">
        <v>33.68</v>
      </c>
      <c r="O26" s="34">
        <v>32.19</v>
      </c>
      <c r="P26" s="34" t="e">
        <v>#N/A</v>
      </c>
      <c r="Q26" s="34">
        <v>119.01</v>
      </c>
      <c r="R26" s="34">
        <v>58.16</v>
      </c>
      <c r="S26" s="34">
        <v>59.91</v>
      </c>
      <c r="T26" s="34">
        <v>63.92</v>
      </c>
      <c r="U26" s="34">
        <v>57.64</v>
      </c>
    </row>
    <row r="27" spans="1:21" x14ac:dyDescent="0.3">
      <c r="A27" s="13">
        <v>1991</v>
      </c>
      <c r="B27" s="34">
        <v>94.25</v>
      </c>
      <c r="C27" s="34">
        <v>161.91</v>
      </c>
      <c r="D27" s="34">
        <v>91.79</v>
      </c>
      <c r="E27" s="34">
        <v>67.709999999999994</v>
      </c>
      <c r="F27" s="34">
        <v>57.57</v>
      </c>
      <c r="G27" s="34">
        <v>83.18</v>
      </c>
      <c r="H27" s="34">
        <v>56.24</v>
      </c>
      <c r="I27" s="34">
        <v>56.9</v>
      </c>
      <c r="J27" s="34">
        <v>68.61</v>
      </c>
      <c r="K27" s="34">
        <v>28.15</v>
      </c>
      <c r="L27" s="34">
        <v>45.84</v>
      </c>
      <c r="M27" s="34">
        <v>30.4</v>
      </c>
      <c r="N27" s="34">
        <v>33.549999999999997</v>
      </c>
      <c r="O27" s="34">
        <v>31.96</v>
      </c>
      <c r="P27" s="34" t="e">
        <v>#N/A</v>
      </c>
      <c r="Q27" s="34">
        <v>124.05</v>
      </c>
      <c r="R27" s="34">
        <v>62.57</v>
      </c>
      <c r="S27" s="34">
        <v>60.18</v>
      </c>
      <c r="T27" s="34">
        <v>64.180000000000007</v>
      </c>
      <c r="U27" s="34">
        <v>56.57</v>
      </c>
    </row>
    <row r="28" spans="1:21" x14ac:dyDescent="0.3">
      <c r="A28" s="13">
        <v>1992</v>
      </c>
      <c r="B28" s="34">
        <v>96.59</v>
      </c>
      <c r="C28" s="34">
        <v>167.5</v>
      </c>
      <c r="D28" s="34">
        <v>91.73</v>
      </c>
      <c r="E28" s="34">
        <v>70.02</v>
      </c>
      <c r="F28" s="34">
        <v>58.36</v>
      </c>
      <c r="G28" s="34">
        <v>79.14</v>
      </c>
      <c r="H28" s="34">
        <v>58.61</v>
      </c>
      <c r="I28" s="34">
        <v>58.55</v>
      </c>
      <c r="J28" s="34">
        <v>65.510000000000005</v>
      </c>
      <c r="K28" s="34">
        <v>28.34</v>
      </c>
      <c r="L28" s="34">
        <v>44.35</v>
      </c>
      <c r="M28" s="34">
        <v>30.29</v>
      </c>
      <c r="N28" s="34">
        <v>33</v>
      </c>
      <c r="O28" s="34">
        <v>31.62</v>
      </c>
      <c r="P28" s="34" t="e">
        <v>#N/A</v>
      </c>
      <c r="Q28" s="34">
        <v>129</v>
      </c>
      <c r="R28" s="34">
        <v>64.53</v>
      </c>
      <c r="S28" s="34">
        <v>61.05</v>
      </c>
      <c r="T28" s="34">
        <v>64.83</v>
      </c>
      <c r="U28" s="34">
        <v>56.76</v>
      </c>
    </row>
    <row r="29" spans="1:21" x14ac:dyDescent="0.3">
      <c r="A29" s="13">
        <v>1993</v>
      </c>
      <c r="B29" s="34">
        <v>87.67</v>
      </c>
      <c r="C29" s="34">
        <v>180.55</v>
      </c>
      <c r="D29" s="34">
        <v>93.1</v>
      </c>
      <c r="E29" s="34">
        <v>74.34</v>
      </c>
      <c r="F29" s="34">
        <v>61.17</v>
      </c>
      <c r="G29" s="34">
        <v>76.84</v>
      </c>
      <c r="H29" s="34">
        <v>63.1</v>
      </c>
      <c r="I29" s="34">
        <v>60.25</v>
      </c>
      <c r="J29" s="34">
        <v>66.290000000000006</v>
      </c>
      <c r="K29" s="34">
        <v>29.08</v>
      </c>
      <c r="L29" s="34">
        <v>45.54</v>
      </c>
      <c r="M29" s="34">
        <v>31.22</v>
      </c>
      <c r="N29" s="34">
        <v>33.56</v>
      </c>
      <c r="O29" s="34">
        <v>32.229999999999997</v>
      </c>
      <c r="P29" s="34" t="e">
        <v>#N/A</v>
      </c>
      <c r="Q29" s="34">
        <v>129.79</v>
      </c>
      <c r="R29" s="34">
        <v>67.150000000000006</v>
      </c>
      <c r="S29" s="34">
        <v>65</v>
      </c>
      <c r="T29" s="34">
        <v>68.98</v>
      </c>
      <c r="U29" s="34">
        <v>58.33</v>
      </c>
    </row>
    <row r="30" spans="1:21" x14ac:dyDescent="0.3">
      <c r="A30" s="13">
        <v>1994</v>
      </c>
      <c r="B30" s="34">
        <v>85.5</v>
      </c>
      <c r="C30" s="34">
        <v>209.29</v>
      </c>
      <c r="D30" s="34">
        <v>97.51</v>
      </c>
      <c r="E30" s="34">
        <v>73.319999999999993</v>
      </c>
      <c r="F30" s="34">
        <v>63.3</v>
      </c>
      <c r="G30" s="34">
        <v>75.5</v>
      </c>
      <c r="H30" s="34">
        <v>66.260000000000005</v>
      </c>
      <c r="I30" s="34">
        <v>63.9</v>
      </c>
      <c r="J30" s="34">
        <v>67.47</v>
      </c>
      <c r="K30" s="34">
        <v>30.41</v>
      </c>
      <c r="L30" s="34">
        <v>45.83</v>
      </c>
      <c r="M30" s="34">
        <v>32.97</v>
      </c>
      <c r="N30" s="34">
        <v>35.17</v>
      </c>
      <c r="O30" s="34">
        <v>33.81</v>
      </c>
      <c r="P30" s="34" t="e">
        <v>#N/A</v>
      </c>
      <c r="Q30" s="34">
        <v>134</v>
      </c>
      <c r="R30" s="34">
        <v>68.33</v>
      </c>
      <c r="S30" s="34">
        <v>68.13</v>
      </c>
      <c r="T30" s="34">
        <v>72.34</v>
      </c>
      <c r="U30" s="34">
        <v>60.56</v>
      </c>
    </row>
    <row r="31" spans="1:21" x14ac:dyDescent="0.3">
      <c r="A31" s="13">
        <v>1995</v>
      </c>
      <c r="B31" s="34">
        <v>82.74</v>
      </c>
      <c r="C31" s="34">
        <v>216.79</v>
      </c>
      <c r="D31" s="34">
        <v>99.04</v>
      </c>
      <c r="E31" s="34">
        <v>75.34</v>
      </c>
      <c r="F31" s="34">
        <v>65.069999999999993</v>
      </c>
      <c r="G31" s="34">
        <v>75.150000000000006</v>
      </c>
      <c r="H31" s="34">
        <v>67.239999999999995</v>
      </c>
      <c r="I31" s="34">
        <v>67.75</v>
      </c>
      <c r="J31" s="34">
        <v>68.88</v>
      </c>
      <c r="K31" s="34">
        <v>31.64</v>
      </c>
      <c r="L31" s="34">
        <v>46.7</v>
      </c>
      <c r="M31" s="34">
        <v>34.159999999999997</v>
      </c>
      <c r="N31" s="34">
        <v>36.36</v>
      </c>
      <c r="O31" s="34">
        <v>35.159999999999997</v>
      </c>
      <c r="P31" s="34" t="e">
        <v>#N/A</v>
      </c>
      <c r="Q31" s="34">
        <v>134.66</v>
      </c>
      <c r="R31" s="34">
        <v>70.3</v>
      </c>
      <c r="S31" s="34">
        <v>71.02</v>
      </c>
      <c r="T31" s="34">
        <v>75.3</v>
      </c>
      <c r="U31" s="34">
        <v>61.92</v>
      </c>
    </row>
    <row r="32" spans="1:21" x14ac:dyDescent="0.3">
      <c r="A32" s="13">
        <v>1996</v>
      </c>
      <c r="B32" s="34">
        <v>79.19</v>
      </c>
      <c r="C32" s="34">
        <v>223.92</v>
      </c>
      <c r="D32" s="34">
        <v>99.85</v>
      </c>
      <c r="E32" s="34">
        <v>80.63</v>
      </c>
      <c r="F32" s="34">
        <v>67.19</v>
      </c>
      <c r="G32" s="34">
        <v>76.34</v>
      </c>
      <c r="H32" s="34">
        <v>68.88</v>
      </c>
      <c r="I32" s="34">
        <v>71.36</v>
      </c>
      <c r="J32" s="34">
        <v>67.14</v>
      </c>
      <c r="K32" s="34">
        <v>32.450000000000003</v>
      </c>
      <c r="L32" s="34">
        <v>48.72</v>
      </c>
      <c r="M32" s="34">
        <v>35.659999999999997</v>
      </c>
      <c r="N32" s="34">
        <v>37.79</v>
      </c>
      <c r="O32" s="34">
        <v>36.56</v>
      </c>
      <c r="P32" s="34" t="e">
        <v>#N/A</v>
      </c>
      <c r="Q32" s="34">
        <v>135.19999999999999</v>
      </c>
      <c r="R32" s="34">
        <v>71.239999999999995</v>
      </c>
      <c r="S32" s="34">
        <v>71.88</v>
      </c>
      <c r="T32" s="34">
        <v>76.42</v>
      </c>
      <c r="U32" s="34">
        <v>63.35</v>
      </c>
    </row>
    <row r="33" spans="1:21" x14ac:dyDescent="0.3">
      <c r="A33" s="13">
        <v>1997</v>
      </c>
      <c r="B33" s="34">
        <v>81.12</v>
      </c>
      <c r="C33" s="34">
        <v>218.39</v>
      </c>
      <c r="D33" s="34">
        <v>101.54</v>
      </c>
      <c r="E33" s="34">
        <v>81.2</v>
      </c>
      <c r="F33" s="34">
        <v>68.37</v>
      </c>
      <c r="G33" s="34">
        <v>77.59</v>
      </c>
      <c r="H33" s="34">
        <v>70.8</v>
      </c>
      <c r="I33" s="34">
        <v>79.180000000000007</v>
      </c>
      <c r="J33" s="34">
        <v>69.069999999999993</v>
      </c>
      <c r="K33" s="34">
        <v>34.479999999999997</v>
      </c>
      <c r="L33" s="34">
        <v>52.11</v>
      </c>
      <c r="M33" s="34">
        <v>38.29</v>
      </c>
      <c r="N33" s="34">
        <v>40.08</v>
      </c>
      <c r="O33" s="34">
        <v>38.97</v>
      </c>
      <c r="P33" s="34" t="e">
        <v>#N/A</v>
      </c>
      <c r="Q33" s="34">
        <v>133.13</v>
      </c>
      <c r="R33" s="34">
        <v>71.290000000000006</v>
      </c>
      <c r="S33" s="34">
        <v>74.69</v>
      </c>
      <c r="T33" s="34">
        <v>78.78</v>
      </c>
      <c r="U33" s="34">
        <v>65.680000000000007</v>
      </c>
    </row>
    <row r="34" spans="1:21" x14ac:dyDescent="0.3">
      <c r="A34" s="13">
        <v>1998</v>
      </c>
      <c r="B34" s="34">
        <v>84.01</v>
      </c>
      <c r="C34" s="34">
        <v>218.08</v>
      </c>
      <c r="D34" s="34">
        <v>101.78</v>
      </c>
      <c r="E34" s="34">
        <v>83.07</v>
      </c>
      <c r="F34" s="34">
        <v>72.92</v>
      </c>
      <c r="G34" s="34">
        <v>78.739999999999995</v>
      </c>
      <c r="H34" s="34">
        <v>72.06</v>
      </c>
      <c r="I34" s="34">
        <v>83.31</v>
      </c>
      <c r="J34" s="34">
        <v>69.47</v>
      </c>
      <c r="K34" s="34">
        <v>38.04</v>
      </c>
      <c r="L34" s="34">
        <v>64.150000000000006</v>
      </c>
      <c r="M34" s="34">
        <v>38.44</v>
      </c>
      <c r="N34" s="34">
        <v>45.06</v>
      </c>
      <c r="O34" s="34">
        <v>40.71</v>
      </c>
      <c r="P34" s="34" t="e">
        <v>#N/A</v>
      </c>
      <c r="Q34" s="34">
        <v>125.77</v>
      </c>
      <c r="R34" s="34">
        <v>70.88</v>
      </c>
      <c r="S34" s="34">
        <v>79.459999999999994</v>
      </c>
      <c r="T34" s="34">
        <v>79.38</v>
      </c>
      <c r="U34" s="34">
        <v>68.75</v>
      </c>
    </row>
    <row r="35" spans="1:21" x14ac:dyDescent="0.3">
      <c r="A35" s="13">
        <v>1999</v>
      </c>
      <c r="B35" s="34">
        <v>89.81</v>
      </c>
      <c r="C35" s="34">
        <v>232</v>
      </c>
      <c r="D35" s="34">
        <v>102.1</v>
      </c>
      <c r="E35" s="34">
        <v>86.83</v>
      </c>
      <c r="F35" s="34">
        <v>73.62</v>
      </c>
      <c r="G35" s="34">
        <v>79.73</v>
      </c>
      <c r="H35" s="34">
        <v>72.19</v>
      </c>
      <c r="I35" s="34">
        <v>88.27</v>
      </c>
      <c r="J35" s="34">
        <v>73.45</v>
      </c>
      <c r="K35" s="34">
        <v>44.81</v>
      </c>
      <c r="L35" s="34">
        <v>64.599999999999994</v>
      </c>
      <c r="M35" s="34">
        <v>40.450000000000003</v>
      </c>
      <c r="N35" s="34">
        <v>47.22</v>
      </c>
      <c r="O35" s="34">
        <v>44.52</v>
      </c>
      <c r="P35" s="34" t="e">
        <v>#N/A</v>
      </c>
      <c r="Q35" s="34">
        <v>127.14</v>
      </c>
      <c r="R35" s="34">
        <v>72.64</v>
      </c>
      <c r="S35" s="34">
        <v>76.59</v>
      </c>
      <c r="T35" s="34">
        <v>78.72</v>
      </c>
      <c r="U35" s="34">
        <v>71.150000000000006</v>
      </c>
    </row>
    <row r="36" spans="1:21" x14ac:dyDescent="0.3">
      <c r="A36" s="13">
        <v>2000</v>
      </c>
      <c r="B36" s="34">
        <v>91.1</v>
      </c>
      <c r="C36" s="34">
        <v>230.5</v>
      </c>
      <c r="D36" s="34">
        <v>103.92</v>
      </c>
      <c r="E36" s="34">
        <v>90.54</v>
      </c>
      <c r="F36" s="34">
        <v>74.66</v>
      </c>
      <c r="G36" s="34">
        <v>80.44</v>
      </c>
      <c r="H36" s="34">
        <v>71.47</v>
      </c>
      <c r="I36" s="34">
        <v>93.47</v>
      </c>
      <c r="J36" s="34">
        <v>75.05</v>
      </c>
      <c r="K36" s="34">
        <v>54.47</v>
      </c>
      <c r="L36" s="34">
        <v>67</v>
      </c>
      <c r="M36" s="34">
        <v>43.1</v>
      </c>
      <c r="N36" s="34">
        <v>49.65</v>
      </c>
      <c r="O36" s="34">
        <v>48.35</v>
      </c>
      <c r="P36" s="34" t="e">
        <v>#N/A</v>
      </c>
      <c r="Q36" s="34">
        <v>127.82</v>
      </c>
      <c r="R36" s="34">
        <v>74.900000000000006</v>
      </c>
      <c r="S36" s="34">
        <v>79.45</v>
      </c>
      <c r="T36" s="34">
        <v>82.6</v>
      </c>
      <c r="U36" s="34">
        <v>73.95</v>
      </c>
    </row>
    <row r="37" spans="1:21" x14ac:dyDescent="0.3">
      <c r="A37" s="13">
        <v>2001</v>
      </c>
      <c r="B37" s="34">
        <v>85.89</v>
      </c>
      <c r="C37" s="34">
        <v>216.68</v>
      </c>
      <c r="D37" s="34">
        <v>102.45</v>
      </c>
      <c r="E37" s="34">
        <v>92.68</v>
      </c>
      <c r="F37" s="34">
        <v>75.91</v>
      </c>
      <c r="G37" s="34">
        <v>81.86</v>
      </c>
      <c r="H37" s="34">
        <v>74.64</v>
      </c>
      <c r="I37" s="34">
        <v>93.41</v>
      </c>
      <c r="J37" s="34">
        <v>78.8</v>
      </c>
      <c r="K37" s="34">
        <v>59.37</v>
      </c>
      <c r="L37" s="34">
        <v>70.39</v>
      </c>
      <c r="M37" s="34">
        <v>44.85</v>
      </c>
      <c r="N37" s="34">
        <v>53.32</v>
      </c>
      <c r="O37" s="34">
        <v>51.35</v>
      </c>
      <c r="P37" s="34" t="e">
        <v>#N/A</v>
      </c>
      <c r="Q37" s="34">
        <v>118.74</v>
      </c>
      <c r="R37" s="34">
        <v>75.78</v>
      </c>
      <c r="S37" s="34">
        <v>79.64</v>
      </c>
      <c r="T37" s="34">
        <v>90.05</v>
      </c>
      <c r="U37" s="34">
        <v>75.900000000000006</v>
      </c>
    </row>
    <row r="38" spans="1:21" x14ac:dyDescent="0.3">
      <c r="A38" s="13">
        <v>2002</v>
      </c>
      <c r="B38" s="34">
        <v>96.94</v>
      </c>
      <c r="C38" s="34">
        <v>214.97</v>
      </c>
      <c r="D38" s="34">
        <v>99.98</v>
      </c>
      <c r="E38" s="34">
        <v>94.31</v>
      </c>
      <c r="F38" s="34">
        <v>80.03</v>
      </c>
      <c r="G38" s="34">
        <v>86.56</v>
      </c>
      <c r="H38" s="34">
        <v>78.7</v>
      </c>
      <c r="I38" s="34">
        <v>95</v>
      </c>
      <c r="J38" s="34">
        <v>81.66</v>
      </c>
      <c r="K38" s="34">
        <v>61.79</v>
      </c>
      <c r="L38" s="34">
        <v>72.45</v>
      </c>
      <c r="M38" s="34">
        <v>47.18</v>
      </c>
      <c r="N38" s="34">
        <v>52.52</v>
      </c>
      <c r="O38" s="34">
        <v>50.34</v>
      </c>
      <c r="P38" s="34" t="e">
        <v>#N/A</v>
      </c>
      <c r="Q38" s="34">
        <v>119.64</v>
      </c>
      <c r="R38" s="34">
        <v>77.41</v>
      </c>
      <c r="S38" s="34">
        <v>82.77</v>
      </c>
      <c r="T38" s="34">
        <v>86.74</v>
      </c>
      <c r="U38" s="34">
        <v>77.38</v>
      </c>
    </row>
    <row r="39" spans="1:21" x14ac:dyDescent="0.3">
      <c r="A39" s="13">
        <v>2003</v>
      </c>
      <c r="B39" s="34">
        <v>93.08</v>
      </c>
      <c r="C39" s="34">
        <v>203.87</v>
      </c>
      <c r="D39" s="34">
        <v>99.55</v>
      </c>
      <c r="E39" s="34">
        <v>96.51</v>
      </c>
      <c r="F39" s="34">
        <v>82.53</v>
      </c>
      <c r="G39" s="34">
        <v>90.72</v>
      </c>
      <c r="H39" s="34">
        <v>80.42</v>
      </c>
      <c r="I39" s="34">
        <v>98.78</v>
      </c>
      <c r="J39" s="34">
        <v>84.16</v>
      </c>
      <c r="K39" s="34">
        <v>65.92</v>
      </c>
      <c r="L39" s="34">
        <v>78.739999999999995</v>
      </c>
      <c r="M39" s="34">
        <v>50.62</v>
      </c>
      <c r="N39" s="34">
        <v>57.33</v>
      </c>
      <c r="O39" s="34">
        <v>51.59</v>
      </c>
      <c r="P39" s="34" t="e">
        <v>#N/A</v>
      </c>
      <c r="Q39" s="34">
        <v>118.75</v>
      </c>
      <c r="R39" s="34">
        <v>79.63</v>
      </c>
      <c r="S39" s="34">
        <v>88</v>
      </c>
      <c r="T39" s="34">
        <v>86</v>
      </c>
      <c r="U39" s="34">
        <v>80.180000000000007</v>
      </c>
    </row>
    <row r="40" spans="1:21" x14ac:dyDescent="0.3">
      <c r="A40" s="13">
        <v>2004</v>
      </c>
      <c r="B40" s="34">
        <v>90.81</v>
      </c>
      <c r="C40" s="34">
        <v>189.58</v>
      </c>
      <c r="D40" s="34">
        <v>101.39</v>
      </c>
      <c r="E40" s="34">
        <v>97.59</v>
      </c>
      <c r="F40" s="34">
        <v>83.58</v>
      </c>
      <c r="G40" s="34">
        <v>95.54</v>
      </c>
      <c r="H40" s="34">
        <v>83.22</v>
      </c>
      <c r="I40" s="34">
        <v>100.43</v>
      </c>
      <c r="J40" s="34">
        <v>84.82</v>
      </c>
      <c r="K40" s="34">
        <v>67.930000000000007</v>
      </c>
      <c r="L40" s="34">
        <v>83.08</v>
      </c>
      <c r="M40" s="34">
        <v>53.45</v>
      </c>
      <c r="N40" s="34">
        <v>59.89</v>
      </c>
      <c r="O40" s="34">
        <v>53.18</v>
      </c>
      <c r="P40" s="34" t="e">
        <v>#N/A</v>
      </c>
      <c r="Q40" s="34">
        <v>118.14</v>
      </c>
      <c r="R40" s="34">
        <v>81.41</v>
      </c>
      <c r="S40" s="34">
        <v>87.56</v>
      </c>
      <c r="T40" s="34">
        <v>83.76</v>
      </c>
      <c r="U40" s="34">
        <v>82.33</v>
      </c>
    </row>
    <row r="41" spans="1:21" x14ac:dyDescent="0.3">
      <c r="A41" s="13">
        <v>2005</v>
      </c>
      <c r="B41" s="34">
        <v>97.99</v>
      </c>
      <c r="C41" s="34">
        <v>177.56</v>
      </c>
      <c r="D41" s="34">
        <v>101.5</v>
      </c>
      <c r="E41" s="34">
        <v>95.35</v>
      </c>
      <c r="F41" s="34">
        <v>86.16</v>
      </c>
      <c r="G41" s="34">
        <v>93.22</v>
      </c>
      <c r="H41" s="34">
        <v>82.42</v>
      </c>
      <c r="I41" s="34">
        <v>103.64</v>
      </c>
      <c r="J41" s="34">
        <v>88.01</v>
      </c>
      <c r="K41" s="34">
        <v>72.36</v>
      </c>
      <c r="L41" s="34">
        <v>92.43</v>
      </c>
      <c r="M41" s="34">
        <v>58.86</v>
      </c>
      <c r="N41" s="34">
        <v>66.150000000000006</v>
      </c>
      <c r="O41" s="34">
        <v>56.61</v>
      </c>
      <c r="P41" s="34" t="e">
        <v>#N/A</v>
      </c>
      <c r="Q41" s="34">
        <v>134.5</v>
      </c>
      <c r="R41" s="34">
        <v>84.55</v>
      </c>
      <c r="S41" s="34">
        <v>91.31</v>
      </c>
      <c r="T41" s="34">
        <v>87.6</v>
      </c>
      <c r="U41" s="34">
        <v>85.38</v>
      </c>
    </row>
    <row r="42" spans="1:21" x14ac:dyDescent="0.3">
      <c r="A42" s="13">
        <v>2006</v>
      </c>
      <c r="B42" s="34">
        <v>92.01</v>
      </c>
      <c r="C42" s="34">
        <v>166.66</v>
      </c>
      <c r="D42" s="34">
        <v>103.94</v>
      </c>
      <c r="E42" s="34">
        <v>97.33</v>
      </c>
      <c r="F42" s="34">
        <v>84.26</v>
      </c>
      <c r="G42" s="34">
        <v>93.94</v>
      </c>
      <c r="H42" s="34">
        <v>85.35</v>
      </c>
      <c r="I42" s="34">
        <v>103.91</v>
      </c>
      <c r="J42" s="34">
        <v>92.55</v>
      </c>
      <c r="K42" s="34">
        <v>74.33</v>
      </c>
      <c r="L42" s="34">
        <v>98.48</v>
      </c>
      <c r="M42" s="34">
        <v>62.9</v>
      </c>
      <c r="N42" s="34">
        <v>70.97</v>
      </c>
      <c r="O42" s="34">
        <v>60.46</v>
      </c>
      <c r="P42" s="34" t="e">
        <v>#N/A</v>
      </c>
      <c r="Q42" s="34">
        <v>130.68</v>
      </c>
      <c r="R42" s="34">
        <v>86.33</v>
      </c>
      <c r="S42" s="34">
        <v>89.91</v>
      </c>
      <c r="T42" s="34">
        <v>85.22</v>
      </c>
      <c r="U42" s="34">
        <v>87.88</v>
      </c>
    </row>
    <row r="43" spans="1:21" x14ac:dyDescent="0.3">
      <c r="A43" s="13">
        <v>2007</v>
      </c>
      <c r="B43" s="34">
        <v>88.35</v>
      </c>
      <c r="C43" s="34">
        <v>161.19999999999999</v>
      </c>
      <c r="D43" s="34">
        <v>104.47</v>
      </c>
      <c r="E43" s="34">
        <v>102.01</v>
      </c>
      <c r="F43" s="34">
        <v>86.05</v>
      </c>
      <c r="G43" s="34">
        <v>95.97</v>
      </c>
      <c r="H43" s="34">
        <v>88.65</v>
      </c>
      <c r="I43" s="34">
        <v>105.94</v>
      </c>
      <c r="J43" s="34">
        <v>94.18</v>
      </c>
      <c r="K43" s="34">
        <v>79.040000000000006</v>
      </c>
      <c r="L43" s="34">
        <v>105.3</v>
      </c>
      <c r="M43" s="34">
        <v>65.64</v>
      </c>
      <c r="N43" s="34">
        <v>77.34</v>
      </c>
      <c r="O43" s="34">
        <v>68.42</v>
      </c>
      <c r="P43" s="34" t="e">
        <v>#N/A</v>
      </c>
      <c r="Q43" s="34">
        <v>123.86</v>
      </c>
      <c r="R43" s="34">
        <v>86.99</v>
      </c>
      <c r="S43" s="34">
        <v>89.45</v>
      </c>
      <c r="T43" s="34">
        <v>85.56</v>
      </c>
      <c r="U43" s="34">
        <v>91.45</v>
      </c>
    </row>
    <row r="44" spans="1:21" x14ac:dyDescent="0.3">
      <c r="A44" s="13">
        <v>2008</v>
      </c>
      <c r="B44" s="34">
        <v>94.72</v>
      </c>
      <c r="C44" s="34">
        <v>154.51</v>
      </c>
      <c r="D44" s="34">
        <v>101.53</v>
      </c>
      <c r="E44" s="34">
        <v>101</v>
      </c>
      <c r="F44" s="34">
        <v>84.33</v>
      </c>
      <c r="G44" s="34">
        <v>93.45</v>
      </c>
      <c r="H44" s="34">
        <v>85.93</v>
      </c>
      <c r="I44" s="34">
        <v>103.4</v>
      </c>
      <c r="J44" s="34">
        <v>92.23</v>
      </c>
      <c r="K44" s="34">
        <v>80.36</v>
      </c>
      <c r="L44" s="34">
        <v>106.32</v>
      </c>
      <c r="M44" s="34">
        <v>69.900000000000006</v>
      </c>
      <c r="N44" s="34">
        <v>78.97</v>
      </c>
      <c r="O44" s="34">
        <v>69.989999999999995</v>
      </c>
      <c r="P44" s="34" t="e">
        <v>#N/A</v>
      </c>
      <c r="Q44" s="34">
        <v>125.58</v>
      </c>
      <c r="R44" s="34">
        <v>85.54</v>
      </c>
      <c r="S44" s="34">
        <v>88.47</v>
      </c>
      <c r="T44" s="34">
        <v>86.94</v>
      </c>
      <c r="U44" s="34">
        <v>90.95</v>
      </c>
    </row>
    <row r="45" spans="1:21" x14ac:dyDescent="0.3">
      <c r="A45" s="13">
        <v>2009</v>
      </c>
      <c r="B45" s="34">
        <v>89.21</v>
      </c>
      <c r="C45" s="34">
        <v>138.79</v>
      </c>
      <c r="D45" s="34">
        <v>92.8</v>
      </c>
      <c r="E45" s="34">
        <v>103.03</v>
      </c>
      <c r="F45" s="34">
        <v>78.53</v>
      </c>
      <c r="G45" s="34">
        <v>81.12</v>
      </c>
      <c r="H45" s="34">
        <v>80.930000000000007</v>
      </c>
      <c r="I45" s="34">
        <v>91.58</v>
      </c>
      <c r="J45" s="34">
        <v>86.74</v>
      </c>
      <c r="K45" s="34">
        <v>77.63</v>
      </c>
      <c r="L45" s="34">
        <v>107.1</v>
      </c>
      <c r="M45" s="34">
        <v>74.400000000000006</v>
      </c>
      <c r="N45" s="34">
        <v>72.430000000000007</v>
      </c>
      <c r="O45" s="34">
        <v>60.69</v>
      </c>
      <c r="P45" s="34" t="e">
        <v>#N/A</v>
      </c>
      <c r="Q45" s="34">
        <v>120.34</v>
      </c>
      <c r="R45" s="34">
        <v>86.72</v>
      </c>
      <c r="S45" s="34">
        <v>80.7</v>
      </c>
      <c r="T45" s="34">
        <v>84.06</v>
      </c>
      <c r="U45" s="34">
        <v>85.4</v>
      </c>
    </row>
    <row r="46" spans="1:21" x14ac:dyDescent="0.3">
      <c r="A46" s="13">
        <v>2010</v>
      </c>
      <c r="B46" s="34">
        <v>88.82</v>
      </c>
      <c r="C46" s="34">
        <v>135.05000000000001</v>
      </c>
      <c r="D46" s="34">
        <v>97.03</v>
      </c>
      <c r="E46" s="34">
        <v>106.67</v>
      </c>
      <c r="F46" s="34">
        <v>79.069999999999993</v>
      </c>
      <c r="G46" s="34">
        <v>88.05</v>
      </c>
      <c r="H46" s="34">
        <v>81.8</v>
      </c>
      <c r="I46" s="34">
        <v>91.76</v>
      </c>
      <c r="J46" s="34">
        <v>88.73</v>
      </c>
      <c r="K46" s="34">
        <v>81.96</v>
      </c>
      <c r="L46" s="34">
        <v>99.16</v>
      </c>
      <c r="M46" s="34">
        <v>77.849999999999994</v>
      </c>
      <c r="N46" s="34">
        <v>74.680000000000007</v>
      </c>
      <c r="O46" s="34">
        <v>68.3</v>
      </c>
      <c r="P46" s="34" t="e">
        <v>#N/A</v>
      </c>
      <c r="Q46" s="34">
        <v>114.63</v>
      </c>
      <c r="R46" s="34">
        <v>92.63</v>
      </c>
      <c r="S46" s="34">
        <v>82.95</v>
      </c>
      <c r="T46" s="34">
        <v>85.82</v>
      </c>
      <c r="U46" s="34">
        <v>87.28</v>
      </c>
    </row>
    <row r="47" spans="1:21" x14ac:dyDescent="0.3">
      <c r="A47" s="13">
        <v>2011</v>
      </c>
      <c r="B47" s="34">
        <v>99.72</v>
      </c>
      <c r="C47" s="34">
        <v>116.66</v>
      </c>
      <c r="D47" s="34">
        <v>99.31</v>
      </c>
      <c r="E47" s="34">
        <v>100.07</v>
      </c>
      <c r="F47" s="34">
        <v>84.2</v>
      </c>
      <c r="G47" s="34">
        <v>89.28</v>
      </c>
      <c r="H47" s="34">
        <v>83.26</v>
      </c>
      <c r="I47" s="34">
        <v>94.87</v>
      </c>
      <c r="J47" s="34">
        <v>91.14</v>
      </c>
      <c r="K47" s="34">
        <v>83.47</v>
      </c>
      <c r="L47" s="34">
        <v>98.73</v>
      </c>
      <c r="M47" s="34">
        <v>81.39</v>
      </c>
      <c r="N47" s="34">
        <v>78.61</v>
      </c>
      <c r="O47" s="34">
        <v>74.22</v>
      </c>
      <c r="P47" s="34" t="e">
        <v>#N/A</v>
      </c>
      <c r="Q47" s="34">
        <v>105.86</v>
      </c>
      <c r="R47" s="34">
        <v>95.87</v>
      </c>
      <c r="S47" s="34">
        <v>85.27</v>
      </c>
      <c r="T47" s="34">
        <v>87.33</v>
      </c>
      <c r="U47" s="34">
        <v>88.88</v>
      </c>
    </row>
    <row r="48" spans="1:21" x14ac:dyDescent="0.3">
      <c r="A48" s="13">
        <v>2012</v>
      </c>
      <c r="B48" s="34">
        <v>91.45</v>
      </c>
      <c r="C48" s="34">
        <v>102.85</v>
      </c>
      <c r="D48" s="34">
        <v>98.17</v>
      </c>
      <c r="E48" s="34">
        <v>99.27</v>
      </c>
      <c r="F48" s="34">
        <v>83.43</v>
      </c>
      <c r="G48" s="34">
        <v>82.73</v>
      </c>
      <c r="H48" s="34">
        <v>84.12</v>
      </c>
      <c r="I48" s="34">
        <v>94.23</v>
      </c>
      <c r="J48" s="34">
        <v>94.89</v>
      </c>
      <c r="K48" s="34">
        <v>85.98</v>
      </c>
      <c r="L48" s="34">
        <v>101.69</v>
      </c>
      <c r="M48" s="34">
        <v>85.77</v>
      </c>
      <c r="N48" s="34">
        <v>82.26</v>
      </c>
      <c r="O48" s="34">
        <v>80.67</v>
      </c>
      <c r="P48" s="34" t="e">
        <v>#N/A</v>
      </c>
      <c r="Q48" s="34">
        <v>111.48</v>
      </c>
      <c r="R48" s="34">
        <v>98.13</v>
      </c>
      <c r="S48" s="34">
        <v>91.49</v>
      </c>
      <c r="T48" s="34">
        <v>84.42</v>
      </c>
      <c r="U48" s="34">
        <v>89.83</v>
      </c>
    </row>
    <row r="49" spans="1:21" x14ac:dyDescent="0.3">
      <c r="A49" s="13">
        <v>2013</v>
      </c>
      <c r="B49" s="34">
        <v>92.06</v>
      </c>
      <c r="C49" s="34">
        <v>97.32</v>
      </c>
      <c r="D49" s="34">
        <v>97.08</v>
      </c>
      <c r="E49" s="34">
        <v>98.67</v>
      </c>
      <c r="F49" s="34">
        <v>86.76</v>
      </c>
      <c r="G49" s="34">
        <v>84.12</v>
      </c>
      <c r="H49" s="34">
        <v>88.68</v>
      </c>
      <c r="I49" s="34">
        <v>95.1</v>
      </c>
      <c r="J49" s="34">
        <v>93.29</v>
      </c>
      <c r="K49" s="34">
        <v>86.88</v>
      </c>
      <c r="L49" s="34">
        <v>101.1</v>
      </c>
      <c r="M49" s="34">
        <v>89.41</v>
      </c>
      <c r="N49" s="34">
        <v>86.96</v>
      </c>
      <c r="O49" s="34">
        <v>86.23</v>
      </c>
      <c r="P49" s="34" t="e">
        <v>#N/A</v>
      </c>
      <c r="Q49" s="34">
        <v>109.98</v>
      </c>
      <c r="R49" s="34">
        <v>98.32</v>
      </c>
      <c r="S49" s="34">
        <v>91.85</v>
      </c>
      <c r="T49" s="34">
        <v>86.62</v>
      </c>
      <c r="U49" s="34">
        <v>91.3</v>
      </c>
    </row>
    <row r="50" spans="1:21" x14ac:dyDescent="0.3">
      <c r="A50" s="13">
        <v>2014</v>
      </c>
      <c r="B50" s="34">
        <v>104.82</v>
      </c>
      <c r="C50" s="34">
        <v>97.05</v>
      </c>
      <c r="D50" s="34">
        <v>99.87</v>
      </c>
      <c r="E50" s="34">
        <v>94.33</v>
      </c>
      <c r="F50" s="34">
        <v>87.17</v>
      </c>
      <c r="G50" s="34">
        <v>92.52</v>
      </c>
      <c r="H50" s="34">
        <v>92.3</v>
      </c>
      <c r="I50" s="34">
        <v>100.06</v>
      </c>
      <c r="J50" s="34">
        <v>94.4</v>
      </c>
      <c r="K50" s="34">
        <v>89.05</v>
      </c>
      <c r="L50" s="34">
        <v>100.14</v>
      </c>
      <c r="M50" s="34">
        <v>93.98</v>
      </c>
      <c r="N50" s="34">
        <v>91.93</v>
      </c>
      <c r="O50" s="34">
        <v>93.43</v>
      </c>
      <c r="P50" s="34" t="e">
        <v>#N/A</v>
      </c>
      <c r="Q50" s="34">
        <v>107.01</v>
      </c>
      <c r="R50" s="34">
        <v>99.85</v>
      </c>
      <c r="S50" s="34">
        <v>98.22</v>
      </c>
      <c r="T50" s="34">
        <v>94.69</v>
      </c>
      <c r="U50" s="34">
        <v>94.98</v>
      </c>
    </row>
    <row r="51" spans="1:21" x14ac:dyDescent="0.3">
      <c r="A51" s="13">
        <v>2015</v>
      </c>
      <c r="B51" s="34">
        <v>105.88</v>
      </c>
      <c r="C51" s="34">
        <v>102.03</v>
      </c>
      <c r="D51" s="34">
        <v>99.78</v>
      </c>
      <c r="E51" s="34">
        <v>96.39</v>
      </c>
      <c r="F51" s="34">
        <v>92.34</v>
      </c>
      <c r="G51" s="34">
        <v>96.21</v>
      </c>
      <c r="H51" s="34">
        <v>95.93</v>
      </c>
      <c r="I51" s="34">
        <v>101.31</v>
      </c>
      <c r="J51" s="34">
        <v>98.54</v>
      </c>
      <c r="K51" s="34">
        <v>94.77</v>
      </c>
      <c r="L51" s="34">
        <v>96.33</v>
      </c>
      <c r="M51" s="34">
        <v>98.66</v>
      </c>
      <c r="N51" s="34">
        <v>96.43</v>
      </c>
      <c r="O51" s="34">
        <v>98.12</v>
      </c>
      <c r="P51" s="34" t="e">
        <v>#N/A</v>
      </c>
      <c r="Q51" s="34">
        <v>103.36</v>
      </c>
      <c r="R51" s="34">
        <v>100.05</v>
      </c>
      <c r="S51" s="34">
        <v>100.82</v>
      </c>
      <c r="T51" s="34">
        <v>99.48</v>
      </c>
      <c r="U51" s="34">
        <v>97.6</v>
      </c>
    </row>
    <row r="52" spans="1:21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21" x14ac:dyDescent="0.3">
      <c r="A53" s="13">
        <v>2017</v>
      </c>
      <c r="B53" s="34">
        <v>105.75</v>
      </c>
      <c r="C53" s="34">
        <v>101.73</v>
      </c>
      <c r="D53" s="34">
        <v>102.22</v>
      </c>
      <c r="E53" s="34">
        <v>98.24</v>
      </c>
      <c r="F53" s="34">
        <v>101.24</v>
      </c>
      <c r="G53" s="34">
        <v>106.44</v>
      </c>
      <c r="H53" s="34">
        <v>102.45</v>
      </c>
      <c r="I53" s="34">
        <v>102.13</v>
      </c>
      <c r="J53" s="34">
        <v>102.37</v>
      </c>
      <c r="K53" s="34">
        <v>104.83</v>
      </c>
      <c r="L53" s="34">
        <v>99.14</v>
      </c>
      <c r="M53" s="34">
        <v>101.14</v>
      </c>
      <c r="N53" s="34">
        <v>104.53</v>
      </c>
      <c r="O53" s="34">
        <v>104.02</v>
      </c>
      <c r="P53" s="34" t="e">
        <v>#N/A</v>
      </c>
      <c r="Q53" s="34">
        <v>102.07</v>
      </c>
      <c r="R53" s="34">
        <v>101.95</v>
      </c>
      <c r="S53" s="34">
        <v>105.32</v>
      </c>
      <c r="T53" s="34">
        <v>102.26</v>
      </c>
      <c r="U53" s="34">
        <v>102.85</v>
      </c>
    </row>
    <row r="54" spans="1:21" x14ac:dyDescent="0.3">
      <c r="A54" s="13">
        <v>2018</v>
      </c>
      <c r="B54" s="34">
        <v>102.56</v>
      </c>
      <c r="C54" s="34">
        <v>107.09</v>
      </c>
      <c r="D54" s="34">
        <v>103.1</v>
      </c>
      <c r="E54" s="34">
        <v>96.7</v>
      </c>
      <c r="F54" s="34">
        <v>102.24</v>
      </c>
      <c r="G54" s="34">
        <v>106.45</v>
      </c>
      <c r="H54" s="34">
        <v>105.71</v>
      </c>
      <c r="I54" s="34">
        <v>104.23</v>
      </c>
      <c r="J54" s="34">
        <v>104.9</v>
      </c>
      <c r="K54" s="34">
        <v>110.3</v>
      </c>
      <c r="L54" s="34">
        <v>98.06</v>
      </c>
      <c r="M54" s="34">
        <v>102.43</v>
      </c>
      <c r="N54" s="34">
        <v>109.72</v>
      </c>
      <c r="O54" s="34">
        <v>108.08</v>
      </c>
      <c r="P54" s="34" t="e">
        <v>#N/A</v>
      </c>
      <c r="Q54" s="34">
        <v>101.34</v>
      </c>
      <c r="R54" s="34">
        <v>102.08</v>
      </c>
      <c r="S54" s="34">
        <v>107.61</v>
      </c>
      <c r="T54" s="34">
        <v>102.21</v>
      </c>
      <c r="U54" s="34">
        <v>104.85</v>
      </c>
    </row>
    <row r="55" spans="1:21" x14ac:dyDescent="0.3">
      <c r="A55" s="13">
        <v>2019</v>
      </c>
      <c r="B55" s="34">
        <v>101.36</v>
      </c>
      <c r="C55" s="34">
        <v>106.81</v>
      </c>
      <c r="D55" s="34">
        <v>101.35</v>
      </c>
      <c r="E55" s="34">
        <v>94.09</v>
      </c>
      <c r="F55" s="34">
        <v>103.39</v>
      </c>
      <c r="G55" s="34">
        <v>108.92</v>
      </c>
      <c r="H55" s="34">
        <v>108.79</v>
      </c>
      <c r="I55" s="34">
        <v>106.42</v>
      </c>
      <c r="J55" s="34">
        <v>107.02</v>
      </c>
      <c r="K55" s="34">
        <v>116.37</v>
      </c>
      <c r="L55" s="34">
        <v>95.07</v>
      </c>
      <c r="M55" s="34">
        <v>103.07</v>
      </c>
      <c r="N55" s="34">
        <v>112.02</v>
      </c>
      <c r="O55" s="34">
        <v>111.23</v>
      </c>
      <c r="P55" s="34" t="e">
        <v>#N/A</v>
      </c>
      <c r="Q55" s="34">
        <v>100.54</v>
      </c>
      <c r="R55" s="34">
        <v>100.58</v>
      </c>
      <c r="S55" s="34">
        <v>108.81</v>
      </c>
      <c r="T55" s="34">
        <v>97.12</v>
      </c>
      <c r="U55" s="34">
        <v>106.1</v>
      </c>
    </row>
    <row r="56" spans="1:21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3">
      <c r="A57" s="9" t="s">
        <v>163</v>
      </c>
    </row>
    <row r="58" spans="1:21" x14ac:dyDescent="0.3">
      <c r="A58" s="13">
        <v>1971</v>
      </c>
      <c r="B58" s="11">
        <f>LN(B7/B6)*100</f>
        <v>5.0419038463310759</v>
      </c>
      <c r="C58" s="11">
        <f t="shared" ref="C58:U72" si="0">LN(C7/C6)*100</f>
        <v>-2.0968645476654215</v>
      </c>
      <c r="D58" s="11">
        <f t="shared" si="0"/>
        <v>-0.9606689069721891</v>
      </c>
      <c r="E58" s="11">
        <f t="shared" si="0"/>
        <v>4.6262794836496397</v>
      </c>
      <c r="F58" s="11">
        <f t="shared" si="0"/>
        <v>2.9631797606371149</v>
      </c>
      <c r="G58" s="11">
        <f t="shared" si="0"/>
        <v>1.7651097343729283</v>
      </c>
      <c r="H58" s="11">
        <f t="shared" si="0"/>
        <v>3.3812606125123943</v>
      </c>
      <c r="I58" s="11">
        <f t="shared" si="0"/>
        <v>6.676742632259443</v>
      </c>
      <c r="J58" s="11">
        <f t="shared" si="0"/>
        <v>3.8519204881790845</v>
      </c>
      <c r="K58" s="11">
        <f t="shared" si="0"/>
        <v>6.4166744305607688</v>
      </c>
      <c r="L58" s="11">
        <f t="shared" si="0"/>
        <v>4.1444368898521358</v>
      </c>
      <c r="M58" s="11">
        <f t="shared" si="0"/>
        <v>5.8137802245706149</v>
      </c>
      <c r="N58" s="11">
        <f t="shared" si="0"/>
        <v>11.6604485136939</v>
      </c>
      <c r="O58" s="11">
        <f t="shared" si="0"/>
        <v>11.737193595891842</v>
      </c>
      <c r="P58" s="11" t="e">
        <f t="shared" si="0"/>
        <v>#N/A</v>
      </c>
      <c r="Q58" s="11">
        <f t="shared" si="0"/>
        <v>9.7246723539710391</v>
      </c>
      <c r="R58" s="11">
        <f t="shared" si="0"/>
        <v>7.6415251358134597</v>
      </c>
      <c r="S58" s="11">
        <f t="shared" si="0"/>
        <v>5.7613506003964714</v>
      </c>
      <c r="T58" s="11">
        <f t="shared" si="0"/>
        <v>5.7058953907300571</v>
      </c>
      <c r="U58" s="11">
        <f t="shared" si="0"/>
        <v>2.8807414225617403</v>
      </c>
    </row>
    <row r="59" spans="1:21" x14ac:dyDescent="0.3">
      <c r="A59" s="13">
        <v>1972</v>
      </c>
      <c r="B59" s="11">
        <f t="shared" ref="B59:Q106" si="1">LN(B8/B7)*100</f>
        <v>3.1700513155064822</v>
      </c>
      <c r="C59" s="11">
        <f t="shared" si="1"/>
        <v>-21.783192160055957</v>
      </c>
      <c r="D59" s="11">
        <f t="shared" si="1"/>
        <v>2.0439727124443743</v>
      </c>
      <c r="E59" s="11">
        <f t="shared" si="1"/>
        <v>7.5285230900929996</v>
      </c>
      <c r="F59" s="11">
        <f t="shared" si="1"/>
        <v>6.666521189810819</v>
      </c>
      <c r="G59" s="11">
        <f t="shared" si="1"/>
        <v>1.8826194747782652</v>
      </c>
      <c r="H59" s="11">
        <f t="shared" si="1"/>
        <v>5.0031392189581378</v>
      </c>
      <c r="I59" s="11">
        <f t="shared" si="1"/>
        <v>7.3477653822106026</v>
      </c>
      <c r="J59" s="11">
        <f t="shared" si="1"/>
        <v>5.8319832399589027</v>
      </c>
      <c r="K59" s="11">
        <f t="shared" si="1"/>
        <v>7.0001658638788919</v>
      </c>
      <c r="L59" s="11">
        <f t="shared" si="1"/>
        <v>1.3441685580249032</v>
      </c>
      <c r="M59" s="11">
        <f t="shared" si="1"/>
        <v>5.6850191300836919</v>
      </c>
      <c r="N59" s="11">
        <f t="shared" si="1"/>
        <v>10.063237446188056</v>
      </c>
      <c r="O59" s="11">
        <f t="shared" si="1"/>
        <v>10.008345855698263</v>
      </c>
      <c r="P59" s="11" t="e">
        <f t="shared" si="1"/>
        <v>#N/A</v>
      </c>
      <c r="Q59" s="11">
        <f t="shared" si="1"/>
        <v>6.6831558139471063</v>
      </c>
      <c r="R59" s="11">
        <f t="shared" si="0"/>
        <v>5.5677809483001166</v>
      </c>
      <c r="S59" s="11">
        <f t="shared" si="0"/>
        <v>4.2544267462480763</v>
      </c>
      <c r="T59" s="11">
        <f t="shared" si="0"/>
        <v>4.3024504649682136</v>
      </c>
      <c r="U59" s="11">
        <f t="shared" si="0"/>
        <v>3.8503049492493591</v>
      </c>
    </row>
    <row r="60" spans="1:21" x14ac:dyDescent="0.3">
      <c r="A60" s="13">
        <v>1973</v>
      </c>
      <c r="B60" s="11">
        <f t="shared" si="1"/>
        <v>3.2334626210362116</v>
      </c>
      <c r="C60" s="11">
        <f t="shared" si="0"/>
        <v>11.358208837353249</v>
      </c>
      <c r="D60" s="11">
        <f t="shared" si="0"/>
        <v>8.8835403809174629</v>
      </c>
      <c r="E60" s="11">
        <f t="shared" si="0"/>
        <v>6.335110758028331</v>
      </c>
      <c r="F60" s="11">
        <f t="shared" si="0"/>
        <v>11.254255371146765</v>
      </c>
      <c r="G60" s="11">
        <f t="shared" si="0"/>
        <v>2.3117342553879054</v>
      </c>
      <c r="H60" s="11">
        <f t="shared" si="0"/>
        <v>2.6897802319898299</v>
      </c>
      <c r="I60" s="11">
        <f t="shared" si="0"/>
        <v>9.6480454952515178</v>
      </c>
      <c r="J60" s="11">
        <f t="shared" si="0"/>
        <v>2.9684453801694328</v>
      </c>
      <c r="K60" s="11">
        <f t="shared" si="0"/>
        <v>9.3552591303473847</v>
      </c>
      <c r="L60" s="11">
        <f t="shared" si="0"/>
        <v>5.1592512968955244</v>
      </c>
      <c r="M60" s="11">
        <f t="shared" si="0"/>
        <v>4.9266468060313571</v>
      </c>
      <c r="N60" s="11">
        <f t="shared" si="0"/>
        <v>12.209180171512811</v>
      </c>
      <c r="O60" s="11">
        <f t="shared" si="0"/>
        <v>12.218251481586821</v>
      </c>
      <c r="P60" s="11" t="e">
        <f t="shared" si="0"/>
        <v>#N/A</v>
      </c>
      <c r="Q60" s="11">
        <f t="shared" si="0"/>
        <v>7.9497863999919334</v>
      </c>
      <c r="R60" s="11">
        <f t="shared" si="0"/>
        <v>3.5872739429934013</v>
      </c>
      <c r="S60" s="11">
        <f t="shared" si="0"/>
        <v>5.2933318385593262</v>
      </c>
      <c r="T60" s="11">
        <f t="shared" si="0"/>
        <v>5.3299702620271754</v>
      </c>
      <c r="U60" s="11">
        <f t="shared" si="0"/>
        <v>6.8832129932234576</v>
      </c>
    </row>
    <row r="61" spans="1:21" x14ac:dyDescent="0.3">
      <c r="A61" s="13">
        <v>1974</v>
      </c>
      <c r="B61" s="11">
        <f t="shared" si="1"/>
        <v>1.1026879608950702</v>
      </c>
      <c r="C61" s="11">
        <f t="shared" si="0"/>
        <v>-16.920011846492315</v>
      </c>
      <c r="D61" s="11">
        <f t="shared" si="0"/>
        <v>-1.2122696399372699</v>
      </c>
      <c r="E61" s="11">
        <f t="shared" si="0"/>
        <v>0.44455494305643023</v>
      </c>
      <c r="F61" s="11">
        <f t="shared" si="0"/>
        <v>-5.3615345980164584</v>
      </c>
      <c r="G61" s="11">
        <f t="shared" si="0"/>
        <v>-10.932168213387637</v>
      </c>
      <c r="H61" s="11">
        <f t="shared" si="0"/>
        <v>-7.6929194509479579</v>
      </c>
      <c r="I61" s="11">
        <f t="shared" si="0"/>
        <v>-2.9675768146116437</v>
      </c>
      <c r="J61" s="11">
        <f t="shared" si="0"/>
        <v>-4.5510275973681491</v>
      </c>
      <c r="K61" s="11">
        <f t="shared" si="0"/>
        <v>-2.4658783663252666</v>
      </c>
      <c r="L61" s="11">
        <f t="shared" si="0"/>
        <v>2.0342618823720113</v>
      </c>
      <c r="M61" s="11">
        <f t="shared" si="0"/>
        <v>-0.45454623716747222</v>
      </c>
      <c r="N61" s="11">
        <f t="shared" si="0"/>
        <v>4.2699425673829676</v>
      </c>
      <c r="O61" s="11">
        <f t="shared" si="0"/>
        <v>4.2961933243599661</v>
      </c>
      <c r="P61" s="11" t="e">
        <f t="shared" si="0"/>
        <v>#N/A</v>
      </c>
      <c r="Q61" s="11">
        <f t="shared" si="0"/>
        <v>1.1319966735800961</v>
      </c>
      <c r="R61" s="11">
        <f t="shared" si="0"/>
        <v>5.5537010971559537</v>
      </c>
      <c r="S61" s="11">
        <f t="shared" si="0"/>
        <v>-1.8584755209567732</v>
      </c>
      <c r="T61" s="11">
        <f t="shared" si="0"/>
        <v>-1.766118717291298</v>
      </c>
      <c r="U61" s="11">
        <f t="shared" si="0"/>
        <v>-2.8406677994595277</v>
      </c>
    </row>
    <row r="62" spans="1:21" x14ac:dyDescent="0.3">
      <c r="A62" s="13">
        <v>1975</v>
      </c>
      <c r="B62" s="11">
        <f t="shared" si="1"/>
        <v>-8.0214898806118651</v>
      </c>
      <c r="C62" s="11">
        <f t="shared" si="0"/>
        <v>12.102124437165864</v>
      </c>
      <c r="D62" s="11">
        <f t="shared" si="0"/>
        <v>-7.1935438082880525</v>
      </c>
      <c r="E62" s="11">
        <f t="shared" si="0"/>
        <v>1.9522337919728336</v>
      </c>
      <c r="F62" s="11">
        <f t="shared" si="0"/>
        <v>-3.567906658599969</v>
      </c>
      <c r="G62" s="11">
        <f t="shared" si="0"/>
        <v>-5.4201682283507617</v>
      </c>
      <c r="H62" s="11">
        <f t="shared" si="0"/>
        <v>-3.7079127218213257</v>
      </c>
      <c r="I62" s="11">
        <f t="shared" si="0"/>
        <v>-1.0736510567218915</v>
      </c>
      <c r="J62" s="11">
        <f t="shared" si="0"/>
        <v>-1.9151836735101784</v>
      </c>
      <c r="K62" s="11">
        <f t="shared" si="0"/>
        <v>-1.1859225142143479</v>
      </c>
      <c r="L62" s="11">
        <f t="shared" si="0"/>
        <v>7.5881401757791149</v>
      </c>
      <c r="M62" s="11">
        <f t="shared" si="0"/>
        <v>1.9400563362598777</v>
      </c>
      <c r="N62" s="11">
        <f t="shared" si="0"/>
        <v>-0.88817701347804223</v>
      </c>
      <c r="O62" s="11">
        <f t="shared" si="0"/>
        <v>-0.92945324792498785</v>
      </c>
      <c r="P62" s="11" t="e">
        <f t="shared" si="0"/>
        <v>#N/A</v>
      </c>
      <c r="Q62" s="11">
        <f t="shared" si="0"/>
        <v>3.1819795056695437</v>
      </c>
      <c r="R62" s="11">
        <f t="shared" si="0"/>
        <v>9.1121692005572719</v>
      </c>
      <c r="S62" s="11">
        <f t="shared" si="0"/>
        <v>3.0895674292881465</v>
      </c>
      <c r="T62" s="11">
        <f t="shared" si="0"/>
        <v>3.0174703122213034</v>
      </c>
      <c r="U62" s="11">
        <f t="shared" si="0"/>
        <v>-2.8442882790768187</v>
      </c>
    </row>
    <row r="63" spans="1:21" x14ac:dyDescent="0.3">
      <c r="A63" s="13">
        <v>1976</v>
      </c>
      <c r="B63" s="11">
        <f t="shared" si="1"/>
        <v>-8.5337684073450522</v>
      </c>
      <c r="C63" s="11">
        <f t="shared" si="0"/>
        <v>-6.2596785721125023</v>
      </c>
      <c r="D63" s="11">
        <f t="shared" si="0"/>
        <v>1.8767148622053447</v>
      </c>
      <c r="E63" s="11">
        <f t="shared" si="0"/>
        <v>1.6774896112057371</v>
      </c>
      <c r="F63" s="11">
        <f t="shared" si="0"/>
        <v>4.6528439347644239</v>
      </c>
      <c r="G63" s="11">
        <f t="shared" si="0"/>
        <v>-1.2684434724453031</v>
      </c>
      <c r="H63" s="11">
        <f t="shared" si="0"/>
        <v>3.1906701893225455</v>
      </c>
      <c r="I63" s="11">
        <f t="shared" si="0"/>
        <v>1.8374300015336302</v>
      </c>
      <c r="J63" s="11">
        <f t="shared" si="0"/>
        <v>1.6777820296925376</v>
      </c>
      <c r="K63" s="11">
        <f t="shared" si="0"/>
        <v>3.1770627898686667</v>
      </c>
      <c r="L63" s="11">
        <f t="shared" si="0"/>
        <v>2.2772872619951801</v>
      </c>
      <c r="M63" s="11">
        <f t="shared" si="0"/>
        <v>4.712914034155026</v>
      </c>
      <c r="N63" s="11">
        <f t="shared" si="0"/>
        <v>4.8287971896501549</v>
      </c>
      <c r="O63" s="11">
        <f t="shared" si="0"/>
        <v>4.8062273806103981</v>
      </c>
      <c r="P63" s="11" t="e">
        <f t="shared" si="0"/>
        <v>#N/A</v>
      </c>
      <c r="Q63" s="11">
        <f t="shared" si="0"/>
        <v>7.0422464296546003</v>
      </c>
      <c r="R63" s="11">
        <f t="shared" si="0"/>
        <v>5.75955340986902</v>
      </c>
      <c r="S63" s="11">
        <f t="shared" si="0"/>
        <v>6.3111412031775336</v>
      </c>
      <c r="T63" s="11">
        <f t="shared" si="0"/>
        <v>5.2005809672342833</v>
      </c>
      <c r="U63" s="11">
        <f t="shared" si="0"/>
        <v>1.9397724856561271</v>
      </c>
    </row>
    <row r="64" spans="1:21" x14ac:dyDescent="0.3">
      <c r="A64" s="13">
        <v>1977</v>
      </c>
      <c r="B64" s="11">
        <f t="shared" si="1"/>
        <v>12.21910770602565</v>
      </c>
      <c r="C64" s="11">
        <f t="shared" si="0"/>
        <v>-2.8064788170274193</v>
      </c>
      <c r="D64" s="11">
        <f t="shared" si="0"/>
        <v>1.8421421114010867</v>
      </c>
      <c r="E64" s="11">
        <f t="shared" si="0"/>
        <v>4.1430174560287814</v>
      </c>
      <c r="F64" s="11">
        <f t="shared" si="0"/>
        <v>2.5154164664442105</v>
      </c>
      <c r="G64" s="11">
        <f t="shared" si="0"/>
        <v>-0.5535388636573445</v>
      </c>
      <c r="H64" s="11">
        <f t="shared" si="0"/>
        <v>0.71767209136398646</v>
      </c>
      <c r="I64" s="11">
        <f t="shared" si="0"/>
        <v>3.8645715097659581</v>
      </c>
      <c r="J64" s="11">
        <f t="shared" si="0"/>
        <v>2.0742751614275892</v>
      </c>
      <c r="K64" s="11">
        <f t="shared" si="0"/>
        <v>4.5190413237441591</v>
      </c>
      <c r="L64" s="11">
        <f t="shared" si="0"/>
        <v>0.96581782244072656</v>
      </c>
      <c r="M64" s="11">
        <f t="shared" si="0"/>
        <v>4.7856021177635144</v>
      </c>
      <c r="N64" s="11">
        <f t="shared" si="0"/>
        <v>3.3437765627328044</v>
      </c>
      <c r="O64" s="11">
        <f t="shared" si="0"/>
        <v>3.3415996919844018</v>
      </c>
      <c r="P64" s="11" t="e">
        <f t="shared" si="0"/>
        <v>#N/A</v>
      </c>
      <c r="Q64" s="11">
        <f t="shared" si="0"/>
        <v>2.4033199444156192</v>
      </c>
      <c r="R64" s="11">
        <f t="shared" si="0"/>
        <v>2.6394494122941996</v>
      </c>
      <c r="S64" s="11">
        <f t="shared" si="0"/>
        <v>5.2906398100039098</v>
      </c>
      <c r="T64" s="11">
        <f t="shared" si="0"/>
        <v>4.2007585699284675</v>
      </c>
      <c r="U64" s="11">
        <f t="shared" si="0"/>
        <v>2.233439005288957</v>
      </c>
    </row>
    <row r="65" spans="1:21" x14ac:dyDescent="0.3">
      <c r="A65" s="13">
        <v>1978</v>
      </c>
      <c r="B65" s="11">
        <f t="shared" si="1"/>
        <v>7.280303098746459</v>
      </c>
      <c r="C65" s="11">
        <f t="shared" si="0"/>
        <v>0.22312601476360372</v>
      </c>
      <c r="D65" s="11">
        <f t="shared" si="0"/>
        <v>0.5723458847471784</v>
      </c>
      <c r="E65" s="11">
        <f t="shared" si="0"/>
        <v>1.9865213072241577</v>
      </c>
      <c r="F65" s="11">
        <f t="shared" si="0"/>
        <v>2.8065452898283758</v>
      </c>
      <c r="G65" s="11">
        <f t="shared" si="0"/>
        <v>6.7245175742936159</v>
      </c>
      <c r="H65" s="11">
        <f t="shared" si="0"/>
        <v>8.0218717530542794</v>
      </c>
      <c r="I65" s="11">
        <f t="shared" si="0"/>
        <v>4.9225799114243509</v>
      </c>
      <c r="J65" s="11">
        <f t="shared" si="0"/>
        <v>7.2837323952266306</v>
      </c>
      <c r="K65" s="11">
        <f t="shared" si="0"/>
        <v>5.0057963779557824</v>
      </c>
      <c r="L65" s="11">
        <f t="shared" si="0"/>
        <v>5.6795239693955661</v>
      </c>
      <c r="M65" s="11">
        <f t="shared" si="0"/>
        <v>1.6922241040718391</v>
      </c>
      <c r="N65" s="11">
        <f t="shared" si="0"/>
        <v>7.4161355311348363</v>
      </c>
      <c r="O65" s="11">
        <f t="shared" si="0"/>
        <v>7.4610863791174848</v>
      </c>
      <c r="P65" s="11" t="e">
        <f t="shared" si="0"/>
        <v>#N/A</v>
      </c>
      <c r="Q65" s="11">
        <f t="shared" si="0"/>
        <v>3.8408530367518776</v>
      </c>
      <c r="R65" s="11">
        <f t="shared" si="0"/>
        <v>2.3833349267476436</v>
      </c>
      <c r="S65" s="11">
        <f t="shared" si="0"/>
        <v>5.1087148288135351</v>
      </c>
      <c r="T65" s="11">
        <f t="shared" si="0"/>
        <v>4.1109087485136895</v>
      </c>
      <c r="U65" s="11">
        <f t="shared" si="0"/>
        <v>4.1765950985652607</v>
      </c>
    </row>
    <row r="66" spans="1:21" x14ac:dyDescent="0.3">
      <c r="A66" s="13">
        <v>1979</v>
      </c>
      <c r="B66" s="11">
        <f t="shared" si="1"/>
        <v>-1.5395685477973442</v>
      </c>
      <c r="C66" s="11">
        <f t="shared" si="0"/>
        <v>18.49662220382967</v>
      </c>
      <c r="D66" s="11">
        <f t="shared" si="0"/>
        <v>-0.22854540858758884</v>
      </c>
      <c r="E66" s="11">
        <f t="shared" si="0"/>
        <v>5.0342909969405003</v>
      </c>
      <c r="F66" s="11">
        <f t="shared" si="0"/>
        <v>-1.5551361415874501</v>
      </c>
      <c r="G66" s="11">
        <f t="shared" si="0"/>
        <v>0.67884534169590693</v>
      </c>
      <c r="H66" s="11">
        <f t="shared" si="0"/>
        <v>4.2383604561789525</v>
      </c>
      <c r="I66" s="11">
        <f t="shared" si="0"/>
        <v>5.1890428163255651</v>
      </c>
      <c r="J66" s="11">
        <f t="shared" si="0"/>
        <v>3.6135706329176411</v>
      </c>
      <c r="K66" s="11">
        <f t="shared" si="0"/>
        <v>5.6471459083250446</v>
      </c>
      <c r="L66" s="11">
        <f t="shared" si="0"/>
        <v>6.3334563834843687</v>
      </c>
      <c r="M66" s="11">
        <f t="shared" si="0"/>
        <v>2.6026705678109345</v>
      </c>
      <c r="N66" s="11">
        <f t="shared" si="0"/>
        <v>8.318728055122639</v>
      </c>
      <c r="O66" s="11">
        <f t="shared" si="0"/>
        <v>8.3555885690973568</v>
      </c>
      <c r="P66" s="11" t="e">
        <f t="shared" si="0"/>
        <v>#N/A</v>
      </c>
      <c r="Q66" s="11">
        <f t="shared" si="0"/>
        <v>3.6400289237392158</v>
      </c>
      <c r="R66" s="11">
        <f t="shared" si="0"/>
        <v>4.1518878347793438</v>
      </c>
      <c r="S66" s="11">
        <f t="shared" si="0"/>
        <v>3.9231474577878691</v>
      </c>
      <c r="T66" s="11">
        <f t="shared" si="0"/>
        <v>3.078771737740011</v>
      </c>
      <c r="U66" s="11">
        <f t="shared" si="0"/>
        <v>3.3990826158253107</v>
      </c>
    </row>
    <row r="67" spans="1:21" x14ac:dyDescent="0.3">
      <c r="A67" s="13">
        <v>1980</v>
      </c>
      <c r="B67" s="11">
        <f t="shared" si="1"/>
        <v>10.437272188527558</v>
      </c>
      <c r="C67" s="11">
        <f t="shared" si="0"/>
        <v>1.5593355413144534</v>
      </c>
      <c r="D67" s="11">
        <f t="shared" si="0"/>
        <v>-8.9208253312433214</v>
      </c>
      <c r="E67" s="11">
        <f t="shared" si="0"/>
        <v>0</v>
      </c>
      <c r="F67" s="11">
        <f t="shared" si="0"/>
        <v>-12.717538762610298</v>
      </c>
      <c r="G67" s="11">
        <f t="shared" si="0"/>
        <v>-5.7689179291996284</v>
      </c>
      <c r="H67" s="11">
        <f t="shared" si="0"/>
        <v>-5.5938629382274696</v>
      </c>
      <c r="I67" s="11">
        <f t="shared" si="0"/>
        <v>-2.5366279906938254</v>
      </c>
      <c r="J67" s="11">
        <f t="shared" si="0"/>
        <v>-1.3181965639767053</v>
      </c>
      <c r="K67" s="11">
        <f t="shared" si="0"/>
        <v>3.838913096414768</v>
      </c>
      <c r="L67" s="11">
        <f t="shared" si="0"/>
        <v>-0.10233669663379404</v>
      </c>
      <c r="M67" s="11">
        <f t="shared" si="0"/>
        <v>1.9657599645258952</v>
      </c>
      <c r="N67" s="11">
        <f t="shared" si="0"/>
        <v>3.7598413557007588</v>
      </c>
      <c r="O67" s="11">
        <f t="shared" si="0"/>
        <v>3.7369146507964324</v>
      </c>
      <c r="P67" s="11" t="e">
        <f t="shared" si="0"/>
        <v>#N/A</v>
      </c>
      <c r="Q67" s="11">
        <f t="shared" si="0"/>
        <v>1.0327449544837914</v>
      </c>
      <c r="R67" s="11">
        <f t="shared" si="0"/>
        <v>3.4421073275747291</v>
      </c>
      <c r="S67" s="11">
        <f t="shared" si="0"/>
        <v>6.7862289116665435</v>
      </c>
      <c r="T67" s="11">
        <f t="shared" si="0"/>
        <v>5.959634409086882</v>
      </c>
      <c r="U67" s="11">
        <f t="shared" si="0"/>
        <v>-3.1558918344906872</v>
      </c>
    </row>
    <row r="68" spans="1:21" x14ac:dyDescent="0.3">
      <c r="A68" s="13">
        <v>1981</v>
      </c>
      <c r="B68" s="11">
        <f t="shared" si="1"/>
        <v>2.619628689643414</v>
      </c>
      <c r="C68" s="11">
        <f t="shared" si="0"/>
        <v>4.261354087782621</v>
      </c>
      <c r="D68" s="11">
        <f t="shared" si="0"/>
        <v>-6.4180027972197209</v>
      </c>
      <c r="E68" s="11">
        <f t="shared" si="0"/>
        <v>2.7875639150492746</v>
      </c>
      <c r="F68" s="11">
        <f t="shared" si="0"/>
        <v>-3.6446464728750105</v>
      </c>
      <c r="G68" s="11">
        <f t="shared" si="0"/>
        <v>-8.0455193189053453</v>
      </c>
      <c r="H68" s="11">
        <f t="shared" si="0"/>
        <v>-0.26795300062253391</v>
      </c>
      <c r="I68" s="11">
        <f t="shared" si="0"/>
        <v>0.72446585879209446</v>
      </c>
      <c r="J68" s="11">
        <f t="shared" si="0"/>
        <v>-1.3163178833991696</v>
      </c>
      <c r="K68" s="11">
        <f t="shared" si="0"/>
        <v>2.0584871495403534</v>
      </c>
      <c r="L68" s="11">
        <f t="shared" si="0"/>
        <v>2.560786830180684</v>
      </c>
      <c r="M68" s="11">
        <f t="shared" si="0"/>
        <v>3.3405245329952558</v>
      </c>
      <c r="N68" s="11">
        <f t="shared" si="0"/>
        <v>3.7421385048146454</v>
      </c>
      <c r="O68" s="11">
        <f t="shared" si="0"/>
        <v>3.7263547197616069</v>
      </c>
      <c r="P68" s="11" t="e">
        <f t="shared" si="0"/>
        <v>#N/A</v>
      </c>
      <c r="Q68" s="11">
        <f t="shared" si="0"/>
        <v>0.58951608273090472</v>
      </c>
      <c r="R68" s="11">
        <f t="shared" si="0"/>
        <v>4.8571847390920571</v>
      </c>
      <c r="S68" s="11">
        <f t="shared" si="0"/>
        <v>5.0263886456587852E-2</v>
      </c>
      <c r="T68" s="11">
        <f t="shared" si="0"/>
        <v>-0.6801094954578506</v>
      </c>
      <c r="U68" s="11">
        <f t="shared" si="0"/>
        <v>-1.4434501384144709</v>
      </c>
    </row>
    <row r="69" spans="1:21" x14ac:dyDescent="0.3">
      <c r="A69" s="13">
        <v>1982</v>
      </c>
      <c r="B69" s="11">
        <f t="shared" si="1"/>
        <v>7.9799351043776987</v>
      </c>
      <c r="C69" s="11">
        <f t="shared" si="0"/>
        <v>6.9466318982578086</v>
      </c>
      <c r="D69" s="11">
        <f t="shared" si="0"/>
        <v>-0.13345791384294622</v>
      </c>
      <c r="E69" s="11">
        <f t="shared" si="0"/>
        <v>-1.289803609753464</v>
      </c>
      <c r="F69" s="11">
        <f t="shared" si="0"/>
        <v>-4.0119993789425292</v>
      </c>
      <c r="G69" s="11">
        <f t="shared" si="0"/>
        <v>7.6865138901532681</v>
      </c>
      <c r="H69" s="11">
        <f t="shared" si="0"/>
        <v>3.0649691085585431</v>
      </c>
      <c r="I69" s="11">
        <f t="shared" si="0"/>
        <v>-1.6986576841550753</v>
      </c>
      <c r="J69" s="11">
        <f t="shared" si="0"/>
        <v>0.67968025516576625</v>
      </c>
      <c r="K69" s="11">
        <f t="shared" si="0"/>
        <v>3.7291540720872685</v>
      </c>
      <c r="L69" s="11">
        <f t="shared" si="0"/>
        <v>3.4012434860360043</v>
      </c>
      <c r="M69" s="11">
        <f t="shared" si="0"/>
        <v>1.7926216268151896</v>
      </c>
      <c r="N69" s="11">
        <f t="shared" si="0"/>
        <v>8.0224973234963208</v>
      </c>
      <c r="O69" s="11">
        <f t="shared" si="0"/>
        <v>8.0376478090272094</v>
      </c>
      <c r="P69" s="11" t="e">
        <f t="shared" si="0"/>
        <v>#N/A</v>
      </c>
      <c r="Q69" s="11">
        <f t="shared" si="0"/>
        <v>1.2353520761090209</v>
      </c>
      <c r="R69" s="11">
        <f t="shared" si="0"/>
        <v>2.363204602668139</v>
      </c>
      <c r="S69" s="11">
        <f t="shared" si="0"/>
        <v>0.72600143640237036</v>
      </c>
      <c r="T69" s="11">
        <f t="shared" si="0"/>
        <v>0</v>
      </c>
      <c r="U69" s="11">
        <f t="shared" si="0"/>
        <v>2.6266101435157219</v>
      </c>
    </row>
    <row r="70" spans="1:21" x14ac:dyDescent="0.3">
      <c r="A70" s="13">
        <v>1983</v>
      </c>
      <c r="B70" s="11">
        <f t="shared" si="1"/>
        <v>-5.5613389517557623</v>
      </c>
      <c r="C70" s="11">
        <f t="shared" si="0"/>
        <v>0.84839471952446588</v>
      </c>
      <c r="D70" s="11">
        <f t="shared" si="0"/>
        <v>2.1011674886797249</v>
      </c>
      <c r="E70" s="11">
        <f t="shared" si="0"/>
        <v>3.6390077515799693</v>
      </c>
      <c r="F70" s="11">
        <f t="shared" si="0"/>
        <v>-3.0536723860081763</v>
      </c>
      <c r="G70" s="11">
        <f t="shared" si="0"/>
        <v>6.127923357951703</v>
      </c>
      <c r="H70" s="11">
        <f t="shared" si="0"/>
        <v>7.2992149676869715</v>
      </c>
      <c r="I70" s="11">
        <f t="shared" si="0"/>
        <v>4.5919114264783705</v>
      </c>
      <c r="J70" s="11">
        <f t="shared" si="0"/>
        <v>2.1254988776084698</v>
      </c>
      <c r="K70" s="11">
        <f t="shared" si="0"/>
        <v>6.8179101031442979</v>
      </c>
      <c r="L70" s="11">
        <f t="shared" si="0"/>
        <v>4.9555450806613663</v>
      </c>
      <c r="M70" s="11">
        <f t="shared" si="0"/>
        <v>3.1057288207184195</v>
      </c>
      <c r="N70" s="11">
        <f t="shared" si="0"/>
        <v>11.260593727042387</v>
      </c>
      <c r="O70" s="11">
        <f t="shared" si="0"/>
        <v>11.242929437928172</v>
      </c>
      <c r="P70" s="11" t="e">
        <f t="shared" si="0"/>
        <v>#N/A</v>
      </c>
      <c r="Q70" s="11">
        <f t="shared" si="0"/>
        <v>3.0001312622122929</v>
      </c>
      <c r="R70" s="11">
        <f t="shared" si="0"/>
        <v>4.0789500084924333</v>
      </c>
      <c r="S70" s="11">
        <f t="shared" si="0"/>
        <v>6.1431304122703416</v>
      </c>
      <c r="T70" s="11">
        <f t="shared" si="0"/>
        <v>5.384912855434937</v>
      </c>
      <c r="U70" s="11">
        <f t="shared" si="0"/>
        <v>4.4138619973575457</v>
      </c>
    </row>
    <row r="71" spans="1:21" x14ac:dyDescent="0.3">
      <c r="A71" s="13">
        <v>1984</v>
      </c>
      <c r="B71" s="11">
        <f t="shared" si="1"/>
        <v>18.947805993220062</v>
      </c>
      <c r="C71" s="11">
        <f t="shared" si="0"/>
        <v>-6.0957123897636185</v>
      </c>
      <c r="D71" s="11">
        <f t="shared" si="0"/>
        <v>3.5708905701256168</v>
      </c>
      <c r="E71" s="11">
        <f t="shared" si="0"/>
        <v>-21.244987308577816</v>
      </c>
      <c r="F71" s="11">
        <f t="shared" si="0"/>
        <v>-6.632018200140716</v>
      </c>
      <c r="G71" s="11">
        <f t="shared" si="0"/>
        <v>4.6424826006097142</v>
      </c>
      <c r="H71" s="11">
        <f t="shared" si="0"/>
        <v>4.4704144425918129</v>
      </c>
      <c r="I71" s="11">
        <f t="shared" si="0"/>
        <v>2.8800516113402912</v>
      </c>
      <c r="J71" s="11">
        <f t="shared" si="0"/>
        <v>1.0741646672584437</v>
      </c>
      <c r="K71" s="11">
        <f t="shared" si="0"/>
        <v>6.5683801624293938</v>
      </c>
      <c r="L71" s="11">
        <f t="shared" si="0"/>
        <v>1.6388834193346722</v>
      </c>
      <c r="M71" s="11">
        <f t="shared" si="0"/>
        <v>-0.10550379033852522</v>
      </c>
      <c r="N71" s="11">
        <f t="shared" si="0"/>
        <v>6.3408180540339574</v>
      </c>
      <c r="O71" s="11">
        <f t="shared" si="0"/>
        <v>6.3867283638139343</v>
      </c>
      <c r="P71" s="11" t="e">
        <f t="shared" si="0"/>
        <v>#N/A</v>
      </c>
      <c r="Q71" s="11">
        <f t="shared" si="0"/>
        <v>-0.75094220221314589</v>
      </c>
      <c r="R71" s="11">
        <f t="shared" si="0"/>
        <v>-1.019017244187409</v>
      </c>
      <c r="S71" s="11">
        <f t="shared" si="0"/>
        <v>5.1434030437321869</v>
      </c>
      <c r="T71" s="11">
        <f t="shared" si="0"/>
        <v>4.3829016239475678</v>
      </c>
      <c r="U71" s="11">
        <f t="shared" si="0"/>
        <v>2.6964361638355201</v>
      </c>
    </row>
    <row r="72" spans="1:21" x14ac:dyDescent="0.3">
      <c r="A72" s="13">
        <v>1985</v>
      </c>
      <c r="B72" s="11">
        <f t="shared" si="1"/>
        <v>-5.4202987702851075</v>
      </c>
      <c r="C72" s="11">
        <f t="shared" si="0"/>
        <v>9.474568073184642</v>
      </c>
      <c r="D72" s="11">
        <f t="shared" si="0"/>
        <v>2.8486284633717469</v>
      </c>
      <c r="E72" s="11">
        <f t="shared" si="0"/>
        <v>22.668284864557503</v>
      </c>
      <c r="F72" s="11">
        <f t="shared" si="0"/>
        <v>10.76588388943024</v>
      </c>
      <c r="G72" s="11">
        <f t="shared" ref="C72:U85" si="2">LN(G21/G20)*100</f>
        <v>0.32240758717524637</v>
      </c>
      <c r="H72" s="11">
        <f t="shared" si="2"/>
        <v>5.5125866668214538</v>
      </c>
      <c r="I72" s="11">
        <f t="shared" si="2"/>
        <v>6.3572804017612334</v>
      </c>
      <c r="J72" s="11">
        <f t="shared" si="2"/>
        <v>7.5780157420129264</v>
      </c>
      <c r="K72" s="11">
        <f t="shared" si="2"/>
        <v>6.2070280320056241</v>
      </c>
      <c r="L72" s="11">
        <f t="shared" si="2"/>
        <v>9.0266291671438709E-2</v>
      </c>
      <c r="M72" s="11">
        <f t="shared" si="2"/>
        <v>2.673306219706872</v>
      </c>
      <c r="N72" s="11">
        <f t="shared" si="2"/>
        <v>10.191579988504397</v>
      </c>
      <c r="O72" s="11">
        <f t="shared" si="2"/>
        <v>10.161249339508828</v>
      </c>
      <c r="P72" s="11" t="e">
        <f t="shared" si="2"/>
        <v>#N/A</v>
      </c>
      <c r="Q72" s="11">
        <f t="shared" si="2"/>
        <v>2.1997113529943908</v>
      </c>
      <c r="R72" s="11">
        <f t="shared" si="2"/>
        <v>1.9891451476497137</v>
      </c>
      <c r="S72" s="11">
        <f t="shared" si="2"/>
        <v>6.887402901251126</v>
      </c>
      <c r="T72" s="11">
        <f t="shared" si="2"/>
        <v>6.544990941060715</v>
      </c>
      <c r="U72" s="11">
        <f t="shared" si="2"/>
        <v>4.8225772978120727</v>
      </c>
    </row>
    <row r="73" spans="1:21" x14ac:dyDescent="0.3">
      <c r="A73" s="13">
        <v>1986</v>
      </c>
      <c r="B73" s="11">
        <f t="shared" si="1"/>
        <v>0.11719209122814313</v>
      </c>
      <c r="C73" s="11">
        <f t="shared" si="2"/>
        <v>-0.10088273238950185</v>
      </c>
      <c r="D73" s="11">
        <f t="shared" si="2"/>
        <v>1.3279113321985556</v>
      </c>
      <c r="E73" s="11">
        <f t="shared" si="2"/>
        <v>16.241940225210932</v>
      </c>
      <c r="F73" s="11">
        <f t="shared" si="2"/>
        <v>7.9597599091488807</v>
      </c>
      <c r="G73" s="11">
        <f t="shared" si="2"/>
        <v>4.1140766515157043</v>
      </c>
      <c r="H73" s="11">
        <f t="shared" si="2"/>
        <v>4.5155847242312008</v>
      </c>
      <c r="I73" s="11">
        <f t="shared" si="2"/>
        <v>2.6914997271279861</v>
      </c>
      <c r="J73" s="11">
        <f t="shared" si="2"/>
        <v>5.953034518254011</v>
      </c>
      <c r="K73" s="11">
        <f t="shared" si="2"/>
        <v>6.6227020680868218</v>
      </c>
      <c r="L73" s="11">
        <f t="shared" si="2"/>
        <v>2.1423015070629465</v>
      </c>
      <c r="M73" s="11">
        <f t="shared" si="2"/>
        <v>-0.34317123589131637</v>
      </c>
      <c r="N73" s="11">
        <f t="shared" si="2"/>
        <v>7.4196699361978657</v>
      </c>
      <c r="O73" s="11">
        <f t="shared" si="2"/>
        <v>7.4293644442666258</v>
      </c>
      <c r="P73" s="11" t="e">
        <f t="shared" si="2"/>
        <v>#N/A</v>
      </c>
      <c r="Q73" s="11">
        <f t="shared" si="2"/>
        <v>1.3023608154714656</v>
      </c>
      <c r="R73" s="11">
        <f t="shared" si="2"/>
        <v>0.76938252195218193</v>
      </c>
      <c r="S73" s="11">
        <f t="shared" si="2"/>
        <v>4.8909006643872255</v>
      </c>
      <c r="T73" s="11">
        <f t="shared" si="2"/>
        <v>5.8307971386935176</v>
      </c>
      <c r="U73" s="11">
        <f t="shared" si="2"/>
        <v>3.6398077696448974</v>
      </c>
    </row>
    <row r="74" spans="1:21" x14ac:dyDescent="0.3">
      <c r="A74" s="13">
        <v>1987</v>
      </c>
      <c r="B74" s="11">
        <f t="shared" si="1"/>
        <v>-2.3463571965114784</v>
      </c>
      <c r="C74" s="11">
        <f t="shared" si="2"/>
        <v>0.10088273238950834</v>
      </c>
      <c r="D74" s="11">
        <f t="shared" si="2"/>
        <v>4.7042471629860554</v>
      </c>
      <c r="E74" s="11">
        <f t="shared" si="2"/>
        <v>2.9509518093780498</v>
      </c>
      <c r="F74" s="11">
        <f t="shared" si="2"/>
        <v>5.1684364637334976</v>
      </c>
      <c r="G74" s="11">
        <f t="shared" si="2"/>
        <v>11.00713791478514</v>
      </c>
      <c r="H74" s="11">
        <f t="shared" si="2"/>
        <v>7.999441832374325</v>
      </c>
      <c r="I74" s="11">
        <f t="shared" si="2"/>
        <v>8.3738391757520176</v>
      </c>
      <c r="J74" s="11">
        <f t="shared" si="2"/>
        <v>7.0018322393353456</v>
      </c>
      <c r="K74" s="11">
        <f t="shared" si="2"/>
        <v>6.7467899784633616</v>
      </c>
      <c r="L74" s="11">
        <f t="shared" si="2"/>
        <v>11.47364999601627</v>
      </c>
      <c r="M74" s="11">
        <f t="shared" si="2"/>
        <v>1.06002018375256</v>
      </c>
      <c r="N74" s="11">
        <f t="shared" si="2"/>
        <v>6.1144648507783517</v>
      </c>
      <c r="O74" s="11">
        <f t="shared" si="2"/>
        <v>6.0861213011614295</v>
      </c>
      <c r="P74" s="11" t="e">
        <f t="shared" si="2"/>
        <v>#N/A</v>
      </c>
      <c r="Q74" s="11">
        <f t="shared" si="2"/>
        <v>0.80544555715395116</v>
      </c>
      <c r="R74" s="11">
        <f t="shared" si="2"/>
        <v>3.3352125684233411</v>
      </c>
      <c r="S74" s="11">
        <f t="shared" si="2"/>
        <v>9.7845719155339808</v>
      </c>
      <c r="T74" s="11">
        <f t="shared" si="2"/>
        <v>11.291007091450888</v>
      </c>
      <c r="U74" s="11">
        <f t="shared" si="2"/>
        <v>6.424318171981108</v>
      </c>
    </row>
    <row r="75" spans="1:21" x14ac:dyDescent="0.3">
      <c r="A75" s="13">
        <v>1988</v>
      </c>
      <c r="B75" s="11">
        <f t="shared" si="1"/>
        <v>0.58581074935021604</v>
      </c>
      <c r="C75" s="11">
        <f t="shared" si="2"/>
        <v>-8.8612217657999253</v>
      </c>
      <c r="D75" s="11">
        <f t="shared" si="2"/>
        <v>6.9893055046682546</v>
      </c>
      <c r="E75" s="11">
        <f t="shared" si="2"/>
        <v>0</v>
      </c>
      <c r="F75" s="11">
        <f t="shared" si="2"/>
        <v>4.5687832341764301</v>
      </c>
      <c r="G75" s="11">
        <f t="shared" si="2"/>
        <v>8.2543202494849854</v>
      </c>
      <c r="H75" s="11">
        <f t="shared" si="2"/>
        <v>7.478381094362696</v>
      </c>
      <c r="I75" s="11">
        <f t="shared" si="2"/>
        <v>6.0882734119163482</v>
      </c>
      <c r="J75" s="11">
        <f t="shared" si="2"/>
        <v>6.4576682522070588</v>
      </c>
      <c r="K75" s="11">
        <f t="shared" si="2"/>
        <v>7.0695605166450504</v>
      </c>
      <c r="L75" s="11">
        <f t="shared" si="2"/>
        <v>10.244287766175217</v>
      </c>
      <c r="M75" s="11">
        <f t="shared" si="2"/>
        <v>1.6529301951210724</v>
      </c>
      <c r="N75" s="11">
        <f t="shared" si="2"/>
        <v>11.500642978004903</v>
      </c>
      <c r="O75" s="11">
        <f t="shared" si="2"/>
        <v>11.500350133370683</v>
      </c>
      <c r="P75" s="11" t="e">
        <f t="shared" si="2"/>
        <v>#N/A</v>
      </c>
      <c r="Q75" s="11">
        <f t="shared" si="2"/>
        <v>2.5172953924501598</v>
      </c>
      <c r="R75" s="11">
        <f t="shared" si="2"/>
        <v>3.782269012925108</v>
      </c>
      <c r="S75" s="11">
        <f t="shared" si="2"/>
        <v>6.8034558045139955</v>
      </c>
      <c r="T75" s="11">
        <f t="shared" si="2"/>
        <v>8.3953671379219976</v>
      </c>
      <c r="U75" s="11">
        <f t="shared" si="2"/>
        <v>6.5248633040120598</v>
      </c>
    </row>
    <row r="76" spans="1:21" x14ac:dyDescent="0.3">
      <c r="A76" s="13">
        <v>1989</v>
      </c>
      <c r="B76" s="11">
        <f t="shared" si="1"/>
        <v>5.394801044579185</v>
      </c>
      <c r="C76" s="11">
        <f t="shared" si="2"/>
        <v>-12.399964152803356</v>
      </c>
      <c r="D76" s="11">
        <f t="shared" si="2"/>
        <v>3.9891329027302023</v>
      </c>
      <c r="E76" s="11">
        <f t="shared" si="2"/>
        <v>1.1596699990521211</v>
      </c>
      <c r="F76" s="11">
        <f t="shared" si="2"/>
        <v>-0.1732502165852968</v>
      </c>
      <c r="G76" s="11">
        <f t="shared" si="2"/>
        <v>5.2354366776442482</v>
      </c>
      <c r="H76" s="11">
        <f t="shared" si="2"/>
        <v>3.936547634508003</v>
      </c>
      <c r="I76" s="11">
        <f t="shared" si="2"/>
        <v>4.6307817506336963</v>
      </c>
      <c r="J76" s="11">
        <f t="shared" si="2"/>
        <v>3.432123081806516</v>
      </c>
      <c r="K76" s="11">
        <f t="shared" si="2"/>
        <v>2.3538764640134739</v>
      </c>
      <c r="L76" s="11">
        <f t="shared" si="2"/>
        <v>0.59052964807026465</v>
      </c>
      <c r="M76" s="11">
        <f t="shared" si="2"/>
        <v>1.5272541209660795</v>
      </c>
      <c r="N76" s="11">
        <f t="shared" si="2"/>
        <v>3.7955220000435532</v>
      </c>
      <c r="O76" s="11">
        <f t="shared" si="2"/>
        <v>3.8389889551642677</v>
      </c>
      <c r="P76" s="11" t="e">
        <f t="shared" si="2"/>
        <v>#N/A</v>
      </c>
      <c r="Q76" s="11">
        <f t="shared" si="2"/>
        <v>2.4385169822661297</v>
      </c>
      <c r="R76" s="11">
        <f t="shared" si="2"/>
        <v>3.1096049625578583</v>
      </c>
      <c r="S76" s="11">
        <f t="shared" si="2"/>
        <v>0.28482887648587135</v>
      </c>
      <c r="T76" s="11">
        <f t="shared" si="2"/>
        <v>2.6123546812177825</v>
      </c>
      <c r="U76" s="11">
        <f t="shared" si="2"/>
        <v>2.9167993428826313</v>
      </c>
    </row>
    <row r="77" spans="1:21" x14ac:dyDescent="0.3">
      <c r="A77" s="13">
        <v>1990</v>
      </c>
      <c r="B77" s="11">
        <f t="shared" si="1"/>
        <v>1.4464567937120132</v>
      </c>
      <c r="C77" s="11">
        <f t="shared" si="2"/>
        <v>-4.4567985111617814</v>
      </c>
      <c r="D77" s="11">
        <f t="shared" si="2"/>
        <v>-0.10350896276619304</v>
      </c>
      <c r="E77" s="11">
        <f t="shared" si="2"/>
        <v>2.5492362414254663</v>
      </c>
      <c r="F77" s="11">
        <f t="shared" si="2"/>
        <v>1.4118691827613208</v>
      </c>
      <c r="G77" s="11">
        <f t="shared" si="2"/>
        <v>2.8714450818191524</v>
      </c>
      <c r="H77" s="11">
        <f t="shared" si="2"/>
        <v>-1.3357818532547987</v>
      </c>
      <c r="I77" s="11">
        <f t="shared" si="2"/>
        <v>-0.27463113725198102</v>
      </c>
      <c r="J77" s="11">
        <f t="shared" si="2"/>
        <v>0.89476816936077253</v>
      </c>
      <c r="K77" s="11">
        <f t="shared" si="2"/>
        <v>-0.45241072466217069</v>
      </c>
      <c r="L77" s="11">
        <f t="shared" si="2"/>
        <v>6.4302977619817527</v>
      </c>
      <c r="M77" s="11">
        <f t="shared" si="2"/>
        <v>0.72226183972357894</v>
      </c>
      <c r="N77" s="11">
        <f t="shared" si="2"/>
        <v>4.4316811625297667</v>
      </c>
      <c r="O77" s="11">
        <f t="shared" si="2"/>
        <v>4.4141155331188013</v>
      </c>
      <c r="P77" s="11" t="e">
        <f t="shared" si="2"/>
        <v>#N/A</v>
      </c>
      <c r="Q77" s="11">
        <f t="shared" si="2"/>
        <v>0.94555368903123238</v>
      </c>
      <c r="R77" s="11">
        <f t="shared" si="2"/>
        <v>0.60360621308790785</v>
      </c>
      <c r="S77" s="11">
        <f t="shared" si="2"/>
        <v>0.23395732596705729</v>
      </c>
      <c r="T77" s="11">
        <f t="shared" si="2"/>
        <v>-0.10945196933497088</v>
      </c>
      <c r="U77" s="11">
        <f t="shared" si="2"/>
        <v>1.0288694823236728</v>
      </c>
    </row>
    <row r="78" spans="1:21" x14ac:dyDescent="0.3">
      <c r="A78" s="13">
        <v>1991</v>
      </c>
      <c r="B78" s="11">
        <f t="shared" si="1"/>
        <v>4.8031831087004839</v>
      </c>
      <c r="C78" s="11">
        <f t="shared" si="2"/>
        <v>5.4187322635972652</v>
      </c>
      <c r="D78" s="11">
        <f t="shared" si="2"/>
        <v>-5.0661217558276457</v>
      </c>
      <c r="E78" s="11">
        <f t="shared" si="2"/>
        <v>6.9404374586944941</v>
      </c>
      <c r="F78" s="11">
        <f t="shared" si="2"/>
        <v>-1.5854200767216202</v>
      </c>
      <c r="G78" s="11">
        <f t="shared" si="2"/>
        <v>-7.1890009190539699</v>
      </c>
      <c r="H78" s="11">
        <f t="shared" si="2"/>
        <v>-1.7974052167559442</v>
      </c>
      <c r="I78" s="11">
        <f t="shared" si="2"/>
        <v>-2.2246311934770389</v>
      </c>
      <c r="J78" s="11">
        <f t="shared" si="2"/>
        <v>-6.1610101074729258</v>
      </c>
      <c r="K78" s="11">
        <f t="shared" si="2"/>
        <v>-1.830392530957919</v>
      </c>
      <c r="L78" s="11">
        <f t="shared" si="2"/>
        <v>1.2291638511556717</v>
      </c>
      <c r="M78" s="11">
        <f t="shared" si="2"/>
        <v>-0.55765274905671947</v>
      </c>
      <c r="N78" s="11">
        <f t="shared" si="2"/>
        <v>-0.38673259564352191</v>
      </c>
      <c r="O78" s="11">
        <f t="shared" si="2"/>
        <v>-0.71707244126427527</v>
      </c>
      <c r="P78" s="11" t="e">
        <f t="shared" si="2"/>
        <v>#N/A</v>
      </c>
      <c r="Q78" s="11">
        <f t="shared" si="2"/>
        <v>4.147718694346139</v>
      </c>
      <c r="R78" s="11">
        <f t="shared" si="2"/>
        <v>7.3088096785008299</v>
      </c>
      <c r="S78" s="11">
        <f t="shared" si="2"/>
        <v>0.44966351060657611</v>
      </c>
      <c r="T78" s="11">
        <f t="shared" si="2"/>
        <v>0.4059334223691683</v>
      </c>
      <c r="U78" s="11">
        <f t="shared" si="2"/>
        <v>-1.8737961776257033</v>
      </c>
    </row>
    <row r="79" spans="1:21" x14ac:dyDescent="0.3">
      <c r="A79" s="13">
        <v>1992</v>
      </c>
      <c r="B79" s="11">
        <f t="shared" si="1"/>
        <v>2.4524389863084353</v>
      </c>
      <c r="C79" s="11">
        <f t="shared" si="2"/>
        <v>3.3942725966460099</v>
      </c>
      <c r="D79" s="11">
        <f t="shared" si="2"/>
        <v>-6.5387970943542234E-2</v>
      </c>
      <c r="E79" s="11">
        <f t="shared" si="2"/>
        <v>3.3547036028965573</v>
      </c>
      <c r="F79" s="11">
        <f t="shared" si="2"/>
        <v>1.3629124966866695</v>
      </c>
      <c r="G79" s="11">
        <f t="shared" si="2"/>
        <v>-4.9788498357487461</v>
      </c>
      <c r="H79" s="11">
        <f t="shared" si="2"/>
        <v>4.1277082985928448</v>
      </c>
      <c r="I79" s="11">
        <f t="shared" si="2"/>
        <v>2.8585748911441176</v>
      </c>
      <c r="J79" s="11">
        <f t="shared" si="2"/>
        <v>-4.6235493959014429</v>
      </c>
      <c r="K79" s="11">
        <f t="shared" si="2"/>
        <v>0.67268796768349437</v>
      </c>
      <c r="L79" s="11">
        <f t="shared" si="2"/>
        <v>-3.3044363650895621</v>
      </c>
      <c r="M79" s="11">
        <f t="shared" si="2"/>
        <v>-0.36249833730300501</v>
      </c>
      <c r="N79" s="11">
        <f t="shared" si="2"/>
        <v>-1.6529301951210471</v>
      </c>
      <c r="O79" s="11">
        <f t="shared" si="2"/>
        <v>-1.0695289116747919</v>
      </c>
      <c r="P79" s="11" t="e">
        <f t="shared" si="2"/>
        <v>#N/A</v>
      </c>
      <c r="Q79" s="11">
        <f t="shared" si="2"/>
        <v>3.9127694223862188</v>
      </c>
      <c r="R79" s="11">
        <f t="shared" si="2"/>
        <v>3.0844301937476315</v>
      </c>
      <c r="S79" s="11">
        <f t="shared" si="2"/>
        <v>1.4353129354814447</v>
      </c>
      <c r="T79" s="11">
        <f t="shared" si="2"/>
        <v>1.0076823505193349</v>
      </c>
      <c r="U79" s="11">
        <f t="shared" si="2"/>
        <v>0.335304293677754</v>
      </c>
    </row>
    <row r="80" spans="1:21" x14ac:dyDescent="0.3">
      <c r="A80" s="13">
        <v>1993</v>
      </c>
      <c r="B80" s="11">
        <f t="shared" si="1"/>
        <v>-9.6895450590710261</v>
      </c>
      <c r="C80" s="11">
        <f t="shared" si="2"/>
        <v>7.5024396458345644</v>
      </c>
      <c r="D80" s="11">
        <f t="shared" si="2"/>
        <v>1.4824704761457121</v>
      </c>
      <c r="E80" s="11">
        <f t="shared" si="2"/>
        <v>5.9868249342586619</v>
      </c>
      <c r="F80" s="11">
        <f t="shared" si="2"/>
        <v>4.702614959988856</v>
      </c>
      <c r="G80" s="11">
        <f t="shared" si="2"/>
        <v>-2.9493098056922249</v>
      </c>
      <c r="H80" s="11">
        <f t="shared" si="2"/>
        <v>7.3815439058829551</v>
      </c>
      <c r="I80" s="11">
        <f t="shared" si="2"/>
        <v>2.8621482327037997</v>
      </c>
      <c r="J80" s="11">
        <f t="shared" si="2"/>
        <v>1.1836253509515127</v>
      </c>
      <c r="K80" s="11">
        <f t="shared" si="2"/>
        <v>2.5776418402784187</v>
      </c>
      <c r="L80" s="11">
        <f t="shared" si="2"/>
        <v>2.6478351880005069</v>
      </c>
      <c r="M80" s="11">
        <f t="shared" si="2"/>
        <v>3.0241290048140126</v>
      </c>
      <c r="N80" s="11">
        <f t="shared" si="2"/>
        <v>1.6827320132525299</v>
      </c>
      <c r="O80" s="11">
        <f t="shared" si="2"/>
        <v>1.91078640460203</v>
      </c>
      <c r="P80" s="11" t="e">
        <f t="shared" si="2"/>
        <v>#N/A</v>
      </c>
      <c r="Q80" s="11">
        <f t="shared" si="2"/>
        <v>0.61053553379954872</v>
      </c>
      <c r="R80" s="11">
        <f t="shared" si="2"/>
        <v>3.9798691021498223</v>
      </c>
      <c r="S80" s="11">
        <f t="shared" si="2"/>
        <v>6.2694069338923564</v>
      </c>
      <c r="T80" s="11">
        <f t="shared" si="2"/>
        <v>6.204814832179065</v>
      </c>
      <c r="U80" s="11">
        <f t="shared" si="2"/>
        <v>2.7284688473704444</v>
      </c>
    </row>
    <row r="81" spans="1:21" x14ac:dyDescent="0.3">
      <c r="A81" s="13">
        <v>1994</v>
      </c>
      <c r="B81" s="11">
        <f t="shared" si="1"/>
        <v>-2.5063389657779727</v>
      </c>
      <c r="C81" s="11">
        <f t="shared" si="2"/>
        <v>14.771310227841958</v>
      </c>
      <c r="D81" s="11">
        <f t="shared" si="2"/>
        <v>4.6280752564006393</v>
      </c>
      <c r="E81" s="11">
        <f t="shared" si="2"/>
        <v>-1.3815741897601959</v>
      </c>
      <c r="F81" s="11">
        <f t="shared" si="2"/>
        <v>3.4228455895657026</v>
      </c>
      <c r="G81" s="11">
        <f t="shared" si="2"/>
        <v>-1.75926816453769</v>
      </c>
      <c r="H81" s="11">
        <f t="shared" si="2"/>
        <v>4.8865627324582288</v>
      </c>
      <c r="I81" s="11">
        <f t="shared" si="2"/>
        <v>5.8816789012724753</v>
      </c>
      <c r="J81" s="11">
        <f t="shared" si="2"/>
        <v>1.7643998386033743</v>
      </c>
      <c r="K81" s="11">
        <f t="shared" si="2"/>
        <v>4.4720849023954647</v>
      </c>
      <c r="L81" s="11">
        <f t="shared" si="2"/>
        <v>0.63478378854391182</v>
      </c>
      <c r="M81" s="11">
        <f t="shared" si="2"/>
        <v>5.4539141996353724</v>
      </c>
      <c r="N81" s="11">
        <f t="shared" si="2"/>
        <v>4.6858564886885654</v>
      </c>
      <c r="O81" s="11">
        <f t="shared" si="2"/>
        <v>4.7858920892448298</v>
      </c>
      <c r="P81" s="11" t="e">
        <f t="shared" si="2"/>
        <v>#N/A</v>
      </c>
      <c r="Q81" s="11">
        <f t="shared" si="2"/>
        <v>3.1922040251243837</v>
      </c>
      <c r="R81" s="11">
        <f t="shared" si="2"/>
        <v>1.7419985823440125</v>
      </c>
      <c r="S81" s="11">
        <f t="shared" si="2"/>
        <v>4.7030374889939521</v>
      </c>
      <c r="T81" s="11">
        <f t="shared" si="2"/>
        <v>4.7560619015256957</v>
      </c>
      <c r="U81" s="11">
        <f t="shared" si="2"/>
        <v>3.7518068363647092</v>
      </c>
    </row>
    <row r="82" spans="1:21" x14ac:dyDescent="0.3">
      <c r="A82" s="13">
        <v>1995</v>
      </c>
      <c r="B82" s="11">
        <f t="shared" si="1"/>
        <v>-3.2813214909449147</v>
      </c>
      <c r="C82" s="11">
        <f t="shared" si="2"/>
        <v>3.520829303853835</v>
      </c>
      <c r="D82" s="11">
        <f t="shared" si="2"/>
        <v>1.5568872089258381</v>
      </c>
      <c r="E82" s="11">
        <f t="shared" si="2"/>
        <v>2.7177779292390962</v>
      </c>
      <c r="F82" s="11">
        <f t="shared" si="2"/>
        <v>2.7578284356762208</v>
      </c>
      <c r="G82" s="11">
        <f t="shared" si="2"/>
        <v>-0.46465400559954795</v>
      </c>
      <c r="H82" s="11">
        <f t="shared" si="2"/>
        <v>1.468191166866488</v>
      </c>
      <c r="I82" s="11">
        <f t="shared" si="2"/>
        <v>5.8505098376321252</v>
      </c>
      <c r="J82" s="11">
        <f t="shared" si="2"/>
        <v>2.0682805480141373</v>
      </c>
      <c r="K82" s="11">
        <f t="shared" si="2"/>
        <v>3.9650641210179929</v>
      </c>
      <c r="L82" s="11">
        <f t="shared" si="2"/>
        <v>1.8805266153819051</v>
      </c>
      <c r="M82" s="11">
        <f t="shared" si="2"/>
        <v>3.5457311836729422</v>
      </c>
      <c r="N82" s="11">
        <f t="shared" si="2"/>
        <v>3.3275822823386854</v>
      </c>
      <c r="O82" s="11">
        <f t="shared" si="2"/>
        <v>3.9152456097181405</v>
      </c>
      <c r="P82" s="11" t="e">
        <f t="shared" si="2"/>
        <v>#N/A</v>
      </c>
      <c r="Q82" s="11">
        <f t="shared" si="2"/>
        <v>0.49132831662234888</v>
      </c>
      <c r="R82" s="11">
        <f t="shared" si="2"/>
        <v>2.842289002393239</v>
      </c>
      <c r="S82" s="11">
        <f t="shared" si="2"/>
        <v>4.1543882729365125</v>
      </c>
      <c r="T82" s="11">
        <f t="shared" si="2"/>
        <v>4.0102908281895999</v>
      </c>
      <c r="U82" s="11">
        <f t="shared" si="2"/>
        <v>2.2208620152278349</v>
      </c>
    </row>
    <row r="83" spans="1:21" x14ac:dyDescent="0.3">
      <c r="A83" s="13">
        <v>1996</v>
      </c>
      <c r="B83" s="11">
        <f t="shared" si="1"/>
        <v>-4.385313281094434</v>
      </c>
      <c r="C83" s="11">
        <f t="shared" si="2"/>
        <v>3.2359702166773356</v>
      </c>
      <c r="D83" s="11">
        <f t="shared" si="2"/>
        <v>0.8145250925538049</v>
      </c>
      <c r="E83" s="11">
        <f t="shared" si="2"/>
        <v>6.7859586433035526</v>
      </c>
      <c r="F83" s="11">
        <f t="shared" si="2"/>
        <v>3.206081342516593</v>
      </c>
      <c r="G83" s="11">
        <f t="shared" si="2"/>
        <v>1.5710931118100155</v>
      </c>
      <c r="H83" s="11">
        <f t="shared" si="2"/>
        <v>2.4097551579060523</v>
      </c>
      <c r="I83" s="11">
        <f t="shared" si="2"/>
        <v>5.1913028511943731</v>
      </c>
      <c r="J83" s="11">
        <f t="shared" si="2"/>
        <v>-2.5585868567586454</v>
      </c>
      <c r="K83" s="11">
        <f t="shared" si="2"/>
        <v>2.5278300250646013</v>
      </c>
      <c r="L83" s="11">
        <f t="shared" si="2"/>
        <v>4.2345458726789849</v>
      </c>
      <c r="M83" s="11">
        <f t="shared" si="2"/>
        <v>4.2974243514625226</v>
      </c>
      <c r="N83" s="11">
        <f t="shared" si="2"/>
        <v>3.8575248052119502</v>
      </c>
      <c r="O83" s="11">
        <f t="shared" si="2"/>
        <v>3.9045673768973228</v>
      </c>
      <c r="P83" s="11" t="e">
        <f t="shared" si="2"/>
        <v>#N/A</v>
      </c>
      <c r="Q83" s="11">
        <f t="shared" si="2"/>
        <v>0.40020804917287955</v>
      </c>
      <c r="R83" s="11">
        <f t="shared" si="2"/>
        <v>1.3282659604841616</v>
      </c>
      <c r="S83" s="11">
        <f t="shared" si="2"/>
        <v>1.2036534400416532</v>
      </c>
      <c r="T83" s="11">
        <f t="shared" si="2"/>
        <v>1.4764307212906029</v>
      </c>
      <c r="U83" s="11">
        <f t="shared" si="2"/>
        <v>2.2831677485676458</v>
      </c>
    </row>
    <row r="84" spans="1:21" x14ac:dyDescent="0.3">
      <c r="A84" s="13">
        <v>1997</v>
      </c>
      <c r="B84" s="11">
        <f t="shared" si="1"/>
        <v>2.4079511620551992</v>
      </c>
      <c r="C84" s="11">
        <f t="shared" si="2"/>
        <v>-2.5006389930517314</v>
      </c>
      <c r="D84" s="11">
        <f t="shared" si="2"/>
        <v>1.6783749657424265</v>
      </c>
      <c r="E84" s="11">
        <f t="shared" si="2"/>
        <v>0.70444584707016067</v>
      </c>
      <c r="F84" s="11">
        <f t="shared" si="2"/>
        <v>1.7409704993644164</v>
      </c>
      <c r="G84" s="11">
        <f t="shared" si="2"/>
        <v>1.6241505588774137</v>
      </c>
      <c r="H84" s="11">
        <f t="shared" si="2"/>
        <v>2.7493140580198707</v>
      </c>
      <c r="I84" s="11">
        <f t="shared" si="2"/>
        <v>10.398625340623065</v>
      </c>
      <c r="J84" s="11">
        <f t="shared" si="2"/>
        <v>2.8340491548992466</v>
      </c>
      <c r="K84" s="11">
        <f t="shared" si="2"/>
        <v>6.0679002645393103</v>
      </c>
      <c r="L84" s="11">
        <f t="shared" si="2"/>
        <v>6.7267245519481618</v>
      </c>
      <c r="M84" s="11">
        <f t="shared" si="2"/>
        <v>7.1159153054208879</v>
      </c>
      <c r="N84" s="11">
        <f t="shared" si="2"/>
        <v>5.8832939415211829</v>
      </c>
      <c r="O84" s="11">
        <f t="shared" si="2"/>
        <v>6.383737276466861</v>
      </c>
      <c r="P84" s="11" t="e">
        <f t="shared" si="2"/>
        <v>#N/A</v>
      </c>
      <c r="Q84" s="11">
        <f t="shared" si="2"/>
        <v>-1.5429069165037832</v>
      </c>
      <c r="R84" s="11">
        <f t="shared" si="2"/>
        <v>7.0160670807632622E-2</v>
      </c>
      <c r="S84" s="11">
        <f t="shared" si="2"/>
        <v>3.8348152453617113</v>
      </c>
      <c r="T84" s="11">
        <f t="shared" si="2"/>
        <v>3.0414715524005969</v>
      </c>
      <c r="U84" s="11">
        <f t="shared" si="2"/>
        <v>3.6119558377024799</v>
      </c>
    </row>
    <row r="85" spans="1:21" x14ac:dyDescent="0.3">
      <c r="A85" s="13">
        <v>1998</v>
      </c>
      <c r="B85" s="11">
        <f t="shared" si="1"/>
        <v>3.5006299533882852</v>
      </c>
      <c r="C85" s="11">
        <f t="shared" si="2"/>
        <v>-0.14204873284581004</v>
      </c>
      <c r="D85" s="11">
        <f t="shared" si="2"/>
        <v>0.23608116414381855</v>
      </c>
      <c r="E85" s="11">
        <f t="shared" si="2"/>
        <v>2.276837868334769</v>
      </c>
      <c r="F85" s="11">
        <f t="shared" si="2"/>
        <v>6.4428817884759626</v>
      </c>
      <c r="G85" s="11">
        <f t="shared" si="2"/>
        <v>1.4712732609733417</v>
      </c>
      <c r="H85" s="11">
        <f t="shared" si="2"/>
        <v>1.7640104620273094</v>
      </c>
      <c r="I85" s="11">
        <f t="shared" si="2"/>
        <v>5.0844848308833273</v>
      </c>
      <c r="J85" s="11">
        <f t="shared" si="2"/>
        <v>0.5774521603908187</v>
      </c>
      <c r="K85" s="11">
        <f t="shared" si="2"/>
        <v>9.8258791881697238</v>
      </c>
      <c r="L85" s="11">
        <f t="shared" si="2"/>
        <v>20.786722214052222</v>
      </c>
      <c r="M85" s="11">
        <f t="shared" si="2"/>
        <v>0.39098186128885931</v>
      </c>
      <c r="N85" s="11">
        <f t="shared" si="2"/>
        <v>11.711747822748903</v>
      </c>
      <c r="O85" s="11">
        <f t="shared" ref="C85:U99" si="3">LN(O34/O33)*100</f>
        <v>4.368164316426971</v>
      </c>
      <c r="P85" s="11" t="e">
        <f t="shared" si="3"/>
        <v>#N/A</v>
      </c>
      <c r="Q85" s="11">
        <f t="shared" si="3"/>
        <v>-5.6871252384761606</v>
      </c>
      <c r="R85" s="11">
        <f t="shared" si="3"/>
        <v>-0.57677588327117746</v>
      </c>
      <c r="S85" s="11">
        <f t="shared" si="3"/>
        <v>6.1907536017477485</v>
      </c>
      <c r="T85" s="11">
        <f t="shared" si="3"/>
        <v>0.75872898121593857</v>
      </c>
      <c r="U85" s="11">
        <f t="shared" si="3"/>
        <v>4.568227140250773</v>
      </c>
    </row>
    <row r="86" spans="1:21" x14ac:dyDescent="0.3">
      <c r="A86" s="13">
        <v>1999</v>
      </c>
      <c r="B86" s="11">
        <f t="shared" si="1"/>
        <v>6.6760488306102577</v>
      </c>
      <c r="C86" s="11">
        <f t="shared" si="3"/>
        <v>6.1875403718087449</v>
      </c>
      <c r="D86" s="11">
        <f t="shared" si="3"/>
        <v>0.31391040099331358</v>
      </c>
      <c r="E86" s="11">
        <f t="shared" si="3"/>
        <v>4.4268558221573739</v>
      </c>
      <c r="F86" s="11">
        <f t="shared" si="3"/>
        <v>0.95537781404127831</v>
      </c>
      <c r="G86" s="11">
        <f t="shared" si="3"/>
        <v>1.2494640998812623</v>
      </c>
      <c r="H86" s="11">
        <f t="shared" si="3"/>
        <v>0.18024268311224456</v>
      </c>
      <c r="I86" s="11">
        <f t="shared" si="3"/>
        <v>5.7831709045323629</v>
      </c>
      <c r="J86" s="11">
        <f t="shared" si="3"/>
        <v>5.5709897915096898</v>
      </c>
      <c r="K86" s="11">
        <f t="shared" si="3"/>
        <v>16.379309112086212</v>
      </c>
      <c r="L86" s="11">
        <f t="shared" si="3"/>
        <v>0.69903197269106565</v>
      </c>
      <c r="M86" s="11">
        <f t="shared" si="3"/>
        <v>5.096805940240916</v>
      </c>
      <c r="N86" s="11">
        <f t="shared" si="3"/>
        <v>4.6822596653268471</v>
      </c>
      <c r="O86" s="11">
        <f t="shared" si="3"/>
        <v>8.9464763892456602</v>
      </c>
      <c r="P86" s="11" t="e">
        <f t="shared" si="3"/>
        <v>#N/A</v>
      </c>
      <c r="Q86" s="11">
        <f t="shared" si="3"/>
        <v>1.0833999449198555</v>
      </c>
      <c r="R86" s="11">
        <f t="shared" si="3"/>
        <v>2.4527427996212419</v>
      </c>
      <c r="S86" s="11">
        <f t="shared" si="3"/>
        <v>-3.6787230464950631</v>
      </c>
      <c r="T86" s="11">
        <f t="shared" si="3"/>
        <v>-0.83491946109212933</v>
      </c>
      <c r="U86" s="11">
        <f t="shared" si="3"/>
        <v>3.4313587989180792</v>
      </c>
    </row>
    <row r="87" spans="1:21" x14ac:dyDescent="0.3">
      <c r="A87" s="13">
        <v>2000</v>
      </c>
      <c r="B87" s="11">
        <f t="shared" si="1"/>
        <v>1.4261476583054109</v>
      </c>
      <c r="C87" s="11">
        <f t="shared" si="3"/>
        <v>-0.64865092296067739</v>
      </c>
      <c r="D87" s="11">
        <f t="shared" si="3"/>
        <v>1.7668647191724198</v>
      </c>
      <c r="E87" s="11">
        <f t="shared" si="3"/>
        <v>4.1839557935258798</v>
      </c>
      <c r="F87" s="11">
        <f t="shared" si="3"/>
        <v>1.4027745535562706</v>
      </c>
      <c r="G87" s="11">
        <f t="shared" si="3"/>
        <v>0.88656383900470614</v>
      </c>
      <c r="H87" s="11">
        <f t="shared" si="3"/>
        <v>-1.0023750919182146</v>
      </c>
      <c r="I87" s="11">
        <f t="shared" si="3"/>
        <v>5.7240230162350576</v>
      </c>
      <c r="J87" s="11">
        <f t="shared" si="3"/>
        <v>2.1549655459584498</v>
      </c>
      <c r="K87" s="11">
        <f t="shared" si="3"/>
        <v>19.521876259753139</v>
      </c>
      <c r="L87" s="11">
        <f t="shared" si="3"/>
        <v>3.6478208602409876</v>
      </c>
      <c r="M87" s="11">
        <f t="shared" si="3"/>
        <v>6.3456353605201299</v>
      </c>
      <c r="N87" s="11">
        <f t="shared" si="3"/>
        <v>5.0180858833814641</v>
      </c>
      <c r="O87" s="11">
        <f t="shared" si="3"/>
        <v>8.2527695491959125</v>
      </c>
      <c r="P87" s="11" t="e">
        <f t="shared" si="3"/>
        <v>#N/A</v>
      </c>
      <c r="Q87" s="11">
        <f t="shared" si="3"/>
        <v>0.53341827138730036</v>
      </c>
      <c r="R87" s="11">
        <f t="shared" si="3"/>
        <v>3.0638156230135944</v>
      </c>
      <c r="S87" s="11">
        <f t="shared" si="3"/>
        <v>3.6661373061222737</v>
      </c>
      <c r="T87" s="11">
        <f t="shared" si="3"/>
        <v>4.8112427782934422</v>
      </c>
      <c r="U87" s="11">
        <f t="shared" si="3"/>
        <v>3.8598864620947353</v>
      </c>
    </row>
    <row r="88" spans="1:21" x14ac:dyDescent="0.3">
      <c r="A88" s="13">
        <v>2001</v>
      </c>
      <c r="B88" s="11">
        <f t="shared" si="1"/>
        <v>-5.8890396487779189</v>
      </c>
      <c r="C88" s="11">
        <f t="shared" si="3"/>
        <v>-6.1829251647005057</v>
      </c>
      <c r="D88" s="11">
        <f t="shared" si="3"/>
        <v>-1.4246497677435346</v>
      </c>
      <c r="E88" s="11">
        <f t="shared" si="3"/>
        <v>2.3360957556362969</v>
      </c>
      <c r="F88" s="11">
        <f t="shared" si="3"/>
        <v>1.6603954542238988</v>
      </c>
      <c r="G88" s="11">
        <f t="shared" si="3"/>
        <v>1.7498906159805698</v>
      </c>
      <c r="H88" s="11">
        <f t="shared" si="3"/>
        <v>4.3398775307200843</v>
      </c>
      <c r="I88" s="11">
        <f t="shared" si="3"/>
        <v>-6.4212330973471024E-2</v>
      </c>
      <c r="J88" s="11">
        <f t="shared" si="3"/>
        <v>4.8758438784362497</v>
      </c>
      <c r="K88" s="11">
        <f t="shared" si="3"/>
        <v>8.6138956887000884</v>
      </c>
      <c r="L88" s="11">
        <f t="shared" si="3"/>
        <v>4.935858822907421</v>
      </c>
      <c r="M88" s="11">
        <f t="shared" si="3"/>
        <v>3.9800591395103067</v>
      </c>
      <c r="N88" s="11">
        <f t="shared" si="3"/>
        <v>7.1313104819326369</v>
      </c>
      <c r="O88" s="11">
        <f t="shared" si="3"/>
        <v>6.0198714475263984</v>
      </c>
      <c r="P88" s="11" t="e">
        <f t="shared" si="3"/>
        <v>#N/A</v>
      </c>
      <c r="Q88" s="11">
        <f t="shared" si="3"/>
        <v>-7.3686795379606371</v>
      </c>
      <c r="R88" s="11">
        <f t="shared" si="3"/>
        <v>1.1680515067280868</v>
      </c>
      <c r="S88" s="11">
        <f t="shared" si="3"/>
        <v>0.23885862132704341</v>
      </c>
      <c r="T88" s="11">
        <f t="shared" si="3"/>
        <v>8.6355391095032807</v>
      </c>
      <c r="U88" s="11">
        <f t="shared" si="3"/>
        <v>2.6027495244775452</v>
      </c>
    </row>
    <row r="89" spans="1:21" x14ac:dyDescent="0.3">
      <c r="A89" s="13">
        <v>2002</v>
      </c>
      <c r="B89" s="11">
        <f t="shared" si="1"/>
        <v>12.102482263909655</v>
      </c>
      <c r="C89" s="11">
        <f t="shared" si="3"/>
        <v>-0.79231272816538689</v>
      </c>
      <c r="D89" s="11">
        <f t="shared" si="3"/>
        <v>-2.4404708699484421</v>
      </c>
      <c r="E89" s="11">
        <f t="shared" si="3"/>
        <v>1.7434528991618015</v>
      </c>
      <c r="F89" s="11">
        <f t="shared" si="3"/>
        <v>5.2853136350277916</v>
      </c>
      <c r="G89" s="11">
        <f t="shared" si="3"/>
        <v>5.5827344033914574</v>
      </c>
      <c r="H89" s="11">
        <f t="shared" si="3"/>
        <v>5.2966598884269152</v>
      </c>
      <c r="I89" s="11">
        <f t="shared" si="3"/>
        <v>1.6878485715783635</v>
      </c>
      <c r="J89" s="11">
        <f t="shared" si="3"/>
        <v>3.5651289027596365</v>
      </c>
      <c r="K89" s="11">
        <f t="shared" si="3"/>
        <v>3.9952490790304074</v>
      </c>
      <c r="L89" s="11">
        <f t="shared" si="3"/>
        <v>2.8845461146651235</v>
      </c>
      <c r="M89" s="11">
        <f t="shared" si="3"/>
        <v>5.0646485474723804</v>
      </c>
      <c r="N89" s="11">
        <f t="shared" si="3"/>
        <v>-1.5117445875912476</v>
      </c>
      <c r="O89" s="11">
        <f t="shared" si="3"/>
        <v>-1.9864946667397385</v>
      </c>
      <c r="P89" s="11" t="e">
        <f t="shared" si="3"/>
        <v>#N/A</v>
      </c>
      <c r="Q89" s="11">
        <f t="shared" si="3"/>
        <v>0.75510049192180073</v>
      </c>
      <c r="R89" s="11">
        <f t="shared" si="3"/>
        <v>2.1281565626167294</v>
      </c>
      <c r="S89" s="11">
        <f t="shared" si="3"/>
        <v>3.8549197701308913</v>
      </c>
      <c r="T89" s="11">
        <f t="shared" si="3"/>
        <v>-3.7449933214744902</v>
      </c>
      <c r="U89" s="11">
        <f t="shared" si="3"/>
        <v>1.9311664870782626</v>
      </c>
    </row>
    <row r="90" spans="1:21" x14ac:dyDescent="0.3">
      <c r="A90" s="13">
        <v>2003</v>
      </c>
      <c r="B90" s="11">
        <f t="shared" si="1"/>
        <v>-4.0632891983138926</v>
      </c>
      <c r="C90" s="11">
        <f t="shared" si="3"/>
        <v>-5.3015947698996726</v>
      </c>
      <c r="D90" s="11">
        <f t="shared" si="3"/>
        <v>-0.43101354752190563</v>
      </c>
      <c r="E90" s="11">
        <f t="shared" si="3"/>
        <v>2.3059401363251313</v>
      </c>
      <c r="F90" s="11">
        <f t="shared" si="3"/>
        <v>3.0760299225638041</v>
      </c>
      <c r="G90" s="11">
        <f t="shared" si="3"/>
        <v>4.6940024881270492</v>
      </c>
      <c r="H90" s="11">
        <f t="shared" si="3"/>
        <v>2.161974604577046</v>
      </c>
      <c r="I90" s="11">
        <f t="shared" si="3"/>
        <v>3.9018263511938009</v>
      </c>
      <c r="J90" s="11">
        <f t="shared" si="3"/>
        <v>3.0155463097969983</v>
      </c>
      <c r="K90" s="11">
        <f t="shared" si="3"/>
        <v>6.4700346528328163</v>
      </c>
      <c r="L90" s="11">
        <f t="shared" si="3"/>
        <v>8.3254616748899952</v>
      </c>
      <c r="M90" s="11">
        <f t="shared" si="3"/>
        <v>7.0376681137448882</v>
      </c>
      <c r="N90" s="11">
        <f t="shared" si="3"/>
        <v>8.7629997485695785</v>
      </c>
      <c r="O90" s="11">
        <f t="shared" si="3"/>
        <v>2.4527865549388803</v>
      </c>
      <c r="P90" s="11" t="e">
        <f t="shared" si="3"/>
        <v>#N/A</v>
      </c>
      <c r="Q90" s="11">
        <f t="shared" si="3"/>
        <v>-0.74667908469967259</v>
      </c>
      <c r="R90" s="11">
        <f t="shared" si="3"/>
        <v>2.8274935052731456</v>
      </c>
      <c r="S90" s="11">
        <f t="shared" si="3"/>
        <v>6.1271137580902177</v>
      </c>
      <c r="T90" s="11">
        <f t="shared" si="3"/>
        <v>-0.85678421537124061</v>
      </c>
      <c r="U90" s="11">
        <f t="shared" si="3"/>
        <v>3.5545757941994238</v>
      </c>
    </row>
    <row r="91" spans="1:21" x14ac:dyDescent="0.3">
      <c r="A91" s="13">
        <v>2004</v>
      </c>
      <c r="B91" s="11">
        <f t="shared" si="1"/>
        <v>-2.4689926732353928</v>
      </c>
      <c r="C91" s="11">
        <f t="shared" si="3"/>
        <v>-7.2671436784151968</v>
      </c>
      <c r="D91" s="11">
        <f t="shared" si="3"/>
        <v>1.8314436454283127</v>
      </c>
      <c r="E91" s="11">
        <f t="shared" si="3"/>
        <v>1.1128399234325017</v>
      </c>
      <c r="F91" s="11">
        <f t="shared" si="3"/>
        <v>1.2642393415176527</v>
      </c>
      <c r="G91" s="11">
        <f t="shared" si="3"/>
        <v>5.1767167982373996</v>
      </c>
      <c r="H91" s="11">
        <f t="shared" si="3"/>
        <v>3.4224802085667174</v>
      </c>
      <c r="I91" s="11">
        <f t="shared" si="3"/>
        <v>1.6565812292769009</v>
      </c>
      <c r="J91" s="11">
        <f t="shared" si="3"/>
        <v>0.78116150570449161</v>
      </c>
      <c r="K91" s="11">
        <f t="shared" si="3"/>
        <v>3.003587760199439</v>
      </c>
      <c r="L91" s="11">
        <f t="shared" si="3"/>
        <v>5.3652713492320219</v>
      </c>
      <c r="M91" s="11">
        <f t="shared" si="3"/>
        <v>5.4399882354076432</v>
      </c>
      <c r="N91" s="11">
        <f t="shared" si="3"/>
        <v>4.3685499356079767</v>
      </c>
      <c r="O91" s="11">
        <f t="shared" si="3"/>
        <v>3.0354530558315154</v>
      </c>
      <c r="P91" s="11" t="e">
        <f t="shared" si="3"/>
        <v>#N/A</v>
      </c>
      <c r="Q91" s="11">
        <f t="shared" si="3"/>
        <v>-0.51500810356613658</v>
      </c>
      <c r="R91" s="11">
        <f t="shared" si="3"/>
        <v>2.2107209316532801</v>
      </c>
      <c r="S91" s="11">
        <f t="shared" si="3"/>
        <v>-0.50125418235442865</v>
      </c>
      <c r="T91" s="11">
        <f t="shared" si="3"/>
        <v>-2.6391729691226282</v>
      </c>
      <c r="U91" s="11">
        <f t="shared" si="3"/>
        <v>2.646145409597358</v>
      </c>
    </row>
    <row r="92" spans="1:21" x14ac:dyDescent="0.3">
      <c r="A92" s="13">
        <v>2005</v>
      </c>
      <c r="B92" s="11">
        <f t="shared" si="1"/>
        <v>7.6096020945990137</v>
      </c>
      <c r="C92" s="11">
        <f t="shared" si="3"/>
        <v>-6.5502519059061113</v>
      </c>
      <c r="D92" s="11">
        <f t="shared" si="3"/>
        <v>0.10843315173536053</v>
      </c>
      <c r="E92" s="11">
        <f t="shared" si="3"/>
        <v>-2.3220697106941799</v>
      </c>
      <c r="F92" s="11">
        <f t="shared" si="3"/>
        <v>3.0401775828363844</v>
      </c>
      <c r="G92" s="11">
        <f t="shared" si="3"/>
        <v>-2.4582717017220941</v>
      </c>
      <c r="H92" s="11">
        <f t="shared" si="3"/>
        <v>-0.96595776441239301</v>
      </c>
      <c r="I92" s="11">
        <f t="shared" si="3"/>
        <v>3.1462388288661445</v>
      </c>
      <c r="J92" s="11">
        <f t="shared" si="3"/>
        <v>3.6919080339275809</v>
      </c>
      <c r="K92" s="11">
        <f t="shared" si="3"/>
        <v>6.3175897323883667</v>
      </c>
      <c r="L92" s="11">
        <f t="shared" si="3"/>
        <v>10.664760226877476</v>
      </c>
      <c r="M92" s="11">
        <f t="shared" si="3"/>
        <v>9.6415105334272333</v>
      </c>
      <c r="N92" s="11">
        <f t="shared" si="3"/>
        <v>9.9415344284593665</v>
      </c>
      <c r="O92" s="11">
        <f t="shared" si="3"/>
        <v>6.2503262233694779</v>
      </c>
      <c r="P92" s="11" t="e">
        <f t="shared" si="3"/>
        <v>#N/A</v>
      </c>
      <c r="Q92" s="11">
        <f t="shared" si="3"/>
        <v>12.969383716280467</v>
      </c>
      <c r="R92" s="11">
        <f t="shared" si="3"/>
        <v>3.784495975870291</v>
      </c>
      <c r="S92" s="11">
        <f t="shared" si="3"/>
        <v>4.1936037973586613</v>
      </c>
      <c r="T92" s="11">
        <f t="shared" si="3"/>
        <v>4.4825431380064247</v>
      </c>
      <c r="U92" s="11">
        <f t="shared" si="3"/>
        <v>3.6376320019481296</v>
      </c>
    </row>
    <row r="93" spans="1:21" x14ac:dyDescent="0.3">
      <c r="A93" s="13">
        <v>2006</v>
      </c>
      <c r="B93" s="11">
        <f t="shared" si="1"/>
        <v>-6.2968165853457121</v>
      </c>
      <c r="C93" s="11">
        <f t="shared" si="3"/>
        <v>-6.3352771011773781</v>
      </c>
      <c r="D93" s="11">
        <f t="shared" si="3"/>
        <v>2.3755011098453771</v>
      </c>
      <c r="E93" s="11">
        <f t="shared" si="3"/>
        <v>2.0552934391974231</v>
      </c>
      <c r="F93" s="11">
        <f t="shared" si="3"/>
        <v>-2.2298776297262499</v>
      </c>
      <c r="G93" s="11">
        <f t="shared" si="3"/>
        <v>0.76939896542542163</v>
      </c>
      <c r="H93" s="11">
        <f t="shared" si="3"/>
        <v>3.4932323329778296</v>
      </c>
      <c r="I93" s="11">
        <f t="shared" si="3"/>
        <v>0.26017841706461509</v>
      </c>
      <c r="J93" s="11">
        <f t="shared" si="3"/>
        <v>5.0298594633786085</v>
      </c>
      <c r="K93" s="11">
        <f t="shared" si="3"/>
        <v>2.6860978210107747</v>
      </c>
      <c r="L93" s="11">
        <f t="shared" si="3"/>
        <v>6.340188059951184</v>
      </c>
      <c r="M93" s="11">
        <f t="shared" si="3"/>
        <v>6.6384420901068077</v>
      </c>
      <c r="N93" s="11">
        <f t="shared" si="3"/>
        <v>7.0332361975926734</v>
      </c>
      <c r="O93" s="11">
        <f t="shared" si="3"/>
        <v>6.5796341302743562</v>
      </c>
      <c r="P93" s="11" t="e">
        <f t="shared" si="3"/>
        <v>#N/A</v>
      </c>
      <c r="Q93" s="11">
        <f t="shared" si="3"/>
        <v>-2.8812612309024277</v>
      </c>
      <c r="R93" s="11">
        <f t="shared" si="3"/>
        <v>2.0834086902842053</v>
      </c>
      <c r="S93" s="11">
        <f t="shared" si="3"/>
        <v>-1.545114063156722</v>
      </c>
      <c r="T93" s="11">
        <f t="shared" si="3"/>
        <v>-2.7544849870579773</v>
      </c>
      <c r="U93" s="11">
        <f t="shared" si="3"/>
        <v>2.8860366186593387</v>
      </c>
    </row>
    <row r="94" spans="1:21" x14ac:dyDescent="0.3">
      <c r="A94" s="13">
        <v>2007</v>
      </c>
      <c r="B94" s="11">
        <f t="shared" si="1"/>
        <v>-4.0591068028564594</v>
      </c>
      <c r="C94" s="11">
        <f t="shared" si="3"/>
        <v>-3.3309978881532851</v>
      </c>
      <c r="D94" s="11">
        <f t="shared" si="3"/>
        <v>0.50861392691209051</v>
      </c>
      <c r="E94" s="11">
        <f t="shared" si="3"/>
        <v>4.6963581256025293</v>
      </c>
      <c r="F94" s="11">
        <f t="shared" si="3"/>
        <v>2.1021266106677929</v>
      </c>
      <c r="G94" s="11">
        <f t="shared" si="3"/>
        <v>2.1379362030687261</v>
      </c>
      <c r="H94" s="11">
        <f t="shared" si="3"/>
        <v>3.7935583279767435</v>
      </c>
      <c r="I94" s="11">
        <f t="shared" si="3"/>
        <v>1.9347756251825265</v>
      </c>
      <c r="J94" s="11">
        <f t="shared" si="3"/>
        <v>1.7458805795902088</v>
      </c>
      <c r="K94" s="11">
        <f t="shared" si="3"/>
        <v>6.1439414702410415</v>
      </c>
      <c r="L94" s="11">
        <f t="shared" si="3"/>
        <v>6.6959937263731684</v>
      </c>
      <c r="M94" s="11">
        <f t="shared" si="3"/>
        <v>4.2639102515495333</v>
      </c>
      <c r="N94" s="11">
        <f t="shared" si="3"/>
        <v>8.5954033642259446</v>
      </c>
      <c r="O94" s="11">
        <f t="shared" si="3"/>
        <v>12.368319019814662</v>
      </c>
      <c r="P94" s="11" t="e">
        <f t="shared" si="3"/>
        <v>#N/A</v>
      </c>
      <c r="Q94" s="11">
        <f t="shared" si="3"/>
        <v>-5.3599691222954586</v>
      </c>
      <c r="R94" s="11">
        <f t="shared" si="3"/>
        <v>0.76160072720180139</v>
      </c>
      <c r="S94" s="11">
        <f t="shared" si="3"/>
        <v>-0.51293600419533258</v>
      </c>
      <c r="T94" s="11">
        <f t="shared" si="3"/>
        <v>0.39817361424388487</v>
      </c>
      <c r="U94" s="11">
        <f t="shared" si="3"/>
        <v>3.9820127320465248</v>
      </c>
    </row>
    <row r="95" spans="1:21" x14ac:dyDescent="0.3">
      <c r="A95" s="13">
        <v>2008</v>
      </c>
      <c r="B95" s="11">
        <f t="shared" si="1"/>
        <v>6.9618972369990217</v>
      </c>
      <c r="C95" s="11">
        <f t="shared" si="3"/>
        <v>-4.2387010910201139</v>
      </c>
      <c r="D95" s="11">
        <f t="shared" si="3"/>
        <v>-2.8545627536285223</v>
      </c>
      <c r="E95" s="11">
        <f t="shared" si="3"/>
        <v>-0.99503308531680923</v>
      </c>
      <c r="F95" s="11">
        <f t="shared" si="3"/>
        <v>-2.0190849070998227</v>
      </c>
      <c r="G95" s="11">
        <f t="shared" si="3"/>
        <v>-2.6609108727964421</v>
      </c>
      <c r="H95" s="11">
        <f t="shared" si="3"/>
        <v>-3.1163021195085223</v>
      </c>
      <c r="I95" s="11">
        <f t="shared" si="3"/>
        <v>-2.4267934042051831</v>
      </c>
      <c r="J95" s="11">
        <f t="shared" si="3"/>
        <v>-2.0922387567781029</v>
      </c>
      <c r="K95" s="11">
        <f t="shared" si="3"/>
        <v>1.6562486507121186</v>
      </c>
      <c r="L95" s="11">
        <f t="shared" si="3"/>
        <v>0.96399952650601106</v>
      </c>
      <c r="M95" s="11">
        <f t="shared" si="3"/>
        <v>6.2880383017874406</v>
      </c>
      <c r="N95" s="11">
        <f t="shared" si="3"/>
        <v>2.0856747330338576</v>
      </c>
      <c r="O95" s="11">
        <f t="shared" si="3"/>
        <v>2.2687195151989634</v>
      </c>
      <c r="P95" s="11" t="e">
        <f t="shared" si="3"/>
        <v>#N/A</v>
      </c>
      <c r="Q95" s="11">
        <f t="shared" si="3"/>
        <v>1.3791110176048482</v>
      </c>
      <c r="R95" s="11">
        <f t="shared" si="3"/>
        <v>-1.6809066720686636</v>
      </c>
      <c r="S95" s="11">
        <f t="shared" si="3"/>
        <v>-1.10162984594336</v>
      </c>
      <c r="T95" s="11">
        <f t="shared" si="3"/>
        <v>1.600034134644112</v>
      </c>
      <c r="U95" s="11">
        <f t="shared" si="3"/>
        <v>-0.54824698727434962</v>
      </c>
    </row>
    <row r="96" spans="1:21" x14ac:dyDescent="0.3">
      <c r="A96" s="13">
        <v>2009</v>
      </c>
      <c r="B96" s="11">
        <f t="shared" si="1"/>
        <v>-5.9932030210003502</v>
      </c>
      <c r="C96" s="11">
        <f t="shared" si="3"/>
        <v>-10.729681979457844</v>
      </c>
      <c r="D96" s="11">
        <f t="shared" si="3"/>
        <v>-8.990768152097651</v>
      </c>
      <c r="E96" s="11">
        <f t="shared" si="3"/>
        <v>1.9899691115717231</v>
      </c>
      <c r="F96" s="11">
        <f t="shared" si="3"/>
        <v>-7.1256956199766908</v>
      </c>
      <c r="G96" s="11">
        <f t="shared" si="3"/>
        <v>-14.149699405869884</v>
      </c>
      <c r="H96" s="11">
        <f t="shared" si="3"/>
        <v>-5.9948427817521113</v>
      </c>
      <c r="I96" s="11">
        <f t="shared" si="3"/>
        <v>-12.139205484537948</v>
      </c>
      <c r="J96" s="11">
        <f t="shared" si="3"/>
        <v>-6.1370318840407432</v>
      </c>
      <c r="K96" s="11">
        <f t="shared" si="3"/>
        <v>-3.4562589529144692</v>
      </c>
      <c r="L96" s="11">
        <f t="shared" si="3"/>
        <v>0.73095630487131413</v>
      </c>
      <c r="M96" s="11">
        <f t="shared" si="3"/>
        <v>6.2390292599281585</v>
      </c>
      <c r="N96" s="11">
        <f t="shared" si="3"/>
        <v>-8.6447455302254816</v>
      </c>
      <c r="O96" s="11">
        <f t="shared" si="3"/>
        <v>-14.257343485368445</v>
      </c>
      <c r="P96" s="11" t="e">
        <f t="shared" si="3"/>
        <v>#N/A</v>
      </c>
      <c r="Q96" s="11">
        <f t="shared" si="3"/>
        <v>-4.2621935893757588</v>
      </c>
      <c r="R96" s="11">
        <f t="shared" si="3"/>
        <v>1.3700434892573479</v>
      </c>
      <c r="S96" s="11">
        <f t="shared" si="3"/>
        <v>-9.1924936219391427</v>
      </c>
      <c r="T96" s="11">
        <f t="shared" si="3"/>
        <v>-3.3687395983675366</v>
      </c>
      <c r="U96" s="11">
        <f t="shared" si="3"/>
        <v>-6.2963804169607052</v>
      </c>
    </row>
    <row r="97" spans="1:21" x14ac:dyDescent="0.3">
      <c r="A97" s="13">
        <v>2010</v>
      </c>
      <c r="B97" s="11">
        <f t="shared" si="1"/>
        <v>-0.43812910617359296</v>
      </c>
      <c r="C97" s="11">
        <f t="shared" si="3"/>
        <v>-2.7316919129123729</v>
      </c>
      <c r="D97" s="11">
        <f t="shared" si="3"/>
        <v>4.4573569245053344</v>
      </c>
      <c r="E97" s="11">
        <f t="shared" si="3"/>
        <v>3.4719748680414853</v>
      </c>
      <c r="F97" s="11">
        <f t="shared" si="3"/>
        <v>0.68528186960522242</v>
      </c>
      <c r="G97" s="11">
        <f t="shared" si="3"/>
        <v>8.1975295099341992</v>
      </c>
      <c r="H97" s="11">
        <f t="shared" si="3"/>
        <v>1.0692660101090705</v>
      </c>
      <c r="I97" s="11">
        <f t="shared" si="3"/>
        <v>0.19635655921659867</v>
      </c>
      <c r="J97" s="11">
        <f t="shared" si="3"/>
        <v>2.2682912440026248</v>
      </c>
      <c r="K97" s="11">
        <f t="shared" si="3"/>
        <v>5.4277372953110099</v>
      </c>
      <c r="L97" s="11">
        <f t="shared" si="3"/>
        <v>-7.7028270286713285</v>
      </c>
      <c r="M97" s="11">
        <f t="shared" si="3"/>
        <v>4.5327956440960957</v>
      </c>
      <c r="N97" s="11">
        <f t="shared" si="3"/>
        <v>3.0591740466287218</v>
      </c>
      <c r="O97" s="11">
        <f t="shared" si="3"/>
        <v>11.813082672898053</v>
      </c>
      <c r="P97" s="11" t="e">
        <f t="shared" si="3"/>
        <v>#N/A</v>
      </c>
      <c r="Q97" s="11">
        <f t="shared" si="3"/>
        <v>-4.8611519665287535</v>
      </c>
      <c r="R97" s="11">
        <f t="shared" si="3"/>
        <v>6.5928525574600005</v>
      </c>
      <c r="S97" s="11">
        <f t="shared" si="3"/>
        <v>2.749944136055031</v>
      </c>
      <c r="T97" s="11">
        <f t="shared" si="3"/>
        <v>2.0721249986407924</v>
      </c>
      <c r="U97" s="11">
        <f t="shared" si="3"/>
        <v>2.1775240730291179</v>
      </c>
    </row>
    <row r="98" spans="1:21" x14ac:dyDescent="0.3">
      <c r="A98" s="13">
        <v>2011</v>
      </c>
      <c r="B98" s="11">
        <f t="shared" si="1"/>
        <v>11.5754408791401</v>
      </c>
      <c r="C98" s="11">
        <f t="shared" si="3"/>
        <v>-14.638135891313311</v>
      </c>
      <c r="D98" s="11">
        <f t="shared" si="3"/>
        <v>2.3226061878059125</v>
      </c>
      <c r="E98" s="11">
        <f t="shared" si="3"/>
        <v>-6.3870015535026861</v>
      </c>
      <c r="F98" s="11">
        <f t="shared" si="3"/>
        <v>6.2861385165445425</v>
      </c>
      <c r="G98" s="11">
        <f t="shared" si="3"/>
        <v>1.3872663690785738</v>
      </c>
      <c r="H98" s="11">
        <f t="shared" si="3"/>
        <v>1.7690998158128204</v>
      </c>
      <c r="I98" s="11">
        <f t="shared" si="3"/>
        <v>3.3331060583670231</v>
      </c>
      <c r="J98" s="11">
        <f t="shared" si="3"/>
        <v>2.6798734988490116</v>
      </c>
      <c r="K98" s="11">
        <f t="shared" si="3"/>
        <v>1.8255962491946349</v>
      </c>
      <c r="L98" s="11">
        <f t="shared" si="3"/>
        <v>-0.43458555436313995</v>
      </c>
      <c r="M98" s="11">
        <f t="shared" si="3"/>
        <v>4.4468517058942743</v>
      </c>
      <c r="N98" s="11">
        <f t="shared" si="3"/>
        <v>5.1286599132143218</v>
      </c>
      <c r="O98" s="11">
        <f t="shared" si="3"/>
        <v>8.3123889055707103</v>
      </c>
      <c r="P98" s="11" t="e">
        <f t="shared" si="3"/>
        <v>#N/A</v>
      </c>
      <c r="Q98" s="11">
        <f t="shared" si="3"/>
        <v>-7.959208369707671</v>
      </c>
      <c r="R98" s="11">
        <f t="shared" si="3"/>
        <v>3.4380043822969117</v>
      </c>
      <c r="S98" s="11">
        <f t="shared" si="3"/>
        <v>2.7584676117504534</v>
      </c>
      <c r="T98" s="11">
        <f t="shared" si="3"/>
        <v>1.7441966862262859</v>
      </c>
      <c r="U98" s="11">
        <f t="shared" si="3"/>
        <v>1.8165803806559053</v>
      </c>
    </row>
    <row r="99" spans="1:21" x14ac:dyDescent="0.3">
      <c r="A99" s="13">
        <v>2012</v>
      </c>
      <c r="B99" s="11">
        <f t="shared" si="1"/>
        <v>-8.6573883818482358</v>
      </c>
      <c r="C99" s="11">
        <f t="shared" si="3"/>
        <v>-12.599210522652541</v>
      </c>
      <c r="D99" s="11">
        <f t="shared" ref="C99:U106" si="4">LN(D48/D47)*100</f>
        <v>-1.1545601210837158</v>
      </c>
      <c r="E99" s="11">
        <f t="shared" si="4"/>
        <v>-0.80265305007342258</v>
      </c>
      <c r="F99" s="11">
        <f t="shared" si="4"/>
        <v>-0.91869643342978258</v>
      </c>
      <c r="G99" s="11">
        <f t="shared" si="4"/>
        <v>-7.6195205430909203</v>
      </c>
      <c r="H99" s="11">
        <f t="shared" si="4"/>
        <v>1.027610906766971</v>
      </c>
      <c r="I99" s="11">
        <f t="shared" si="4"/>
        <v>-0.67689311861206358</v>
      </c>
      <c r="J99" s="11">
        <f t="shared" si="4"/>
        <v>4.0321540149930772</v>
      </c>
      <c r="K99" s="11">
        <f t="shared" si="4"/>
        <v>2.962742520549027</v>
      </c>
      <c r="L99" s="11">
        <f t="shared" si="4"/>
        <v>2.9540118179687775</v>
      </c>
      <c r="M99" s="11">
        <f t="shared" si="4"/>
        <v>5.2416879663380067</v>
      </c>
      <c r="N99" s="11">
        <f t="shared" si="4"/>
        <v>4.5386044996613073</v>
      </c>
      <c r="O99" s="11">
        <f t="shared" si="4"/>
        <v>8.3333103316431458</v>
      </c>
      <c r="P99" s="11" t="e">
        <f t="shared" si="4"/>
        <v>#N/A</v>
      </c>
      <c r="Q99" s="11">
        <f t="shared" si="4"/>
        <v>5.1727736183906075</v>
      </c>
      <c r="R99" s="11">
        <f t="shared" si="4"/>
        <v>2.3300023129497012</v>
      </c>
      <c r="S99" s="11">
        <f t="shared" si="4"/>
        <v>7.0406983937485732</v>
      </c>
      <c r="T99" s="11">
        <f t="shared" si="4"/>
        <v>-3.3889706071288841</v>
      </c>
      <c r="U99" s="11">
        <f t="shared" si="4"/>
        <v>1.0631849909740649</v>
      </c>
    </row>
    <row r="100" spans="1:21" x14ac:dyDescent="0.3">
      <c r="A100" s="13">
        <v>2013</v>
      </c>
      <c r="B100" s="11">
        <f t="shared" si="1"/>
        <v>0.66481635522207205</v>
      </c>
      <c r="C100" s="11">
        <f t="shared" si="4"/>
        <v>-5.5267098183644325</v>
      </c>
      <c r="D100" s="11">
        <f t="shared" si="4"/>
        <v>-1.1165288846029464</v>
      </c>
      <c r="E100" s="11">
        <f t="shared" si="4"/>
        <v>-0.60624617325550934</v>
      </c>
      <c r="F100" s="11">
        <f t="shared" si="4"/>
        <v>3.913772904469047</v>
      </c>
      <c r="G100" s="11">
        <f t="shared" si="4"/>
        <v>1.6662057632407579</v>
      </c>
      <c r="H100" s="11">
        <f t="shared" si="4"/>
        <v>5.2790033913611669</v>
      </c>
      <c r="I100" s="11">
        <f t="shared" si="4"/>
        <v>0.91903673326796853</v>
      </c>
      <c r="J100" s="11">
        <f t="shared" si="4"/>
        <v>-1.7005405012797472</v>
      </c>
      <c r="K100" s="11">
        <f t="shared" si="4"/>
        <v>1.0413145117489693</v>
      </c>
      <c r="L100" s="11">
        <f t="shared" si="4"/>
        <v>-0.58188437766203216</v>
      </c>
      <c r="M100" s="11">
        <f t="shared" si="4"/>
        <v>4.1563237744896506</v>
      </c>
      <c r="N100" s="11">
        <f t="shared" si="4"/>
        <v>5.5563280010675813</v>
      </c>
      <c r="O100" s="11">
        <f t="shared" si="4"/>
        <v>6.6651386015350171</v>
      </c>
      <c r="P100" s="11" t="e">
        <f t="shared" si="4"/>
        <v>#N/A</v>
      </c>
      <c r="Q100" s="11">
        <f t="shared" si="4"/>
        <v>-1.3546671534078776</v>
      </c>
      <c r="R100" s="11">
        <f t="shared" si="4"/>
        <v>0.19343350393771139</v>
      </c>
      <c r="S100" s="11">
        <f t="shared" si="4"/>
        <v>0.39271349696908314</v>
      </c>
      <c r="T100" s="11">
        <f t="shared" si="4"/>
        <v>2.5726395432127962</v>
      </c>
      <c r="U100" s="11">
        <f t="shared" si="4"/>
        <v>1.6231792359807424</v>
      </c>
    </row>
    <row r="101" spans="1:21" x14ac:dyDescent="0.3">
      <c r="A101" s="13">
        <v>2014</v>
      </c>
      <c r="B101" s="11">
        <f t="shared" si="1"/>
        <v>12.980405498492479</v>
      </c>
      <c r="C101" s="11">
        <f t="shared" si="4"/>
        <v>-0.27782083003025959</v>
      </c>
      <c r="D101" s="11">
        <f t="shared" si="4"/>
        <v>2.8333959396642698</v>
      </c>
      <c r="E101" s="11">
        <f t="shared" si="4"/>
        <v>-4.498167620731353</v>
      </c>
      <c r="F101" s="11">
        <f t="shared" si="4"/>
        <v>0.4714549064811025</v>
      </c>
      <c r="G101" s="11">
        <f t="shared" si="4"/>
        <v>9.5180486528739205</v>
      </c>
      <c r="H101" s="11">
        <f t="shared" si="4"/>
        <v>4.0009756760695607</v>
      </c>
      <c r="I101" s="11">
        <f t="shared" si="4"/>
        <v>5.0841036508714517</v>
      </c>
      <c r="J101" s="11">
        <f t="shared" si="4"/>
        <v>1.1828152178585296</v>
      </c>
      <c r="K101" s="11">
        <f t="shared" si="4"/>
        <v>2.4670153550045293</v>
      </c>
      <c r="L101" s="11">
        <f t="shared" si="4"/>
        <v>-0.95409191246269287</v>
      </c>
      <c r="M101" s="11">
        <f t="shared" si="4"/>
        <v>4.984946092744309</v>
      </c>
      <c r="N101" s="11">
        <f t="shared" si="4"/>
        <v>5.5579175062709414</v>
      </c>
      <c r="O101" s="11">
        <f t="shared" si="4"/>
        <v>8.0194347840631277</v>
      </c>
      <c r="P101" s="11" t="e">
        <f t="shared" si="4"/>
        <v>#N/A</v>
      </c>
      <c r="Q101" s="11">
        <f t="shared" si="4"/>
        <v>-2.7376243040758776</v>
      </c>
      <c r="R101" s="11">
        <f t="shared" si="4"/>
        <v>1.5441594604044806</v>
      </c>
      <c r="S101" s="11">
        <f t="shared" si="4"/>
        <v>6.7053048949963889</v>
      </c>
      <c r="T101" s="11">
        <f t="shared" si="4"/>
        <v>8.9077662208928103</v>
      </c>
      <c r="U101" s="11">
        <f t="shared" si="4"/>
        <v>3.9515555520053125</v>
      </c>
    </row>
    <row r="102" spans="1:21" x14ac:dyDescent="0.3">
      <c r="A102" s="13">
        <v>2015</v>
      </c>
      <c r="B102" s="11">
        <f t="shared" si="1"/>
        <v>1.0061783984880357</v>
      </c>
      <c r="C102" s="11">
        <f t="shared" si="4"/>
        <v>5.0040578072194579</v>
      </c>
      <c r="D102" s="11">
        <f t="shared" si="4"/>
        <v>-9.0157782215194396E-2</v>
      </c>
      <c r="E102" s="11">
        <f t="shared" si="4"/>
        <v>2.1603189134115084</v>
      </c>
      <c r="F102" s="11">
        <f t="shared" si="4"/>
        <v>5.761718205535816</v>
      </c>
      <c r="G102" s="11">
        <f t="shared" si="4"/>
        <v>3.9108465009934887</v>
      </c>
      <c r="H102" s="11">
        <f t="shared" si="4"/>
        <v>3.8574617321049871</v>
      </c>
      <c r="I102" s="11">
        <f t="shared" si="4"/>
        <v>1.2415117005527077</v>
      </c>
      <c r="J102" s="11">
        <f t="shared" si="4"/>
        <v>4.2921483964361986</v>
      </c>
      <c r="K102" s="11">
        <f t="shared" si="4"/>
        <v>6.2254893746432947</v>
      </c>
      <c r="L102" s="11">
        <f t="shared" si="4"/>
        <v>-3.8789410132266484</v>
      </c>
      <c r="M102" s="11">
        <f t="shared" si="4"/>
        <v>4.8597602130922386</v>
      </c>
      <c r="N102" s="11">
        <f t="shared" si="4"/>
        <v>4.7789938646629686</v>
      </c>
      <c r="O102" s="11">
        <f t="shared" si="4"/>
        <v>4.8978726585424326</v>
      </c>
      <c r="P102" s="11" t="e">
        <f t="shared" si="4"/>
        <v>#N/A</v>
      </c>
      <c r="Q102" s="11">
        <f t="shared" si="4"/>
        <v>-3.4704248004618194</v>
      </c>
      <c r="R102" s="11">
        <f t="shared" si="4"/>
        <v>0.20010011679183282</v>
      </c>
      <c r="S102" s="11">
        <f t="shared" si="4"/>
        <v>2.6126888043386129</v>
      </c>
      <c r="T102" s="11">
        <f t="shared" si="4"/>
        <v>4.9348220939795242</v>
      </c>
      <c r="U102" s="11">
        <f t="shared" si="4"/>
        <v>2.721115029807097</v>
      </c>
    </row>
    <row r="103" spans="1:21" x14ac:dyDescent="0.3">
      <c r="A103" s="13">
        <v>2016</v>
      </c>
      <c r="B103" s="11">
        <f t="shared" si="1"/>
        <v>-5.7136191370809133</v>
      </c>
      <c r="C103" s="11">
        <f t="shared" si="4"/>
        <v>-2.0096701699122406</v>
      </c>
      <c r="D103" s="11">
        <f t="shared" si="4"/>
        <v>0.22024235551999419</v>
      </c>
      <c r="E103" s="11">
        <f t="shared" si="4"/>
        <v>3.6767724192214501</v>
      </c>
      <c r="F103" s="11">
        <f t="shared" si="4"/>
        <v>7.9692768909248519</v>
      </c>
      <c r="G103" s="11">
        <f t="shared" si="4"/>
        <v>3.8636883614918247</v>
      </c>
      <c r="H103" s="11">
        <f t="shared" si="4"/>
        <v>4.1551427158235033</v>
      </c>
      <c r="I103" s="11">
        <f t="shared" si="4"/>
        <v>-1.301493707749473</v>
      </c>
      <c r="J103" s="11">
        <f t="shared" si="4"/>
        <v>1.4707628872274339</v>
      </c>
      <c r="K103" s="11">
        <f t="shared" si="4"/>
        <v>5.3717282505987907</v>
      </c>
      <c r="L103" s="11">
        <f t="shared" si="4"/>
        <v>3.7390389218559186</v>
      </c>
      <c r="M103" s="11">
        <f t="shared" si="4"/>
        <v>1.3490590182499163</v>
      </c>
      <c r="N103" s="11">
        <f t="shared" si="4"/>
        <v>3.6352829465798262</v>
      </c>
      <c r="O103" s="11">
        <f t="shared" si="4"/>
        <v>1.8978966597802751</v>
      </c>
      <c r="P103" s="11" t="e">
        <f t="shared" si="4"/>
        <v>#N/A</v>
      </c>
      <c r="Q103" s="11">
        <f t="shared" si="4"/>
        <v>-3.3047854046200391</v>
      </c>
      <c r="R103" s="11">
        <f t="shared" si="4"/>
        <v>-4.9987504165104252E-2</v>
      </c>
      <c r="S103" s="11">
        <f t="shared" si="4"/>
        <v>-0.81665626663933</v>
      </c>
      <c r="T103" s="11">
        <f t="shared" si="4"/>
        <v>0.52135670528873268</v>
      </c>
      <c r="U103" s="11">
        <f t="shared" si="4"/>
        <v>2.4292692569044703</v>
      </c>
    </row>
    <row r="104" spans="1:21" x14ac:dyDescent="0.3">
      <c r="A104" s="13">
        <v>2017</v>
      </c>
      <c r="B104" s="11">
        <f t="shared" si="1"/>
        <v>5.5907631938296083</v>
      </c>
      <c r="C104" s="11">
        <f t="shared" si="4"/>
        <v>1.7152058817565659</v>
      </c>
      <c r="D104" s="11">
        <f t="shared" si="4"/>
        <v>2.195716735204214</v>
      </c>
      <c r="E104" s="11">
        <f t="shared" si="4"/>
        <v>-1.7756721589259097</v>
      </c>
      <c r="F104" s="11">
        <f t="shared" si="4"/>
        <v>1.2323749688831902</v>
      </c>
      <c r="G104" s="11">
        <f t="shared" si="4"/>
        <v>6.2411260121397074</v>
      </c>
      <c r="H104" s="11">
        <f t="shared" si="4"/>
        <v>2.420468869681736</v>
      </c>
      <c r="I104" s="11">
        <f t="shared" si="4"/>
        <v>2.1076325601916093</v>
      </c>
      <c r="J104" s="11">
        <f t="shared" si="4"/>
        <v>2.3423514943588111</v>
      </c>
      <c r="K104" s="11">
        <f t="shared" si="4"/>
        <v>4.7169804476389929</v>
      </c>
      <c r="L104" s="11">
        <f t="shared" si="4"/>
        <v>-0.86371933956634761</v>
      </c>
      <c r="M104" s="11">
        <f t="shared" si="4"/>
        <v>1.133550966374568</v>
      </c>
      <c r="N104" s="11">
        <f t="shared" si="4"/>
        <v>4.4303925556524524</v>
      </c>
      <c r="O104" s="11">
        <f t="shared" si="4"/>
        <v>3.9413002356835056</v>
      </c>
      <c r="P104" s="11" t="e">
        <f t="shared" si="4"/>
        <v>#N/A</v>
      </c>
      <c r="Q104" s="11">
        <f t="shared" si="4"/>
        <v>2.0488666427315603</v>
      </c>
      <c r="R104" s="11">
        <f t="shared" si="4"/>
        <v>1.9312311032372884</v>
      </c>
      <c r="S104" s="11">
        <f t="shared" si="4"/>
        <v>5.1833148640017201</v>
      </c>
      <c r="T104" s="11">
        <f t="shared" si="4"/>
        <v>2.2348403663761767</v>
      </c>
      <c r="U104" s="11">
        <f t="shared" si="4"/>
        <v>2.8101430110874777</v>
      </c>
    </row>
    <row r="105" spans="1:21" x14ac:dyDescent="0.3">
      <c r="A105" s="13">
        <v>2018</v>
      </c>
      <c r="B105" s="11">
        <f t="shared" si="1"/>
        <v>-3.0629824754027415</v>
      </c>
      <c r="C105" s="11">
        <f t="shared" si="4"/>
        <v>5.1347357607126654</v>
      </c>
      <c r="D105" s="11">
        <f t="shared" si="4"/>
        <v>0.85720376827807498</v>
      </c>
      <c r="E105" s="11">
        <f t="shared" si="4"/>
        <v>-1.5800061939583614</v>
      </c>
      <c r="F105" s="11">
        <f t="shared" si="4"/>
        <v>0.98290549523014203</v>
      </c>
      <c r="G105" s="11">
        <f t="shared" si="4"/>
        <v>9.3945230000163481E-3</v>
      </c>
      <c r="H105" s="11">
        <f t="shared" si="4"/>
        <v>3.1324621095662879</v>
      </c>
      <c r="I105" s="11">
        <f t="shared" si="4"/>
        <v>2.0353484161223472</v>
      </c>
      <c r="J105" s="11">
        <f t="shared" si="4"/>
        <v>2.4413814470572097</v>
      </c>
      <c r="K105" s="11">
        <f t="shared" si="4"/>
        <v>5.086393579497547</v>
      </c>
      <c r="L105" s="11">
        <f t="shared" si="4"/>
        <v>-1.0953456369340606</v>
      </c>
      <c r="M105" s="11">
        <f t="shared" si="4"/>
        <v>1.2673942796606317</v>
      </c>
      <c r="N105" s="11">
        <f t="shared" si="4"/>
        <v>4.8457554524786612</v>
      </c>
      <c r="O105" s="11">
        <f t="shared" si="4"/>
        <v>3.8288505307017098</v>
      </c>
      <c r="P105" s="11" t="e">
        <f t="shared" si="4"/>
        <v>#N/A</v>
      </c>
      <c r="Q105" s="11">
        <f t="shared" si="4"/>
        <v>-0.7177652367643198</v>
      </c>
      <c r="R105" s="11">
        <f t="shared" si="4"/>
        <v>0.12743225760156263</v>
      </c>
      <c r="S105" s="11">
        <f t="shared" si="4"/>
        <v>2.1510245584192353</v>
      </c>
      <c r="T105" s="11">
        <f t="shared" si="4"/>
        <v>-4.8906931086839855E-2</v>
      </c>
      <c r="U105" s="11">
        <f t="shared" si="4"/>
        <v>1.9259141248962677</v>
      </c>
    </row>
    <row r="106" spans="1:21" x14ac:dyDescent="0.3">
      <c r="A106" s="13">
        <v>2019</v>
      </c>
      <c r="B106" s="11">
        <f t="shared" si="1"/>
        <v>-1.1769457159476371</v>
      </c>
      <c r="C106" s="11">
        <f t="shared" si="4"/>
        <v>-0.26180473111795899</v>
      </c>
      <c r="D106" s="11">
        <f t="shared" si="4"/>
        <v>-1.7119518124905224</v>
      </c>
      <c r="E106" s="11">
        <f t="shared" si="4"/>
        <v>-2.7361631440574379</v>
      </c>
      <c r="F106" s="11">
        <f t="shared" si="4"/>
        <v>1.1185254969377045</v>
      </c>
      <c r="G106" s="11">
        <f t="shared" si="4"/>
        <v>2.2938276466070278</v>
      </c>
      <c r="H106" s="11">
        <f t="shared" si="4"/>
        <v>2.8719922652419787</v>
      </c>
      <c r="I106" s="11">
        <f t="shared" si="4"/>
        <v>2.0793533416992345</v>
      </c>
      <c r="J106" s="11">
        <f t="shared" si="4"/>
        <v>2.0008217480906967</v>
      </c>
      <c r="K106" s="11">
        <f t="shared" si="4"/>
        <v>5.3570843860528745</v>
      </c>
      <c r="L106" s="11">
        <f t="shared" si="4"/>
        <v>-3.0966073852148202</v>
      </c>
      <c r="M106" s="11">
        <f t="shared" si="4"/>
        <v>0.62287306002579523</v>
      </c>
      <c r="N106" s="11">
        <f t="shared" si="4"/>
        <v>2.0745760712283654</v>
      </c>
      <c r="O106" s="11">
        <f t="shared" si="4"/>
        <v>2.87284359519946</v>
      </c>
      <c r="P106" s="11" t="e">
        <f t="shared" si="4"/>
        <v>#N/A</v>
      </c>
      <c r="Q106" s="11">
        <f t="shared" si="4"/>
        <v>-0.79255417833345376</v>
      </c>
      <c r="R106" s="11">
        <f t="shared" si="4"/>
        <v>-1.4803388852661048</v>
      </c>
      <c r="S106" s="11">
        <f t="shared" si="4"/>
        <v>1.1089661750619837</v>
      </c>
      <c r="T106" s="11">
        <f t="shared" si="4"/>
        <v>-5.1082193029796654</v>
      </c>
      <c r="U106" s="11">
        <f t="shared" si="4"/>
        <v>1.1851288272008562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6"/>
  <sheetViews>
    <sheetView workbookViewId="0">
      <pane xSplit="1" ySplit="4" topLeftCell="AF91" activePane="bottomRight" state="frozen"/>
      <selection pane="topRight" activeCell="B1" sqref="B1"/>
      <selection pane="bottomLeft" activeCell="A5" sqref="A5"/>
      <selection pane="bottomRight" activeCell="AQ106" sqref="AQ106"/>
    </sheetView>
  </sheetViews>
  <sheetFormatPr defaultColWidth="8.90625" defaultRowHeight="12" x14ac:dyDescent="0.3"/>
  <cols>
    <col min="1" max="1" width="20.6328125" style="13" customWidth="1"/>
    <col min="2" max="2" width="9.90625" style="13" bestFit="1" customWidth="1"/>
    <col min="3" max="21" width="8.90625" style="13"/>
    <col min="22" max="22" width="3.6328125" style="13" customWidth="1"/>
    <col min="23" max="16384" width="8.90625" style="13"/>
  </cols>
  <sheetData>
    <row r="1" spans="1:42" ht="13" x14ac:dyDescent="0.3">
      <c r="A1" s="26" t="s">
        <v>186</v>
      </c>
      <c r="B1" s="9" t="s">
        <v>218</v>
      </c>
      <c r="W1" s="9" t="s">
        <v>219</v>
      </c>
    </row>
    <row r="2" spans="1:42" x14ac:dyDescent="0.3">
      <c r="B2" s="9" t="s">
        <v>175</v>
      </c>
      <c r="W2" s="9" t="s">
        <v>178</v>
      </c>
    </row>
    <row r="3" spans="1:42" ht="13" x14ac:dyDescent="0.3">
      <c r="A3" s="16"/>
      <c r="B3" s="9"/>
      <c r="W3" s="37" t="s">
        <v>220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17" t="str">
        <f>Base_year</f>
        <v>2016=100</v>
      </c>
    </row>
    <row r="6" spans="1:42" x14ac:dyDescent="0.3">
      <c r="A6" s="13">
        <v>1970</v>
      </c>
      <c r="B6" s="34">
        <v>158.66</v>
      </c>
      <c r="C6" s="34">
        <v>712.11</v>
      </c>
      <c r="D6" s="34">
        <v>279.87</v>
      </c>
      <c r="E6" s="34">
        <v>143.02000000000001</v>
      </c>
      <c r="F6" s="34">
        <v>88.73</v>
      </c>
      <c r="G6" s="34">
        <v>90.67</v>
      </c>
      <c r="H6" s="34">
        <v>75.62</v>
      </c>
      <c r="I6" s="34">
        <v>95.82</v>
      </c>
      <c r="J6" s="34">
        <v>42.69</v>
      </c>
      <c r="K6" s="34">
        <v>35.729999999999997</v>
      </c>
      <c r="L6" s="34">
        <v>49.85</v>
      </c>
      <c r="M6" s="34">
        <v>22.05</v>
      </c>
      <c r="N6" s="34">
        <v>26.9</v>
      </c>
      <c r="O6" s="34">
        <v>23.1</v>
      </c>
      <c r="P6" s="34" t="e">
        <v>#N/A</v>
      </c>
      <c r="Q6" s="34">
        <v>46.74</v>
      </c>
      <c r="R6" s="34">
        <v>44.18</v>
      </c>
      <c r="S6" s="34">
        <v>46.21</v>
      </c>
      <c r="T6" s="34">
        <v>42.92</v>
      </c>
      <c r="U6" s="34">
        <v>83.87</v>
      </c>
    </row>
    <row r="7" spans="1:42" x14ac:dyDescent="0.3">
      <c r="A7" s="13">
        <v>1971</v>
      </c>
      <c r="B7" s="34">
        <v>151.66</v>
      </c>
      <c r="C7" s="34">
        <v>696.72</v>
      </c>
      <c r="D7" s="34">
        <v>268.44</v>
      </c>
      <c r="E7" s="34">
        <v>138.22999999999999</v>
      </c>
      <c r="F7" s="34">
        <v>85.91</v>
      </c>
      <c r="G7" s="34">
        <v>87.83</v>
      </c>
      <c r="H7" s="34">
        <v>74.760000000000005</v>
      </c>
      <c r="I7" s="34">
        <v>91.87</v>
      </c>
      <c r="J7" s="34">
        <v>40.56</v>
      </c>
      <c r="K7" s="34">
        <v>35.119999999999997</v>
      </c>
      <c r="L7" s="34">
        <v>54.49</v>
      </c>
      <c r="M7" s="34">
        <v>23.33</v>
      </c>
      <c r="N7" s="34">
        <v>27.86</v>
      </c>
      <c r="O7" s="34">
        <v>23.93</v>
      </c>
      <c r="P7" s="34" t="e">
        <v>#N/A</v>
      </c>
      <c r="Q7" s="34">
        <v>47.51</v>
      </c>
      <c r="R7" s="34">
        <v>44.82</v>
      </c>
      <c r="S7" s="34">
        <v>44.87</v>
      </c>
      <c r="T7" s="34">
        <v>41.43</v>
      </c>
      <c r="U7" s="34">
        <v>81.94</v>
      </c>
    </row>
    <row r="8" spans="1:42" x14ac:dyDescent="0.3">
      <c r="A8" s="13">
        <v>1972</v>
      </c>
      <c r="B8" s="34">
        <v>155.72999999999999</v>
      </c>
      <c r="C8" s="34">
        <v>649.75</v>
      </c>
      <c r="D8" s="34">
        <v>264.60000000000002</v>
      </c>
      <c r="E8" s="34">
        <v>134.01</v>
      </c>
      <c r="F8" s="34">
        <v>82.6</v>
      </c>
      <c r="G8" s="34">
        <v>93.42</v>
      </c>
      <c r="H8" s="34">
        <v>76.22</v>
      </c>
      <c r="I8" s="34">
        <v>91.25</v>
      </c>
      <c r="J8" s="34">
        <v>41.85</v>
      </c>
      <c r="K8" s="34">
        <v>35.96</v>
      </c>
      <c r="L8" s="34">
        <v>56.04</v>
      </c>
      <c r="M8" s="34">
        <v>23.53</v>
      </c>
      <c r="N8" s="34">
        <v>28.56</v>
      </c>
      <c r="O8" s="34">
        <v>24.53</v>
      </c>
      <c r="P8" s="34" t="e">
        <v>#N/A</v>
      </c>
      <c r="Q8" s="34">
        <v>48.5</v>
      </c>
      <c r="R8" s="34">
        <v>45.82</v>
      </c>
      <c r="S8" s="34">
        <v>46.3</v>
      </c>
      <c r="T8" s="34">
        <v>43.53</v>
      </c>
      <c r="U8" s="34">
        <v>82.66</v>
      </c>
    </row>
    <row r="9" spans="1:42" x14ac:dyDescent="0.3">
      <c r="A9" s="13">
        <v>1973</v>
      </c>
      <c r="B9" s="34">
        <v>152.91</v>
      </c>
      <c r="C9" s="34">
        <v>656.91</v>
      </c>
      <c r="D9" s="34">
        <v>270.02999999999997</v>
      </c>
      <c r="E9" s="34">
        <v>128.87</v>
      </c>
      <c r="F9" s="34">
        <v>79.260000000000005</v>
      </c>
      <c r="G9" s="34">
        <v>99.63</v>
      </c>
      <c r="H9" s="34">
        <v>78.75</v>
      </c>
      <c r="I9" s="34">
        <v>89.76</v>
      </c>
      <c r="J9" s="34">
        <v>43.29</v>
      </c>
      <c r="K9" s="34">
        <v>36.07</v>
      </c>
      <c r="L9" s="34">
        <v>58.03</v>
      </c>
      <c r="M9" s="34">
        <v>25.12</v>
      </c>
      <c r="N9" s="34">
        <v>29.49</v>
      </c>
      <c r="O9" s="34">
        <v>25.33</v>
      </c>
      <c r="P9" s="34" t="e">
        <v>#N/A</v>
      </c>
      <c r="Q9" s="34">
        <v>49.1</v>
      </c>
      <c r="R9" s="34">
        <v>46.28</v>
      </c>
      <c r="S9" s="34">
        <v>46.42</v>
      </c>
      <c r="T9" s="34">
        <v>45.58</v>
      </c>
      <c r="U9" s="34">
        <v>84.61</v>
      </c>
    </row>
    <row r="10" spans="1:42" x14ac:dyDescent="0.3">
      <c r="A10" s="13">
        <v>1974</v>
      </c>
      <c r="B10" s="34">
        <v>142.93</v>
      </c>
      <c r="C10" s="34">
        <v>579.74</v>
      </c>
      <c r="D10" s="34">
        <v>265.81</v>
      </c>
      <c r="E10" s="34">
        <v>127.5</v>
      </c>
      <c r="F10" s="34">
        <v>78.5</v>
      </c>
      <c r="G10" s="34">
        <v>90.59</v>
      </c>
      <c r="H10" s="34">
        <v>79.53</v>
      </c>
      <c r="I10" s="34">
        <v>86.95</v>
      </c>
      <c r="J10" s="34">
        <v>44.33</v>
      </c>
      <c r="K10" s="34">
        <v>36.590000000000003</v>
      </c>
      <c r="L10" s="34">
        <v>59.37</v>
      </c>
      <c r="M10" s="34">
        <v>24.43</v>
      </c>
      <c r="N10" s="34">
        <v>31.21</v>
      </c>
      <c r="O10" s="34">
        <v>26.81</v>
      </c>
      <c r="P10" s="34" t="e">
        <v>#N/A</v>
      </c>
      <c r="Q10" s="34">
        <v>51.42</v>
      </c>
      <c r="R10" s="34">
        <v>48.31</v>
      </c>
      <c r="S10" s="34">
        <v>48.61</v>
      </c>
      <c r="T10" s="34">
        <v>46.28</v>
      </c>
      <c r="U10" s="34">
        <v>83.51</v>
      </c>
    </row>
    <row r="11" spans="1:42" x14ac:dyDescent="0.3">
      <c r="A11" s="13">
        <v>1975</v>
      </c>
      <c r="B11" s="34">
        <v>133.97999999999999</v>
      </c>
      <c r="C11" s="34">
        <v>568.1</v>
      </c>
      <c r="D11" s="34">
        <v>245.6</v>
      </c>
      <c r="E11" s="34">
        <v>125.89</v>
      </c>
      <c r="F11" s="34">
        <v>77.98</v>
      </c>
      <c r="G11" s="34">
        <v>85.93</v>
      </c>
      <c r="H11" s="34">
        <v>77.849999999999994</v>
      </c>
      <c r="I11" s="34">
        <v>86.27</v>
      </c>
      <c r="J11" s="34">
        <v>43.53</v>
      </c>
      <c r="K11" s="34">
        <v>35.29</v>
      </c>
      <c r="L11" s="34">
        <v>58.01</v>
      </c>
      <c r="M11" s="34">
        <v>22.8</v>
      </c>
      <c r="N11" s="34">
        <v>30.8</v>
      </c>
      <c r="O11" s="34">
        <v>26.45</v>
      </c>
      <c r="P11" s="34" t="e">
        <v>#N/A</v>
      </c>
      <c r="Q11" s="34">
        <v>54.02</v>
      </c>
      <c r="R11" s="34">
        <v>50.64</v>
      </c>
      <c r="S11" s="34">
        <v>49.89</v>
      </c>
      <c r="T11" s="34">
        <v>46.93</v>
      </c>
      <c r="U11" s="34">
        <v>80.180000000000007</v>
      </c>
    </row>
    <row r="12" spans="1:42" x14ac:dyDescent="0.3">
      <c r="A12" s="13">
        <v>1976</v>
      </c>
      <c r="B12" s="34">
        <v>130.65</v>
      </c>
      <c r="C12" s="34">
        <v>553.86</v>
      </c>
      <c r="D12" s="34">
        <v>241.49</v>
      </c>
      <c r="E12" s="34">
        <v>128.88999999999999</v>
      </c>
      <c r="F12" s="34">
        <v>79.38</v>
      </c>
      <c r="G12" s="34">
        <v>84.57</v>
      </c>
      <c r="H12" s="34">
        <v>76.98</v>
      </c>
      <c r="I12" s="34">
        <v>83.91</v>
      </c>
      <c r="J12" s="34">
        <v>43.24</v>
      </c>
      <c r="K12" s="34">
        <v>34.049999999999997</v>
      </c>
      <c r="L12" s="34">
        <v>57.9</v>
      </c>
      <c r="M12" s="34">
        <v>22.44</v>
      </c>
      <c r="N12" s="34">
        <v>30.92</v>
      </c>
      <c r="O12" s="34">
        <v>26.55</v>
      </c>
      <c r="P12" s="34" t="e">
        <v>#N/A</v>
      </c>
      <c r="Q12" s="34">
        <v>54.05</v>
      </c>
      <c r="R12" s="34">
        <v>50.66</v>
      </c>
      <c r="S12" s="34">
        <v>49.26</v>
      </c>
      <c r="T12" s="34">
        <v>49.22</v>
      </c>
      <c r="U12" s="34">
        <v>79.180000000000007</v>
      </c>
    </row>
    <row r="13" spans="1:42" x14ac:dyDescent="0.3">
      <c r="A13" s="13">
        <v>1977</v>
      </c>
      <c r="B13" s="34">
        <v>131.47</v>
      </c>
      <c r="C13" s="34">
        <v>564.98</v>
      </c>
      <c r="D13" s="34">
        <v>243.19</v>
      </c>
      <c r="E13" s="34">
        <v>127</v>
      </c>
      <c r="F13" s="34">
        <v>78.73</v>
      </c>
      <c r="G13" s="34">
        <v>82.82</v>
      </c>
      <c r="H13" s="34">
        <v>78.16</v>
      </c>
      <c r="I13" s="34">
        <v>84.21</v>
      </c>
      <c r="J13" s="34">
        <v>43.95</v>
      </c>
      <c r="K13" s="34">
        <v>34.61</v>
      </c>
      <c r="L13" s="34">
        <v>58.82</v>
      </c>
      <c r="M13" s="34">
        <v>21.73</v>
      </c>
      <c r="N13" s="34">
        <v>31.33</v>
      </c>
      <c r="O13" s="34">
        <v>26.91</v>
      </c>
      <c r="P13" s="34" t="e">
        <v>#N/A</v>
      </c>
      <c r="Q13" s="34">
        <v>54.4</v>
      </c>
      <c r="R13" s="34">
        <v>50.8</v>
      </c>
      <c r="S13" s="34">
        <v>49.95</v>
      </c>
      <c r="T13" s="34">
        <v>49.59</v>
      </c>
      <c r="U13" s="34">
        <v>79.69</v>
      </c>
    </row>
    <row r="14" spans="1:42" x14ac:dyDescent="0.3">
      <c r="A14" s="13">
        <v>1978</v>
      </c>
      <c r="B14" s="34">
        <v>130.47999999999999</v>
      </c>
      <c r="C14" s="34">
        <v>530.37</v>
      </c>
      <c r="D14" s="34">
        <v>240.22</v>
      </c>
      <c r="E14" s="34">
        <v>119.12</v>
      </c>
      <c r="F14" s="34">
        <v>73.97</v>
      </c>
      <c r="G14" s="34">
        <v>83.85</v>
      </c>
      <c r="H14" s="34">
        <v>79.8</v>
      </c>
      <c r="I14" s="34">
        <v>86.14</v>
      </c>
      <c r="J14" s="34">
        <v>45.06</v>
      </c>
      <c r="K14" s="34">
        <v>35.49</v>
      </c>
      <c r="L14" s="34">
        <v>60.92</v>
      </c>
      <c r="M14" s="34">
        <v>21.85</v>
      </c>
      <c r="N14" s="34">
        <v>32.39</v>
      </c>
      <c r="O14" s="34">
        <v>27.81</v>
      </c>
      <c r="P14" s="34" t="e">
        <v>#N/A</v>
      </c>
      <c r="Q14" s="34">
        <v>54.86</v>
      </c>
      <c r="R14" s="34">
        <v>51.19</v>
      </c>
      <c r="S14" s="34">
        <v>50.35</v>
      </c>
      <c r="T14" s="34">
        <v>49.77</v>
      </c>
      <c r="U14" s="34">
        <v>80.14</v>
      </c>
    </row>
    <row r="15" spans="1:42" x14ac:dyDescent="0.3">
      <c r="A15" s="13">
        <v>1979</v>
      </c>
      <c r="B15" s="34">
        <v>126.46</v>
      </c>
      <c r="C15" s="34">
        <v>445.65</v>
      </c>
      <c r="D15" s="34">
        <v>239.83</v>
      </c>
      <c r="E15" s="34">
        <v>123.48</v>
      </c>
      <c r="F15" s="34">
        <v>76.63</v>
      </c>
      <c r="G15" s="34">
        <v>85.24</v>
      </c>
      <c r="H15" s="34">
        <v>81.84</v>
      </c>
      <c r="I15" s="34">
        <v>86.22</v>
      </c>
      <c r="J15" s="34">
        <v>46.46</v>
      </c>
      <c r="K15" s="34">
        <v>36.25</v>
      </c>
      <c r="L15" s="34">
        <v>62.99</v>
      </c>
      <c r="M15" s="34">
        <v>23.86</v>
      </c>
      <c r="N15" s="34">
        <v>33.200000000000003</v>
      </c>
      <c r="O15" s="34">
        <v>28.51</v>
      </c>
      <c r="P15" s="34" t="e">
        <v>#N/A</v>
      </c>
      <c r="Q15" s="34">
        <v>55.56</v>
      </c>
      <c r="R15" s="34">
        <v>51.66</v>
      </c>
      <c r="S15" s="34">
        <v>50.46</v>
      </c>
      <c r="T15" s="34">
        <v>50.04</v>
      </c>
      <c r="U15" s="34">
        <v>80.78</v>
      </c>
    </row>
    <row r="16" spans="1:42" x14ac:dyDescent="0.3">
      <c r="A16" s="13">
        <v>1980</v>
      </c>
      <c r="B16" s="34">
        <v>130.28</v>
      </c>
      <c r="C16" s="34">
        <v>449.24</v>
      </c>
      <c r="D16" s="34">
        <v>223.94</v>
      </c>
      <c r="E16" s="34">
        <v>121.15</v>
      </c>
      <c r="F16" s="34">
        <v>75.010000000000005</v>
      </c>
      <c r="G16" s="34">
        <v>84.15</v>
      </c>
      <c r="H16" s="34">
        <v>82.03</v>
      </c>
      <c r="I16" s="34">
        <v>86.07</v>
      </c>
      <c r="J16" s="34">
        <v>47.62</v>
      </c>
      <c r="K16" s="34">
        <v>35.65</v>
      </c>
      <c r="L16" s="34">
        <v>64.89</v>
      </c>
      <c r="M16" s="34">
        <v>24.86</v>
      </c>
      <c r="N16" s="34">
        <v>33.46</v>
      </c>
      <c r="O16" s="34">
        <v>28.73</v>
      </c>
      <c r="P16" s="34" t="e">
        <v>#N/A</v>
      </c>
      <c r="Q16" s="34">
        <v>53.76</v>
      </c>
      <c r="R16" s="34">
        <v>52.26</v>
      </c>
      <c r="S16" s="34">
        <v>50.86</v>
      </c>
      <c r="T16" s="34">
        <v>48.66</v>
      </c>
      <c r="U16" s="34">
        <v>79.180000000000007</v>
      </c>
    </row>
    <row r="17" spans="1:21" x14ac:dyDescent="0.3">
      <c r="A17" s="13">
        <v>1981</v>
      </c>
      <c r="B17" s="34">
        <v>128.86000000000001</v>
      </c>
      <c r="C17" s="34">
        <v>404.78</v>
      </c>
      <c r="D17" s="34">
        <v>203.15</v>
      </c>
      <c r="E17" s="34">
        <v>114.14</v>
      </c>
      <c r="F17" s="34">
        <v>69.52</v>
      </c>
      <c r="G17" s="34">
        <v>80.66</v>
      </c>
      <c r="H17" s="34">
        <v>80.28</v>
      </c>
      <c r="I17" s="34">
        <v>82.03</v>
      </c>
      <c r="J17" s="34">
        <v>46.74</v>
      </c>
      <c r="K17" s="34">
        <v>36</v>
      </c>
      <c r="L17" s="34">
        <v>65.72</v>
      </c>
      <c r="M17" s="34">
        <v>26.67</v>
      </c>
      <c r="N17" s="34">
        <v>32.81</v>
      </c>
      <c r="O17" s="34">
        <v>28.19</v>
      </c>
      <c r="P17" s="34" t="e">
        <v>#N/A</v>
      </c>
      <c r="Q17" s="34">
        <v>50.83</v>
      </c>
      <c r="R17" s="34">
        <v>51.82</v>
      </c>
      <c r="S17" s="34">
        <v>49.75</v>
      </c>
      <c r="T17" s="34">
        <v>49.05</v>
      </c>
      <c r="U17" s="34">
        <v>75.55</v>
      </c>
    </row>
    <row r="18" spans="1:21" x14ac:dyDescent="0.3">
      <c r="A18" s="13">
        <v>1982</v>
      </c>
      <c r="B18" s="34">
        <v>134.43</v>
      </c>
      <c r="C18" s="34">
        <v>402.43</v>
      </c>
      <c r="D18" s="34">
        <v>192.11</v>
      </c>
      <c r="E18" s="34">
        <v>110.01</v>
      </c>
      <c r="F18" s="34">
        <v>66.42</v>
      </c>
      <c r="G18" s="34">
        <v>77.66</v>
      </c>
      <c r="H18" s="34">
        <v>79.2</v>
      </c>
      <c r="I18" s="34">
        <v>80.38</v>
      </c>
      <c r="J18" s="34">
        <v>47.4</v>
      </c>
      <c r="K18" s="34">
        <v>36.479999999999997</v>
      </c>
      <c r="L18" s="34">
        <v>66.319999999999993</v>
      </c>
      <c r="M18" s="34">
        <v>30.58</v>
      </c>
      <c r="N18" s="34">
        <v>32.9</v>
      </c>
      <c r="O18" s="34">
        <v>28.27</v>
      </c>
      <c r="P18" s="34" t="e">
        <v>#N/A</v>
      </c>
      <c r="Q18" s="34">
        <v>49.72</v>
      </c>
      <c r="R18" s="34">
        <v>51.99</v>
      </c>
      <c r="S18" s="34">
        <v>50.3</v>
      </c>
      <c r="T18" s="34">
        <v>48.97</v>
      </c>
      <c r="U18" s="34">
        <v>74</v>
      </c>
    </row>
    <row r="19" spans="1:21" x14ac:dyDescent="0.3">
      <c r="A19" s="13">
        <v>1983</v>
      </c>
      <c r="B19" s="34">
        <v>133.24</v>
      </c>
      <c r="C19" s="34">
        <v>370.23</v>
      </c>
      <c r="D19" s="34">
        <v>184.29</v>
      </c>
      <c r="E19" s="34">
        <v>109.51</v>
      </c>
      <c r="F19" s="34">
        <v>65.67</v>
      </c>
      <c r="G19" s="34">
        <v>76.819999999999993</v>
      </c>
      <c r="H19" s="34">
        <v>79.14</v>
      </c>
      <c r="I19" s="34">
        <v>79.040000000000006</v>
      </c>
      <c r="J19" s="34">
        <v>47.54</v>
      </c>
      <c r="K19" s="34">
        <v>37.049999999999997</v>
      </c>
      <c r="L19" s="34">
        <v>68.12</v>
      </c>
      <c r="M19" s="34">
        <v>30.32</v>
      </c>
      <c r="N19" s="34">
        <v>34.19</v>
      </c>
      <c r="O19" s="34">
        <v>29.38</v>
      </c>
      <c r="P19" s="34" t="e">
        <v>#N/A</v>
      </c>
      <c r="Q19" s="34">
        <v>49.41</v>
      </c>
      <c r="R19" s="34">
        <v>52.08</v>
      </c>
      <c r="S19" s="34">
        <v>48.45</v>
      </c>
      <c r="T19" s="34">
        <v>50.69</v>
      </c>
      <c r="U19" s="34">
        <v>73.209999999999994</v>
      </c>
    </row>
    <row r="20" spans="1:21" x14ac:dyDescent="0.3">
      <c r="A20" s="13">
        <v>1984</v>
      </c>
      <c r="B20" s="34">
        <v>141.30000000000001</v>
      </c>
      <c r="C20" s="34">
        <v>347.36</v>
      </c>
      <c r="D20" s="34">
        <v>184.68</v>
      </c>
      <c r="E20" s="34">
        <v>108.36</v>
      </c>
      <c r="F20" s="34">
        <v>64.2</v>
      </c>
      <c r="G20" s="34">
        <v>80.430000000000007</v>
      </c>
      <c r="H20" s="34">
        <v>83.02</v>
      </c>
      <c r="I20" s="34">
        <v>81.28</v>
      </c>
      <c r="J20" s="34">
        <v>50.71</v>
      </c>
      <c r="K20" s="34">
        <v>39.43</v>
      </c>
      <c r="L20" s="34">
        <v>71.349999999999994</v>
      </c>
      <c r="M20" s="34">
        <v>32.39</v>
      </c>
      <c r="N20" s="34">
        <v>36.71</v>
      </c>
      <c r="O20" s="34">
        <v>31.55</v>
      </c>
      <c r="P20" s="34" t="e">
        <v>#N/A</v>
      </c>
      <c r="Q20" s="34">
        <v>49.46</v>
      </c>
      <c r="R20" s="34">
        <v>53.06</v>
      </c>
      <c r="S20" s="34">
        <v>51.95</v>
      </c>
      <c r="T20" s="34">
        <v>54.09</v>
      </c>
      <c r="U20" s="34">
        <v>75.73</v>
      </c>
    </row>
    <row r="21" spans="1:21" x14ac:dyDescent="0.3">
      <c r="A21" s="13">
        <v>1985</v>
      </c>
      <c r="B21" s="34">
        <v>133.58000000000001</v>
      </c>
      <c r="C21" s="34">
        <v>319.67</v>
      </c>
      <c r="D21" s="34">
        <v>188.3</v>
      </c>
      <c r="E21" s="34">
        <v>110.69</v>
      </c>
      <c r="F21" s="34">
        <v>63.57</v>
      </c>
      <c r="G21" s="34">
        <v>81.56</v>
      </c>
      <c r="H21" s="34">
        <v>84.58</v>
      </c>
      <c r="I21" s="34">
        <v>81.650000000000006</v>
      </c>
      <c r="J21" s="34">
        <v>52.8</v>
      </c>
      <c r="K21" s="34">
        <v>42.1</v>
      </c>
      <c r="L21" s="34">
        <v>76.7</v>
      </c>
      <c r="M21" s="34">
        <v>32.700000000000003</v>
      </c>
      <c r="N21" s="34">
        <v>40.61</v>
      </c>
      <c r="O21" s="34">
        <v>34.93</v>
      </c>
      <c r="P21" s="34" t="e">
        <v>#N/A</v>
      </c>
      <c r="Q21" s="34">
        <v>48.28</v>
      </c>
      <c r="R21" s="34">
        <v>54.66</v>
      </c>
      <c r="S21" s="34">
        <v>55.87</v>
      </c>
      <c r="T21" s="34">
        <v>57.42</v>
      </c>
      <c r="U21" s="34">
        <v>77.84</v>
      </c>
    </row>
    <row r="22" spans="1:21" x14ac:dyDescent="0.3">
      <c r="A22" s="13">
        <v>1986</v>
      </c>
      <c r="B22" s="34">
        <v>133.46</v>
      </c>
      <c r="C22" s="34">
        <v>288.43</v>
      </c>
      <c r="D22" s="34">
        <v>187</v>
      </c>
      <c r="E22" s="34">
        <v>107.65</v>
      </c>
      <c r="F22" s="34">
        <v>61.3</v>
      </c>
      <c r="G22" s="34">
        <v>81.64</v>
      </c>
      <c r="H22" s="34">
        <v>84.46</v>
      </c>
      <c r="I22" s="34">
        <v>80.17</v>
      </c>
      <c r="J22" s="34">
        <v>55.42</v>
      </c>
      <c r="K22" s="34">
        <v>45.69</v>
      </c>
      <c r="L22" s="34">
        <v>79.040000000000006</v>
      </c>
      <c r="M22" s="34">
        <v>29.87</v>
      </c>
      <c r="N22" s="34">
        <v>43.29</v>
      </c>
      <c r="O22" s="34">
        <v>37.24</v>
      </c>
      <c r="P22" s="34" t="e">
        <v>#N/A</v>
      </c>
      <c r="Q22" s="34">
        <v>49.04</v>
      </c>
      <c r="R22" s="34">
        <v>53.35</v>
      </c>
      <c r="S22" s="34">
        <v>54.35</v>
      </c>
      <c r="T22" s="34">
        <v>58.44</v>
      </c>
      <c r="U22" s="34">
        <v>78.36</v>
      </c>
    </row>
    <row r="23" spans="1:21" x14ac:dyDescent="0.3">
      <c r="A23" s="13">
        <v>1987</v>
      </c>
      <c r="B23" s="34">
        <v>135.34</v>
      </c>
      <c r="C23" s="34">
        <v>262.14</v>
      </c>
      <c r="D23" s="34">
        <v>189.66</v>
      </c>
      <c r="E23" s="34">
        <v>108.49</v>
      </c>
      <c r="F23" s="34">
        <v>60.31</v>
      </c>
      <c r="G23" s="34">
        <v>88.09</v>
      </c>
      <c r="H23" s="34">
        <v>87.11</v>
      </c>
      <c r="I23" s="34">
        <v>84.29</v>
      </c>
      <c r="J23" s="34">
        <v>57.22</v>
      </c>
      <c r="K23" s="34">
        <v>45.97</v>
      </c>
      <c r="L23" s="34">
        <v>84.77</v>
      </c>
      <c r="M23" s="34">
        <v>32.950000000000003</v>
      </c>
      <c r="N23" s="34">
        <v>45.34</v>
      </c>
      <c r="O23" s="34">
        <v>39.03</v>
      </c>
      <c r="P23" s="34" t="e">
        <v>#N/A</v>
      </c>
      <c r="Q23" s="34">
        <v>48.55</v>
      </c>
      <c r="R23" s="34">
        <v>54.75</v>
      </c>
      <c r="S23" s="34">
        <v>57.69</v>
      </c>
      <c r="T23" s="34">
        <v>64.42</v>
      </c>
      <c r="U23" s="34">
        <v>81.08</v>
      </c>
    </row>
    <row r="24" spans="1:21" x14ac:dyDescent="0.3">
      <c r="A24" s="13">
        <v>1988</v>
      </c>
      <c r="B24" s="34">
        <v>139.11000000000001</v>
      </c>
      <c r="C24" s="34">
        <v>240.79</v>
      </c>
      <c r="D24" s="34">
        <v>192.89</v>
      </c>
      <c r="E24" s="34">
        <v>109.69</v>
      </c>
      <c r="F24" s="34">
        <v>60.16</v>
      </c>
      <c r="G24" s="34">
        <v>95.47</v>
      </c>
      <c r="H24" s="34">
        <v>90.91</v>
      </c>
      <c r="I24" s="34">
        <v>87.79</v>
      </c>
      <c r="J24" s="34">
        <v>60.67</v>
      </c>
      <c r="K24" s="34">
        <v>50.61</v>
      </c>
      <c r="L24" s="34">
        <v>92.8</v>
      </c>
      <c r="M24" s="34">
        <v>40.28</v>
      </c>
      <c r="N24" s="34">
        <v>48.37</v>
      </c>
      <c r="O24" s="34">
        <v>41.65</v>
      </c>
      <c r="P24" s="34" t="e">
        <v>#N/A</v>
      </c>
      <c r="Q24" s="34">
        <v>48.52</v>
      </c>
      <c r="R24" s="34">
        <v>56.55</v>
      </c>
      <c r="S24" s="34">
        <v>60.6</v>
      </c>
      <c r="T24" s="34">
        <v>68.3</v>
      </c>
      <c r="U24" s="34">
        <v>84.91</v>
      </c>
    </row>
    <row r="25" spans="1:21" x14ac:dyDescent="0.3">
      <c r="A25" s="13">
        <v>1989</v>
      </c>
      <c r="B25" s="34">
        <v>141.08000000000001</v>
      </c>
      <c r="C25" s="34">
        <v>226.83</v>
      </c>
      <c r="D25" s="34">
        <v>194.9</v>
      </c>
      <c r="E25" s="34">
        <v>112.78</v>
      </c>
      <c r="F25" s="34">
        <v>61.19</v>
      </c>
      <c r="G25" s="34">
        <v>105.8</v>
      </c>
      <c r="H25" s="34">
        <v>94.5</v>
      </c>
      <c r="I25" s="34">
        <v>91.2</v>
      </c>
      <c r="J25" s="34">
        <v>68</v>
      </c>
      <c r="K25" s="34">
        <v>55.39</v>
      </c>
      <c r="L25" s="34">
        <v>97.32</v>
      </c>
      <c r="M25" s="34">
        <v>41.82</v>
      </c>
      <c r="N25" s="34">
        <v>52.78</v>
      </c>
      <c r="O25" s="34">
        <v>45.45</v>
      </c>
      <c r="P25" s="34" t="e">
        <v>#N/A</v>
      </c>
      <c r="Q25" s="34">
        <v>47.49</v>
      </c>
      <c r="R25" s="34">
        <v>55.37</v>
      </c>
      <c r="S25" s="34">
        <v>58.33</v>
      </c>
      <c r="T25" s="34">
        <v>71.39</v>
      </c>
      <c r="U25" s="34">
        <v>88.81</v>
      </c>
    </row>
    <row r="26" spans="1:21" x14ac:dyDescent="0.3">
      <c r="A26" s="13">
        <v>1990</v>
      </c>
      <c r="B26" s="34">
        <v>135.02000000000001</v>
      </c>
      <c r="C26" s="34">
        <v>214.24</v>
      </c>
      <c r="D26" s="34">
        <v>187.7</v>
      </c>
      <c r="E26" s="34">
        <v>111.25</v>
      </c>
      <c r="F26" s="34">
        <v>60.09</v>
      </c>
      <c r="G26" s="34">
        <v>106.19</v>
      </c>
      <c r="H26" s="34">
        <v>94.87</v>
      </c>
      <c r="I26" s="34">
        <v>90.45</v>
      </c>
      <c r="J26" s="34">
        <v>70.88</v>
      </c>
      <c r="K26" s="34">
        <v>57.57</v>
      </c>
      <c r="L26" s="34">
        <v>99.28</v>
      </c>
      <c r="M26" s="34">
        <v>37.89</v>
      </c>
      <c r="N26" s="34">
        <v>55.66</v>
      </c>
      <c r="O26" s="34">
        <v>47.93</v>
      </c>
      <c r="P26" s="34" t="e">
        <v>#N/A</v>
      </c>
      <c r="Q26" s="34">
        <v>47.21</v>
      </c>
      <c r="R26" s="34">
        <v>54.61</v>
      </c>
      <c r="S26" s="34">
        <v>56.44</v>
      </c>
      <c r="T26" s="34">
        <v>71.819999999999993</v>
      </c>
      <c r="U26" s="34">
        <v>88.72</v>
      </c>
    </row>
    <row r="27" spans="1:21" x14ac:dyDescent="0.3">
      <c r="A27" s="13">
        <v>1991</v>
      </c>
      <c r="B27" s="34">
        <v>140.47</v>
      </c>
      <c r="C27" s="34">
        <v>199.54</v>
      </c>
      <c r="D27" s="34">
        <v>168.19</v>
      </c>
      <c r="E27" s="34">
        <v>109.26</v>
      </c>
      <c r="F27" s="34">
        <v>58.21</v>
      </c>
      <c r="G27" s="34">
        <v>96.7</v>
      </c>
      <c r="H27" s="34">
        <v>91.94</v>
      </c>
      <c r="I27" s="34">
        <v>88.19</v>
      </c>
      <c r="J27" s="34">
        <v>70.53</v>
      </c>
      <c r="K27" s="34">
        <v>55.42</v>
      </c>
      <c r="L27" s="34">
        <v>97.6</v>
      </c>
      <c r="M27" s="34">
        <v>37.31</v>
      </c>
      <c r="N27" s="34">
        <v>54.41</v>
      </c>
      <c r="O27" s="34">
        <v>46.87</v>
      </c>
      <c r="P27" s="34" t="e">
        <v>#N/A</v>
      </c>
      <c r="Q27" s="34">
        <v>45.85</v>
      </c>
      <c r="R27" s="34">
        <v>55.95</v>
      </c>
      <c r="S27" s="34">
        <v>55.07</v>
      </c>
      <c r="T27" s="34">
        <v>72.14</v>
      </c>
      <c r="U27" s="34">
        <v>84.59</v>
      </c>
    </row>
    <row r="28" spans="1:21" x14ac:dyDescent="0.3">
      <c r="A28" s="13">
        <v>1992</v>
      </c>
      <c r="B28" s="34">
        <v>129.19</v>
      </c>
      <c r="C28" s="34">
        <v>159.26</v>
      </c>
      <c r="D28" s="34">
        <v>158.69</v>
      </c>
      <c r="E28" s="34">
        <v>108.18</v>
      </c>
      <c r="F28" s="34">
        <v>57.14</v>
      </c>
      <c r="G28" s="34">
        <v>86.49</v>
      </c>
      <c r="H28" s="34">
        <v>91.58</v>
      </c>
      <c r="I28" s="34">
        <v>89.44</v>
      </c>
      <c r="J28" s="34">
        <v>71.78</v>
      </c>
      <c r="K28" s="34">
        <v>52.8</v>
      </c>
      <c r="L28" s="34">
        <v>93.54</v>
      </c>
      <c r="M28" s="34">
        <v>41.21</v>
      </c>
      <c r="N28" s="34">
        <v>55.55</v>
      </c>
      <c r="O28" s="34">
        <v>47.86</v>
      </c>
      <c r="P28" s="34" t="e">
        <v>#N/A</v>
      </c>
      <c r="Q28" s="34">
        <v>45.09</v>
      </c>
      <c r="R28" s="34">
        <v>52.96</v>
      </c>
      <c r="S28" s="34">
        <v>56.22</v>
      </c>
      <c r="T28" s="34">
        <v>75.37</v>
      </c>
      <c r="U28" s="34">
        <v>82.19</v>
      </c>
    </row>
    <row r="29" spans="1:21" x14ac:dyDescent="0.3">
      <c r="A29" s="13">
        <v>1993</v>
      </c>
      <c r="B29" s="34">
        <v>123.73</v>
      </c>
      <c r="C29" s="34">
        <v>117.5</v>
      </c>
      <c r="D29" s="34">
        <v>153.87</v>
      </c>
      <c r="E29" s="34">
        <v>106.82</v>
      </c>
      <c r="F29" s="34">
        <v>56.52</v>
      </c>
      <c r="G29" s="34">
        <v>84.06</v>
      </c>
      <c r="H29" s="34">
        <v>90.48</v>
      </c>
      <c r="I29" s="34">
        <v>88.5</v>
      </c>
      <c r="J29" s="34">
        <v>69.239999999999995</v>
      </c>
      <c r="K29" s="34">
        <v>55.09</v>
      </c>
      <c r="L29" s="34">
        <v>91.76</v>
      </c>
      <c r="M29" s="34">
        <v>41.22</v>
      </c>
      <c r="N29" s="34">
        <v>55.85</v>
      </c>
      <c r="O29" s="34">
        <v>48.12</v>
      </c>
      <c r="P29" s="34" t="e">
        <v>#N/A</v>
      </c>
      <c r="Q29" s="34">
        <v>44.82</v>
      </c>
      <c r="R29" s="34">
        <v>53.42</v>
      </c>
      <c r="S29" s="34">
        <v>57.3</v>
      </c>
      <c r="T29" s="34">
        <v>78.34</v>
      </c>
      <c r="U29" s="34">
        <v>80.97</v>
      </c>
    </row>
    <row r="30" spans="1:21" x14ac:dyDescent="0.3">
      <c r="A30" s="13">
        <v>1994</v>
      </c>
      <c r="B30" s="34">
        <v>122.39</v>
      </c>
      <c r="C30" s="34">
        <v>93.15</v>
      </c>
      <c r="D30" s="34">
        <v>156.22</v>
      </c>
      <c r="E30" s="34">
        <v>101.98</v>
      </c>
      <c r="F30" s="34">
        <v>53.63</v>
      </c>
      <c r="G30" s="34">
        <v>85.29</v>
      </c>
      <c r="H30" s="34">
        <v>91.94</v>
      </c>
      <c r="I30" s="34">
        <v>88.23</v>
      </c>
      <c r="J30" s="34">
        <v>71.05</v>
      </c>
      <c r="K30" s="34">
        <v>57.99</v>
      </c>
      <c r="L30" s="34">
        <v>93.07</v>
      </c>
      <c r="M30" s="34">
        <v>44.77</v>
      </c>
      <c r="N30" s="34">
        <v>57.38</v>
      </c>
      <c r="O30" s="34">
        <v>49.44</v>
      </c>
      <c r="P30" s="34" t="e">
        <v>#N/A</v>
      </c>
      <c r="Q30" s="34">
        <v>45.17</v>
      </c>
      <c r="R30" s="34">
        <v>54.35</v>
      </c>
      <c r="S30" s="34">
        <v>61.34</v>
      </c>
      <c r="T30" s="34">
        <v>83.97</v>
      </c>
      <c r="U30" s="34">
        <v>82.43</v>
      </c>
    </row>
    <row r="31" spans="1:21" x14ac:dyDescent="0.3">
      <c r="A31" s="13">
        <v>1995</v>
      </c>
      <c r="B31" s="34">
        <v>125.21</v>
      </c>
      <c r="C31" s="34">
        <v>93.36</v>
      </c>
      <c r="D31" s="34">
        <v>160.74</v>
      </c>
      <c r="E31" s="34">
        <v>92.33</v>
      </c>
      <c r="F31" s="34">
        <v>53.14</v>
      </c>
      <c r="G31" s="34">
        <v>85.84</v>
      </c>
      <c r="H31" s="34">
        <v>92.26</v>
      </c>
      <c r="I31" s="34">
        <v>88.38</v>
      </c>
      <c r="J31" s="34">
        <v>71.77</v>
      </c>
      <c r="K31" s="34">
        <v>59.87</v>
      </c>
      <c r="L31" s="34">
        <v>93.83</v>
      </c>
      <c r="M31" s="34">
        <v>46.66</v>
      </c>
      <c r="N31" s="34">
        <v>59.59</v>
      </c>
      <c r="O31" s="34">
        <v>50.85</v>
      </c>
      <c r="P31" s="34" t="e">
        <v>#N/A</v>
      </c>
      <c r="Q31" s="34">
        <v>45.47</v>
      </c>
      <c r="R31" s="34">
        <v>57.08</v>
      </c>
      <c r="S31" s="34">
        <v>66.09</v>
      </c>
      <c r="T31" s="34">
        <v>87.25</v>
      </c>
      <c r="U31" s="34">
        <v>83.97</v>
      </c>
    </row>
    <row r="32" spans="1:21" x14ac:dyDescent="0.3">
      <c r="A32" s="13">
        <v>1996</v>
      </c>
      <c r="B32" s="34">
        <v>120.18</v>
      </c>
      <c r="C32" s="34">
        <v>105.6</v>
      </c>
      <c r="D32" s="34">
        <v>163.54</v>
      </c>
      <c r="E32" s="34">
        <v>82.78</v>
      </c>
      <c r="F32" s="34">
        <v>61.23</v>
      </c>
      <c r="G32" s="34">
        <v>85.4</v>
      </c>
      <c r="H32" s="34">
        <v>91.55</v>
      </c>
      <c r="I32" s="34">
        <v>88.4</v>
      </c>
      <c r="J32" s="34">
        <v>72.010000000000005</v>
      </c>
      <c r="K32" s="34">
        <v>62.98</v>
      </c>
      <c r="L32" s="34">
        <v>92.77</v>
      </c>
      <c r="M32" s="34">
        <v>45.52</v>
      </c>
      <c r="N32" s="34">
        <v>60.53</v>
      </c>
      <c r="O32" s="34">
        <v>53.55</v>
      </c>
      <c r="P32" s="34" t="e">
        <v>#N/A</v>
      </c>
      <c r="Q32" s="34">
        <v>46.65</v>
      </c>
      <c r="R32" s="34">
        <v>58.67</v>
      </c>
      <c r="S32" s="34">
        <v>68.37</v>
      </c>
      <c r="T32" s="34">
        <v>86.78</v>
      </c>
      <c r="U32" s="34">
        <v>84.7</v>
      </c>
    </row>
    <row r="33" spans="1:21" x14ac:dyDescent="0.3">
      <c r="A33" s="13">
        <v>1997</v>
      </c>
      <c r="B33" s="34">
        <v>124.41</v>
      </c>
      <c r="C33" s="34">
        <v>108.14</v>
      </c>
      <c r="D33" s="34">
        <v>163.31</v>
      </c>
      <c r="E33" s="34">
        <v>81.680000000000007</v>
      </c>
      <c r="F33" s="34">
        <v>66.23</v>
      </c>
      <c r="G33" s="34">
        <v>85.86</v>
      </c>
      <c r="H33" s="34">
        <v>94.65</v>
      </c>
      <c r="I33" s="34">
        <v>88.96</v>
      </c>
      <c r="J33" s="34">
        <v>76.239999999999995</v>
      </c>
      <c r="K33" s="34">
        <v>68.55</v>
      </c>
      <c r="L33" s="34">
        <v>93.41</v>
      </c>
      <c r="M33" s="34">
        <v>46.64</v>
      </c>
      <c r="N33" s="34">
        <v>61.45</v>
      </c>
      <c r="O33" s="34">
        <v>57.81</v>
      </c>
      <c r="P33" s="34" t="e">
        <v>#N/A</v>
      </c>
      <c r="Q33" s="34">
        <v>47.62</v>
      </c>
      <c r="R33" s="34">
        <v>59.06</v>
      </c>
      <c r="S33" s="34">
        <v>70.790000000000006</v>
      </c>
      <c r="T33" s="34">
        <v>88.34</v>
      </c>
      <c r="U33" s="34">
        <v>86.74</v>
      </c>
    </row>
    <row r="34" spans="1:21" x14ac:dyDescent="0.3">
      <c r="A34" s="13">
        <v>1998</v>
      </c>
      <c r="B34" s="34">
        <v>115.27</v>
      </c>
      <c r="C34" s="34">
        <v>113.87</v>
      </c>
      <c r="D34" s="34">
        <v>162.49</v>
      </c>
      <c r="E34" s="34">
        <v>79.48</v>
      </c>
      <c r="F34" s="34">
        <v>62.32</v>
      </c>
      <c r="G34" s="34">
        <v>88.23</v>
      </c>
      <c r="H34" s="34">
        <v>96.75</v>
      </c>
      <c r="I34" s="34">
        <v>91.81</v>
      </c>
      <c r="J34" s="34">
        <v>74.95</v>
      </c>
      <c r="K34" s="34">
        <v>70.88</v>
      </c>
      <c r="L34" s="34">
        <v>94.5</v>
      </c>
      <c r="M34" s="34">
        <v>47.13</v>
      </c>
      <c r="N34" s="34">
        <v>63.76</v>
      </c>
      <c r="O34" s="34">
        <v>60.24</v>
      </c>
      <c r="P34" s="34" t="e">
        <v>#N/A</v>
      </c>
      <c r="Q34" s="34">
        <v>48.18</v>
      </c>
      <c r="R34" s="34">
        <v>60.69</v>
      </c>
      <c r="S34" s="34">
        <v>69.77</v>
      </c>
      <c r="T34" s="34">
        <v>85.94</v>
      </c>
      <c r="U34" s="34">
        <v>87.84</v>
      </c>
    </row>
    <row r="35" spans="1:21" x14ac:dyDescent="0.3">
      <c r="A35" s="13">
        <v>1999</v>
      </c>
      <c r="B35" s="34">
        <v>104.68</v>
      </c>
      <c r="C35" s="34">
        <v>118.98</v>
      </c>
      <c r="D35" s="34">
        <v>154.96</v>
      </c>
      <c r="E35" s="34">
        <v>68.16</v>
      </c>
      <c r="F35" s="34">
        <v>59.56</v>
      </c>
      <c r="G35" s="34">
        <v>88.28</v>
      </c>
      <c r="H35" s="34">
        <v>98.41</v>
      </c>
      <c r="I35" s="34">
        <v>94.29</v>
      </c>
      <c r="J35" s="34">
        <v>74.739999999999995</v>
      </c>
      <c r="K35" s="34">
        <v>72</v>
      </c>
      <c r="L35" s="34">
        <v>97.31</v>
      </c>
      <c r="M35" s="34">
        <v>50.61</v>
      </c>
      <c r="N35" s="34">
        <v>66.31</v>
      </c>
      <c r="O35" s="34">
        <v>62.97</v>
      </c>
      <c r="P35" s="34" t="e">
        <v>#N/A</v>
      </c>
      <c r="Q35" s="34">
        <v>51.69</v>
      </c>
      <c r="R35" s="34">
        <v>62.51</v>
      </c>
      <c r="S35" s="34">
        <v>74.14</v>
      </c>
      <c r="T35" s="34">
        <v>86.54</v>
      </c>
      <c r="U35" s="34">
        <v>88.26</v>
      </c>
    </row>
    <row r="36" spans="1:21" x14ac:dyDescent="0.3">
      <c r="A36" s="13">
        <v>2000</v>
      </c>
      <c r="B36" s="34">
        <v>96.5</v>
      </c>
      <c r="C36" s="34">
        <v>115.99</v>
      </c>
      <c r="D36" s="34">
        <v>148.87</v>
      </c>
      <c r="E36" s="34">
        <v>69.150000000000006</v>
      </c>
      <c r="F36" s="34">
        <v>64.180000000000007</v>
      </c>
      <c r="G36" s="34">
        <v>89.38</v>
      </c>
      <c r="H36" s="34">
        <v>97.8</v>
      </c>
      <c r="I36" s="34">
        <v>94.25</v>
      </c>
      <c r="J36" s="34">
        <v>75.16</v>
      </c>
      <c r="K36" s="34">
        <v>74.02</v>
      </c>
      <c r="L36" s="34">
        <v>96.89</v>
      </c>
      <c r="M36" s="34">
        <v>51.53</v>
      </c>
      <c r="N36" s="34">
        <v>68.61</v>
      </c>
      <c r="O36" s="34">
        <v>66.209999999999994</v>
      </c>
      <c r="P36" s="34" t="e">
        <v>#N/A</v>
      </c>
      <c r="Q36" s="34">
        <v>53.88</v>
      </c>
      <c r="R36" s="34">
        <v>65.319999999999993</v>
      </c>
      <c r="S36" s="34">
        <v>74.97</v>
      </c>
      <c r="T36" s="34">
        <v>89.3</v>
      </c>
      <c r="U36" s="34">
        <v>88.44</v>
      </c>
    </row>
    <row r="37" spans="1:21" x14ac:dyDescent="0.3">
      <c r="A37" s="13">
        <v>2001</v>
      </c>
      <c r="B37" s="34">
        <v>87.52</v>
      </c>
      <c r="C37" s="34">
        <v>114.97</v>
      </c>
      <c r="D37" s="34">
        <v>142.24</v>
      </c>
      <c r="E37" s="34">
        <v>69.84</v>
      </c>
      <c r="F37" s="34">
        <v>66.86</v>
      </c>
      <c r="G37" s="34">
        <v>90.66</v>
      </c>
      <c r="H37" s="34">
        <v>99.6</v>
      </c>
      <c r="I37" s="34">
        <v>96.29</v>
      </c>
      <c r="J37" s="34">
        <v>75.569999999999993</v>
      </c>
      <c r="K37" s="34">
        <v>77.12</v>
      </c>
      <c r="L37" s="34">
        <v>98.81</v>
      </c>
      <c r="M37" s="34">
        <v>54.56</v>
      </c>
      <c r="N37" s="34">
        <v>70.67</v>
      </c>
      <c r="O37" s="34">
        <v>68.78</v>
      </c>
      <c r="P37" s="34" t="e">
        <v>#N/A</v>
      </c>
      <c r="Q37" s="34">
        <v>54.15</v>
      </c>
      <c r="R37" s="34">
        <v>67.56</v>
      </c>
      <c r="S37" s="34">
        <v>80</v>
      </c>
      <c r="T37" s="34">
        <v>91.23</v>
      </c>
      <c r="U37" s="34">
        <v>89.23</v>
      </c>
    </row>
    <row r="38" spans="1:21" x14ac:dyDescent="0.3">
      <c r="A38" s="13">
        <v>2002</v>
      </c>
      <c r="B38" s="34">
        <v>84.76</v>
      </c>
      <c r="C38" s="34">
        <v>104.83</v>
      </c>
      <c r="D38" s="34">
        <v>134.13</v>
      </c>
      <c r="E38" s="34">
        <v>69.23</v>
      </c>
      <c r="F38" s="34">
        <v>63.71</v>
      </c>
      <c r="G38" s="34">
        <v>91.4</v>
      </c>
      <c r="H38" s="34">
        <v>99</v>
      </c>
      <c r="I38" s="34">
        <v>97.29</v>
      </c>
      <c r="J38" s="34">
        <v>77.55</v>
      </c>
      <c r="K38" s="34">
        <v>76.989999999999995</v>
      </c>
      <c r="L38" s="34">
        <v>98.62</v>
      </c>
      <c r="M38" s="34">
        <v>55.42</v>
      </c>
      <c r="N38" s="34">
        <v>69.7</v>
      </c>
      <c r="O38" s="34">
        <v>68.09</v>
      </c>
      <c r="P38" s="34" t="e">
        <v>#N/A</v>
      </c>
      <c r="Q38" s="34">
        <v>56.81</v>
      </c>
      <c r="R38" s="34">
        <v>65.959999999999994</v>
      </c>
      <c r="S38" s="34">
        <v>80.78</v>
      </c>
      <c r="T38" s="34">
        <v>92.51</v>
      </c>
      <c r="U38" s="34">
        <v>88.24</v>
      </c>
    </row>
    <row r="39" spans="1:21" x14ac:dyDescent="0.3">
      <c r="A39" s="13">
        <v>2003</v>
      </c>
      <c r="B39" s="34">
        <v>86.54</v>
      </c>
      <c r="C39" s="34">
        <v>100.63</v>
      </c>
      <c r="D39" s="34">
        <v>125.96</v>
      </c>
      <c r="E39" s="34">
        <v>65.290000000000006</v>
      </c>
      <c r="F39" s="34">
        <v>63.59</v>
      </c>
      <c r="G39" s="34">
        <v>92.45</v>
      </c>
      <c r="H39" s="34">
        <v>99.42</v>
      </c>
      <c r="I39" s="34">
        <v>97.12</v>
      </c>
      <c r="J39" s="34">
        <v>80.61</v>
      </c>
      <c r="K39" s="34">
        <v>77.349999999999994</v>
      </c>
      <c r="L39" s="34">
        <v>97.95</v>
      </c>
      <c r="M39" s="34">
        <v>58.18</v>
      </c>
      <c r="N39" s="34">
        <v>71.989999999999995</v>
      </c>
      <c r="O39" s="34">
        <v>68.7</v>
      </c>
      <c r="P39" s="34" t="e">
        <v>#N/A</v>
      </c>
      <c r="Q39" s="34">
        <v>60.83</v>
      </c>
      <c r="R39" s="34">
        <v>67.17</v>
      </c>
      <c r="S39" s="34">
        <v>78.23</v>
      </c>
      <c r="T39" s="34">
        <v>94.87</v>
      </c>
      <c r="U39" s="34">
        <v>88.22</v>
      </c>
    </row>
    <row r="40" spans="1:21" x14ac:dyDescent="0.3">
      <c r="A40" s="13">
        <v>2004</v>
      </c>
      <c r="B40" s="34">
        <v>89.91</v>
      </c>
      <c r="C40" s="34">
        <v>90.55</v>
      </c>
      <c r="D40" s="34">
        <v>121.43</v>
      </c>
      <c r="E40" s="34">
        <v>62.66</v>
      </c>
      <c r="F40" s="34">
        <v>61.12</v>
      </c>
      <c r="G40" s="34">
        <v>94.52</v>
      </c>
      <c r="H40" s="34">
        <v>100.22</v>
      </c>
      <c r="I40" s="34">
        <v>91.71</v>
      </c>
      <c r="J40" s="34">
        <v>83</v>
      </c>
      <c r="K40" s="34">
        <v>75.48</v>
      </c>
      <c r="L40" s="34">
        <v>95.47</v>
      </c>
      <c r="M40" s="34">
        <v>61.57</v>
      </c>
      <c r="N40" s="34">
        <v>73.03</v>
      </c>
      <c r="O40" s="34">
        <v>71.81</v>
      </c>
      <c r="P40" s="34" t="e">
        <v>#N/A</v>
      </c>
      <c r="Q40" s="34">
        <v>63.33</v>
      </c>
      <c r="R40" s="34">
        <v>67.819999999999993</v>
      </c>
      <c r="S40" s="34">
        <v>82.15</v>
      </c>
      <c r="T40" s="34">
        <v>94.37</v>
      </c>
      <c r="U40" s="34">
        <v>88.32</v>
      </c>
    </row>
    <row r="41" spans="1:21" x14ac:dyDescent="0.3">
      <c r="A41" s="13">
        <v>2005</v>
      </c>
      <c r="B41" s="34">
        <v>90.88</v>
      </c>
      <c r="C41" s="34">
        <v>93.94</v>
      </c>
      <c r="D41" s="34">
        <v>116.11</v>
      </c>
      <c r="E41" s="34">
        <v>64.33</v>
      </c>
      <c r="F41" s="34">
        <v>64.84</v>
      </c>
      <c r="G41" s="34">
        <v>96.69</v>
      </c>
      <c r="H41" s="34">
        <v>99.14</v>
      </c>
      <c r="I41" s="34">
        <v>92.73</v>
      </c>
      <c r="J41" s="34">
        <v>82.87</v>
      </c>
      <c r="K41" s="34">
        <v>78.36</v>
      </c>
      <c r="L41" s="34">
        <v>97.49</v>
      </c>
      <c r="M41" s="34">
        <v>68.08</v>
      </c>
      <c r="N41" s="34">
        <v>77.180000000000007</v>
      </c>
      <c r="O41" s="34">
        <v>74.91</v>
      </c>
      <c r="P41" s="34" t="e">
        <v>#N/A</v>
      </c>
      <c r="Q41" s="34">
        <v>63.51</v>
      </c>
      <c r="R41" s="34">
        <v>73.36</v>
      </c>
      <c r="S41" s="34">
        <v>83.36</v>
      </c>
      <c r="T41" s="34">
        <v>93.09</v>
      </c>
      <c r="U41" s="34">
        <v>89.31</v>
      </c>
    </row>
    <row r="42" spans="1:21" x14ac:dyDescent="0.3">
      <c r="A42" s="13">
        <v>2006</v>
      </c>
      <c r="B42" s="34">
        <v>90.61</v>
      </c>
      <c r="C42" s="34">
        <v>94.72</v>
      </c>
      <c r="D42" s="34">
        <v>112.67</v>
      </c>
      <c r="E42" s="34">
        <v>69.069999999999993</v>
      </c>
      <c r="F42" s="34">
        <v>66.56</v>
      </c>
      <c r="G42" s="34">
        <v>97.95</v>
      </c>
      <c r="H42" s="34">
        <v>97.42</v>
      </c>
      <c r="I42" s="34">
        <v>93.61</v>
      </c>
      <c r="J42" s="34">
        <v>84.19</v>
      </c>
      <c r="K42" s="34">
        <v>79.87</v>
      </c>
      <c r="L42" s="34">
        <v>97</v>
      </c>
      <c r="M42" s="34">
        <v>76.86</v>
      </c>
      <c r="N42" s="34">
        <v>79.48</v>
      </c>
      <c r="O42" s="34">
        <v>76.5</v>
      </c>
      <c r="P42" s="34" t="e">
        <v>#N/A</v>
      </c>
      <c r="Q42" s="34">
        <v>70.64</v>
      </c>
      <c r="R42" s="34">
        <v>76.75</v>
      </c>
      <c r="S42" s="34">
        <v>87.63</v>
      </c>
      <c r="T42" s="34">
        <v>95.68</v>
      </c>
      <c r="U42" s="34">
        <v>90.06</v>
      </c>
    </row>
    <row r="43" spans="1:21" x14ac:dyDescent="0.3">
      <c r="A43" s="13">
        <v>2007</v>
      </c>
      <c r="B43" s="34">
        <v>88.01</v>
      </c>
      <c r="C43" s="34">
        <v>90.36</v>
      </c>
      <c r="D43" s="34">
        <v>110.43</v>
      </c>
      <c r="E43" s="34">
        <v>74.650000000000006</v>
      </c>
      <c r="F43" s="34">
        <v>69.52</v>
      </c>
      <c r="G43" s="34">
        <v>100.82</v>
      </c>
      <c r="H43" s="34">
        <v>97.64</v>
      </c>
      <c r="I43" s="34">
        <v>91.19</v>
      </c>
      <c r="J43" s="34">
        <v>86.91</v>
      </c>
      <c r="K43" s="34">
        <v>81.11</v>
      </c>
      <c r="L43" s="34">
        <v>100.37</v>
      </c>
      <c r="M43" s="34">
        <v>80.55</v>
      </c>
      <c r="N43" s="34">
        <v>82.5</v>
      </c>
      <c r="O43" s="34">
        <v>80.11</v>
      </c>
      <c r="P43" s="34" t="e">
        <v>#N/A</v>
      </c>
      <c r="Q43" s="34">
        <v>72.56</v>
      </c>
      <c r="R43" s="34">
        <v>78.55</v>
      </c>
      <c r="S43" s="34">
        <v>88.06</v>
      </c>
      <c r="T43" s="34">
        <v>95.75</v>
      </c>
      <c r="U43" s="34">
        <v>91.3</v>
      </c>
    </row>
    <row r="44" spans="1:21" x14ac:dyDescent="0.3">
      <c r="A44" s="13">
        <v>2008</v>
      </c>
      <c r="B44" s="34">
        <v>91.66</v>
      </c>
      <c r="C44" s="34">
        <v>90.95</v>
      </c>
      <c r="D44" s="34">
        <v>107.02</v>
      </c>
      <c r="E44" s="34">
        <v>78.91</v>
      </c>
      <c r="F44" s="34">
        <v>71.849999999999994</v>
      </c>
      <c r="G44" s="34">
        <v>100.14</v>
      </c>
      <c r="H44" s="34">
        <v>99.3</v>
      </c>
      <c r="I44" s="34">
        <v>92.2</v>
      </c>
      <c r="J44" s="34">
        <v>86.18</v>
      </c>
      <c r="K44" s="34">
        <v>80.2</v>
      </c>
      <c r="L44" s="34">
        <v>102.12</v>
      </c>
      <c r="M44" s="34">
        <v>82.2</v>
      </c>
      <c r="N44" s="34">
        <v>81.69</v>
      </c>
      <c r="O44" s="34">
        <v>83.68</v>
      </c>
      <c r="P44" s="34" t="e">
        <v>#N/A</v>
      </c>
      <c r="Q44" s="34">
        <v>71.36</v>
      </c>
      <c r="R44" s="34">
        <v>79.989999999999995</v>
      </c>
      <c r="S44" s="34">
        <v>89.81</v>
      </c>
      <c r="T44" s="34">
        <v>97.31</v>
      </c>
      <c r="U44" s="34">
        <v>91.73</v>
      </c>
    </row>
    <row r="45" spans="1:21" x14ac:dyDescent="0.3">
      <c r="A45" s="13">
        <v>2009</v>
      </c>
      <c r="B45" s="34">
        <v>101.96</v>
      </c>
      <c r="C45" s="34">
        <v>90.31</v>
      </c>
      <c r="D45" s="34">
        <v>99</v>
      </c>
      <c r="E45" s="34">
        <v>82.84</v>
      </c>
      <c r="F45" s="34">
        <v>75.61</v>
      </c>
      <c r="G45" s="34">
        <v>95.54</v>
      </c>
      <c r="H45" s="34">
        <v>94.77</v>
      </c>
      <c r="I45" s="34">
        <v>91.89</v>
      </c>
      <c r="J45" s="34">
        <v>81.92</v>
      </c>
      <c r="K45" s="34">
        <v>80.86</v>
      </c>
      <c r="L45" s="34">
        <v>98.46</v>
      </c>
      <c r="M45" s="34">
        <v>81.92</v>
      </c>
      <c r="N45" s="34">
        <v>76.98</v>
      </c>
      <c r="O45" s="34">
        <v>77.739999999999995</v>
      </c>
      <c r="P45" s="34" t="e">
        <v>#N/A</v>
      </c>
      <c r="Q45" s="34">
        <v>73.739999999999995</v>
      </c>
      <c r="R45" s="34">
        <v>77.599999999999994</v>
      </c>
      <c r="S45" s="34">
        <v>84.73</v>
      </c>
      <c r="T45" s="34">
        <v>93.13</v>
      </c>
      <c r="U45" s="34">
        <v>88.02</v>
      </c>
    </row>
    <row r="46" spans="1:21" x14ac:dyDescent="0.3">
      <c r="A46" s="13">
        <v>2010</v>
      </c>
      <c r="B46" s="34">
        <v>109.26</v>
      </c>
      <c r="C46" s="34">
        <v>98.45</v>
      </c>
      <c r="D46" s="34">
        <v>98.95</v>
      </c>
      <c r="E46" s="34">
        <v>88.59</v>
      </c>
      <c r="F46" s="34">
        <v>82.1</v>
      </c>
      <c r="G46" s="34">
        <v>91.59</v>
      </c>
      <c r="H46" s="34">
        <v>94.59</v>
      </c>
      <c r="I46" s="34">
        <v>89.64</v>
      </c>
      <c r="J46" s="34">
        <v>81.69</v>
      </c>
      <c r="K46" s="34">
        <v>81.47</v>
      </c>
      <c r="L46" s="34">
        <v>97.01</v>
      </c>
      <c r="M46" s="34">
        <v>86.74</v>
      </c>
      <c r="N46" s="34">
        <v>78.09</v>
      </c>
      <c r="O46" s="34">
        <v>79.64</v>
      </c>
      <c r="P46" s="34" t="e">
        <v>#N/A</v>
      </c>
      <c r="Q46" s="34">
        <v>75.37</v>
      </c>
      <c r="R46" s="34">
        <v>80.290000000000006</v>
      </c>
      <c r="S46" s="34">
        <v>84.8</v>
      </c>
      <c r="T46" s="34">
        <v>92.21</v>
      </c>
      <c r="U46" s="34">
        <v>88.22</v>
      </c>
    </row>
    <row r="47" spans="1:21" x14ac:dyDescent="0.3">
      <c r="A47" s="13">
        <v>2011</v>
      </c>
      <c r="B47" s="34">
        <v>106.03</v>
      </c>
      <c r="C47" s="34">
        <v>107.24</v>
      </c>
      <c r="D47" s="34">
        <v>97.87</v>
      </c>
      <c r="E47" s="34">
        <v>91.9</v>
      </c>
      <c r="F47" s="34">
        <v>91.94</v>
      </c>
      <c r="G47" s="34">
        <v>89.45</v>
      </c>
      <c r="H47" s="34">
        <v>94.51</v>
      </c>
      <c r="I47" s="34">
        <v>88.13</v>
      </c>
      <c r="J47" s="34">
        <v>82.42</v>
      </c>
      <c r="K47" s="34">
        <v>85.98</v>
      </c>
      <c r="L47" s="34">
        <v>100.47</v>
      </c>
      <c r="M47" s="34">
        <v>83.64</v>
      </c>
      <c r="N47" s="34">
        <v>78.760000000000005</v>
      </c>
      <c r="O47" s="34">
        <v>82.98</v>
      </c>
      <c r="P47" s="34" t="e">
        <v>#N/A</v>
      </c>
      <c r="Q47" s="34">
        <v>74.7</v>
      </c>
      <c r="R47" s="34">
        <v>85.56</v>
      </c>
      <c r="S47" s="34">
        <v>87.65</v>
      </c>
      <c r="T47" s="34">
        <v>93.75</v>
      </c>
      <c r="U47" s="34">
        <v>89.02</v>
      </c>
    </row>
    <row r="48" spans="1:21" x14ac:dyDescent="0.3">
      <c r="A48" s="13">
        <v>2012</v>
      </c>
      <c r="B48" s="34">
        <v>101.52</v>
      </c>
      <c r="C48" s="34">
        <v>124.72</v>
      </c>
      <c r="D48" s="34">
        <v>98.38</v>
      </c>
      <c r="E48" s="34">
        <v>90.36</v>
      </c>
      <c r="F48" s="34">
        <v>92.76</v>
      </c>
      <c r="G48" s="34">
        <v>89.28</v>
      </c>
      <c r="H48" s="34">
        <v>96.3</v>
      </c>
      <c r="I48" s="34">
        <v>90.02</v>
      </c>
      <c r="J48" s="34">
        <v>85.06</v>
      </c>
      <c r="K48" s="34">
        <v>86.36</v>
      </c>
      <c r="L48" s="34">
        <v>101.56</v>
      </c>
      <c r="M48" s="34">
        <v>88.67</v>
      </c>
      <c r="N48" s="34">
        <v>82.85</v>
      </c>
      <c r="O48" s="34">
        <v>87.99</v>
      </c>
      <c r="P48" s="34" t="e">
        <v>#N/A</v>
      </c>
      <c r="Q48" s="34">
        <v>78.510000000000005</v>
      </c>
      <c r="R48" s="34">
        <v>86.32</v>
      </c>
      <c r="S48" s="34">
        <v>92.17</v>
      </c>
      <c r="T48" s="34">
        <v>86.65</v>
      </c>
      <c r="U48" s="34">
        <v>90.81</v>
      </c>
    </row>
    <row r="49" spans="1:42" x14ac:dyDescent="0.3">
      <c r="A49" s="13">
        <v>2013</v>
      </c>
      <c r="B49" s="34">
        <v>95.4</v>
      </c>
      <c r="C49" s="34">
        <v>128.97999999999999</v>
      </c>
      <c r="D49" s="34">
        <v>99.35</v>
      </c>
      <c r="E49" s="34">
        <v>99.56</v>
      </c>
      <c r="F49" s="34">
        <v>89.07</v>
      </c>
      <c r="G49" s="34">
        <v>91.37</v>
      </c>
      <c r="H49" s="34">
        <v>98.12</v>
      </c>
      <c r="I49" s="34">
        <v>90.53</v>
      </c>
      <c r="J49" s="34">
        <v>88.89</v>
      </c>
      <c r="K49" s="34">
        <v>90.6</v>
      </c>
      <c r="L49" s="34">
        <v>99.54</v>
      </c>
      <c r="M49" s="34">
        <v>91.22</v>
      </c>
      <c r="N49" s="34">
        <v>87.08</v>
      </c>
      <c r="O49" s="34">
        <v>88.31</v>
      </c>
      <c r="P49" s="34" t="e">
        <v>#N/A</v>
      </c>
      <c r="Q49" s="34">
        <v>82.25</v>
      </c>
      <c r="R49" s="34">
        <v>91.7</v>
      </c>
      <c r="S49" s="34">
        <v>90.27</v>
      </c>
      <c r="T49" s="34">
        <v>93.73</v>
      </c>
      <c r="U49" s="34">
        <v>92.84</v>
      </c>
    </row>
    <row r="50" spans="1:42" x14ac:dyDescent="0.3">
      <c r="A50" s="13">
        <v>2014</v>
      </c>
      <c r="B50" s="34">
        <v>109.99</v>
      </c>
      <c r="C50" s="34">
        <v>116.97</v>
      </c>
      <c r="D50" s="34">
        <v>99.72</v>
      </c>
      <c r="E50" s="34">
        <v>95.79</v>
      </c>
      <c r="F50" s="34">
        <v>95.91</v>
      </c>
      <c r="G50" s="34">
        <v>96.45</v>
      </c>
      <c r="H50" s="34">
        <v>99.6</v>
      </c>
      <c r="I50" s="34">
        <v>90.84</v>
      </c>
      <c r="J50" s="34">
        <v>92.28</v>
      </c>
      <c r="K50" s="34">
        <v>95.52</v>
      </c>
      <c r="L50" s="34">
        <v>100.02</v>
      </c>
      <c r="M50" s="34">
        <v>94.32</v>
      </c>
      <c r="N50" s="34">
        <v>92.93</v>
      </c>
      <c r="O50" s="34">
        <v>91.24</v>
      </c>
      <c r="P50" s="34" t="e">
        <v>#N/A</v>
      </c>
      <c r="Q50" s="34">
        <v>91.92</v>
      </c>
      <c r="R50" s="34">
        <v>98.29</v>
      </c>
      <c r="S50" s="34">
        <v>97.85</v>
      </c>
      <c r="T50" s="34">
        <v>99.36</v>
      </c>
      <c r="U50" s="34">
        <v>96.29</v>
      </c>
    </row>
    <row r="51" spans="1:42" x14ac:dyDescent="0.3">
      <c r="A51" s="13">
        <v>2015</v>
      </c>
      <c r="B51" s="34">
        <v>97.68</v>
      </c>
      <c r="C51" s="34">
        <v>112.51</v>
      </c>
      <c r="D51" s="34">
        <v>100.76</v>
      </c>
      <c r="E51" s="34">
        <v>102.07</v>
      </c>
      <c r="F51" s="34">
        <v>94.75</v>
      </c>
      <c r="G51" s="34">
        <v>97.57</v>
      </c>
      <c r="H51" s="34">
        <v>100</v>
      </c>
      <c r="I51" s="34">
        <v>94.98</v>
      </c>
      <c r="J51" s="34">
        <v>96.86</v>
      </c>
      <c r="K51" s="34">
        <v>96.82</v>
      </c>
      <c r="L51" s="34">
        <v>97.56</v>
      </c>
      <c r="M51" s="34">
        <v>98.85</v>
      </c>
      <c r="N51" s="34">
        <v>96.67</v>
      </c>
      <c r="O51" s="34">
        <v>97.3</v>
      </c>
      <c r="P51" s="34" t="e">
        <v>#N/A</v>
      </c>
      <c r="Q51" s="34">
        <v>96.72</v>
      </c>
      <c r="R51" s="34">
        <v>102.78</v>
      </c>
      <c r="S51" s="34">
        <v>101.16</v>
      </c>
      <c r="T51" s="34">
        <v>98.47</v>
      </c>
      <c r="U51" s="34">
        <v>98.4</v>
      </c>
    </row>
    <row r="52" spans="1:42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3">
      <c r="A53" s="13">
        <v>2017</v>
      </c>
      <c r="B53" s="34">
        <v>103.55</v>
      </c>
      <c r="C53" s="34">
        <v>93.87</v>
      </c>
      <c r="D53" s="34">
        <v>100.67</v>
      </c>
      <c r="E53" s="34">
        <v>103.94</v>
      </c>
      <c r="F53" s="34">
        <v>110.25</v>
      </c>
      <c r="G53" s="34">
        <v>103.99</v>
      </c>
      <c r="H53" s="34">
        <v>100.9</v>
      </c>
      <c r="I53" s="34">
        <v>98.08</v>
      </c>
      <c r="J53" s="34">
        <v>101.9</v>
      </c>
      <c r="K53" s="34">
        <v>104.41</v>
      </c>
      <c r="L53" s="34">
        <v>97.51</v>
      </c>
      <c r="M53" s="34">
        <v>100.43</v>
      </c>
      <c r="N53" s="34">
        <v>97.43</v>
      </c>
      <c r="O53" s="34">
        <v>101.35</v>
      </c>
      <c r="P53" s="34" t="e">
        <v>#N/A</v>
      </c>
      <c r="Q53" s="34">
        <v>100.88</v>
      </c>
      <c r="R53" s="34">
        <v>104.9</v>
      </c>
      <c r="S53" s="34">
        <v>109.45</v>
      </c>
      <c r="T53" s="34">
        <v>102.14</v>
      </c>
      <c r="U53" s="34">
        <v>101.3</v>
      </c>
    </row>
    <row r="54" spans="1:42" x14ac:dyDescent="0.3">
      <c r="A54" s="13">
        <v>2018</v>
      </c>
      <c r="B54" s="34">
        <v>100.5</v>
      </c>
      <c r="C54" s="34">
        <v>103.36</v>
      </c>
      <c r="D54" s="34">
        <v>100.88</v>
      </c>
      <c r="E54" s="34">
        <v>108.28</v>
      </c>
      <c r="F54" s="34">
        <v>116.21</v>
      </c>
      <c r="G54" s="34">
        <v>104.35</v>
      </c>
      <c r="H54" s="34">
        <v>100.66</v>
      </c>
      <c r="I54" s="34">
        <v>101.03</v>
      </c>
      <c r="J54" s="34">
        <v>101.5</v>
      </c>
      <c r="K54" s="34">
        <v>103.96</v>
      </c>
      <c r="L54" s="34">
        <v>99.35</v>
      </c>
      <c r="M54" s="34">
        <v>101.86</v>
      </c>
      <c r="N54" s="34">
        <v>100.81</v>
      </c>
      <c r="O54" s="34">
        <v>103.03</v>
      </c>
      <c r="P54" s="34" t="e">
        <v>#N/A</v>
      </c>
      <c r="Q54" s="34">
        <v>104.91</v>
      </c>
      <c r="R54" s="34">
        <v>108.26</v>
      </c>
      <c r="S54" s="34">
        <v>106.6</v>
      </c>
      <c r="T54" s="34">
        <v>101.07</v>
      </c>
      <c r="U54" s="34">
        <v>102.31</v>
      </c>
    </row>
    <row r="55" spans="1:42" x14ac:dyDescent="0.3">
      <c r="A55" s="13">
        <v>2019</v>
      </c>
      <c r="B55" s="34">
        <v>97.52</v>
      </c>
      <c r="C55" s="34">
        <v>94.19</v>
      </c>
      <c r="D55" s="34">
        <v>101.22</v>
      </c>
      <c r="E55" s="34">
        <v>105.22</v>
      </c>
      <c r="F55" s="34">
        <v>118.21</v>
      </c>
      <c r="G55" s="34">
        <v>102.9</v>
      </c>
      <c r="H55" s="34">
        <v>99.8</v>
      </c>
      <c r="I55" s="34">
        <v>107.16</v>
      </c>
      <c r="J55" s="34">
        <v>106.78</v>
      </c>
      <c r="K55" s="34">
        <v>107.17</v>
      </c>
      <c r="L55" s="34">
        <v>98.03</v>
      </c>
      <c r="M55" s="34">
        <v>103.3</v>
      </c>
      <c r="N55" s="34">
        <v>105.74</v>
      </c>
      <c r="O55" s="34">
        <v>102.18</v>
      </c>
      <c r="P55" s="34" t="e">
        <v>#N/A</v>
      </c>
      <c r="Q55" s="34">
        <v>114.41</v>
      </c>
      <c r="R55" s="34">
        <v>111.46</v>
      </c>
      <c r="S55" s="34">
        <v>111.97</v>
      </c>
      <c r="T55" s="34">
        <v>101.83</v>
      </c>
      <c r="U55" s="34">
        <v>103.83</v>
      </c>
    </row>
    <row r="56" spans="1:42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3">
      <c r="A57" s="9" t="s">
        <v>163</v>
      </c>
    </row>
    <row r="58" spans="1:42" x14ac:dyDescent="0.3">
      <c r="A58" s="13">
        <v>1971</v>
      </c>
      <c r="B58" s="11">
        <f>LN(B7/B6)*100</f>
        <v>-4.5122374601067357</v>
      </c>
      <c r="C58" s="11">
        <f t="shared" ref="C58:U72" si="0">LN(C7/C6)*100</f>
        <v>-2.1848785476486086</v>
      </c>
      <c r="D58" s="11">
        <f t="shared" si="0"/>
        <v>-4.1697784350940879</v>
      </c>
      <c r="E58" s="11">
        <f t="shared" si="0"/>
        <v>-3.406551614398416</v>
      </c>
      <c r="F58" s="11">
        <f t="shared" si="0"/>
        <v>-3.2297814197281305</v>
      </c>
      <c r="G58" s="11">
        <f t="shared" si="0"/>
        <v>-3.1823413728938807</v>
      </c>
      <c r="H58" s="11">
        <f t="shared" si="0"/>
        <v>-1.1437815875424737</v>
      </c>
      <c r="I58" s="11">
        <f t="shared" si="0"/>
        <v>-4.2096897171600878</v>
      </c>
      <c r="J58" s="11">
        <f t="shared" si="0"/>
        <v>-5.1182341486942917</v>
      </c>
      <c r="K58" s="11">
        <f t="shared" si="0"/>
        <v>-1.7219903268402472</v>
      </c>
      <c r="L58" s="11">
        <f t="shared" si="0"/>
        <v>8.8998702187159751</v>
      </c>
      <c r="M58" s="11">
        <f t="shared" si="0"/>
        <v>5.6427484140483468</v>
      </c>
      <c r="N58" s="11">
        <f t="shared" si="0"/>
        <v>3.5065681743866288</v>
      </c>
      <c r="O58" s="11">
        <f t="shared" si="0"/>
        <v>3.5300284392534089</v>
      </c>
      <c r="P58" s="11" t="e">
        <f t="shared" si="0"/>
        <v>#N/A</v>
      </c>
      <c r="Q58" s="11">
        <f t="shared" si="0"/>
        <v>1.6339886088117885</v>
      </c>
      <c r="R58" s="11">
        <f t="shared" si="0"/>
        <v>1.4382270380809778</v>
      </c>
      <c r="S58" s="11">
        <f t="shared" si="0"/>
        <v>-2.9426804894283132</v>
      </c>
      <c r="T58" s="11">
        <f t="shared" si="0"/>
        <v>-3.5332661673187342</v>
      </c>
      <c r="U58" s="11">
        <f t="shared" si="0"/>
        <v>-2.3280708877595186</v>
      </c>
      <c r="W58" s="15">
        <f>B58*'Table A8'!B7</f>
        <v>0</v>
      </c>
      <c r="X58" s="15">
        <f>C58*'Table A8'!C7</f>
        <v>-1.3397675254181267</v>
      </c>
      <c r="Y58" s="15">
        <f>D58*'Table A8'!D7</f>
        <v>-3.3149738558998001</v>
      </c>
      <c r="Z58" s="15">
        <f>E58*'Table A8'!E7</f>
        <v>-1.6211779132922062</v>
      </c>
      <c r="AA58" s="15">
        <f>F58*'Table A8'!F7</f>
        <v>-1.097156748281646</v>
      </c>
      <c r="AB58" s="15">
        <f>G58*'Table A8'!G7</f>
        <v>-2.1639921335678389</v>
      </c>
      <c r="AC58" s="15">
        <f>H58*'Table A8'!H7</f>
        <v>-0.66339332077463475</v>
      </c>
      <c r="AD58" s="15">
        <f>I58*'Table A8'!I7</f>
        <v>-3.7146302064220613</v>
      </c>
      <c r="AE58" s="15">
        <f>J58*'Table A8'!J7</f>
        <v>-3.4522489332942996</v>
      </c>
      <c r="AF58" s="15">
        <f>K58*'Table A8'!K7</f>
        <v>-0.73770065601836188</v>
      </c>
      <c r="AG58" s="15">
        <f>L58*'Table A8'!L7</f>
        <v>3.975572026700426</v>
      </c>
      <c r="AH58" s="15">
        <f>M58*'Table A8'!M7</f>
        <v>0.73130019446066574</v>
      </c>
      <c r="AI58" s="15">
        <f>N58*'Table A8'!N7</f>
        <v>2.1677604454058139</v>
      </c>
      <c r="AJ58" s="15">
        <f>O58*'Table A8'!O7</f>
        <v>1.667232431859385</v>
      </c>
      <c r="AK58" s="15" t="e">
        <f>P58*'Table A8'!P7</f>
        <v>#N/A</v>
      </c>
      <c r="AL58" s="15">
        <f>Q58*'Table A8'!Q7</f>
        <v>0</v>
      </c>
      <c r="AM58" s="15">
        <f>R58*'Table A8'!R7</f>
        <v>0</v>
      </c>
      <c r="AN58" s="15">
        <f>S58*'Table A8'!S7</f>
        <v>-1.7900325417192429</v>
      </c>
      <c r="AO58" s="15">
        <f>T58*'Table A8'!T7</f>
        <v>-1.7464934665056504</v>
      </c>
      <c r="AP58" s="15">
        <f>U58*'Table A8'!U7</f>
        <v>-1.5097539707120478</v>
      </c>
    </row>
    <row r="59" spans="1:42" x14ac:dyDescent="0.3">
      <c r="A59" s="13">
        <v>1972</v>
      </c>
      <c r="B59" s="11">
        <f t="shared" ref="B59:Q106" si="1">LN(B8/B7)*100</f>
        <v>2.6482565234457858</v>
      </c>
      <c r="C59" s="11">
        <f t="shared" si="1"/>
        <v>-6.9795934862884588</v>
      </c>
      <c r="D59" s="11">
        <f t="shared" si="1"/>
        <v>-1.4408173609183155</v>
      </c>
      <c r="E59" s="11">
        <f t="shared" si="1"/>
        <v>-3.1004540444128939</v>
      </c>
      <c r="F59" s="11">
        <f t="shared" si="1"/>
        <v>-3.9290556123032823</v>
      </c>
      <c r="G59" s="11">
        <f t="shared" si="1"/>
        <v>6.1702327144935882</v>
      </c>
      <c r="H59" s="11">
        <f t="shared" si="1"/>
        <v>1.9340912858351946</v>
      </c>
      <c r="I59" s="11">
        <f t="shared" si="1"/>
        <v>-0.67715418207742872</v>
      </c>
      <c r="J59" s="11">
        <f t="shared" si="1"/>
        <v>3.1309437652556631</v>
      </c>
      <c r="K59" s="11">
        <f t="shared" si="1"/>
        <v>2.3636440836503754</v>
      </c>
      <c r="L59" s="11">
        <f t="shared" si="1"/>
        <v>2.8048522873799322</v>
      </c>
      <c r="M59" s="11">
        <f t="shared" si="1"/>
        <v>0.8536116705932647</v>
      </c>
      <c r="N59" s="11">
        <f t="shared" si="1"/>
        <v>2.4815169119723994</v>
      </c>
      <c r="O59" s="11">
        <f t="shared" si="1"/>
        <v>2.4763956350115981</v>
      </c>
      <c r="P59" s="11" t="e">
        <f t="shared" si="1"/>
        <v>#N/A</v>
      </c>
      <c r="Q59" s="11">
        <f t="shared" si="1"/>
        <v>2.0623582744607596</v>
      </c>
      <c r="R59" s="11">
        <f t="shared" si="0"/>
        <v>2.2066208652568506</v>
      </c>
      <c r="S59" s="11">
        <f t="shared" si="0"/>
        <v>3.1372541104296374</v>
      </c>
      <c r="T59" s="11">
        <f t="shared" si="0"/>
        <v>4.9445099474895704</v>
      </c>
      <c r="U59" s="11">
        <f t="shared" si="0"/>
        <v>0.87485369648612532</v>
      </c>
      <c r="W59" s="15">
        <f>B59*'Table A8'!B8</f>
        <v>0</v>
      </c>
      <c r="X59" s="15">
        <f>C59*'Table A8'!C8</f>
        <v>-4.1298254658368814</v>
      </c>
      <c r="Y59" s="15">
        <f>D59*'Table A8'!D8</f>
        <v>-1.1283040753351328</v>
      </c>
      <c r="Z59" s="15">
        <f>E59*'Table A8'!E8</f>
        <v>-1.4169074982966925</v>
      </c>
      <c r="AA59" s="15">
        <f>F59*'Table A8'!F8</f>
        <v>-1.2655488127228871</v>
      </c>
      <c r="AB59" s="15">
        <f>G59*'Table A8'!G8</f>
        <v>4.1575028030257792</v>
      </c>
      <c r="AC59" s="15">
        <f>H59*'Table A8'!H8</f>
        <v>1.1030122603118115</v>
      </c>
      <c r="AD59" s="15">
        <f>I59*'Table A8'!I8</f>
        <v>-0.59264534015416559</v>
      </c>
      <c r="AE59" s="15">
        <f>J59*'Table A8'!J8</f>
        <v>2.0748764332349277</v>
      </c>
      <c r="AF59" s="15">
        <f>K59*'Table A8'!K8</f>
        <v>0.989185049007682</v>
      </c>
      <c r="AG59" s="15">
        <f>L59*'Table A8'!L8</f>
        <v>1.2633054702359214</v>
      </c>
      <c r="AH59" s="15">
        <f>M59*'Table A8'!M8</f>
        <v>0.10951837733711586</v>
      </c>
      <c r="AI59" s="15">
        <f>N59*'Table A8'!N8</f>
        <v>1.5261329008630256</v>
      </c>
      <c r="AJ59" s="15">
        <f>O59*'Table A8'!O8</f>
        <v>1.1614295528204395</v>
      </c>
      <c r="AK59" s="15" t="e">
        <f>P59*'Table A8'!P8</f>
        <v>#N/A</v>
      </c>
      <c r="AL59" s="15">
        <f>Q59*'Table A8'!Q8</f>
        <v>0</v>
      </c>
      <c r="AM59" s="15">
        <f>R59*'Table A8'!R8</f>
        <v>0</v>
      </c>
      <c r="AN59" s="15">
        <f>S59*'Table A8'!S8</f>
        <v>1.8763916834479661</v>
      </c>
      <c r="AO59" s="15">
        <f>T59*'Table A8'!T8</f>
        <v>2.3990762265219399</v>
      </c>
      <c r="AP59" s="15">
        <f>U59*'Table A8'!U8</f>
        <v>0.55658192170447296</v>
      </c>
    </row>
    <row r="60" spans="1:42" x14ac:dyDescent="0.3">
      <c r="A60" s="13">
        <v>1973</v>
      </c>
      <c r="B60" s="11">
        <f t="shared" si="1"/>
        <v>-1.8274225487187268</v>
      </c>
      <c r="C60" s="11">
        <f t="shared" si="0"/>
        <v>1.0959349278160639</v>
      </c>
      <c r="D60" s="11">
        <f t="shared" si="0"/>
        <v>2.0313812256248127</v>
      </c>
      <c r="E60" s="11">
        <f t="shared" si="0"/>
        <v>-3.9110279731837125</v>
      </c>
      <c r="F60" s="11">
        <f t="shared" si="0"/>
        <v>-4.1276092764643249</v>
      </c>
      <c r="G60" s="11">
        <f t="shared" si="0"/>
        <v>6.4357868982802771</v>
      </c>
      <c r="H60" s="11">
        <f t="shared" si="0"/>
        <v>3.2654382260028285</v>
      </c>
      <c r="I60" s="11">
        <f t="shared" si="0"/>
        <v>-1.6463550688214597</v>
      </c>
      <c r="J60" s="11">
        <f t="shared" si="0"/>
        <v>3.3829864518404884</v>
      </c>
      <c r="K60" s="11">
        <f t="shared" si="0"/>
        <v>0.30542853120281521</v>
      </c>
      <c r="L60" s="11">
        <f t="shared" si="0"/>
        <v>3.489439673371074</v>
      </c>
      <c r="M60" s="11">
        <f t="shared" si="0"/>
        <v>6.5388138860726865</v>
      </c>
      <c r="N60" s="11">
        <f t="shared" si="0"/>
        <v>3.2044085355801126</v>
      </c>
      <c r="O60" s="11">
        <f t="shared" si="0"/>
        <v>3.2092605743185891</v>
      </c>
      <c r="P60" s="11" t="e">
        <f t="shared" si="0"/>
        <v>#N/A</v>
      </c>
      <c r="Q60" s="11">
        <f t="shared" si="0"/>
        <v>1.2295236857037337</v>
      </c>
      <c r="R60" s="11">
        <f t="shared" si="0"/>
        <v>0.99892253001263842</v>
      </c>
      <c r="S60" s="11">
        <f t="shared" si="0"/>
        <v>0.25884397541026066</v>
      </c>
      <c r="T60" s="11">
        <f t="shared" si="0"/>
        <v>4.6018668253331878</v>
      </c>
      <c r="U60" s="11">
        <f t="shared" si="0"/>
        <v>2.3316653852823288</v>
      </c>
      <c r="W60" s="15">
        <f>B60*'Table A8'!B9</f>
        <v>0</v>
      </c>
      <c r="X60" s="15">
        <f>C60*'Table A8'!C9</f>
        <v>0.63235445334986884</v>
      </c>
      <c r="Y60" s="15">
        <f>D60*'Table A8'!D9</f>
        <v>1.5810240079037918</v>
      </c>
      <c r="Z60" s="15">
        <f>E60*'Table A8'!E9</f>
        <v>-1.7228078221874255</v>
      </c>
      <c r="AA60" s="15">
        <f>F60*'Table A8'!F9</f>
        <v>-1.2655250041639619</v>
      </c>
      <c r="AB60" s="15">
        <f>G60*'Table A8'!G9</f>
        <v>4.3808401416593847</v>
      </c>
      <c r="AC60" s="15">
        <f>H60*'Table A8'!H9</f>
        <v>1.8577078067730091</v>
      </c>
      <c r="AD60" s="15">
        <f>I60*'Table A8'!I9</f>
        <v>-1.4329874519021983</v>
      </c>
      <c r="AE60" s="15">
        <f>J60*'Table A8'!J9</f>
        <v>2.2429200175702437</v>
      </c>
      <c r="AF60" s="15">
        <f>K60*'Table A8'!K9</f>
        <v>0.12647795477108578</v>
      </c>
      <c r="AG60" s="15">
        <f>L60*'Table A8'!L9</f>
        <v>1.5716436288863318</v>
      </c>
      <c r="AH60" s="15">
        <f>M60*'Table A8'!M9</f>
        <v>0.84350699130337659</v>
      </c>
      <c r="AI60" s="15">
        <f>N60*'Table A8'!N9</f>
        <v>1.968468163406863</v>
      </c>
      <c r="AJ60" s="15">
        <f>O60*'Table A8'!O9</f>
        <v>1.5025758008959635</v>
      </c>
      <c r="AK60" s="15" t="e">
        <f>P60*'Table A8'!P9</f>
        <v>#N/A</v>
      </c>
      <c r="AL60" s="15">
        <f>Q60*'Table A8'!Q9</f>
        <v>0</v>
      </c>
      <c r="AM60" s="15">
        <f>R60*'Table A8'!R9</f>
        <v>0</v>
      </c>
      <c r="AN60" s="15">
        <f>S60*'Table A8'!S9</f>
        <v>0.15390862777894099</v>
      </c>
      <c r="AO60" s="15">
        <f>T60*'Table A8'!T9</f>
        <v>2.2516934376355286</v>
      </c>
      <c r="AP60" s="15">
        <f>U60*'Table A8'!U9</f>
        <v>1.4729130238828472</v>
      </c>
    </row>
    <row r="61" spans="1:42" x14ac:dyDescent="0.3">
      <c r="A61" s="13">
        <v>1974</v>
      </c>
      <c r="B61" s="11">
        <f t="shared" si="1"/>
        <v>-6.7494513099036091</v>
      </c>
      <c r="C61" s="11">
        <f t="shared" si="0"/>
        <v>-12.496729562702578</v>
      </c>
      <c r="D61" s="11">
        <f t="shared" si="0"/>
        <v>-1.5751296093273168</v>
      </c>
      <c r="E61" s="11">
        <f t="shared" si="0"/>
        <v>-1.0687779701818958</v>
      </c>
      <c r="F61" s="11">
        <f t="shared" si="0"/>
        <v>-0.96349629739262199</v>
      </c>
      <c r="G61" s="11">
        <f t="shared" si="0"/>
        <v>-9.5119492375568431</v>
      </c>
      <c r="H61" s="11">
        <f t="shared" si="0"/>
        <v>0.98560312633013747</v>
      </c>
      <c r="I61" s="11">
        <f t="shared" si="0"/>
        <v>-3.1806200974094208</v>
      </c>
      <c r="J61" s="11">
        <f t="shared" si="0"/>
        <v>2.3739987303072869</v>
      </c>
      <c r="K61" s="11">
        <f t="shared" si="0"/>
        <v>1.4313484115667878</v>
      </c>
      <c r="L61" s="11">
        <f t="shared" si="0"/>
        <v>2.2828930080067078</v>
      </c>
      <c r="M61" s="11">
        <f t="shared" si="0"/>
        <v>-2.7852456330348838</v>
      </c>
      <c r="N61" s="11">
        <f t="shared" si="0"/>
        <v>5.6687333455503346</v>
      </c>
      <c r="O61" s="11">
        <f t="shared" si="0"/>
        <v>5.6785488234284029</v>
      </c>
      <c r="P61" s="11" t="e">
        <f t="shared" si="0"/>
        <v>#N/A</v>
      </c>
      <c r="Q61" s="11">
        <f t="shared" si="0"/>
        <v>4.6168167037268608</v>
      </c>
      <c r="R61" s="11">
        <f t="shared" si="0"/>
        <v>4.2928676240839545</v>
      </c>
      <c r="S61" s="11">
        <f t="shared" si="0"/>
        <v>4.6098870211073084</v>
      </c>
      <c r="T61" s="11">
        <f t="shared" si="0"/>
        <v>1.5240878507937674</v>
      </c>
      <c r="U61" s="11">
        <f t="shared" si="0"/>
        <v>-1.3086077771271438</v>
      </c>
      <c r="W61" s="15">
        <f>B61*'Table A8'!B10</f>
        <v>0</v>
      </c>
      <c r="X61" s="15">
        <f>C61*'Table A8'!C10</f>
        <v>-7.5155331590093306</v>
      </c>
      <c r="Y61" s="15">
        <f>D61*'Table A8'!D10</f>
        <v>-1.2659316670163645</v>
      </c>
      <c r="Z61" s="15">
        <f>E61*'Table A8'!E10</f>
        <v>-0.50649388006920038</v>
      </c>
      <c r="AA61" s="15">
        <f>F61*'Table A8'!F10</f>
        <v>-0.32431285370235657</v>
      </c>
      <c r="AB61" s="15">
        <f>G61*'Table A8'!G10</f>
        <v>-6.7582399332841376</v>
      </c>
      <c r="AC61" s="15">
        <f>H61*'Table A8'!H10</f>
        <v>0.60289343237614512</v>
      </c>
      <c r="AD61" s="15">
        <f>I61*'Table A8'!I10</f>
        <v>-2.8116681661099281</v>
      </c>
      <c r="AE61" s="15">
        <f>J61*'Table A8'!J10</f>
        <v>1.667021908421777</v>
      </c>
      <c r="AF61" s="15">
        <f>K61*'Table A8'!K10</f>
        <v>0.65212233630982852</v>
      </c>
      <c r="AG61" s="15">
        <f>L61*'Table A8'!L10</f>
        <v>1.1350544035809351</v>
      </c>
      <c r="AH61" s="15">
        <f>M61*'Table A8'!M10</f>
        <v>-0.42112913971487442</v>
      </c>
      <c r="AI61" s="15">
        <f>N61*'Table A8'!N10</f>
        <v>3.7402302613941112</v>
      </c>
      <c r="AJ61" s="15">
        <f>O61*'Table A8'!O10</f>
        <v>2.9460311295946555</v>
      </c>
      <c r="AK61" s="15" t="e">
        <f>P61*'Table A8'!P10</f>
        <v>#N/A</v>
      </c>
      <c r="AL61" s="15">
        <f>Q61*'Table A8'!Q10</f>
        <v>0</v>
      </c>
      <c r="AM61" s="15">
        <f>R61*'Table A8'!R10</f>
        <v>0</v>
      </c>
      <c r="AN61" s="15">
        <f>S61*'Table A8'!S10</f>
        <v>2.9355760550411341</v>
      </c>
      <c r="AO61" s="15">
        <f>T61*'Table A8'!T10</f>
        <v>0.81736831438069746</v>
      </c>
      <c r="AP61" s="15">
        <f>U61*'Table A8'!U10</f>
        <v>-0.87375741278779384</v>
      </c>
    </row>
    <row r="62" spans="1:42" x14ac:dyDescent="0.3">
      <c r="A62" s="13">
        <v>1975</v>
      </c>
      <c r="B62" s="11">
        <f t="shared" si="1"/>
        <v>-6.4664464840902438</v>
      </c>
      <c r="C62" s="11">
        <f t="shared" si="0"/>
        <v>-2.0282267609653268</v>
      </c>
      <c r="D62" s="11">
        <f t="shared" si="0"/>
        <v>-7.9077571570842924</v>
      </c>
      <c r="E62" s="11">
        <f t="shared" si="0"/>
        <v>-1.270785482031298</v>
      </c>
      <c r="F62" s="11">
        <f t="shared" si="0"/>
        <v>-0.66462412339113885</v>
      </c>
      <c r="G62" s="11">
        <f t="shared" si="0"/>
        <v>-5.2810820356064774</v>
      </c>
      <c r="H62" s="11">
        <f t="shared" si="0"/>
        <v>-2.1350410689036656</v>
      </c>
      <c r="I62" s="11">
        <f t="shared" si="0"/>
        <v>-0.78513277118046987</v>
      </c>
      <c r="J62" s="11">
        <f t="shared" si="0"/>
        <v>-1.8211293192755946</v>
      </c>
      <c r="K62" s="11">
        <f t="shared" si="0"/>
        <v>-3.6175341343936864</v>
      </c>
      <c r="L62" s="11">
        <f t="shared" si="0"/>
        <v>-2.3173638804611092</v>
      </c>
      <c r="M62" s="11">
        <f t="shared" si="0"/>
        <v>-6.9051349309253993</v>
      </c>
      <c r="N62" s="11">
        <f t="shared" si="0"/>
        <v>-1.3223866303159229</v>
      </c>
      <c r="O62" s="11">
        <f t="shared" si="0"/>
        <v>-1.3518793943559493</v>
      </c>
      <c r="P62" s="11" t="e">
        <f t="shared" si="0"/>
        <v>#N/A</v>
      </c>
      <c r="Q62" s="11">
        <f t="shared" si="0"/>
        <v>4.9327146526726224</v>
      </c>
      <c r="R62" s="11">
        <f t="shared" si="0"/>
        <v>4.7103199269605396</v>
      </c>
      <c r="S62" s="11">
        <f t="shared" si="0"/>
        <v>2.5991310815581974</v>
      </c>
      <c r="T62" s="11">
        <f t="shared" si="0"/>
        <v>1.3947227480850333</v>
      </c>
      <c r="U62" s="11">
        <f t="shared" si="0"/>
        <v>-4.069227795077718</v>
      </c>
      <c r="W62" s="15">
        <f>B62*'Table A8'!B11</f>
        <v>0</v>
      </c>
      <c r="X62" s="15">
        <f>C62*'Table A8'!C11</f>
        <v>-1.3217953801211033</v>
      </c>
      <c r="Y62" s="15">
        <f>D62*'Table A8'!D11</f>
        <v>-6.6401436848036806</v>
      </c>
      <c r="Z62" s="15">
        <f>E62*'Table A8'!E11</f>
        <v>-0.68965528109838536</v>
      </c>
      <c r="AA62" s="15">
        <f>F62*'Table A8'!F11</f>
        <v>-0.26664719830452493</v>
      </c>
      <c r="AB62" s="15">
        <f>G62*'Table A8'!G11</f>
        <v>-3.9750704482009955</v>
      </c>
      <c r="AC62" s="15">
        <f>H62*'Table A8'!H11</f>
        <v>-1.4447822913271104</v>
      </c>
      <c r="AD62" s="15">
        <f>I62*'Table A8'!I11</f>
        <v>-0.71376420228016513</v>
      </c>
      <c r="AE62" s="15">
        <f>J62*'Table A8'!J11</f>
        <v>-1.3838761697175244</v>
      </c>
      <c r="AF62" s="15">
        <f>K62*'Table A8'!K11</f>
        <v>-1.8973966534894884</v>
      </c>
      <c r="AG62" s="15">
        <f>L62*'Table A8'!L11</f>
        <v>-1.3178848388182327</v>
      </c>
      <c r="AH62" s="15">
        <f>M62*'Table A8'!M11</f>
        <v>-1.2698543137971809</v>
      </c>
      <c r="AI62" s="15">
        <f>N62*'Table A8'!N11</f>
        <v>-0.96044940959845471</v>
      </c>
      <c r="AJ62" s="15">
        <f>O62*'Table A8'!O11</f>
        <v>-0.80450342758122539</v>
      </c>
      <c r="AK62" s="15" t="e">
        <f>P62*'Table A8'!P11</f>
        <v>#N/A</v>
      </c>
      <c r="AL62" s="15">
        <f>Q62*'Table A8'!Q11</f>
        <v>0</v>
      </c>
      <c r="AM62" s="15">
        <f>R62*'Table A8'!R11</f>
        <v>0</v>
      </c>
      <c r="AN62" s="15">
        <f>S62*'Table A8'!S11</f>
        <v>1.8409645450676713</v>
      </c>
      <c r="AO62" s="15">
        <f>T62*'Table A8'!T11</f>
        <v>0.85105982088148724</v>
      </c>
      <c r="AP62" s="15">
        <f>U62*'Table A8'!U11</f>
        <v>-2.9428655414002054</v>
      </c>
    </row>
    <row r="63" spans="1:42" x14ac:dyDescent="0.3">
      <c r="A63" s="13">
        <v>1976</v>
      </c>
      <c r="B63" s="11">
        <f t="shared" si="1"/>
        <v>-2.5168543113499897</v>
      </c>
      <c r="C63" s="11">
        <f t="shared" si="0"/>
        <v>-2.5385512332966025</v>
      </c>
      <c r="D63" s="11">
        <f t="shared" si="0"/>
        <v>-1.6876131905184166</v>
      </c>
      <c r="E63" s="11">
        <f t="shared" si="0"/>
        <v>2.3550817638520223</v>
      </c>
      <c r="F63" s="11">
        <f t="shared" si="0"/>
        <v>1.7794063800467896</v>
      </c>
      <c r="G63" s="11">
        <f t="shared" si="0"/>
        <v>-1.5953417531000904</v>
      </c>
      <c r="H63" s="11">
        <f t="shared" si="0"/>
        <v>-1.1238250424407177</v>
      </c>
      <c r="I63" s="11">
        <f t="shared" si="0"/>
        <v>-2.7737117206509407</v>
      </c>
      <c r="J63" s="11">
        <f t="shared" si="0"/>
        <v>-0.66843627931986604</v>
      </c>
      <c r="K63" s="11">
        <f t="shared" si="0"/>
        <v>-3.5769605091657359</v>
      </c>
      <c r="L63" s="11">
        <f t="shared" si="0"/>
        <v>-0.18980248990233348</v>
      </c>
      <c r="M63" s="11">
        <f t="shared" si="0"/>
        <v>-1.5915455305899457</v>
      </c>
      <c r="N63" s="11">
        <f t="shared" si="0"/>
        <v>0.38885337396923747</v>
      </c>
      <c r="O63" s="11">
        <f t="shared" si="0"/>
        <v>0.37735893836394879</v>
      </c>
      <c r="P63" s="11" t="e">
        <f t="shared" si="0"/>
        <v>#N/A</v>
      </c>
      <c r="Q63" s="11">
        <f t="shared" si="0"/>
        <v>5.5519572074768153E-2</v>
      </c>
      <c r="R63" s="11">
        <f t="shared" si="0"/>
        <v>3.9486673760842861E-2</v>
      </c>
      <c r="S63" s="11">
        <f t="shared" si="0"/>
        <v>-1.2708189180554168</v>
      </c>
      <c r="T63" s="11">
        <f t="shared" si="0"/>
        <v>4.7642915156583596</v>
      </c>
      <c r="U63" s="11">
        <f t="shared" si="0"/>
        <v>-1.2550365536376296</v>
      </c>
      <c r="W63" s="15">
        <f>B63*'Table A8'!B12</f>
        <v>0</v>
      </c>
      <c r="X63" s="15">
        <f>C63*'Table A8'!C12</f>
        <v>-1.6906751213755373</v>
      </c>
      <c r="Y63" s="15">
        <f>D63*'Table A8'!D12</f>
        <v>-1.4256956233499583</v>
      </c>
      <c r="Z63" s="15">
        <f>E63*'Table A8'!E12</f>
        <v>1.330856704752778</v>
      </c>
      <c r="AA63" s="15">
        <f>F63*'Table A8'!F12</f>
        <v>0.75215507684577798</v>
      </c>
      <c r="AB63" s="15">
        <f>G63*'Table A8'!G12</f>
        <v>-1.216129018388199</v>
      </c>
      <c r="AC63" s="15">
        <f>H63*'Table A8'!H12</f>
        <v>-0.77757454686473249</v>
      </c>
      <c r="AD63" s="15">
        <f>I63*'Table A8'!I12</f>
        <v>-2.5373914820514805</v>
      </c>
      <c r="AE63" s="15">
        <f>J63*'Table A8'!J12</f>
        <v>-0.51696861842598441</v>
      </c>
      <c r="AF63" s="15">
        <f>K63*'Table A8'!K12</f>
        <v>-1.9197547052692503</v>
      </c>
      <c r="AG63" s="15">
        <f>L63*'Table A8'!L12</f>
        <v>-0.11131916032771859</v>
      </c>
      <c r="AH63" s="15">
        <f>M63*'Table A8'!M12</f>
        <v>-0.30239365081208969</v>
      </c>
      <c r="AI63" s="15">
        <f>N63*'Table A8'!N12</f>
        <v>0.28872363017215885</v>
      </c>
      <c r="AJ63" s="15">
        <f>O63*'Table A8'!O12</f>
        <v>0.23188706762464656</v>
      </c>
      <c r="AK63" s="15" t="e">
        <f>P63*'Table A8'!P12</f>
        <v>#N/A</v>
      </c>
      <c r="AL63" s="15">
        <f>Q63*'Table A8'!Q12</f>
        <v>0</v>
      </c>
      <c r="AM63" s="15">
        <f>R63*'Table A8'!R12</f>
        <v>0</v>
      </c>
      <c r="AN63" s="15">
        <f>S63*'Table A8'!S12</f>
        <v>-0.92452076288531582</v>
      </c>
      <c r="AO63" s="15">
        <f>T63*'Table A8'!T12</f>
        <v>3.0381886995353362</v>
      </c>
      <c r="AP63" s="15">
        <f>U63*'Table A8'!U12</f>
        <v>-0.92220085961293019</v>
      </c>
    </row>
    <row r="64" spans="1:42" x14ac:dyDescent="0.3">
      <c r="A64" s="13">
        <v>1977</v>
      </c>
      <c r="B64" s="11">
        <f t="shared" si="1"/>
        <v>0.62566967418912445</v>
      </c>
      <c r="C64" s="11">
        <f t="shared" si="0"/>
        <v>1.9878385059705128</v>
      </c>
      <c r="D64" s="11">
        <f t="shared" si="0"/>
        <v>0.70149664577705706</v>
      </c>
      <c r="E64" s="11">
        <f t="shared" si="0"/>
        <v>-1.4772240958096789</v>
      </c>
      <c r="F64" s="11">
        <f t="shared" si="0"/>
        <v>-0.82221701585433371</v>
      </c>
      <c r="G64" s="11">
        <f t="shared" si="0"/>
        <v>-2.0910015676709719</v>
      </c>
      <c r="H64" s="11">
        <f t="shared" si="0"/>
        <v>1.5212359878927111</v>
      </c>
      <c r="I64" s="11">
        <f t="shared" si="0"/>
        <v>0.35688831599226234</v>
      </c>
      <c r="J64" s="11">
        <f t="shared" si="0"/>
        <v>1.6286631360178427</v>
      </c>
      <c r="K64" s="11">
        <f t="shared" si="0"/>
        <v>1.6312625051731593</v>
      </c>
      <c r="L64" s="11">
        <f t="shared" si="0"/>
        <v>1.5764548546899479</v>
      </c>
      <c r="M64" s="11">
        <f t="shared" si="0"/>
        <v>-3.2151286386157394</v>
      </c>
      <c r="N64" s="11">
        <f t="shared" si="0"/>
        <v>1.3172881244879107</v>
      </c>
      <c r="O64" s="11">
        <f t="shared" si="0"/>
        <v>1.3468217050866611</v>
      </c>
      <c r="P64" s="11" t="e">
        <f t="shared" si="0"/>
        <v>#N/A</v>
      </c>
      <c r="Q64" s="11">
        <f t="shared" si="0"/>
        <v>0.64546097766796928</v>
      </c>
      <c r="R64" s="11">
        <f t="shared" si="0"/>
        <v>0.27597100109070088</v>
      </c>
      <c r="S64" s="11">
        <f t="shared" si="0"/>
        <v>1.3910112402170796</v>
      </c>
      <c r="T64" s="11">
        <f t="shared" si="0"/>
        <v>0.74891555381327957</v>
      </c>
      <c r="U64" s="11">
        <f t="shared" si="0"/>
        <v>0.64203657316720053</v>
      </c>
      <c r="W64" s="15">
        <f>B64*'Table A8'!B13</f>
        <v>0</v>
      </c>
      <c r="X64" s="15">
        <f>C64*'Table A8'!C13</f>
        <v>1.2350440637594795</v>
      </c>
      <c r="Y64" s="15">
        <f>D64*'Table A8'!D13</f>
        <v>0.57277201127696709</v>
      </c>
      <c r="Z64" s="15">
        <f>E64*'Table A8'!E13</f>
        <v>-0.76667930572522336</v>
      </c>
      <c r="AA64" s="15">
        <f>F64*'Table A8'!F13</f>
        <v>-0.31153802730720703</v>
      </c>
      <c r="AB64" s="15">
        <f>G64*'Table A8'!G13</f>
        <v>-1.5084485309178393</v>
      </c>
      <c r="AC64" s="15">
        <f>H64*'Table A8'!H13</f>
        <v>0.98834702133389452</v>
      </c>
      <c r="AD64" s="15">
        <f>I64*'Table A8'!I13</f>
        <v>0.32012881944505933</v>
      </c>
      <c r="AE64" s="15">
        <f>J64*'Table A8'!J13</f>
        <v>1.202604859635575</v>
      </c>
      <c r="AF64" s="15">
        <f>K64*'Table A8'!K13</f>
        <v>0.79426171376881127</v>
      </c>
      <c r="AG64" s="15">
        <f>L64*'Table A8'!L13</f>
        <v>0.85317736735819982</v>
      </c>
      <c r="AH64" s="15">
        <f>M64*'Table A8'!M13</f>
        <v>-0.51570663363396452</v>
      </c>
      <c r="AI64" s="15">
        <f>N64*'Table A8'!N13</f>
        <v>0.92921504301377222</v>
      </c>
      <c r="AJ64" s="15">
        <f>O64*'Table A8'!O13</f>
        <v>0.76822710058143151</v>
      </c>
      <c r="AK64" s="15" t="e">
        <f>P64*'Table A8'!P13</f>
        <v>#N/A</v>
      </c>
      <c r="AL64" s="15">
        <f>Q64*'Table A8'!Q13</f>
        <v>0</v>
      </c>
      <c r="AM64" s="15">
        <f>R64*'Table A8'!R13</f>
        <v>0</v>
      </c>
      <c r="AN64" s="15">
        <f>S64*'Table A8'!S13</f>
        <v>0.95645932877326389</v>
      </c>
      <c r="AO64" s="15">
        <f>T64*'Table A8'!T13</f>
        <v>0.44845063362339183</v>
      </c>
      <c r="AP64" s="15">
        <f>U64*'Table A8'!U13</f>
        <v>0.4460228073792542</v>
      </c>
    </row>
    <row r="65" spans="1:42" x14ac:dyDescent="0.3">
      <c r="A65" s="13">
        <v>1978</v>
      </c>
      <c r="B65" s="11">
        <f t="shared" si="1"/>
        <v>-0.75587303957545038</v>
      </c>
      <c r="C65" s="11">
        <f t="shared" si="0"/>
        <v>-6.3215456103778962</v>
      </c>
      <c r="D65" s="11">
        <f t="shared" si="0"/>
        <v>-1.2287860699229662</v>
      </c>
      <c r="E65" s="11">
        <f t="shared" si="0"/>
        <v>-6.4055698082837678</v>
      </c>
      <c r="F65" s="11">
        <f t="shared" si="0"/>
        <v>-6.2364671596599637</v>
      </c>
      <c r="G65" s="11">
        <f t="shared" si="0"/>
        <v>1.2359910151796671</v>
      </c>
      <c r="H65" s="11">
        <f t="shared" si="0"/>
        <v>2.0765496721235785</v>
      </c>
      <c r="I65" s="11">
        <f t="shared" si="0"/>
        <v>2.2660200584063763</v>
      </c>
      <c r="J65" s="11">
        <f t="shared" si="0"/>
        <v>2.4942310872912437</v>
      </c>
      <c r="K65" s="11">
        <f t="shared" si="0"/>
        <v>2.5108309011152383</v>
      </c>
      <c r="L65" s="11">
        <f t="shared" si="0"/>
        <v>3.5079594901112112</v>
      </c>
      <c r="M65" s="11">
        <f t="shared" si="0"/>
        <v>0.55071272732609122</v>
      </c>
      <c r="N65" s="11">
        <f t="shared" si="0"/>
        <v>3.3273628219137668</v>
      </c>
      <c r="O65" s="11">
        <f t="shared" si="0"/>
        <v>3.2897703507059015</v>
      </c>
      <c r="P65" s="11" t="e">
        <f t="shared" si="0"/>
        <v>#N/A</v>
      </c>
      <c r="Q65" s="11">
        <f t="shared" si="0"/>
        <v>0.84203316475603107</v>
      </c>
      <c r="R65" s="11">
        <f t="shared" si="0"/>
        <v>0.76478458850557929</v>
      </c>
      <c r="S65" s="11">
        <f t="shared" si="0"/>
        <v>0.79761140700088173</v>
      </c>
      <c r="T65" s="11">
        <f t="shared" si="0"/>
        <v>0.36231923694203311</v>
      </c>
      <c r="U65" s="11">
        <f t="shared" si="0"/>
        <v>0.56309977983418658</v>
      </c>
      <c r="W65" s="15">
        <f>B65*'Table A8'!B14</f>
        <v>0</v>
      </c>
      <c r="X65" s="15">
        <f>C65*'Table A8'!C14</f>
        <v>-3.6437388898218197</v>
      </c>
      <c r="Y65" s="15">
        <f>D65*'Table A8'!D14</f>
        <v>-0.9716011454880894</v>
      </c>
      <c r="Z65" s="15">
        <f>E65*'Table A8'!E14</f>
        <v>-2.9939633283918328</v>
      </c>
      <c r="AA65" s="15">
        <f>F65*'Table A8'!F14</f>
        <v>-2.0698834502911416</v>
      </c>
      <c r="AB65" s="15">
        <f>G65*'Table A8'!G14</f>
        <v>0.84887862922539536</v>
      </c>
      <c r="AC65" s="15">
        <f>H65*'Table A8'!H14</f>
        <v>1.2785316331264873</v>
      </c>
      <c r="AD65" s="15">
        <f>I65*'Table A8'!I14</f>
        <v>2.0002159055553084</v>
      </c>
      <c r="AE65" s="15">
        <f>J65*'Table A8'!J14</f>
        <v>1.770904071976783</v>
      </c>
      <c r="AF65" s="15">
        <f>K65*'Table A8'!K14</f>
        <v>1.1303760716820803</v>
      </c>
      <c r="AG65" s="15">
        <f>L65*'Table A8'!L14</f>
        <v>1.7750275019962729</v>
      </c>
      <c r="AH65" s="15">
        <f>M65*'Table A8'!M14</f>
        <v>7.5117216007278845E-2</v>
      </c>
      <c r="AI65" s="15">
        <f>N65*'Table A8'!N14</f>
        <v>2.2476335862027494</v>
      </c>
      <c r="AJ65" s="15">
        <f>O65*'Table A8'!O14</f>
        <v>1.7600271376276575</v>
      </c>
      <c r="AK65" s="15" t="e">
        <f>P65*'Table A8'!P14</f>
        <v>#N/A</v>
      </c>
      <c r="AL65" s="15">
        <f>Q65*'Table A8'!Q14</f>
        <v>0</v>
      </c>
      <c r="AM65" s="15">
        <f>R65*'Table A8'!R14</f>
        <v>0</v>
      </c>
      <c r="AN65" s="15">
        <f>S65*'Table A8'!S14</f>
        <v>0.52155809903787664</v>
      </c>
      <c r="AO65" s="15">
        <f>T65*'Table A8'!T14</f>
        <v>0.20286254076384433</v>
      </c>
      <c r="AP65" s="15">
        <f>U65*'Table A8'!U14</f>
        <v>0.37170216466854655</v>
      </c>
    </row>
    <row r="66" spans="1:42" x14ac:dyDescent="0.3">
      <c r="A66" s="13">
        <v>1979</v>
      </c>
      <c r="B66" s="11">
        <f t="shared" si="1"/>
        <v>-3.1293905682291201</v>
      </c>
      <c r="C66" s="11">
        <f t="shared" si="0"/>
        <v>-17.404098560931512</v>
      </c>
      <c r="D66" s="11">
        <f t="shared" si="0"/>
        <v>-0.1624831104270229</v>
      </c>
      <c r="E66" s="11">
        <f t="shared" si="0"/>
        <v>3.5947811258205</v>
      </c>
      <c r="F66" s="11">
        <f t="shared" si="0"/>
        <v>3.5329039382536722</v>
      </c>
      <c r="G66" s="11">
        <f t="shared" si="0"/>
        <v>1.644131896119863</v>
      </c>
      <c r="H66" s="11">
        <f t="shared" si="0"/>
        <v>2.5242617187608096</v>
      </c>
      <c r="I66" s="11">
        <f t="shared" si="0"/>
        <v>9.2828969302397799E-2</v>
      </c>
      <c r="J66" s="11">
        <f t="shared" si="0"/>
        <v>3.0596792338164569</v>
      </c>
      <c r="K66" s="11">
        <f t="shared" si="0"/>
        <v>2.1188414642278541</v>
      </c>
      <c r="L66" s="11">
        <f t="shared" si="0"/>
        <v>3.3414455606876623</v>
      </c>
      <c r="M66" s="11">
        <f t="shared" si="0"/>
        <v>8.8002495128170857</v>
      </c>
      <c r="N66" s="11">
        <f t="shared" si="0"/>
        <v>2.4700142739205093</v>
      </c>
      <c r="O66" s="11">
        <f t="shared" si="0"/>
        <v>2.4859234678707267</v>
      </c>
      <c r="P66" s="11" t="e">
        <f t="shared" si="0"/>
        <v>#N/A</v>
      </c>
      <c r="Q66" s="11">
        <f t="shared" si="0"/>
        <v>1.2679032376685879</v>
      </c>
      <c r="R66" s="11">
        <f t="shared" si="0"/>
        <v>0.9139587198202449</v>
      </c>
      <c r="S66" s="11">
        <f t="shared" si="0"/>
        <v>0.2182324048340456</v>
      </c>
      <c r="T66" s="11">
        <f t="shared" si="0"/>
        <v>0.54102927282474789</v>
      </c>
      <c r="U66" s="11">
        <f t="shared" si="0"/>
        <v>0.79543049272682798</v>
      </c>
      <c r="W66" s="15">
        <f>B66*'Table A8'!B15</f>
        <v>0</v>
      </c>
      <c r="X66" s="15">
        <f>C66*'Table A8'!C15</f>
        <v>-9.462608387578463</v>
      </c>
      <c r="Y66" s="15">
        <f>D66*'Table A8'!D15</f>
        <v>-0.12792295283919514</v>
      </c>
      <c r="Z66" s="15">
        <f>E66*'Table A8'!E15</f>
        <v>1.6550372303277581</v>
      </c>
      <c r="AA66" s="15">
        <f>F66*'Table A8'!F15</f>
        <v>1.150666812689221</v>
      </c>
      <c r="AB66" s="15">
        <f>G66*'Table A8'!G15</f>
        <v>1.1293541994447338</v>
      </c>
      <c r="AC66" s="15">
        <f>H66*'Table A8'!H15</f>
        <v>1.5594888898504282</v>
      </c>
      <c r="AD66" s="15">
        <f>I66*'Table A8'!I15</f>
        <v>8.1921565409366057E-2</v>
      </c>
      <c r="AE66" s="15">
        <f>J66*'Table A8'!J15</f>
        <v>2.1809393578643705</v>
      </c>
      <c r="AF66" s="15">
        <f>K66*'Table A8'!K15</f>
        <v>0.95877576256310404</v>
      </c>
      <c r="AG66" s="15">
        <f>L66*'Table A8'!L15</f>
        <v>1.7074786815113954</v>
      </c>
      <c r="AH66" s="15">
        <f>M66*'Table A8'!M15</f>
        <v>1.2355550315995187</v>
      </c>
      <c r="AI66" s="15">
        <f>N66*'Table A8'!N15</f>
        <v>1.6766456891372417</v>
      </c>
      <c r="AJ66" s="15">
        <f>O66*'Table A8'!O15</f>
        <v>1.3391669721419603</v>
      </c>
      <c r="AK66" s="15" t="e">
        <f>P66*'Table A8'!P15</f>
        <v>#N/A</v>
      </c>
      <c r="AL66" s="15">
        <f>Q66*'Table A8'!Q15</f>
        <v>0</v>
      </c>
      <c r="AM66" s="15">
        <f>R66*'Table A8'!R15</f>
        <v>0</v>
      </c>
      <c r="AN66" s="15">
        <f>S66*'Table A8'!S15</f>
        <v>0.14224388147083095</v>
      </c>
      <c r="AO66" s="15">
        <f>T66*'Table A8'!T15</f>
        <v>0.30162381959979695</v>
      </c>
      <c r="AP66" s="15">
        <f>U66*'Table A8'!U15</f>
        <v>0.52323417811570749</v>
      </c>
    </row>
    <row r="67" spans="1:42" x14ac:dyDescent="0.3">
      <c r="A67" s="13">
        <v>1980</v>
      </c>
      <c r="B67" s="11">
        <f t="shared" si="1"/>
        <v>2.975992777756574</v>
      </c>
      <c r="C67" s="11">
        <f t="shared" si="0"/>
        <v>0.80233755181089716</v>
      </c>
      <c r="D67" s="11">
        <f t="shared" si="0"/>
        <v>-6.8552180190023089</v>
      </c>
      <c r="E67" s="11">
        <f t="shared" si="0"/>
        <v>-1.9049752371423818</v>
      </c>
      <c r="F67" s="11">
        <f t="shared" si="0"/>
        <v>-2.1367207000767841</v>
      </c>
      <c r="G67" s="11">
        <f t="shared" si="0"/>
        <v>-1.2869886593601225</v>
      </c>
      <c r="H67" s="11">
        <f t="shared" si="0"/>
        <v>0.23189123712873708</v>
      </c>
      <c r="I67" s="11">
        <f t="shared" si="0"/>
        <v>-0.17412506576055073</v>
      </c>
      <c r="J67" s="11">
        <f t="shared" si="0"/>
        <v>2.4661113716453498</v>
      </c>
      <c r="K67" s="11">
        <f t="shared" si="0"/>
        <v>-1.6690234440378851</v>
      </c>
      <c r="L67" s="11">
        <f t="shared" si="0"/>
        <v>2.9717544999239496</v>
      </c>
      <c r="M67" s="11">
        <f t="shared" si="0"/>
        <v>4.1056669412795062</v>
      </c>
      <c r="N67" s="11">
        <f t="shared" si="0"/>
        <v>0.78008196362350191</v>
      </c>
      <c r="O67" s="11">
        <f t="shared" si="0"/>
        <v>0.76869700666175367</v>
      </c>
      <c r="P67" s="11" t="e">
        <f t="shared" si="0"/>
        <v>#N/A</v>
      </c>
      <c r="Q67" s="11">
        <f t="shared" si="0"/>
        <v>-3.2933821671248995</v>
      </c>
      <c r="R67" s="11">
        <f t="shared" si="0"/>
        <v>1.1547472424772121</v>
      </c>
      <c r="S67" s="11">
        <f t="shared" si="0"/>
        <v>0.78958167810618662</v>
      </c>
      <c r="T67" s="11">
        <f t="shared" si="0"/>
        <v>-2.796534824333389</v>
      </c>
      <c r="U67" s="11">
        <f t="shared" si="0"/>
        <v>-2.0005668457282222</v>
      </c>
      <c r="W67" s="15">
        <f>B67*'Table A8'!B16</f>
        <v>0</v>
      </c>
      <c r="X67" s="15">
        <f>C67*'Table A8'!C16</f>
        <v>0.42933082397401107</v>
      </c>
      <c r="Y67" s="15">
        <f>D67*'Table A8'!D16</f>
        <v>-5.4115091042004222</v>
      </c>
      <c r="Z67" s="15">
        <f>E67*'Table A8'!E16</f>
        <v>-0.90372025250034593</v>
      </c>
      <c r="AA67" s="15">
        <f>F67*'Table A8'!F16</f>
        <v>-0.72221159662595302</v>
      </c>
      <c r="AB67" s="15">
        <f>G67*'Table A8'!G16</f>
        <v>-0.89754589103774951</v>
      </c>
      <c r="AC67" s="15">
        <f>H67*'Table A8'!H16</f>
        <v>0.14660164011278756</v>
      </c>
      <c r="AD67" s="15">
        <f>I67*'Table A8'!I16</f>
        <v>-0.15450117084933665</v>
      </c>
      <c r="AE67" s="15">
        <f>J67*'Table A8'!J16</f>
        <v>1.79508246742065</v>
      </c>
      <c r="AF67" s="15">
        <f>K67*'Table A8'!K16</f>
        <v>-0.77609590147761653</v>
      </c>
      <c r="AG67" s="15">
        <f>L67*'Table A8'!L16</f>
        <v>1.5777044640096249</v>
      </c>
      <c r="AH67" s="15">
        <f>M67*'Table A8'!M16</f>
        <v>0.63473610912181155</v>
      </c>
      <c r="AI67" s="15">
        <f>N67*'Table A8'!N16</f>
        <v>0.54020675980927513</v>
      </c>
      <c r="AJ67" s="15">
        <f>O67*'Table A8'!O16</f>
        <v>0.42631935989460856</v>
      </c>
      <c r="AK67" s="15" t="e">
        <f>P67*'Table A8'!P16</f>
        <v>#N/A</v>
      </c>
      <c r="AL67" s="15">
        <f>Q67*'Table A8'!Q16</f>
        <v>0</v>
      </c>
      <c r="AM67" s="15">
        <f>R67*'Table A8'!R16</f>
        <v>0</v>
      </c>
      <c r="AN67" s="15">
        <f>S67*'Table A8'!S16</f>
        <v>0.52404535975907607</v>
      </c>
      <c r="AO67" s="15">
        <f>T67*'Table A8'!T16</f>
        <v>-1.5845166314672983</v>
      </c>
      <c r="AP67" s="15">
        <f>U67*'Table A8'!U16</f>
        <v>-1.3331777459932872</v>
      </c>
    </row>
    <row r="68" spans="1:42" x14ac:dyDescent="0.3">
      <c r="A68" s="13">
        <v>1981</v>
      </c>
      <c r="B68" s="11">
        <f t="shared" si="1"/>
        <v>-1.0959436697536318</v>
      </c>
      <c r="C68" s="11">
        <f t="shared" si="0"/>
        <v>-10.421355645677584</v>
      </c>
      <c r="D68" s="11">
        <f t="shared" si="0"/>
        <v>-9.7433536398315166</v>
      </c>
      <c r="E68" s="11">
        <f t="shared" si="0"/>
        <v>-5.9603682153972697</v>
      </c>
      <c r="F68" s="11">
        <f t="shared" si="0"/>
        <v>-7.6006957024408406</v>
      </c>
      <c r="G68" s="11">
        <f t="shared" si="0"/>
        <v>-4.2358131191592996</v>
      </c>
      <c r="H68" s="11">
        <f t="shared" si="0"/>
        <v>-2.1564510086521169</v>
      </c>
      <c r="I68" s="11">
        <f t="shared" si="0"/>
        <v>-4.8075884646724436</v>
      </c>
      <c r="J68" s="11">
        <f t="shared" si="0"/>
        <v>-1.8652511948004726</v>
      </c>
      <c r="K68" s="11">
        <f t="shared" si="0"/>
        <v>0.97697915958050308</v>
      </c>
      <c r="L68" s="11">
        <f t="shared" si="0"/>
        <v>1.2709764535990211</v>
      </c>
      <c r="M68" s="11">
        <f t="shared" si="0"/>
        <v>7.0279252111357851</v>
      </c>
      <c r="N68" s="11">
        <f t="shared" si="0"/>
        <v>-1.9617348585667567</v>
      </c>
      <c r="O68" s="11">
        <f t="shared" si="0"/>
        <v>-1.8974567865176963</v>
      </c>
      <c r="P68" s="11" t="e">
        <f t="shared" si="0"/>
        <v>#N/A</v>
      </c>
      <c r="Q68" s="11">
        <f t="shared" si="0"/>
        <v>-5.6042964756083009</v>
      </c>
      <c r="R68" s="11">
        <f t="shared" si="0"/>
        <v>-0.84550849585024246</v>
      </c>
      <c r="S68" s="11">
        <f t="shared" si="0"/>
        <v>-2.2066296389371813</v>
      </c>
      <c r="T68" s="11">
        <f t="shared" si="0"/>
        <v>0.79828486559954492</v>
      </c>
      <c r="U68" s="11">
        <f t="shared" si="0"/>
        <v>-4.6929052959236124</v>
      </c>
      <c r="W68" s="15">
        <f>B68*'Table A8'!B17</f>
        <v>0</v>
      </c>
      <c r="X68" s="15">
        <f>C68*'Table A8'!C17</f>
        <v>-5.6046050662454041</v>
      </c>
      <c r="Y68" s="15">
        <f>D68*'Table A8'!D17</f>
        <v>-7.6524299487236727</v>
      </c>
      <c r="Z68" s="15">
        <f>E68*'Table A8'!E17</f>
        <v>-2.8574005224614512</v>
      </c>
      <c r="AA68" s="15">
        <f>F68*'Table A8'!F17</f>
        <v>-2.5865167475406179</v>
      </c>
      <c r="AB68" s="15">
        <f>G68*'Table A8'!G17</f>
        <v>-2.9824360172000626</v>
      </c>
      <c r="AC68" s="15">
        <f>H68*'Table A8'!H17</f>
        <v>-1.3881075142693677</v>
      </c>
      <c r="AD68" s="15">
        <f>I68*'Table A8'!I17</f>
        <v>-4.2821190454837454</v>
      </c>
      <c r="AE68" s="15">
        <f>J68*'Table A8'!J17</f>
        <v>-1.3806589343913098</v>
      </c>
      <c r="AF68" s="15">
        <f>K68*'Table A8'!K17</f>
        <v>0.46787531952310291</v>
      </c>
      <c r="AG68" s="15">
        <f>L68*'Table A8'!L17</f>
        <v>0.70005383064234072</v>
      </c>
      <c r="AH68" s="15">
        <f>M68*'Table A8'!M17</f>
        <v>1.195450078414197</v>
      </c>
      <c r="AI68" s="15">
        <f>N68*'Table A8'!N17</f>
        <v>-1.3806689934592833</v>
      </c>
      <c r="AJ68" s="15">
        <f>O68*'Table A8'!O17</f>
        <v>-1.0773759633847479</v>
      </c>
      <c r="AK68" s="15" t="e">
        <f>P68*'Table A8'!P17</f>
        <v>#N/A</v>
      </c>
      <c r="AL68" s="15">
        <f>Q68*'Table A8'!Q17</f>
        <v>0</v>
      </c>
      <c r="AM68" s="15">
        <f>R68*'Table A8'!R17</f>
        <v>0</v>
      </c>
      <c r="AN68" s="15">
        <f>S68*'Table A8'!S17</f>
        <v>-1.4901369951742787</v>
      </c>
      <c r="AO68" s="15">
        <f>T68*'Table A8'!T17</f>
        <v>0.46188762323589672</v>
      </c>
      <c r="AP68" s="15">
        <f>U68*'Table A8'!U17</f>
        <v>-3.1498780346239288</v>
      </c>
    </row>
    <row r="69" spans="1:42" x14ac:dyDescent="0.3">
      <c r="A69" s="13">
        <v>1982</v>
      </c>
      <c r="B69" s="11">
        <f t="shared" si="1"/>
        <v>4.2317073755664971</v>
      </c>
      <c r="C69" s="11">
        <f t="shared" si="0"/>
        <v>-0.58225409475466749</v>
      </c>
      <c r="D69" s="11">
        <f t="shared" si="0"/>
        <v>-5.5876497793384434</v>
      </c>
      <c r="E69" s="11">
        <f t="shared" si="0"/>
        <v>-3.6854494357217669</v>
      </c>
      <c r="F69" s="11">
        <f t="shared" si="0"/>
        <v>-4.5616265008536026</v>
      </c>
      <c r="G69" s="11">
        <f t="shared" si="0"/>
        <v>-3.7902465141700836</v>
      </c>
      <c r="H69" s="11">
        <f t="shared" si="0"/>
        <v>-1.3544225107757148</v>
      </c>
      <c r="I69" s="11">
        <f t="shared" si="0"/>
        <v>-2.0319644993603592</v>
      </c>
      <c r="J69" s="11">
        <f t="shared" si="0"/>
        <v>1.4021899590318765</v>
      </c>
      <c r="K69" s="11">
        <f t="shared" si="0"/>
        <v>1.3245226750020505</v>
      </c>
      <c r="L69" s="11">
        <f t="shared" si="0"/>
        <v>0.90882176579720175</v>
      </c>
      <c r="M69" s="11">
        <f t="shared" si="0"/>
        <v>13.680686230699331</v>
      </c>
      <c r="N69" s="11">
        <f t="shared" si="0"/>
        <v>0.27393107983157711</v>
      </c>
      <c r="O69" s="11">
        <f t="shared" si="0"/>
        <v>0.28338665794777118</v>
      </c>
      <c r="P69" s="11" t="e">
        <f t="shared" si="0"/>
        <v>#N/A</v>
      </c>
      <c r="Q69" s="11">
        <f t="shared" si="0"/>
        <v>-2.2079464816300742</v>
      </c>
      <c r="R69" s="11">
        <f t="shared" si="0"/>
        <v>0.32752172616604469</v>
      </c>
      <c r="S69" s="11">
        <f t="shared" si="0"/>
        <v>1.0994613501091595</v>
      </c>
      <c r="T69" s="11">
        <f t="shared" si="0"/>
        <v>-0.16323202971459974</v>
      </c>
      <c r="U69" s="11">
        <f t="shared" si="0"/>
        <v>-2.0729595514578762</v>
      </c>
      <c r="W69" s="15">
        <f>B69*'Table A8'!B18</f>
        <v>0</v>
      </c>
      <c r="X69" s="15">
        <f>C69*'Table A8'!C18</f>
        <v>-0.30009376043655561</v>
      </c>
      <c r="Y69" s="15">
        <f>D69*'Table A8'!D18</f>
        <v>-4.27902220101738</v>
      </c>
      <c r="Z69" s="15">
        <f>E69*'Table A8'!E18</f>
        <v>-1.6905156561655745</v>
      </c>
      <c r="AA69" s="15">
        <f>F69*'Table A8'!F18</f>
        <v>-1.4565273417225553</v>
      </c>
      <c r="AB69" s="15">
        <f>G69*'Table A8'!G18</f>
        <v>-2.6076896017490174</v>
      </c>
      <c r="AC69" s="15">
        <f>H69*'Table A8'!H18</f>
        <v>-0.85531781555486386</v>
      </c>
      <c r="AD69" s="15">
        <f>I69*'Table A8'!I18</f>
        <v>-1.7956470280847494</v>
      </c>
      <c r="AE69" s="15">
        <f>J69*'Table A8'!J18</f>
        <v>1.0276650209744622</v>
      </c>
      <c r="AF69" s="15">
        <f>K69*'Table A8'!K18</f>
        <v>0.6264992252759698</v>
      </c>
      <c r="AG69" s="15">
        <f>L69*'Table A8'!L18</f>
        <v>0.49521698018289528</v>
      </c>
      <c r="AH69" s="15">
        <f>M69*'Table A8'!M18</f>
        <v>2.4611554529028097</v>
      </c>
      <c r="AI69" s="15">
        <f>N69*'Table A8'!N18</f>
        <v>0.19027252805101347</v>
      </c>
      <c r="AJ69" s="15">
        <f>O69*'Table A8'!O18</f>
        <v>0.15787470714270332</v>
      </c>
      <c r="AK69" s="15" t="e">
        <f>P69*'Table A8'!P18</f>
        <v>#N/A</v>
      </c>
      <c r="AL69" s="15">
        <f>Q69*'Table A8'!Q18</f>
        <v>0</v>
      </c>
      <c r="AM69" s="15">
        <f>R69*'Table A8'!R18</f>
        <v>0</v>
      </c>
      <c r="AN69" s="15">
        <f>S69*'Table A8'!S18</f>
        <v>0.73257109757773298</v>
      </c>
      <c r="AO69" s="15">
        <f>T69*'Table A8'!T18</f>
        <v>-9.3172842561093525E-2</v>
      </c>
      <c r="AP69" s="15">
        <f>U69*'Table A8'!U18</f>
        <v>-1.3577885062049091</v>
      </c>
    </row>
    <row r="70" spans="1:42" x14ac:dyDescent="0.3">
      <c r="A70" s="13">
        <v>1983</v>
      </c>
      <c r="B70" s="11">
        <f t="shared" si="1"/>
        <v>-0.88916041406824131</v>
      </c>
      <c r="C70" s="11">
        <f t="shared" si="0"/>
        <v>-8.3396734557310968</v>
      </c>
      <c r="D70" s="11">
        <f t="shared" si="0"/>
        <v>-4.1557520796405703</v>
      </c>
      <c r="E70" s="11">
        <f t="shared" si="0"/>
        <v>-0.45554014636764989</v>
      </c>
      <c r="F70" s="11">
        <f t="shared" si="0"/>
        <v>-1.1356015745719217</v>
      </c>
      <c r="G70" s="11">
        <f t="shared" si="0"/>
        <v>-1.0875301385762524</v>
      </c>
      <c r="H70" s="11">
        <f t="shared" si="0"/>
        <v>-7.5786286310191686E-2</v>
      </c>
      <c r="I70" s="11">
        <f t="shared" si="0"/>
        <v>-1.6811335581442512</v>
      </c>
      <c r="J70" s="11">
        <f t="shared" si="0"/>
        <v>0.29492332310169955</v>
      </c>
      <c r="K70" s="11">
        <f t="shared" si="0"/>
        <v>1.5504186535965254</v>
      </c>
      <c r="L70" s="11">
        <f t="shared" si="0"/>
        <v>2.6779344967448262</v>
      </c>
      <c r="M70" s="11">
        <f t="shared" si="0"/>
        <v>-0.85386397267452596</v>
      </c>
      <c r="N70" s="11">
        <f t="shared" si="0"/>
        <v>3.8460545879883679</v>
      </c>
      <c r="O70" s="11">
        <f t="shared" si="0"/>
        <v>3.8512999040232199</v>
      </c>
      <c r="P70" s="11" t="e">
        <f t="shared" si="0"/>
        <v>#N/A</v>
      </c>
      <c r="Q70" s="11">
        <f t="shared" si="0"/>
        <v>-0.62544337848517828</v>
      </c>
      <c r="R70" s="11">
        <f t="shared" si="0"/>
        <v>0.17296055046893521</v>
      </c>
      <c r="S70" s="11">
        <f t="shared" si="0"/>
        <v>-3.7472738768918137</v>
      </c>
      <c r="T70" s="11">
        <f t="shared" si="0"/>
        <v>3.4520786770032066</v>
      </c>
      <c r="U70" s="11">
        <f t="shared" si="0"/>
        <v>-1.0733069545618503</v>
      </c>
      <c r="W70" s="15">
        <f>B70*'Table A8'!B19</f>
        <v>0</v>
      </c>
      <c r="X70" s="15">
        <f>C70*'Table A8'!C19</f>
        <v>-4.005545160787646</v>
      </c>
      <c r="Y70" s="15">
        <f>D70*'Table A8'!D19</f>
        <v>-3.0706852116464174</v>
      </c>
      <c r="Z70" s="15">
        <f>E70*'Table A8'!E19</f>
        <v>-0.1958367089234527</v>
      </c>
      <c r="AA70" s="15">
        <f>F70*'Table A8'!F19</f>
        <v>-0.3325041410346587</v>
      </c>
      <c r="AB70" s="15">
        <f>G70*'Table A8'!G19</f>
        <v>-0.71961869269590617</v>
      </c>
      <c r="AC70" s="15">
        <f>H70*'Table A8'!H19</f>
        <v>-4.6017433047548392E-2</v>
      </c>
      <c r="AD70" s="15">
        <f>I70*'Table A8'!I19</f>
        <v>-1.4649397825669004</v>
      </c>
      <c r="AE70" s="15">
        <f>J70*'Table A8'!J19</f>
        <v>0.21098814534695587</v>
      </c>
      <c r="AF70" s="15">
        <f>K70*'Table A8'!K19</f>
        <v>0.70187452448314702</v>
      </c>
      <c r="AG70" s="15">
        <f>L70*'Table A8'!L19</f>
        <v>1.4072545780394061</v>
      </c>
      <c r="AH70" s="15">
        <f>M70*'Table A8'!M19</f>
        <v>-0.14976774080711186</v>
      </c>
      <c r="AI70" s="15">
        <f>N70*'Table A8'!N19</f>
        <v>2.6091634324913087</v>
      </c>
      <c r="AJ70" s="15">
        <f>O70*'Table A8'!O19</f>
        <v>2.0743101283069061</v>
      </c>
      <c r="AK70" s="15" t="e">
        <f>P70*'Table A8'!P19</f>
        <v>#N/A</v>
      </c>
      <c r="AL70" s="15">
        <f>Q70*'Table A8'!Q19</f>
        <v>0</v>
      </c>
      <c r="AM70" s="15">
        <f>R70*'Table A8'!R19</f>
        <v>0</v>
      </c>
      <c r="AN70" s="15">
        <f>S70*'Table A8'!S19</f>
        <v>-2.4038761920260985</v>
      </c>
      <c r="AO70" s="15">
        <f>T70*'Table A8'!T19</f>
        <v>1.9027857667641674</v>
      </c>
      <c r="AP70" s="15">
        <f>U70*'Table A8'!U19</f>
        <v>-0.67500274372394764</v>
      </c>
    </row>
    <row r="71" spans="1:42" x14ac:dyDescent="0.3">
      <c r="A71" s="13">
        <v>1984</v>
      </c>
      <c r="B71" s="11">
        <f t="shared" si="1"/>
        <v>5.8733276365002842</v>
      </c>
      <c r="C71" s="11">
        <f t="shared" si="0"/>
        <v>-6.3762728003220168</v>
      </c>
      <c r="D71" s="11">
        <f t="shared" si="0"/>
        <v>0.21139937948426191</v>
      </c>
      <c r="E71" s="11">
        <f t="shared" si="0"/>
        <v>-1.0556852070773441</v>
      </c>
      <c r="F71" s="11">
        <f t="shared" si="0"/>
        <v>-2.2638989506965719</v>
      </c>
      <c r="G71" s="11">
        <f t="shared" si="0"/>
        <v>4.5922217998218953</v>
      </c>
      <c r="H71" s="11">
        <f t="shared" si="0"/>
        <v>4.7863106667614428</v>
      </c>
      <c r="I71" s="11">
        <f t="shared" si="0"/>
        <v>2.7945930390559321</v>
      </c>
      <c r="J71" s="11">
        <f t="shared" si="0"/>
        <v>6.4551667874879799</v>
      </c>
      <c r="K71" s="11">
        <f t="shared" si="0"/>
        <v>6.2258596147439942</v>
      </c>
      <c r="L71" s="11">
        <f t="shared" si="0"/>
        <v>4.6326488128357717</v>
      </c>
      <c r="M71" s="11">
        <f t="shared" si="0"/>
        <v>6.6042172409067055</v>
      </c>
      <c r="N71" s="11">
        <f t="shared" si="0"/>
        <v>7.1115993857533146</v>
      </c>
      <c r="O71" s="11">
        <f t="shared" si="0"/>
        <v>7.1259418241491055</v>
      </c>
      <c r="P71" s="11" t="e">
        <f t="shared" si="0"/>
        <v>#N/A</v>
      </c>
      <c r="Q71" s="11">
        <f t="shared" si="0"/>
        <v>0.10114292356116572</v>
      </c>
      <c r="R71" s="11">
        <f t="shared" si="0"/>
        <v>1.8642350809279773</v>
      </c>
      <c r="S71" s="11">
        <f t="shared" si="0"/>
        <v>6.9749379208461253</v>
      </c>
      <c r="T71" s="11">
        <f t="shared" si="0"/>
        <v>6.4920673399077806</v>
      </c>
      <c r="U71" s="11">
        <f t="shared" si="0"/>
        <v>3.3842359467180159</v>
      </c>
      <c r="W71" s="15">
        <f>B71*'Table A8'!B20</f>
        <v>0</v>
      </c>
      <c r="X71" s="15">
        <f>C71*'Table A8'!C20</f>
        <v>-2.8310651233429756</v>
      </c>
      <c r="Y71" s="15">
        <f>D71*'Table A8'!D20</f>
        <v>0.15239781267020441</v>
      </c>
      <c r="Z71" s="15">
        <f>E71*'Table A8'!E20</f>
        <v>-0.4331476404638343</v>
      </c>
      <c r="AA71" s="15">
        <f>F71*'Table A8'!F20</f>
        <v>-0.62144026196620905</v>
      </c>
      <c r="AB71" s="15">
        <f>G71*'Table A8'!G20</f>
        <v>2.9821888368043385</v>
      </c>
      <c r="AC71" s="15">
        <f>H71*'Table A8'!H20</f>
        <v>2.8502480020564391</v>
      </c>
      <c r="AD71" s="15">
        <f>I71*'Table A8'!I20</f>
        <v>2.4139694671365142</v>
      </c>
      <c r="AE71" s="15">
        <f>J71*'Table A8'!J20</f>
        <v>4.5670305021477455</v>
      </c>
      <c r="AF71" s="15">
        <f>K71*'Table A8'!K20</f>
        <v>2.7667720127922313</v>
      </c>
      <c r="AG71" s="15">
        <f>L71*'Table A8'!L20</f>
        <v>2.3927631118296757</v>
      </c>
      <c r="AH71" s="15">
        <f>M71*'Table A8'!M20</f>
        <v>1.1161127137132334</v>
      </c>
      <c r="AI71" s="15">
        <f>N71*'Table A8'!N20</f>
        <v>4.7974849456291855</v>
      </c>
      <c r="AJ71" s="15">
        <f>O71*'Table A8'!O20</f>
        <v>3.8066781224604522</v>
      </c>
      <c r="AK71" s="15" t="e">
        <f>P71*'Table A8'!P20</f>
        <v>#N/A</v>
      </c>
      <c r="AL71" s="15">
        <f>Q71*'Table A8'!Q20</f>
        <v>0</v>
      </c>
      <c r="AM71" s="15">
        <f>R71*'Table A8'!R20</f>
        <v>0</v>
      </c>
      <c r="AN71" s="15">
        <f>S71*'Table A8'!S20</f>
        <v>4.3844459770438746</v>
      </c>
      <c r="AO71" s="15">
        <f>T71*'Table A8'!T20</f>
        <v>3.5420719406536851</v>
      </c>
      <c r="AP71" s="15">
        <f>U71*'Table A8'!U20</f>
        <v>2.0769056005008464</v>
      </c>
    </row>
    <row r="72" spans="1:42" x14ac:dyDescent="0.3">
      <c r="A72" s="13">
        <v>1985</v>
      </c>
      <c r="B72" s="11">
        <f t="shared" si="1"/>
        <v>-5.618474039299179</v>
      </c>
      <c r="C72" s="11">
        <f t="shared" si="0"/>
        <v>-8.3072492440343808</v>
      </c>
      <c r="D72" s="11">
        <f t="shared" si="0"/>
        <v>1.9411838024318548</v>
      </c>
      <c r="E72" s="11">
        <f t="shared" si="0"/>
        <v>2.1274484180638238</v>
      </c>
      <c r="F72" s="11">
        <f t="shared" si="0"/>
        <v>-0.9861549747598104</v>
      </c>
      <c r="G72" s="11">
        <f t="shared" ref="C72:U85" si="2">LN(G21/G20)*100</f>
        <v>1.3951704790276696</v>
      </c>
      <c r="H72" s="11">
        <f t="shared" si="2"/>
        <v>1.8616289419449934</v>
      </c>
      <c r="I72" s="11">
        <f t="shared" si="2"/>
        <v>0.45418355863024323</v>
      </c>
      <c r="J72" s="11">
        <f t="shared" si="2"/>
        <v>4.0388060905288032</v>
      </c>
      <c r="K72" s="11">
        <f t="shared" si="2"/>
        <v>6.5520792798799867</v>
      </c>
      <c r="L72" s="11">
        <f t="shared" si="2"/>
        <v>7.2304364450365162</v>
      </c>
      <c r="M72" s="11">
        <f t="shared" si="2"/>
        <v>0.95253447199697638</v>
      </c>
      <c r="N72" s="11">
        <f t="shared" si="2"/>
        <v>10.096514418946349</v>
      </c>
      <c r="O72" s="11">
        <f t="shared" si="2"/>
        <v>10.177246983151832</v>
      </c>
      <c r="P72" s="11" t="e">
        <f t="shared" si="2"/>
        <v>#N/A</v>
      </c>
      <c r="Q72" s="11">
        <f t="shared" si="2"/>
        <v>-2.4146865863939442</v>
      </c>
      <c r="R72" s="11">
        <f t="shared" si="2"/>
        <v>2.9708831790328216</v>
      </c>
      <c r="S72" s="11">
        <f t="shared" si="2"/>
        <v>7.2745845925820909</v>
      </c>
      <c r="T72" s="11">
        <f t="shared" si="2"/>
        <v>5.9743348809582253</v>
      </c>
      <c r="U72" s="11">
        <f t="shared" si="2"/>
        <v>2.7481054752018292</v>
      </c>
      <c r="W72" s="15">
        <f>B72*'Table A8'!B21</f>
        <v>0</v>
      </c>
      <c r="X72" s="15">
        <f>C72*'Table A8'!C21</f>
        <v>-3.3802197173975892</v>
      </c>
      <c r="Y72" s="15">
        <f>D72*'Table A8'!D21</f>
        <v>1.3722228299390782</v>
      </c>
      <c r="Z72" s="15">
        <f>E72*'Table A8'!E21</f>
        <v>0.83544899377366355</v>
      </c>
      <c r="AA72" s="15">
        <f>F72*'Table A8'!F21</f>
        <v>-0.25255428903598742</v>
      </c>
      <c r="AB72" s="15">
        <f>G72*'Table A8'!G21</f>
        <v>0.89025828266755591</v>
      </c>
      <c r="AC72" s="15">
        <f>H72*'Table A8'!H21</f>
        <v>1.0879359536726543</v>
      </c>
      <c r="AD72" s="15">
        <f>I72*'Table A8'!I21</f>
        <v>0.38887196289921422</v>
      </c>
      <c r="AE72" s="15">
        <f>J72*'Table A8'!J21</f>
        <v>2.8352418755512199</v>
      </c>
      <c r="AF72" s="15">
        <f>K72*'Table A8'!K21</f>
        <v>2.8875013386431099</v>
      </c>
      <c r="AG72" s="15">
        <f>L72*'Table A8'!L21</f>
        <v>3.6990912852806819</v>
      </c>
      <c r="AH72" s="15">
        <f>M72*'Table A8'!M21</f>
        <v>0.15564413272430594</v>
      </c>
      <c r="AI72" s="15">
        <f>N72*'Table A8'!N21</f>
        <v>6.8262533986496265</v>
      </c>
      <c r="AJ72" s="15">
        <f>O72*'Table A8'!O21</f>
        <v>5.4550043829693822</v>
      </c>
      <c r="AK72" s="15" t="e">
        <f>P72*'Table A8'!P21</f>
        <v>#N/A</v>
      </c>
      <c r="AL72" s="15">
        <f>Q72*'Table A8'!Q21</f>
        <v>0</v>
      </c>
      <c r="AM72" s="15">
        <f>R72*'Table A8'!R21</f>
        <v>0</v>
      </c>
      <c r="AN72" s="15">
        <f>S72*'Table A8'!S21</f>
        <v>4.5597096226304545</v>
      </c>
      <c r="AO72" s="15">
        <f>T72*'Table A8'!T21</f>
        <v>3.235102338038879</v>
      </c>
      <c r="AP72" s="15">
        <f>U72*'Table A8'!U21</f>
        <v>1.6538098749764609</v>
      </c>
    </row>
    <row r="73" spans="1:42" x14ac:dyDescent="0.3">
      <c r="A73" s="13">
        <v>1986</v>
      </c>
      <c r="B73" s="11">
        <f t="shared" si="1"/>
        <v>-8.9874182202943978E-2</v>
      </c>
      <c r="C73" s="11">
        <f t="shared" si="2"/>
        <v>-10.283679149737605</v>
      </c>
      <c r="D73" s="11">
        <f t="shared" si="2"/>
        <v>-0.69278188085201897</v>
      </c>
      <c r="E73" s="11">
        <f t="shared" si="2"/>
        <v>-2.7848277587160442</v>
      </c>
      <c r="F73" s="11">
        <f t="shared" si="2"/>
        <v>-3.6361818006151752</v>
      </c>
      <c r="G73" s="11">
        <f t="shared" si="2"/>
        <v>9.8039223538950893E-2</v>
      </c>
      <c r="H73" s="11">
        <f t="shared" si="2"/>
        <v>-0.14197825385450841</v>
      </c>
      <c r="I73" s="11">
        <f t="shared" si="2"/>
        <v>-1.8292439361613868</v>
      </c>
      <c r="J73" s="11">
        <f t="shared" si="2"/>
        <v>4.8429348722616723</v>
      </c>
      <c r="K73" s="11">
        <f t="shared" si="2"/>
        <v>8.1831714886844278</v>
      </c>
      <c r="L73" s="11">
        <f t="shared" si="2"/>
        <v>3.0052345066401838</v>
      </c>
      <c r="M73" s="11">
        <f t="shared" si="2"/>
        <v>-9.0520445675189336</v>
      </c>
      <c r="N73" s="11">
        <f t="shared" si="2"/>
        <v>6.3907319755682712</v>
      </c>
      <c r="O73" s="11">
        <f t="shared" si="2"/>
        <v>6.403739359012568</v>
      </c>
      <c r="P73" s="11" t="e">
        <f t="shared" si="2"/>
        <v>#N/A</v>
      </c>
      <c r="Q73" s="11">
        <f t="shared" si="2"/>
        <v>1.5618895398625174</v>
      </c>
      <c r="R73" s="11">
        <f t="shared" si="2"/>
        <v>-2.4258202752159455</v>
      </c>
      <c r="S73" s="11">
        <f t="shared" si="2"/>
        <v>-2.7582949903838876</v>
      </c>
      <c r="T73" s="11">
        <f t="shared" si="2"/>
        <v>1.7607912189580748</v>
      </c>
      <c r="U73" s="11">
        <f t="shared" si="2"/>
        <v>0.66581551985903076</v>
      </c>
      <c r="W73" s="15">
        <f>B73*'Table A8'!B22</f>
        <v>0</v>
      </c>
      <c r="X73" s="15">
        <f>C73*'Table A8'!C22</f>
        <v>-3.876947039451077</v>
      </c>
      <c r="Y73" s="15">
        <f>D73*'Table A8'!D22</f>
        <v>-0.48605576760577651</v>
      </c>
      <c r="Z73" s="15">
        <f>E73*'Table A8'!E22</f>
        <v>-1.0699308248987041</v>
      </c>
      <c r="AA73" s="15">
        <f>F73*'Table A8'!F22</f>
        <v>-0.89304625023108708</v>
      </c>
      <c r="AB73" s="15">
        <f>G73*'Table A8'!G22</f>
        <v>6.2000004966032543E-2</v>
      </c>
      <c r="AC73" s="15">
        <f>H73*'Table A8'!H22</f>
        <v>-8.2177013330989465E-2</v>
      </c>
      <c r="AD73" s="15">
        <f>I73*'Table A8'!I22</f>
        <v>-1.5574182872478048</v>
      </c>
      <c r="AE73" s="15">
        <f>J73*'Table A8'!J22</f>
        <v>3.4118476175083483</v>
      </c>
      <c r="AF73" s="15">
        <f>K73*'Table A8'!K22</f>
        <v>3.6906103413966771</v>
      </c>
      <c r="AG73" s="15">
        <f>L73*'Table A8'!L22</f>
        <v>1.5516025757783267</v>
      </c>
      <c r="AH73" s="15">
        <f>M73*'Table A8'!M22</f>
        <v>-1.3912992500276602</v>
      </c>
      <c r="AI73" s="15">
        <f>N73*'Table A8'!N22</f>
        <v>4.3897937940178453</v>
      </c>
      <c r="AJ73" s="15">
        <f>O73*'Table A8'!O22</f>
        <v>3.5130914123542945</v>
      </c>
      <c r="AK73" s="15" t="e">
        <f>P73*'Table A8'!P22</f>
        <v>#N/A</v>
      </c>
      <c r="AL73" s="15">
        <f>Q73*'Table A8'!Q22</f>
        <v>0</v>
      </c>
      <c r="AM73" s="15">
        <f>R73*'Table A8'!R22</f>
        <v>0</v>
      </c>
      <c r="AN73" s="15">
        <f>S73*'Table A8'!S22</f>
        <v>-1.7228310509937763</v>
      </c>
      <c r="AO73" s="15">
        <f>T73*'Table A8'!T22</f>
        <v>0.95628571101613047</v>
      </c>
      <c r="AP73" s="15">
        <f>U73*'Table A8'!U22</f>
        <v>0.39822426242768627</v>
      </c>
    </row>
    <row r="74" spans="1:42" x14ac:dyDescent="0.3">
      <c r="A74" s="13">
        <v>1987</v>
      </c>
      <c r="B74" s="11">
        <f t="shared" si="1"/>
        <v>1.398832332861891</v>
      </c>
      <c r="C74" s="11">
        <f t="shared" si="2"/>
        <v>-9.5573710000862402</v>
      </c>
      <c r="D74" s="11">
        <f t="shared" si="2"/>
        <v>1.4124378600994678</v>
      </c>
      <c r="E74" s="11">
        <f t="shared" si="2"/>
        <v>0.77727790239871986</v>
      </c>
      <c r="F74" s="11">
        <f t="shared" si="2"/>
        <v>-1.6281915479270244</v>
      </c>
      <c r="G74" s="11">
        <f t="shared" si="2"/>
        <v>7.6039681180060246</v>
      </c>
      <c r="H74" s="11">
        <f t="shared" si="2"/>
        <v>3.0893638325003283</v>
      </c>
      <c r="I74" s="11">
        <f t="shared" si="2"/>
        <v>5.0113853954530665</v>
      </c>
      <c r="J74" s="11">
        <f t="shared" si="2"/>
        <v>3.1962948187131723</v>
      </c>
      <c r="K74" s="11">
        <f t="shared" si="2"/>
        <v>0.6109554242956623</v>
      </c>
      <c r="L74" s="11">
        <f t="shared" si="2"/>
        <v>6.9987653180701601</v>
      </c>
      <c r="M74" s="11">
        <f t="shared" si="2"/>
        <v>9.813662872049786</v>
      </c>
      <c r="N74" s="11">
        <f t="shared" si="2"/>
        <v>4.626798362549386</v>
      </c>
      <c r="O74" s="11">
        <f t="shared" si="2"/>
        <v>4.6947128783657197</v>
      </c>
      <c r="P74" s="11" t="e">
        <f t="shared" si="2"/>
        <v>#N/A</v>
      </c>
      <c r="Q74" s="11">
        <f t="shared" si="2"/>
        <v>-1.0042096890622105</v>
      </c>
      <c r="R74" s="11">
        <f t="shared" si="2"/>
        <v>2.5903390948847895</v>
      </c>
      <c r="S74" s="11">
        <f t="shared" si="2"/>
        <v>5.9639234701579467</v>
      </c>
      <c r="T74" s="11">
        <f t="shared" si="2"/>
        <v>9.7423557020554004</v>
      </c>
      <c r="U74" s="11">
        <f t="shared" si="2"/>
        <v>3.4122728507459161</v>
      </c>
      <c r="W74" s="15">
        <f>B74*'Table A8'!B23</f>
        <v>0</v>
      </c>
      <c r="X74" s="15">
        <f>C74*'Table A8'!C23</f>
        <v>-3.3049388918298219</v>
      </c>
      <c r="Y74" s="15">
        <f>D74*'Table A8'!D23</f>
        <v>0.9806556062670605</v>
      </c>
      <c r="Z74" s="15">
        <f>E74*'Table A8'!E23</f>
        <v>0.29000238538496237</v>
      </c>
      <c r="AA74" s="15">
        <f>F74*'Table A8'!F23</f>
        <v>-0.38115964136971642</v>
      </c>
      <c r="AB74" s="15">
        <f>G74*'Table A8'!G23</f>
        <v>4.8102702314506116</v>
      </c>
      <c r="AC74" s="15">
        <f>H74*'Table A8'!H23</f>
        <v>1.7705144124059384</v>
      </c>
      <c r="AD74" s="15">
        <f>I74*'Table A8'!I23</f>
        <v>4.2526616465814726</v>
      </c>
      <c r="AE74" s="15">
        <f>J74*'Table A8'!J23</f>
        <v>2.2533878471927862</v>
      </c>
      <c r="AF74" s="15">
        <f>K74*'Table A8'!K23</f>
        <v>0.27645732949378721</v>
      </c>
      <c r="AG74" s="15">
        <f>L74*'Table A8'!L23</f>
        <v>3.6351587062056412</v>
      </c>
      <c r="AH74" s="15">
        <f>M74*'Table A8'!M23</f>
        <v>1.465179866797033</v>
      </c>
      <c r="AI74" s="15">
        <f>N74*'Table A8'!N23</f>
        <v>3.195729629012861</v>
      </c>
      <c r="AJ74" s="15">
        <f>O74*'Table A8'!O23</f>
        <v>2.5961762217362434</v>
      </c>
      <c r="AK74" s="15" t="e">
        <f>P74*'Table A8'!P23</f>
        <v>#N/A</v>
      </c>
      <c r="AL74" s="15">
        <f>Q74*'Table A8'!Q23</f>
        <v>0</v>
      </c>
      <c r="AM74" s="15">
        <f>R74*'Table A8'!R23</f>
        <v>0</v>
      </c>
      <c r="AN74" s="15">
        <f>S74*'Table A8'!S23</f>
        <v>3.6946505897628481</v>
      </c>
      <c r="AO74" s="15">
        <f>T74*'Table A8'!T23</f>
        <v>5.33881092472636</v>
      </c>
      <c r="AP74" s="15">
        <f>U74*'Table A8'!U23</f>
        <v>2.0248427096326269</v>
      </c>
    </row>
    <row r="75" spans="1:42" x14ac:dyDescent="0.3">
      <c r="A75" s="13">
        <v>1988</v>
      </c>
      <c r="B75" s="11">
        <f t="shared" si="1"/>
        <v>2.7474856267399863</v>
      </c>
      <c r="C75" s="11">
        <f t="shared" si="2"/>
        <v>-8.4953527858257321</v>
      </c>
      <c r="D75" s="11">
        <f t="shared" si="2"/>
        <v>1.68870827805674</v>
      </c>
      <c r="E75" s="11">
        <f t="shared" si="2"/>
        <v>1.1000202588883397</v>
      </c>
      <c r="F75" s="11">
        <f t="shared" si="2"/>
        <v>-0.24902478213111134</v>
      </c>
      <c r="G75" s="11">
        <f t="shared" si="2"/>
        <v>8.0453042888237398</v>
      </c>
      <c r="H75" s="11">
        <f t="shared" si="2"/>
        <v>4.2698318302966136</v>
      </c>
      <c r="I75" s="11">
        <f t="shared" si="2"/>
        <v>4.068436492872662</v>
      </c>
      <c r="J75" s="11">
        <f t="shared" si="2"/>
        <v>5.8545854332242371</v>
      </c>
      <c r="K75" s="11">
        <f t="shared" si="2"/>
        <v>9.6160175407850108</v>
      </c>
      <c r="L75" s="11">
        <f t="shared" si="2"/>
        <v>9.0504933171840811</v>
      </c>
      <c r="M75" s="11">
        <f t="shared" si="2"/>
        <v>20.086380690184523</v>
      </c>
      <c r="N75" s="11">
        <f t="shared" si="2"/>
        <v>6.4690141755508854</v>
      </c>
      <c r="O75" s="11">
        <f t="shared" si="2"/>
        <v>6.4970787420327945</v>
      </c>
      <c r="P75" s="11" t="e">
        <f t="shared" si="2"/>
        <v>#N/A</v>
      </c>
      <c r="Q75" s="11">
        <f t="shared" si="2"/>
        <v>-6.1811066148436192E-2</v>
      </c>
      <c r="R75" s="11">
        <f t="shared" si="2"/>
        <v>3.2347833865519129</v>
      </c>
      <c r="S75" s="11">
        <f t="shared" si="2"/>
        <v>4.9211044806470703</v>
      </c>
      <c r="T75" s="11">
        <f t="shared" si="2"/>
        <v>5.8485622673691635</v>
      </c>
      <c r="U75" s="11">
        <f t="shared" si="2"/>
        <v>4.6155550427472845</v>
      </c>
      <c r="W75" s="15">
        <f>B75*'Table A8'!B24</f>
        <v>0</v>
      </c>
      <c r="X75" s="15">
        <f>C75*'Table A8'!C24</f>
        <v>-2.5978788819055092</v>
      </c>
      <c r="Y75" s="15">
        <f>D75*'Table A8'!D24</f>
        <v>1.145281954178081</v>
      </c>
      <c r="Z75" s="15">
        <f>E75*'Table A8'!E24</f>
        <v>0.38951717367236111</v>
      </c>
      <c r="AA75" s="15">
        <f>F75*'Table A8'!F24</f>
        <v>-5.3888962853172497E-2</v>
      </c>
      <c r="AB75" s="15">
        <f>G75*'Table A8'!G24</f>
        <v>5.0661281106723095</v>
      </c>
      <c r="AC75" s="15">
        <f>H75*'Table A8'!H24</f>
        <v>2.3902518586000441</v>
      </c>
      <c r="AD75" s="15">
        <f>I75*'Table A8'!I24</f>
        <v>3.4284714325437924</v>
      </c>
      <c r="AE75" s="15">
        <f>J75*'Table A8'!J24</f>
        <v>4.0718641688074566</v>
      </c>
      <c r="AF75" s="15">
        <f>K75*'Table A8'!K24</f>
        <v>4.2560493635514458</v>
      </c>
      <c r="AG75" s="15">
        <f>L75*'Table A8'!L24</f>
        <v>4.676389896989015</v>
      </c>
      <c r="AH75" s="15">
        <f>M75*'Table A8'!M24</f>
        <v>3.1555704064279881</v>
      </c>
      <c r="AI75" s="15">
        <f>N75*'Table A8'!N24</f>
        <v>4.41898358331881</v>
      </c>
      <c r="AJ75" s="15">
        <f>O75*'Table A8'!O24</f>
        <v>3.53635995928845</v>
      </c>
      <c r="AK75" s="15" t="e">
        <f>P75*'Table A8'!P24</f>
        <v>#N/A</v>
      </c>
      <c r="AL75" s="15">
        <f>Q75*'Table A8'!Q24</f>
        <v>0</v>
      </c>
      <c r="AM75" s="15">
        <f>R75*'Table A8'!R24</f>
        <v>0</v>
      </c>
      <c r="AN75" s="15">
        <f>S75*'Table A8'!S24</f>
        <v>3.0058106167792307</v>
      </c>
      <c r="AO75" s="15">
        <f>T75*'Table A8'!T24</f>
        <v>3.18629672326272</v>
      </c>
      <c r="AP75" s="15">
        <f>U75*'Table A8'!U24</f>
        <v>2.6802528133233481</v>
      </c>
    </row>
    <row r="76" spans="1:42" x14ac:dyDescent="0.3">
      <c r="A76" s="13">
        <v>1989</v>
      </c>
      <c r="B76" s="11">
        <f t="shared" si="1"/>
        <v>1.4062118296371995</v>
      </c>
      <c r="C76" s="11">
        <f t="shared" si="2"/>
        <v>-5.972434609485382</v>
      </c>
      <c r="D76" s="11">
        <f t="shared" si="2"/>
        <v>1.0366528277366358</v>
      </c>
      <c r="E76" s="11">
        <f t="shared" si="2"/>
        <v>2.7780812955793306</v>
      </c>
      <c r="F76" s="11">
        <f t="shared" si="2"/>
        <v>1.697609783286486</v>
      </c>
      <c r="G76" s="11">
        <f t="shared" si="2"/>
        <v>10.273845741425717</v>
      </c>
      <c r="H76" s="11">
        <f t="shared" si="2"/>
        <v>3.8729828365930321</v>
      </c>
      <c r="I76" s="11">
        <f t="shared" si="2"/>
        <v>3.8107298142168262</v>
      </c>
      <c r="J76" s="11">
        <f t="shared" si="2"/>
        <v>11.405836322190021</v>
      </c>
      <c r="K76" s="11">
        <f t="shared" si="2"/>
        <v>9.0249886819026006</v>
      </c>
      <c r="L76" s="11">
        <f t="shared" si="2"/>
        <v>4.7557878123166946</v>
      </c>
      <c r="M76" s="11">
        <f t="shared" si="2"/>
        <v>3.7519626150125966</v>
      </c>
      <c r="N76" s="11">
        <f t="shared" si="2"/>
        <v>8.7252544240286287</v>
      </c>
      <c r="O76" s="11">
        <f t="shared" si="2"/>
        <v>8.7311452010636224</v>
      </c>
      <c r="P76" s="11" t="e">
        <f t="shared" si="2"/>
        <v>#N/A</v>
      </c>
      <c r="Q76" s="11">
        <f t="shared" si="2"/>
        <v>-2.1456921514818967</v>
      </c>
      <c r="R76" s="11">
        <f t="shared" si="2"/>
        <v>-2.1087271727253696</v>
      </c>
      <c r="S76" s="11">
        <f t="shared" si="2"/>
        <v>-3.8178352309722592</v>
      </c>
      <c r="T76" s="11">
        <f t="shared" si="2"/>
        <v>4.4248036937624882</v>
      </c>
      <c r="U76" s="11">
        <f t="shared" si="2"/>
        <v>4.4907384259140715</v>
      </c>
      <c r="W76" s="15">
        <f>B76*'Table A8'!B25</f>
        <v>0</v>
      </c>
      <c r="X76" s="15">
        <f>C76*'Table A8'!C25</f>
        <v>-1.6728789341168555</v>
      </c>
      <c r="Y76" s="15">
        <f>D76*'Table A8'!D25</f>
        <v>0.69435006401799859</v>
      </c>
      <c r="Z76" s="15">
        <f>E76*'Table A8'!E25</f>
        <v>0.96343859330691184</v>
      </c>
      <c r="AA76" s="15">
        <f>F76*'Table A8'!F25</f>
        <v>0.35480044470687555</v>
      </c>
      <c r="AB76" s="15">
        <f>G76*'Table A8'!G25</f>
        <v>6.5639600441968904</v>
      </c>
      <c r="AC76" s="15">
        <f>H76*'Table A8'!H25</f>
        <v>2.1580260365496375</v>
      </c>
      <c r="AD76" s="15">
        <f>I76*'Table A8'!I25</f>
        <v>3.2052048467377725</v>
      </c>
      <c r="AE76" s="15">
        <f>J76*'Table A8'!J25</f>
        <v>8.0148811836029275</v>
      </c>
      <c r="AF76" s="15">
        <f>K76*'Table A8'!K25</f>
        <v>4.0874173740336879</v>
      </c>
      <c r="AG76" s="15">
        <f>L76*'Table A8'!L25</f>
        <v>2.4782410289982297</v>
      </c>
      <c r="AH76" s="15">
        <f>M76*'Table A8'!M25</f>
        <v>0.62282579409209105</v>
      </c>
      <c r="AI76" s="15">
        <f>N76*'Table A8'!N25</f>
        <v>6.0064651455013083</v>
      </c>
      <c r="AJ76" s="15">
        <f>O76*'Table A8'!O25</f>
        <v>4.8056223186654181</v>
      </c>
      <c r="AK76" s="15" t="e">
        <f>P76*'Table A8'!P25</f>
        <v>#N/A</v>
      </c>
      <c r="AL76" s="15">
        <f>Q76*'Table A8'!Q25</f>
        <v>0</v>
      </c>
      <c r="AM76" s="15">
        <f>R76*'Table A8'!R25</f>
        <v>0</v>
      </c>
      <c r="AN76" s="15">
        <f>S76*'Table A8'!S25</f>
        <v>-2.2895557880140638</v>
      </c>
      <c r="AO76" s="15">
        <f>T76*'Table A8'!T25</f>
        <v>2.4101905719924273</v>
      </c>
      <c r="AP76" s="15">
        <f>U76*'Table A8'!U25</f>
        <v>2.5983412532338819</v>
      </c>
    </row>
    <row r="77" spans="1:42" x14ac:dyDescent="0.3">
      <c r="A77" s="13">
        <v>1990</v>
      </c>
      <c r="B77" s="11">
        <f t="shared" si="1"/>
        <v>-4.3904189754126879</v>
      </c>
      <c r="C77" s="11">
        <f t="shared" si="2"/>
        <v>-5.7103956295425844</v>
      </c>
      <c r="D77" s="11">
        <f t="shared" si="2"/>
        <v>-3.7641662921052075</v>
      </c>
      <c r="E77" s="11">
        <f t="shared" si="2"/>
        <v>-1.3659097332686434</v>
      </c>
      <c r="F77" s="11">
        <f t="shared" si="2"/>
        <v>-1.8140339128612504</v>
      </c>
      <c r="G77" s="11">
        <f t="shared" si="2"/>
        <v>0.36794229915551141</v>
      </c>
      <c r="H77" s="11">
        <f t="shared" si="2"/>
        <v>0.39076989050883493</v>
      </c>
      <c r="I77" s="11">
        <f t="shared" si="2"/>
        <v>-0.82576852389815769</v>
      </c>
      <c r="J77" s="11">
        <f t="shared" si="2"/>
        <v>4.1480601120718701</v>
      </c>
      <c r="K77" s="11">
        <f t="shared" si="2"/>
        <v>3.8602526642705715</v>
      </c>
      <c r="L77" s="11">
        <f t="shared" si="2"/>
        <v>1.993962298102997</v>
      </c>
      <c r="M77" s="11">
        <f t="shared" si="2"/>
        <v>-9.8687468969978092</v>
      </c>
      <c r="N77" s="11">
        <f t="shared" si="2"/>
        <v>5.3129425022566537</v>
      </c>
      <c r="O77" s="11">
        <f t="shared" si="2"/>
        <v>5.3128792548052095</v>
      </c>
      <c r="P77" s="11" t="e">
        <f t="shared" si="2"/>
        <v>#N/A</v>
      </c>
      <c r="Q77" s="11">
        <f t="shared" si="2"/>
        <v>-0.5913428002835116</v>
      </c>
      <c r="R77" s="11">
        <f t="shared" si="2"/>
        <v>-1.3820914670813467</v>
      </c>
      <c r="S77" s="11">
        <f t="shared" si="2"/>
        <v>-3.2938413780932958</v>
      </c>
      <c r="T77" s="11">
        <f t="shared" si="2"/>
        <v>0.60051852835675301</v>
      </c>
      <c r="U77" s="11">
        <f t="shared" si="2"/>
        <v>-0.10139132283012034</v>
      </c>
      <c r="W77" s="15">
        <f>B77*'Table A8'!B26</f>
        <v>0</v>
      </c>
      <c r="X77" s="15">
        <f>C77*'Table A8'!C26</f>
        <v>-1.5463751364801317</v>
      </c>
      <c r="Y77" s="15">
        <f>D77*'Table A8'!D26</f>
        <v>-2.520485749193647</v>
      </c>
      <c r="Z77" s="15">
        <f>E77*'Table A8'!E26</f>
        <v>-0.4797074983239476</v>
      </c>
      <c r="AA77" s="15">
        <f>F77*'Table A8'!F26</f>
        <v>-0.38276115561372381</v>
      </c>
      <c r="AB77" s="15">
        <f>G77*'Table A8'!G26</f>
        <v>0.24059746941778892</v>
      </c>
      <c r="AC77" s="15">
        <f>H77*'Table A8'!H26</f>
        <v>0.22094129609369528</v>
      </c>
      <c r="AD77" s="15">
        <f>I77*'Table A8'!I26</f>
        <v>-0.697444095284384</v>
      </c>
      <c r="AE77" s="15">
        <f>J77*'Table A8'!J26</f>
        <v>2.9915809528262325</v>
      </c>
      <c r="AF77" s="15">
        <f>K77*'Table A8'!K26</f>
        <v>1.8220392575357096</v>
      </c>
      <c r="AG77" s="15">
        <f>L77*'Table A8'!L26</f>
        <v>1.0619843199696561</v>
      </c>
      <c r="AH77" s="15">
        <f>M77*'Table A8'!M26</f>
        <v>-1.613540117659142</v>
      </c>
      <c r="AI77" s="15">
        <f>N77*'Table A8'!N26</f>
        <v>3.7493435238425206</v>
      </c>
      <c r="AJ77" s="15">
        <f>O77*'Table A8'!O26</f>
        <v>3.0325914786428134</v>
      </c>
      <c r="AK77" s="15" t="e">
        <f>P77*'Table A8'!P26</f>
        <v>#N/A</v>
      </c>
      <c r="AL77" s="15">
        <f>Q77*'Table A8'!Q26</f>
        <v>0</v>
      </c>
      <c r="AM77" s="15">
        <f>R77*'Table A8'!R26</f>
        <v>0</v>
      </c>
      <c r="AN77" s="15">
        <f>S77*'Table A8'!S26</f>
        <v>-1.9572005468630362</v>
      </c>
      <c r="AO77" s="15">
        <f>T77*'Table A8'!T26</f>
        <v>0.33268726470964122</v>
      </c>
      <c r="AP77" s="15">
        <f>U77*'Table A8'!U26</f>
        <v>-5.9435593443016549E-2</v>
      </c>
    </row>
    <row r="78" spans="1:42" x14ac:dyDescent="0.3">
      <c r="A78" s="13">
        <v>1991</v>
      </c>
      <c r="B78" s="11">
        <f t="shared" si="1"/>
        <v>3.9571027229093865</v>
      </c>
      <c r="C78" s="11">
        <f t="shared" si="2"/>
        <v>-7.108216445750136</v>
      </c>
      <c r="D78" s="11">
        <f t="shared" si="2"/>
        <v>-10.97506508531216</v>
      </c>
      <c r="E78" s="11">
        <f t="shared" si="2"/>
        <v>-1.8049558078777939</v>
      </c>
      <c r="F78" s="11">
        <f t="shared" si="2"/>
        <v>-3.1786277062192432</v>
      </c>
      <c r="G78" s="11">
        <f t="shared" si="2"/>
        <v>-9.3616539956505491</v>
      </c>
      <c r="H78" s="11">
        <f t="shared" si="2"/>
        <v>-3.1371343026703635</v>
      </c>
      <c r="I78" s="11">
        <f t="shared" si="2"/>
        <v>-2.530363394121474</v>
      </c>
      <c r="J78" s="11">
        <f t="shared" si="2"/>
        <v>-0.49501550767376418</v>
      </c>
      <c r="K78" s="11">
        <f t="shared" si="2"/>
        <v>-3.806105925288584</v>
      </c>
      <c r="L78" s="11">
        <f t="shared" si="2"/>
        <v>-1.7066647477305037</v>
      </c>
      <c r="M78" s="11">
        <f t="shared" si="2"/>
        <v>-1.542583779744287</v>
      </c>
      <c r="N78" s="11">
        <f t="shared" si="2"/>
        <v>-2.2713795599910771</v>
      </c>
      <c r="O78" s="11">
        <f t="shared" si="2"/>
        <v>-2.2363801236925234</v>
      </c>
      <c r="P78" s="11" t="e">
        <f t="shared" si="2"/>
        <v>#N/A</v>
      </c>
      <c r="Q78" s="11">
        <f t="shared" si="2"/>
        <v>-2.9230535855721556</v>
      </c>
      <c r="R78" s="11">
        <f t="shared" si="2"/>
        <v>2.4241418593871882</v>
      </c>
      <c r="S78" s="11">
        <f t="shared" si="2"/>
        <v>-2.4573023710223105</v>
      </c>
      <c r="T78" s="11">
        <f t="shared" si="2"/>
        <v>0.44456866774561538</v>
      </c>
      <c r="U78" s="11">
        <f t="shared" si="2"/>
        <v>-4.7669286726188416</v>
      </c>
      <c r="W78" s="15">
        <f>B78*'Table A8'!B27</f>
        <v>0</v>
      </c>
      <c r="X78" s="15">
        <f>C78*'Table A8'!C27</f>
        <v>-1.9746625286293877</v>
      </c>
      <c r="Y78" s="15">
        <f>D78*'Table A8'!D27</f>
        <v>-7.4092664390942398</v>
      </c>
      <c r="Z78" s="15">
        <f>E78*'Table A8'!E27</f>
        <v>-0.66873612681872263</v>
      </c>
      <c r="AA78" s="15">
        <f>F78*'Table A8'!F27</f>
        <v>-0.71074115511062275</v>
      </c>
      <c r="AB78" s="15">
        <f>G78*'Table A8'!G27</f>
        <v>-6.235797726502831</v>
      </c>
      <c r="AC78" s="15">
        <f>H78*'Table A8'!H27</f>
        <v>-1.8389881282253673</v>
      </c>
      <c r="AD78" s="15">
        <f>I78*'Table A8'!I27</f>
        <v>-2.1634607019738601</v>
      </c>
      <c r="AE78" s="15">
        <f>J78*'Table A8'!J27</f>
        <v>-0.36834103926004791</v>
      </c>
      <c r="AF78" s="15">
        <f>K78*'Table A8'!K27</f>
        <v>-1.8908734236833686</v>
      </c>
      <c r="AG78" s="15">
        <f>L78*'Table A8'!L27</f>
        <v>-0.95129493038498281</v>
      </c>
      <c r="AH78" s="15">
        <f>M78*'Table A8'!M27</f>
        <v>-0.26146795066665668</v>
      </c>
      <c r="AI78" s="15">
        <f>N78*'Table A8'!N27</f>
        <v>-1.655381423321497</v>
      </c>
      <c r="AJ78" s="15">
        <f>O78*'Table A8'!O27</f>
        <v>-1.3384735040299753</v>
      </c>
      <c r="AK78" s="15" t="e">
        <f>P78*'Table A8'!P27</f>
        <v>#N/A</v>
      </c>
      <c r="AL78" s="15">
        <f>Q78*'Table A8'!Q27</f>
        <v>0</v>
      </c>
      <c r="AM78" s="15">
        <f>R78*'Table A8'!R27</f>
        <v>0</v>
      </c>
      <c r="AN78" s="15">
        <f>S78*'Table A8'!S27</f>
        <v>-1.5014117486946317</v>
      </c>
      <c r="AO78" s="15">
        <f>T78*'Table A8'!T27</f>
        <v>0.25762754295858414</v>
      </c>
      <c r="AP78" s="15">
        <f>U78*'Table A8'!U27</f>
        <v>-2.8768414539254712</v>
      </c>
    </row>
    <row r="79" spans="1:42" x14ac:dyDescent="0.3">
      <c r="A79" s="13">
        <v>1992</v>
      </c>
      <c r="B79" s="11">
        <f t="shared" si="1"/>
        <v>-8.3709753870608594</v>
      </c>
      <c r="C79" s="11">
        <f t="shared" si="2"/>
        <v>-22.547663065606226</v>
      </c>
      <c r="D79" s="11">
        <f t="shared" si="2"/>
        <v>-5.8141679164590503</v>
      </c>
      <c r="E79" s="11">
        <f t="shared" si="2"/>
        <v>-0.9933856524290624</v>
      </c>
      <c r="F79" s="11">
        <f t="shared" si="2"/>
        <v>-1.8552764481017132</v>
      </c>
      <c r="G79" s="11">
        <f t="shared" si="2"/>
        <v>-11.158460214082828</v>
      </c>
      <c r="H79" s="11">
        <f t="shared" si="2"/>
        <v>-0.39232831491325854</v>
      </c>
      <c r="I79" s="11">
        <f t="shared" si="2"/>
        <v>1.4074431506699627</v>
      </c>
      <c r="J79" s="11">
        <f t="shared" si="2"/>
        <v>1.7567734499373322</v>
      </c>
      <c r="K79" s="11">
        <f t="shared" si="2"/>
        <v>-4.8429348722616679</v>
      </c>
      <c r="L79" s="11">
        <f t="shared" si="2"/>
        <v>-4.2488341121306572</v>
      </c>
      <c r="M79" s="11">
        <f t="shared" si="2"/>
        <v>9.9419558117659523</v>
      </c>
      <c r="N79" s="11">
        <f t="shared" si="2"/>
        <v>2.0735555587805021</v>
      </c>
      <c r="O79" s="11">
        <f t="shared" si="2"/>
        <v>2.0902270545612542</v>
      </c>
      <c r="P79" s="11" t="e">
        <f t="shared" si="2"/>
        <v>#N/A</v>
      </c>
      <c r="Q79" s="11">
        <f t="shared" si="2"/>
        <v>-1.6714706269480981</v>
      </c>
      <c r="R79" s="11">
        <f t="shared" si="2"/>
        <v>-5.4921523129181482</v>
      </c>
      <c r="S79" s="11">
        <f t="shared" si="2"/>
        <v>2.0667462203995561</v>
      </c>
      <c r="T79" s="11">
        <f t="shared" si="2"/>
        <v>4.3800642379985604</v>
      </c>
      <c r="U79" s="11">
        <f t="shared" si="2"/>
        <v>-2.8782416155514623</v>
      </c>
      <c r="W79" s="15">
        <f>B79*'Table A8'!B28</f>
        <v>0</v>
      </c>
      <c r="X79" s="15">
        <f>C79*'Table A8'!C28</f>
        <v>-6.0608118320349531</v>
      </c>
      <c r="Y79" s="15">
        <f>D79*'Table A8'!D28</f>
        <v>-3.9478200152756955</v>
      </c>
      <c r="Z79" s="15">
        <f>E79*'Table A8'!E28</f>
        <v>-0.38851312866500631</v>
      </c>
      <c r="AA79" s="15">
        <f>F79*'Table A8'!F28</f>
        <v>-0.4398860458449162</v>
      </c>
      <c r="AB79" s="15">
        <f>G79*'Table A8'!G28</f>
        <v>-7.4304186565577552</v>
      </c>
      <c r="AC79" s="15">
        <f>H79*'Table A8'!H28</f>
        <v>-0.23794712299489132</v>
      </c>
      <c r="AD79" s="15">
        <f>I79*'Table A8'!I28</f>
        <v>1.2196902343705898</v>
      </c>
      <c r="AE79" s="15">
        <f>J79*'Table A8'!J28</f>
        <v>1.3425262704421093</v>
      </c>
      <c r="AF79" s="15">
        <f>K79*'Table A8'!K28</f>
        <v>-2.4766768936746169</v>
      </c>
      <c r="AG79" s="15">
        <f>L79*'Table A8'!L28</f>
        <v>-2.4439293812975542</v>
      </c>
      <c r="AH79" s="15">
        <f>M79*'Table A8'!M28</f>
        <v>1.8979193644661201</v>
      </c>
      <c r="AI79" s="15">
        <f>N79*'Table A8'!N28</f>
        <v>1.5516416246354496</v>
      </c>
      <c r="AJ79" s="15">
        <f>O79*'Table A8'!O28</f>
        <v>1.3011663414643808</v>
      </c>
      <c r="AK79" s="15" t="e">
        <f>P79*'Table A8'!P28</f>
        <v>#N/A</v>
      </c>
      <c r="AL79" s="15">
        <f>Q79*'Table A8'!Q28</f>
        <v>0</v>
      </c>
      <c r="AM79" s="15">
        <f>R79*'Table A8'!R28</f>
        <v>0</v>
      </c>
      <c r="AN79" s="15">
        <f>S79*'Table A8'!S28</f>
        <v>1.3111438022214783</v>
      </c>
      <c r="AO79" s="15">
        <f>T79*'Table A8'!T28</f>
        <v>2.6709631723315224</v>
      </c>
      <c r="AP79" s="15">
        <f>U79*'Table A8'!U28</f>
        <v>-1.7790411425723589</v>
      </c>
    </row>
    <row r="80" spans="1:42" x14ac:dyDescent="0.3">
      <c r="A80" s="13">
        <v>1993</v>
      </c>
      <c r="B80" s="11">
        <f t="shared" si="1"/>
        <v>-4.3182416746325458</v>
      </c>
      <c r="C80" s="11">
        <f t="shared" si="2"/>
        <v>-30.409975324508508</v>
      </c>
      <c r="D80" s="11">
        <f t="shared" si="2"/>
        <v>-3.0844523505464125</v>
      </c>
      <c r="E80" s="11">
        <f t="shared" si="2"/>
        <v>-1.2651331531656829</v>
      </c>
      <c r="F80" s="11">
        <f t="shared" si="2"/>
        <v>-1.0909838986300329</v>
      </c>
      <c r="G80" s="11">
        <f t="shared" si="2"/>
        <v>-2.8497970741449765</v>
      </c>
      <c r="H80" s="11">
        <f t="shared" si="2"/>
        <v>-1.2084075421084344</v>
      </c>
      <c r="I80" s="11">
        <f t="shared" si="2"/>
        <v>-1.0565457392905224</v>
      </c>
      <c r="J80" s="11">
        <f t="shared" si="2"/>
        <v>-3.6027155411452751</v>
      </c>
      <c r="K80" s="11">
        <f t="shared" si="2"/>
        <v>4.2457020772409448</v>
      </c>
      <c r="L80" s="11">
        <f t="shared" si="2"/>
        <v>-1.9212679476624903</v>
      </c>
      <c r="M80" s="11">
        <f t="shared" si="2"/>
        <v>2.4263011158685229E-2</v>
      </c>
      <c r="N80" s="11">
        <f t="shared" si="2"/>
        <v>0.53860094295708993</v>
      </c>
      <c r="O80" s="11">
        <f t="shared" si="2"/>
        <v>0.54178086262508307</v>
      </c>
      <c r="P80" s="11" t="e">
        <f t="shared" si="2"/>
        <v>#N/A</v>
      </c>
      <c r="Q80" s="11">
        <f t="shared" si="2"/>
        <v>-0.60060240602119219</v>
      </c>
      <c r="R80" s="11">
        <f t="shared" si="2"/>
        <v>0.86482960530620645</v>
      </c>
      <c r="S80" s="11">
        <f t="shared" si="2"/>
        <v>1.9028058242308008</v>
      </c>
      <c r="T80" s="11">
        <f t="shared" si="2"/>
        <v>3.8649010382306614</v>
      </c>
      <c r="U80" s="11">
        <f t="shared" si="2"/>
        <v>-1.4954924462385661</v>
      </c>
      <c r="W80" s="15">
        <f>B80*'Table A8'!B29</f>
        <v>0</v>
      </c>
      <c r="X80" s="15">
        <f>C80*'Table A8'!C29</f>
        <v>-6.7236455442488312</v>
      </c>
      <c r="Y80" s="15">
        <f>D80*'Table A8'!D29</f>
        <v>-2.0625732868103861</v>
      </c>
      <c r="Z80" s="15">
        <f>E80*'Table A8'!E29</f>
        <v>-0.49087166342828498</v>
      </c>
      <c r="AA80" s="15">
        <f>F80*'Table A8'!F29</f>
        <v>-0.25550842905915366</v>
      </c>
      <c r="AB80" s="15">
        <f>G80*'Table A8'!G29</f>
        <v>-1.8512281793645766</v>
      </c>
      <c r="AC80" s="15">
        <f>H80*'Table A8'!H29</f>
        <v>-0.72999899618770514</v>
      </c>
      <c r="AD80" s="15">
        <f>I80*'Table A8'!I29</f>
        <v>-0.91560253766916677</v>
      </c>
      <c r="AE80" s="15">
        <f>J80*'Table A8'!J29</f>
        <v>-2.7456295139068141</v>
      </c>
      <c r="AF80" s="15">
        <f>K80*'Table A8'!K29</f>
        <v>2.16615719980833</v>
      </c>
      <c r="AG80" s="15">
        <f>L80*'Table A8'!L29</f>
        <v>-1.0895510531193984</v>
      </c>
      <c r="AH80" s="15">
        <f>M80*'Table A8'!M29</f>
        <v>4.8065025105355442E-3</v>
      </c>
      <c r="AI80" s="15">
        <f>N80*'Table A8'!N29</f>
        <v>0.40416614759500025</v>
      </c>
      <c r="AJ80" s="15">
        <f>O80*'Table A8'!O29</f>
        <v>0.33872139531320195</v>
      </c>
      <c r="AK80" s="15" t="e">
        <f>P80*'Table A8'!P29</f>
        <v>#N/A</v>
      </c>
      <c r="AL80" s="15">
        <f>Q80*'Table A8'!Q29</f>
        <v>0</v>
      </c>
      <c r="AM80" s="15">
        <f>R80*'Table A8'!R29</f>
        <v>0</v>
      </c>
      <c r="AN80" s="15">
        <f>S80*'Table A8'!S29</f>
        <v>1.2151317993537893</v>
      </c>
      <c r="AO80" s="15">
        <f>T80*'Table A8'!T29</f>
        <v>2.3931467228724252</v>
      </c>
      <c r="AP80" s="15">
        <f>U80*'Table A8'!U29</f>
        <v>-0.91569002483187401</v>
      </c>
    </row>
    <row r="81" spans="1:42" x14ac:dyDescent="0.3">
      <c r="A81" s="13">
        <v>1994</v>
      </c>
      <c r="B81" s="11">
        <f t="shared" si="1"/>
        <v>-1.088910483163726</v>
      </c>
      <c r="C81" s="11">
        <f t="shared" si="2"/>
        <v>-23.222723653661614</v>
      </c>
      <c r="D81" s="11">
        <f t="shared" si="2"/>
        <v>1.5157180112864499</v>
      </c>
      <c r="E81" s="11">
        <f t="shared" si="2"/>
        <v>-4.6368459284614492</v>
      </c>
      <c r="F81" s="11">
        <f t="shared" si="2"/>
        <v>-5.2485944821492874</v>
      </c>
      <c r="G81" s="11">
        <f t="shared" si="2"/>
        <v>1.4526384754047506</v>
      </c>
      <c r="H81" s="11">
        <f t="shared" si="2"/>
        <v>1.6007358570216741</v>
      </c>
      <c r="I81" s="11">
        <f t="shared" si="2"/>
        <v>-0.3055510779870434</v>
      </c>
      <c r="J81" s="11">
        <f t="shared" si="2"/>
        <v>2.5805124235101102</v>
      </c>
      <c r="K81" s="11">
        <f t="shared" si="2"/>
        <v>5.1302370403724131</v>
      </c>
      <c r="L81" s="11">
        <f t="shared" si="2"/>
        <v>1.4175425376503732</v>
      </c>
      <c r="M81" s="11">
        <f t="shared" si="2"/>
        <v>8.2614696790561375</v>
      </c>
      <c r="N81" s="11">
        <f t="shared" si="2"/>
        <v>2.702628503800911</v>
      </c>
      <c r="O81" s="11">
        <f t="shared" si="2"/>
        <v>2.7061922042957161</v>
      </c>
      <c r="P81" s="11" t="e">
        <f t="shared" si="2"/>
        <v>#N/A</v>
      </c>
      <c r="Q81" s="11">
        <f t="shared" si="2"/>
        <v>0.77786812937318039</v>
      </c>
      <c r="R81" s="11">
        <f t="shared" si="2"/>
        <v>1.7259405885403725</v>
      </c>
      <c r="S81" s="11">
        <f t="shared" si="2"/>
        <v>6.8131534965411715</v>
      </c>
      <c r="T81" s="11">
        <f t="shared" si="2"/>
        <v>6.9401263957786608</v>
      </c>
      <c r="U81" s="11">
        <f t="shared" si="2"/>
        <v>1.7870732627113319</v>
      </c>
      <c r="W81" s="15">
        <f>B81*'Table A8'!B30</f>
        <v>0</v>
      </c>
      <c r="X81" s="15">
        <f>C81*'Table A8'!C30</f>
        <v>-3.926962569834179</v>
      </c>
      <c r="Y81" s="15">
        <f>D81*'Table A8'!D30</f>
        <v>0.99021857677343772</v>
      </c>
      <c r="Z81" s="15">
        <f>E81*'Table A8'!E30</f>
        <v>-1.7003314019668134</v>
      </c>
      <c r="AA81" s="15">
        <f>F81*'Table A8'!F30</f>
        <v>-1.1436687376603298</v>
      </c>
      <c r="AB81" s="15">
        <f>G81*'Table A8'!G30</f>
        <v>0.92097279340661187</v>
      </c>
      <c r="AC81" s="15">
        <f>H81*'Table A8'!H30</f>
        <v>0.94427408205708552</v>
      </c>
      <c r="AD81" s="15">
        <f>I81*'Table A8'!I30</f>
        <v>-0.26234615555967544</v>
      </c>
      <c r="AE81" s="15">
        <f>J81*'Table A8'!J30</f>
        <v>1.9353843176325827</v>
      </c>
      <c r="AF81" s="15">
        <f>K81*'Table A8'!K30</f>
        <v>2.5989780846526647</v>
      </c>
      <c r="AG81" s="15">
        <f>L81*'Table A8'!L30</f>
        <v>0.78163295526041576</v>
      </c>
      <c r="AH81" s="15">
        <f>M81*'Table A8'!M30</f>
        <v>1.6101604404480412</v>
      </c>
      <c r="AI81" s="15">
        <f>N81*'Table A8'!N30</f>
        <v>2.0053503498202758</v>
      </c>
      <c r="AJ81" s="15">
        <f>O81*'Table A8'!O30</f>
        <v>1.6632257287601471</v>
      </c>
      <c r="AK81" s="15" t="e">
        <f>P81*'Table A8'!P30</f>
        <v>#N/A</v>
      </c>
      <c r="AL81" s="15">
        <f>Q81*'Table A8'!Q30</f>
        <v>0</v>
      </c>
      <c r="AM81" s="15">
        <f>R81*'Table A8'!R30</f>
        <v>0</v>
      </c>
      <c r="AN81" s="15">
        <f>S81*'Table A8'!S30</f>
        <v>4.3229458935553726</v>
      </c>
      <c r="AO81" s="15">
        <f>T81*'Table A8'!T30</f>
        <v>4.2855280493933234</v>
      </c>
      <c r="AP81" s="15">
        <f>U81*'Table A8'!U30</f>
        <v>1.0684911037751053</v>
      </c>
    </row>
    <row r="82" spans="1:42" x14ac:dyDescent="0.3">
      <c r="A82" s="13">
        <v>1995</v>
      </c>
      <c r="B82" s="11">
        <f t="shared" si="1"/>
        <v>2.277966028660908</v>
      </c>
      <c r="C82" s="11">
        <f t="shared" si="2"/>
        <v>0.22518909307030027</v>
      </c>
      <c r="D82" s="11">
        <f t="shared" si="2"/>
        <v>2.8522882602421205</v>
      </c>
      <c r="E82" s="11">
        <f t="shared" si="2"/>
        <v>-9.9407599842473218</v>
      </c>
      <c r="F82" s="11">
        <f t="shared" si="2"/>
        <v>-0.91786726631663607</v>
      </c>
      <c r="G82" s="11">
        <f t="shared" si="2"/>
        <v>0.64278839914249186</v>
      </c>
      <c r="H82" s="11">
        <f t="shared" si="2"/>
        <v>0.34744877515926725</v>
      </c>
      <c r="I82" s="11">
        <f t="shared" si="2"/>
        <v>0.16986584685804376</v>
      </c>
      <c r="J82" s="11">
        <f t="shared" si="2"/>
        <v>1.0082706898870888</v>
      </c>
      <c r="K82" s="11">
        <f t="shared" si="2"/>
        <v>3.1904963048911301</v>
      </c>
      <c r="L82" s="11">
        <f t="shared" si="2"/>
        <v>0.81327361043392521</v>
      </c>
      <c r="M82" s="11">
        <f t="shared" si="2"/>
        <v>4.1348994340409586</v>
      </c>
      <c r="N82" s="11">
        <f t="shared" si="2"/>
        <v>3.7791964205668855</v>
      </c>
      <c r="O82" s="11">
        <f t="shared" si="2"/>
        <v>2.8120309345133641</v>
      </c>
      <c r="P82" s="11" t="e">
        <f t="shared" si="2"/>
        <v>#N/A</v>
      </c>
      <c r="Q82" s="11">
        <f t="shared" si="2"/>
        <v>0.66196181704063739</v>
      </c>
      <c r="R82" s="11">
        <f t="shared" si="2"/>
        <v>4.900917904141707</v>
      </c>
      <c r="S82" s="11">
        <f t="shared" si="2"/>
        <v>7.458529079625599</v>
      </c>
      <c r="T82" s="11">
        <f t="shared" si="2"/>
        <v>3.8317968887064811</v>
      </c>
      <c r="U82" s="11">
        <f t="shared" si="2"/>
        <v>1.8510143870335691</v>
      </c>
      <c r="W82" s="15">
        <f>B82*'Table A8'!B31</f>
        <v>0</v>
      </c>
      <c r="X82" s="15">
        <f>C82*'Table A8'!C31</f>
        <v>3.3080277772027114E-2</v>
      </c>
      <c r="Y82" s="15">
        <f>D82*'Table A8'!D31</f>
        <v>1.8676783528065406</v>
      </c>
      <c r="Z82" s="15">
        <f>E82*'Table A8'!E31</f>
        <v>-3.437514802552724</v>
      </c>
      <c r="AA82" s="15">
        <f>F82*'Table A8'!F31</f>
        <v>-0.18880529668133203</v>
      </c>
      <c r="AB82" s="15">
        <f>G82*'Table A8'!G31</f>
        <v>0.40109996106491491</v>
      </c>
      <c r="AC82" s="15">
        <f>H82*'Table A8'!H31</f>
        <v>0.20555069538422252</v>
      </c>
      <c r="AD82" s="15">
        <f>I82*'Table A8'!I31</f>
        <v>0.14526927223299901</v>
      </c>
      <c r="AE82" s="15">
        <f>J82*'Table A8'!J31</f>
        <v>0.76023610017486498</v>
      </c>
      <c r="AF82" s="15">
        <f>K82*'Table A8'!K31</f>
        <v>1.6501246888896925</v>
      </c>
      <c r="AG82" s="15">
        <f>L82*'Table A8'!L31</f>
        <v>0.45161083587395867</v>
      </c>
      <c r="AH82" s="15">
        <f>M82*'Table A8'!M31</f>
        <v>0.82160451754393837</v>
      </c>
      <c r="AI82" s="15">
        <f>N82*'Table A8'!N31</f>
        <v>2.8086987797653094</v>
      </c>
      <c r="AJ82" s="15">
        <f>O82*'Table A8'!O31</f>
        <v>1.7563945216970474</v>
      </c>
      <c r="AK82" s="15" t="e">
        <f>P82*'Table A8'!P31</f>
        <v>#N/A</v>
      </c>
      <c r="AL82" s="15">
        <f>Q82*'Table A8'!Q31</f>
        <v>0</v>
      </c>
      <c r="AM82" s="15">
        <f>R82*'Table A8'!R31</f>
        <v>0</v>
      </c>
      <c r="AN82" s="15">
        <f>S82*'Table A8'!S31</f>
        <v>4.5526861502034661</v>
      </c>
      <c r="AO82" s="15">
        <f>T82*'Table A8'!T31</f>
        <v>2.40062075077461</v>
      </c>
      <c r="AP82" s="15">
        <f>U82*'Table A8'!U31</f>
        <v>1.1052406904977441</v>
      </c>
    </row>
    <row r="83" spans="1:42" x14ac:dyDescent="0.3">
      <c r="A83" s="13">
        <v>1996</v>
      </c>
      <c r="B83" s="11">
        <f t="shared" si="1"/>
        <v>-4.1001708775074261</v>
      </c>
      <c r="C83" s="11">
        <f t="shared" si="2"/>
        <v>12.319538329386043</v>
      </c>
      <c r="D83" s="11">
        <f t="shared" si="2"/>
        <v>1.726945594925865</v>
      </c>
      <c r="E83" s="11">
        <f t="shared" si="2"/>
        <v>-10.918262946395014</v>
      </c>
      <c r="F83" s="11">
        <f t="shared" si="2"/>
        <v>14.170732515819562</v>
      </c>
      <c r="G83" s="11">
        <f t="shared" si="2"/>
        <v>-0.51389975279188538</v>
      </c>
      <c r="H83" s="11">
        <f t="shared" si="2"/>
        <v>-0.77254070091547877</v>
      </c>
      <c r="I83" s="11">
        <f t="shared" si="2"/>
        <v>2.2626994100386412E-2</v>
      </c>
      <c r="J83" s="11">
        <f t="shared" si="2"/>
        <v>0.33384368187950703</v>
      </c>
      <c r="K83" s="11">
        <f t="shared" si="2"/>
        <v>5.0641670735617925</v>
      </c>
      <c r="L83" s="11">
        <f t="shared" si="2"/>
        <v>-1.1361322636778128</v>
      </c>
      <c r="M83" s="11">
        <f t="shared" si="2"/>
        <v>-2.4735476775208323</v>
      </c>
      <c r="N83" s="11">
        <f t="shared" si="2"/>
        <v>1.5651335144708227</v>
      </c>
      <c r="O83" s="11">
        <f t="shared" si="2"/>
        <v>5.1735674399188687</v>
      </c>
      <c r="P83" s="11" t="e">
        <f t="shared" si="2"/>
        <v>#N/A</v>
      </c>
      <c r="Q83" s="11">
        <f t="shared" si="2"/>
        <v>2.5620159456433678</v>
      </c>
      <c r="R83" s="11">
        <f t="shared" si="2"/>
        <v>2.7474730329132901</v>
      </c>
      <c r="S83" s="11">
        <f t="shared" si="2"/>
        <v>3.3916682443341126</v>
      </c>
      <c r="T83" s="11">
        <f t="shared" si="2"/>
        <v>-0.54013807123319035</v>
      </c>
      <c r="U83" s="11">
        <f t="shared" si="2"/>
        <v>0.86560094625368877</v>
      </c>
      <c r="W83" s="15">
        <f>B83*'Table A8'!B32</f>
        <v>0</v>
      </c>
      <c r="X83" s="15">
        <f>C83*'Table A8'!C32</f>
        <v>1.859018333904354</v>
      </c>
      <c r="Y83" s="15">
        <f>D83*'Table A8'!D32</f>
        <v>1.125105055094201</v>
      </c>
      <c r="Z83" s="15">
        <f>E83*'Table A8'!E32</f>
        <v>-3.3508148982486299</v>
      </c>
      <c r="AA83" s="15">
        <f>F83*'Table A8'!F32</f>
        <v>2.9276733377683217</v>
      </c>
      <c r="AB83" s="15">
        <f>G83*'Table A8'!G32</f>
        <v>-0.3114746401671617</v>
      </c>
      <c r="AC83" s="15">
        <f>H83*'Table A8'!H32</f>
        <v>-0.45324962922711137</v>
      </c>
      <c r="AD83" s="15">
        <f>I83*'Table A8'!I32</f>
        <v>1.924878388119872E-2</v>
      </c>
      <c r="AE83" s="15">
        <f>J83*'Table A8'!J32</f>
        <v>0.25071660509150978</v>
      </c>
      <c r="AF83" s="15">
        <f>K83*'Table A8'!K32</f>
        <v>2.6622326305714341</v>
      </c>
      <c r="AG83" s="15">
        <f>L83*'Table A8'!L32</f>
        <v>-0.63623406765957524</v>
      </c>
      <c r="AH83" s="15">
        <f>M83*'Table A8'!M32</f>
        <v>-0.48531005432958735</v>
      </c>
      <c r="AI83" s="15">
        <f>N83*'Table A8'!N32</f>
        <v>1.1621116344945859</v>
      </c>
      <c r="AJ83" s="15">
        <f>O83*'Table A8'!O32</f>
        <v>3.3002186699242464</v>
      </c>
      <c r="AK83" s="15" t="e">
        <f>P83*'Table A8'!P32</f>
        <v>#N/A</v>
      </c>
      <c r="AL83" s="15">
        <f>Q83*'Table A8'!Q32</f>
        <v>0</v>
      </c>
      <c r="AM83" s="15">
        <f>R83*'Table A8'!R32</f>
        <v>0</v>
      </c>
      <c r="AN83" s="15">
        <f>S83*'Table A8'!S32</f>
        <v>1.9552967428586159</v>
      </c>
      <c r="AO83" s="15">
        <f>T83*'Table A8'!T32</f>
        <v>-0.33547975604293451</v>
      </c>
      <c r="AP83" s="15">
        <f>U83*'Table A8'!U32</f>
        <v>0.51295512074993599</v>
      </c>
    </row>
    <row r="84" spans="1:42" x14ac:dyDescent="0.3">
      <c r="A84" s="13">
        <v>1997</v>
      </c>
      <c r="B84" s="11">
        <f t="shared" si="1"/>
        <v>3.4591944020617729</v>
      </c>
      <c r="C84" s="11">
        <f t="shared" si="2"/>
        <v>2.3768312681697799</v>
      </c>
      <c r="D84" s="11">
        <f t="shared" si="2"/>
        <v>-0.14073736451792521</v>
      </c>
      <c r="E84" s="11">
        <f t="shared" si="2"/>
        <v>-1.3377312464176176</v>
      </c>
      <c r="F84" s="11">
        <f t="shared" si="2"/>
        <v>7.8496267007025082</v>
      </c>
      <c r="G84" s="11">
        <f t="shared" si="2"/>
        <v>0.53719620018903902</v>
      </c>
      <c r="H84" s="11">
        <f t="shared" si="2"/>
        <v>3.3300606534812296</v>
      </c>
      <c r="I84" s="11">
        <f t="shared" si="2"/>
        <v>0.63148608586742516</v>
      </c>
      <c r="J84" s="11">
        <f t="shared" si="2"/>
        <v>5.708126108517118</v>
      </c>
      <c r="K84" s="11">
        <f t="shared" si="2"/>
        <v>8.4746190335444815</v>
      </c>
      <c r="L84" s="11">
        <f t="shared" si="2"/>
        <v>0.68750942195772757</v>
      </c>
      <c r="M84" s="11">
        <f t="shared" si="2"/>
        <v>2.4306752224161499</v>
      </c>
      <c r="N84" s="11">
        <f t="shared" si="2"/>
        <v>1.5084726108447912</v>
      </c>
      <c r="O84" s="11">
        <f t="shared" si="2"/>
        <v>7.6545974200627089</v>
      </c>
      <c r="P84" s="11" t="e">
        <f t="shared" si="2"/>
        <v>#N/A</v>
      </c>
      <c r="Q84" s="11">
        <f t="shared" si="2"/>
        <v>2.0579913765363873</v>
      </c>
      <c r="R84" s="11">
        <f t="shared" si="2"/>
        <v>0.66253533780081997</v>
      </c>
      <c r="S84" s="11">
        <f t="shared" si="2"/>
        <v>3.4783615860395396</v>
      </c>
      <c r="T84" s="11">
        <f t="shared" si="2"/>
        <v>1.7816825798175797</v>
      </c>
      <c r="U84" s="11">
        <f t="shared" si="2"/>
        <v>2.3799536749211376</v>
      </c>
      <c r="W84" s="15">
        <f>B84*'Table A8'!B33</f>
        <v>0</v>
      </c>
      <c r="X84" s="15">
        <f>C84*'Table A8'!C33</f>
        <v>0.38314520042896855</v>
      </c>
      <c r="Y84" s="15">
        <f>D84*'Table A8'!D33</f>
        <v>-9.1465213200199597E-2</v>
      </c>
      <c r="Z84" s="15">
        <f>E84*'Table A8'!E33</f>
        <v>-0.38446396022042328</v>
      </c>
      <c r="AA84" s="15">
        <f>F84*'Table A8'!F33</f>
        <v>1.7292727621647626</v>
      </c>
      <c r="AB84" s="15">
        <f>G84*'Table A8'!G33</f>
        <v>0.32806571945544616</v>
      </c>
      <c r="AC84" s="15">
        <f>H84*'Table A8'!H33</f>
        <v>1.9604067067043998</v>
      </c>
      <c r="AD84" s="15">
        <f>I84*'Table A8'!I33</f>
        <v>0.53524760638122959</v>
      </c>
      <c r="AE84" s="15">
        <f>J84*'Table A8'!J33</f>
        <v>4.2679658913382497</v>
      </c>
      <c r="AF84" s="15">
        <f>K84*'Table A8'!K33</f>
        <v>4.5856163590509196</v>
      </c>
      <c r="AG84" s="15">
        <f>L84*'Table A8'!L33</f>
        <v>0.3818427329553219</v>
      </c>
      <c r="AH84" s="15">
        <f>M84*'Table A8'!M33</f>
        <v>0.47932915386046471</v>
      </c>
      <c r="AI84" s="15">
        <f>N84*'Table A8'!N33</f>
        <v>1.123359553296116</v>
      </c>
      <c r="AJ84" s="15">
        <f>O84*'Table A8'!O33</f>
        <v>4.9632409671686606</v>
      </c>
      <c r="AK84" s="15" t="e">
        <f>P84*'Table A8'!P33</f>
        <v>#N/A</v>
      </c>
      <c r="AL84" s="15">
        <f>Q84*'Table A8'!Q33</f>
        <v>0</v>
      </c>
      <c r="AM84" s="15">
        <f>R84*'Table A8'!R33</f>
        <v>0</v>
      </c>
      <c r="AN84" s="15">
        <f>S84*'Table A8'!S33</f>
        <v>1.9997100758141313</v>
      </c>
      <c r="AO84" s="15">
        <f>T84*'Table A8'!T33</f>
        <v>1.1014361708432276</v>
      </c>
      <c r="AP84" s="15">
        <f>U84*'Table A8'!U33</f>
        <v>1.4132164921681716</v>
      </c>
    </row>
    <row r="85" spans="1:42" x14ac:dyDescent="0.3">
      <c r="A85" s="13">
        <v>1998</v>
      </c>
      <c r="B85" s="11">
        <f t="shared" si="1"/>
        <v>-7.6305360313478454</v>
      </c>
      <c r="C85" s="11">
        <f t="shared" si="2"/>
        <v>5.1630762868654889</v>
      </c>
      <c r="D85" s="11">
        <f t="shared" si="2"/>
        <v>-0.50337736739669303</v>
      </c>
      <c r="E85" s="11">
        <f t="shared" si="2"/>
        <v>-2.7303756172794089</v>
      </c>
      <c r="F85" s="11">
        <f t="shared" si="2"/>
        <v>-6.0851130934395243</v>
      </c>
      <c r="G85" s="11">
        <f t="shared" si="2"/>
        <v>2.7228978437598865</v>
      </c>
      <c r="H85" s="11">
        <f t="shared" si="2"/>
        <v>2.1944454254559367</v>
      </c>
      <c r="I85" s="11">
        <f t="shared" si="2"/>
        <v>3.1534393653336421</v>
      </c>
      <c r="J85" s="11">
        <f t="shared" si="2"/>
        <v>-1.7065034797339858</v>
      </c>
      <c r="K85" s="11">
        <f t="shared" si="2"/>
        <v>3.3424900288502162</v>
      </c>
      <c r="L85" s="11">
        <f t="shared" si="2"/>
        <v>1.1601428614939819</v>
      </c>
      <c r="M85" s="11">
        <f t="shared" si="2"/>
        <v>1.0451198893402573</v>
      </c>
      <c r="N85" s="11">
        <f t="shared" si="2"/>
        <v>3.6902198469915666</v>
      </c>
      <c r="O85" s="11">
        <f t="shared" ref="C85:U99" si="3">LN(O34/O33)*100</f>
        <v>4.1174812397253362</v>
      </c>
      <c r="P85" s="11" t="e">
        <f t="shared" si="3"/>
        <v>#N/A</v>
      </c>
      <c r="Q85" s="11">
        <f t="shared" si="3"/>
        <v>1.1691156128008542</v>
      </c>
      <c r="R85" s="11">
        <f t="shared" si="3"/>
        <v>2.722506353198713</v>
      </c>
      <c r="S85" s="11">
        <f t="shared" si="3"/>
        <v>-1.4513629834952866</v>
      </c>
      <c r="T85" s="11">
        <f t="shared" si="3"/>
        <v>-2.7543627821531471</v>
      </c>
      <c r="U85" s="11">
        <f t="shared" si="3"/>
        <v>1.2601839354000515</v>
      </c>
      <c r="W85" s="15">
        <f>B85*'Table A8'!B34</f>
        <v>0</v>
      </c>
      <c r="X85" s="15">
        <f>C85*'Table A8'!C34</f>
        <v>0.95775065121354819</v>
      </c>
      <c r="Y85" s="15">
        <f>D85*'Table A8'!D34</f>
        <v>-0.33197737379811904</v>
      </c>
      <c r="Z85" s="15">
        <f>E85*'Table A8'!E34</f>
        <v>-0.81092155833198443</v>
      </c>
      <c r="AA85" s="15">
        <f>F85*'Table A8'!F34</f>
        <v>-1.4817250382525242</v>
      </c>
      <c r="AB85" s="15">
        <f>G85*'Table A8'!G34</f>
        <v>1.6958207770936573</v>
      </c>
      <c r="AC85" s="15">
        <f>H85*'Table A8'!H34</f>
        <v>1.3366367086452109</v>
      </c>
      <c r="AD85" s="15">
        <f>I85*'Table A8'!I34</f>
        <v>2.665286951579994</v>
      </c>
      <c r="AE85" s="15">
        <f>J85*'Table A8'!J34</f>
        <v>-1.2716863930977662</v>
      </c>
      <c r="AF85" s="15">
        <f>K85*'Table A8'!K34</f>
        <v>1.8681176771243857</v>
      </c>
      <c r="AG85" s="15">
        <f>L85*'Table A8'!L34</f>
        <v>0.66035331676237452</v>
      </c>
      <c r="AH85" s="15">
        <f>M85*'Table A8'!M34</f>
        <v>0.20254423455414186</v>
      </c>
      <c r="AI85" s="15">
        <f>N85*'Table A8'!N34</f>
        <v>2.7768904348611536</v>
      </c>
      <c r="AJ85" s="15">
        <f>O85*'Table A8'!O34</f>
        <v>2.6825390276810563</v>
      </c>
      <c r="AK85" s="15" t="e">
        <f>P85*'Table A8'!P34</f>
        <v>#N/A</v>
      </c>
      <c r="AL85" s="15">
        <f>Q85*'Table A8'!Q34</f>
        <v>0</v>
      </c>
      <c r="AM85" s="15">
        <f>R85*'Table A8'!R34</f>
        <v>0</v>
      </c>
      <c r="AN85" s="15">
        <f>S85*'Table A8'!S34</f>
        <v>-0.88808900960076587</v>
      </c>
      <c r="AO85" s="15">
        <f>T85*'Table A8'!T34</f>
        <v>-1.76775003358589</v>
      </c>
      <c r="AP85" s="15">
        <f>U85*'Table A8'!U34</f>
        <v>0.76556174075553129</v>
      </c>
    </row>
    <row r="86" spans="1:42" x14ac:dyDescent="0.3">
      <c r="A86" s="13">
        <v>1999</v>
      </c>
      <c r="B86" s="11">
        <f t="shared" si="1"/>
        <v>-9.6369124950975955</v>
      </c>
      <c r="C86" s="11">
        <f t="shared" si="3"/>
        <v>4.3897964937246039</v>
      </c>
      <c r="D86" s="11">
        <f t="shared" si="3"/>
        <v>-4.7449442315944479</v>
      </c>
      <c r="E86" s="11">
        <f t="shared" si="3"/>
        <v>-15.364753516255597</v>
      </c>
      <c r="F86" s="11">
        <f t="shared" si="3"/>
        <v>-4.5298193746684525</v>
      </c>
      <c r="G86" s="11">
        <f t="shared" si="3"/>
        <v>5.6654015452218785E-2</v>
      </c>
      <c r="H86" s="11">
        <f t="shared" si="3"/>
        <v>1.7012093001002866</v>
      </c>
      <c r="I86" s="11">
        <f t="shared" si="3"/>
        <v>2.6653915321977326</v>
      </c>
      <c r="J86" s="11">
        <f t="shared" si="3"/>
        <v>-0.28058004912689488</v>
      </c>
      <c r="K86" s="11">
        <f t="shared" si="3"/>
        <v>1.5677812719229789</v>
      </c>
      <c r="L86" s="11">
        <f t="shared" si="3"/>
        <v>2.9301924334200655</v>
      </c>
      <c r="M86" s="11">
        <f t="shared" si="3"/>
        <v>7.1239444290347134</v>
      </c>
      <c r="N86" s="11">
        <f t="shared" si="3"/>
        <v>3.9214680898816785</v>
      </c>
      <c r="O86" s="11">
        <f t="shared" si="3"/>
        <v>4.4321839009013031</v>
      </c>
      <c r="P86" s="11" t="e">
        <f t="shared" si="3"/>
        <v>#N/A</v>
      </c>
      <c r="Q86" s="11">
        <f t="shared" si="3"/>
        <v>7.0320342021222695</v>
      </c>
      <c r="R86" s="11">
        <f t="shared" si="3"/>
        <v>2.9547604095957283</v>
      </c>
      <c r="S86" s="11">
        <f t="shared" si="3"/>
        <v>6.0751079771441052</v>
      </c>
      <c r="T86" s="11">
        <f t="shared" si="3"/>
        <v>0.69573564498897122</v>
      </c>
      <c r="U86" s="11">
        <f t="shared" si="3"/>
        <v>0.47700260801807381</v>
      </c>
      <c r="W86" s="15">
        <f>B86*'Table A8'!B35</f>
        <v>0</v>
      </c>
      <c r="X86" s="15">
        <f>C86*'Table A8'!C35</f>
        <v>0.91219971139597278</v>
      </c>
      <c r="Y86" s="15">
        <f>D86*'Table A8'!D35</f>
        <v>-3.1914494901704256</v>
      </c>
      <c r="Z86" s="15">
        <f>E86*'Table A8'!E35</f>
        <v>-4.8153137519945046</v>
      </c>
      <c r="AA86" s="15">
        <f>F86*'Table A8'!F35</f>
        <v>-1.2923574675929095</v>
      </c>
      <c r="AB86" s="15">
        <f>G86*'Table A8'!G35</f>
        <v>3.5442752066908077E-2</v>
      </c>
      <c r="AC86" s="15">
        <f>H86*'Table A8'!H35</f>
        <v>1.0789069381236018</v>
      </c>
      <c r="AD86" s="15">
        <f>I86*'Table A8'!I35</f>
        <v>2.249590453174886</v>
      </c>
      <c r="AE86" s="15">
        <f>J86*'Table A8'!J35</f>
        <v>-0.21096813893851227</v>
      </c>
      <c r="AF86" s="15">
        <f>K86*'Table A8'!K35</f>
        <v>0.89880900319344381</v>
      </c>
      <c r="AG86" s="15">
        <f>L86*'Table A8'!L35</f>
        <v>1.8890950618259164</v>
      </c>
      <c r="AH86" s="15">
        <f>M86*'Table A8'!M35</f>
        <v>1.3478502859733679</v>
      </c>
      <c r="AI86" s="15">
        <f>N86*'Table A8'!N35</f>
        <v>3.0187461355909164</v>
      </c>
      <c r="AJ86" s="15">
        <f>O86*'Table A8'!O35</f>
        <v>2.9385379262975642</v>
      </c>
      <c r="AK86" s="15" t="e">
        <f>P86*'Table A8'!P35</f>
        <v>#N/A</v>
      </c>
      <c r="AL86" s="15">
        <f>Q86*'Table A8'!Q35</f>
        <v>0</v>
      </c>
      <c r="AM86" s="15">
        <f>R86*'Table A8'!R35</f>
        <v>0</v>
      </c>
      <c r="AN86" s="15">
        <f>S86*'Table A8'!S35</f>
        <v>3.9694755522659584</v>
      </c>
      <c r="AO86" s="15">
        <f>T86*'Table A8'!T35</f>
        <v>0.46864753046457103</v>
      </c>
      <c r="AP86" s="15">
        <f>U86*'Table A8'!U35</f>
        <v>0.30036854226898108</v>
      </c>
    </row>
    <row r="87" spans="1:42" x14ac:dyDescent="0.3">
      <c r="A87" s="13">
        <v>2000</v>
      </c>
      <c r="B87" s="11">
        <f t="shared" si="1"/>
        <v>-8.1365069317004934</v>
      </c>
      <c r="C87" s="11">
        <f t="shared" si="3"/>
        <v>-2.5451431265974862</v>
      </c>
      <c r="D87" s="11">
        <f t="shared" si="3"/>
        <v>-4.009357720977456</v>
      </c>
      <c r="E87" s="11">
        <f t="shared" si="3"/>
        <v>1.4420175589706974</v>
      </c>
      <c r="F87" s="11">
        <f t="shared" si="3"/>
        <v>7.4707427865902618</v>
      </c>
      <c r="G87" s="11">
        <f t="shared" si="3"/>
        <v>1.2383362116769725</v>
      </c>
      <c r="H87" s="11">
        <f t="shared" si="3"/>
        <v>-0.62178478701224793</v>
      </c>
      <c r="I87" s="11">
        <f t="shared" si="3"/>
        <v>-4.2431314946588611E-2</v>
      </c>
      <c r="J87" s="11">
        <f t="shared" si="3"/>
        <v>0.56037504879266986</v>
      </c>
      <c r="K87" s="11">
        <f t="shared" si="3"/>
        <v>2.7669207941954554</v>
      </c>
      <c r="L87" s="11">
        <f t="shared" si="3"/>
        <v>-0.43254444369848577</v>
      </c>
      <c r="M87" s="11">
        <f t="shared" si="3"/>
        <v>1.8014977114146216</v>
      </c>
      <c r="N87" s="11">
        <f t="shared" si="3"/>
        <v>3.4097581322023061</v>
      </c>
      <c r="O87" s="11">
        <f t="shared" si="3"/>
        <v>5.0173086436103338</v>
      </c>
      <c r="P87" s="11" t="e">
        <f t="shared" si="3"/>
        <v>#N/A</v>
      </c>
      <c r="Q87" s="11">
        <f t="shared" si="3"/>
        <v>4.1495012334215389</v>
      </c>
      <c r="R87" s="11">
        <f t="shared" si="3"/>
        <v>4.3971724158543397</v>
      </c>
      <c r="S87" s="11">
        <f t="shared" si="3"/>
        <v>1.1132835792384494</v>
      </c>
      <c r="T87" s="11">
        <f t="shared" si="3"/>
        <v>3.1394753085714591</v>
      </c>
      <c r="U87" s="11">
        <f t="shared" si="3"/>
        <v>0.20373521478442305</v>
      </c>
      <c r="W87" s="15">
        <f>B87*'Table A8'!B36</f>
        <v>0</v>
      </c>
      <c r="X87" s="15">
        <f>C87*'Table A8'!C36</f>
        <v>-0.45608964828626952</v>
      </c>
      <c r="Y87" s="15">
        <f>D87*'Table A8'!D36</f>
        <v>-2.7564334331720008</v>
      </c>
      <c r="Z87" s="15">
        <f>E87*'Table A8'!E36</f>
        <v>0.50744597900178845</v>
      </c>
      <c r="AA87" s="15">
        <f>F87*'Table A8'!F36</f>
        <v>2.2800706984673482</v>
      </c>
      <c r="AB87" s="15">
        <f>G87*'Table A8'!G36</f>
        <v>0.77742747369080334</v>
      </c>
      <c r="AC87" s="15">
        <f>H87*'Table A8'!H36</f>
        <v>-0.41242984922522408</v>
      </c>
      <c r="AD87" s="15">
        <f>I87*'Table A8'!I36</f>
        <v>-3.6019943258159069E-2</v>
      </c>
      <c r="AE87" s="15">
        <f>J87*'Table A8'!J36</f>
        <v>0.42997577493861555</v>
      </c>
      <c r="AF87" s="15">
        <f>K87*'Table A8'!K36</f>
        <v>1.6565554794848192</v>
      </c>
      <c r="AG87" s="15">
        <f>L87*'Table A8'!L36</f>
        <v>-0.31947732611570162</v>
      </c>
      <c r="AH87" s="15">
        <f>M87*'Table A8'!M36</f>
        <v>0.34552726104932441</v>
      </c>
      <c r="AI87" s="15">
        <f>N87*'Table A8'!N36</f>
        <v>2.7035972230232086</v>
      </c>
      <c r="AJ87" s="15">
        <f>O87*'Table A8'!O36</f>
        <v>3.4152819937055541</v>
      </c>
      <c r="AK87" s="15" t="e">
        <f>P87*'Table A8'!P36</f>
        <v>#N/A</v>
      </c>
      <c r="AL87" s="15">
        <f>Q87*'Table A8'!Q36</f>
        <v>0</v>
      </c>
      <c r="AM87" s="15">
        <f>R87*'Table A8'!R36</f>
        <v>0</v>
      </c>
      <c r="AN87" s="15">
        <f>S87*'Table A8'!S36</f>
        <v>0.79555244572379602</v>
      </c>
      <c r="AO87" s="15">
        <f>T87*'Table A8'!T36</f>
        <v>2.2133300925428787</v>
      </c>
      <c r="AP87" s="15">
        <f>U87*'Table A8'!U36</f>
        <v>0.13297797468979292</v>
      </c>
    </row>
    <row r="88" spans="1:42" x14ac:dyDescent="0.3">
      <c r="A88" s="13">
        <v>2001</v>
      </c>
      <c r="B88" s="11">
        <f t="shared" si="1"/>
        <v>-9.7675669671269247</v>
      </c>
      <c r="C88" s="11">
        <f t="shared" si="3"/>
        <v>-0.88327557281359903</v>
      </c>
      <c r="D88" s="11">
        <f t="shared" si="3"/>
        <v>-4.5557670123371379</v>
      </c>
      <c r="E88" s="11">
        <f t="shared" si="3"/>
        <v>0.99288534205794621</v>
      </c>
      <c r="F88" s="11">
        <f t="shared" si="3"/>
        <v>4.0909245310241618</v>
      </c>
      <c r="G88" s="11">
        <f t="shared" si="3"/>
        <v>1.4219302007397854</v>
      </c>
      <c r="H88" s="11">
        <f t="shared" si="3"/>
        <v>1.8237587549780794</v>
      </c>
      <c r="I88" s="11">
        <f t="shared" si="3"/>
        <v>2.1413644924072557</v>
      </c>
      <c r="J88" s="11">
        <f t="shared" si="3"/>
        <v>0.5440204487363991</v>
      </c>
      <c r="K88" s="11">
        <f t="shared" si="3"/>
        <v>4.1027323344280271</v>
      </c>
      <c r="L88" s="11">
        <f t="shared" si="3"/>
        <v>1.9622499809958722</v>
      </c>
      <c r="M88" s="11">
        <f t="shared" si="3"/>
        <v>5.7136851195073772</v>
      </c>
      <c r="N88" s="11">
        <f t="shared" si="3"/>
        <v>2.9582857999963479</v>
      </c>
      <c r="O88" s="11">
        <f t="shared" si="3"/>
        <v>3.8081496067365537</v>
      </c>
      <c r="P88" s="11" t="e">
        <f t="shared" si="3"/>
        <v>#N/A</v>
      </c>
      <c r="Q88" s="11">
        <f t="shared" si="3"/>
        <v>0.49986219048362934</v>
      </c>
      <c r="R88" s="11">
        <f t="shared" si="3"/>
        <v>3.3717823837335055</v>
      </c>
      <c r="S88" s="11">
        <f t="shared" si="3"/>
        <v>6.4938601158910982</v>
      </c>
      <c r="T88" s="11">
        <f t="shared" si="3"/>
        <v>2.138230247492964</v>
      </c>
      <c r="U88" s="11">
        <f t="shared" si="3"/>
        <v>0.88929499228146136</v>
      </c>
      <c r="W88" s="15">
        <f>B88*'Table A8'!B37</f>
        <v>0</v>
      </c>
      <c r="X88" s="15">
        <f>C88*'Table A8'!C37</f>
        <v>-0.13593611065601291</v>
      </c>
      <c r="Y88" s="15">
        <f>D88*'Table A8'!D37</f>
        <v>-3.1972372892582031</v>
      </c>
      <c r="Z88" s="15">
        <f>E88*'Table A8'!E37</f>
        <v>0.35704156900403744</v>
      </c>
      <c r="AA88" s="15">
        <f>F88*'Table A8'!F37</f>
        <v>1.2681866046174901</v>
      </c>
      <c r="AB88" s="15">
        <f>G88*'Table A8'!G37</f>
        <v>0.89979743102813625</v>
      </c>
      <c r="AC88" s="15">
        <f>H88*'Table A8'!H37</f>
        <v>1.2199122312048374</v>
      </c>
      <c r="AD88" s="15">
        <f>I88*'Table A8'!I37</f>
        <v>1.8464986018027765</v>
      </c>
      <c r="AE88" s="15">
        <f>J88*'Table A8'!J37</f>
        <v>0.42210546617457206</v>
      </c>
      <c r="AF88" s="15">
        <f>K88*'Table A8'!K37</f>
        <v>2.5551816978817752</v>
      </c>
      <c r="AG88" s="15">
        <f>L88*'Table A8'!L37</f>
        <v>1.5179965852984068</v>
      </c>
      <c r="AH88" s="15">
        <f>M88*'Table A8'!M37</f>
        <v>1.1261673370549041</v>
      </c>
      <c r="AI88" s="15">
        <f>N88*'Table A8'!N37</f>
        <v>2.4098196126770248</v>
      </c>
      <c r="AJ88" s="15">
        <f>O88*'Table A8'!O37</f>
        <v>2.5929690672269192</v>
      </c>
      <c r="AK88" s="15" t="e">
        <f>P88*'Table A8'!P37</f>
        <v>#N/A</v>
      </c>
      <c r="AL88" s="15">
        <f>Q88*'Table A8'!Q37</f>
        <v>0</v>
      </c>
      <c r="AM88" s="15">
        <f>R88*'Table A8'!R37</f>
        <v>0</v>
      </c>
      <c r="AN88" s="15">
        <f>S88*'Table A8'!S37</f>
        <v>4.7340240244846106</v>
      </c>
      <c r="AO88" s="15">
        <f>T88*'Table A8'!T37</f>
        <v>1.5487201682591538</v>
      </c>
      <c r="AP88" s="15">
        <f>U88*'Table A8'!U37</f>
        <v>0.59049187487489041</v>
      </c>
    </row>
    <row r="89" spans="1:42" x14ac:dyDescent="0.3">
      <c r="A89" s="13">
        <v>2002</v>
      </c>
      <c r="B89" s="11">
        <f t="shared" si="1"/>
        <v>-3.2043605273572653</v>
      </c>
      <c r="C89" s="11">
        <f t="shared" si="3"/>
        <v>-9.2331234301167608</v>
      </c>
      <c r="D89" s="11">
        <f t="shared" si="3"/>
        <v>-5.8706292851595645</v>
      </c>
      <c r="E89" s="11">
        <f t="shared" si="3"/>
        <v>-0.87726168414126826</v>
      </c>
      <c r="F89" s="11">
        <f t="shared" si="3"/>
        <v>-4.8259344863555675</v>
      </c>
      <c r="G89" s="11">
        <f t="shared" si="3"/>
        <v>0.81292329474011737</v>
      </c>
      <c r="H89" s="11">
        <f t="shared" si="3"/>
        <v>-0.60423144559625863</v>
      </c>
      <c r="I89" s="11">
        <f t="shared" si="3"/>
        <v>1.03317377351437</v>
      </c>
      <c r="J89" s="11">
        <f t="shared" si="3"/>
        <v>2.5863510589919372</v>
      </c>
      <c r="K89" s="11">
        <f t="shared" si="3"/>
        <v>-0.16871070123320883</v>
      </c>
      <c r="L89" s="11">
        <f t="shared" si="3"/>
        <v>-0.19247334108914049</v>
      </c>
      <c r="M89" s="11">
        <f t="shared" si="3"/>
        <v>1.5639525899625792</v>
      </c>
      <c r="N89" s="11">
        <f t="shared" si="3"/>
        <v>-1.3820836936284771</v>
      </c>
      <c r="O89" s="11">
        <f t="shared" si="3"/>
        <v>-1.0082645509244812</v>
      </c>
      <c r="P89" s="11" t="e">
        <f t="shared" si="3"/>
        <v>#N/A</v>
      </c>
      <c r="Q89" s="11">
        <f t="shared" si="3"/>
        <v>4.7954393122036043</v>
      </c>
      <c r="R89" s="11">
        <f t="shared" si="3"/>
        <v>-2.3967594248201332</v>
      </c>
      <c r="S89" s="11">
        <f t="shared" si="3"/>
        <v>0.97027754613851214</v>
      </c>
      <c r="T89" s="11">
        <f t="shared" si="3"/>
        <v>1.3932956425844252</v>
      </c>
      <c r="U89" s="11">
        <f t="shared" si="3"/>
        <v>-1.1156930966813137</v>
      </c>
      <c r="W89" s="15">
        <f>B89*'Table A8'!B38</f>
        <v>0</v>
      </c>
      <c r="X89" s="15">
        <f>C89*'Table A8'!C38</f>
        <v>-1.5225420536262537</v>
      </c>
      <c r="Y89" s="15">
        <f>D89*'Table A8'!D38</f>
        <v>-4.1106146254687275</v>
      </c>
      <c r="Z89" s="15">
        <f>E89*'Table A8'!E38</f>
        <v>-0.29493537820829441</v>
      </c>
      <c r="AA89" s="15">
        <f>F89*'Table A8'!F38</f>
        <v>-1.4805967004138882</v>
      </c>
      <c r="AB89" s="15">
        <f>G89*'Table A8'!G38</f>
        <v>0.51441786091154629</v>
      </c>
      <c r="AC89" s="15">
        <f>H89*'Table A8'!H38</f>
        <v>-0.40368702880286039</v>
      </c>
      <c r="AD89" s="15">
        <f>I89*'Table A8'!I38</f>
        <v>0.9015474347686393</v>
      </c>
      <c r="AE89" s="15">
        <f>J89*'Table A8'!J38</f>
        <v>1.9873521537294045</v>
      </c>
      <c r="AF89" s="15">
        <f>K89*'Table A8'!K38</f>
        <v>-0.10670951853000457</v>
      </c>
      <c r="AG89" s="15">
        <f>L89*'Table A8'!L38</f>
        <v>-0.1408327436749241</v>
      </c>
      <c r="AH89" s="15">
        <f>M89*'Table A8'!M38</f>
        <v>0.30293761667575164</v>
      </c>
      <c r="AI89" s="15">
        <f>N89*'Table A8'!N38</f>
        <v>-1.143536048108202</v>
      </c>
      <c r="AJ89" s="15">
        <f>O89*'Table A8'!O38</f>
        <v>-0.67594055493977223</v>
      </c>
      <c r="AK89" s="15" t="e">
        <f>P89*'Table A8'!P38</f>
        <v>#N/A</v>
      </c>
      <c r="AL89" s="15">
        <f>Q89*'Table A8'!Q38</f>
        <v>0</v>
      </c>
      <c r="AM89" s="15">
        <f>R89*'Table A8'!R38</f>
        <v>0</v>
      </c>
      <c r="AN89" s="15">
        <f>S89*'Table A8'!S38</f>
        <v>0.67967942107002777</v>
      </c>
      <c r="AO89" s="15">
        <f>T89*'Table A8'!T38</f>
        <v>0.99578839575508871</v>
      </c>
      <c r="AP89" s="15">
        <f>U89*'Table A8'!U38</f>
        <v>-0.73858883000302966</v>
      </c>
    </row>
    <row r="90" spans="1:42" x14ac:dyDescent="0.3">
      <c r="A90" s="13">
        <v>2003</v>
      </c>
      <c r="B90" s="11">
        <f t="shared" si="1"/>
        <v>2.078300139664039</v>
      </c>
      <c r="C90" s="11">
        <f t="shared" si="3"/>
        <v>-4.0889566519239455</v>
      </c>
      <c r="D90" s="11">
        <f t="shared" si="3"/>
        <v>-6.2845082681175102</v>
      </c>
      <c r="E90" s="11">
        <f t="shared" si="3"/>
        <v>-5.8595409491391894</v>
      </c>
      <c r="F90" s="11">
        <f t="shared" si="3"/>
        <v>-0.18853108490803316</v>
      </c>
      <c r="G90" s="11">
        <f t="shared" si="3"/>
        <v>1.1422479373029577</v>
      </c>
      <c r="H90" s="11">
        <f t="shared" si="3"/>
        <v>0.42334505319365345</v>
      </c>
      <c r="I90" s="11">
        <f t="shared" si="3"/>
        <v>-0.17488816761481873</v>
      </c>
      <c r="J90" s="11">
        <f t="shared" si="3"/>
        <v>3.8699821672961758</v>
      </c>
      <c r="K90" s="11">
        <f t="shared" si="3"/>
        <v>0.4665033729116948</v>
      </c>
      <c r="L90" s="11">
        <f t="shared" si="3"/>
        <v>-0.68169364054303061</v>
      </c>
      <c r="M90" s="11">
        <f t="shared" si="3"/>
        <v>4.8601113632223178</v>
      </c>
      <c r="N90" s="11">
        <f t="shared" si="3"/>
        <v>3.2326902714733214</v>
      </c>
      <c r="O90" s="11">
        <f t="shared" si="3"/>
        <v>0.89188397334282687</v>
      </c>
      <c r="P90" s="11" t="e">
        <f t="shared" si="3"/>
        <v>#N/A</v>
      </c>
      <c r="Q90" s="11">
        <f t="shared" si="3"/>
        <v>6.8370721763578475</v>
      </c>
      <c r="R90" s="11">
        <f t="shared" si="3"/>
        <v>1.817822158737515</v>
      </c>
      <c r="S90" s="11">
        <f t="shared" si="3"/>
        <v>-3.2076204438277514</v>
      </c>
      <c r="T90" s="11">
        <f t="shared" si="3"/>
        <v>2.5190786621558137</v>
      </c>
      <c r="U90" s="11">
        <f t="shared" si="3"/>
        <v>-2.2668026845328922E-2</v>
      </c>
      <c r="W90" s="15">
        <f>B90*'Table A8'!B39</f>
        <v>0</v>
      </c>
      <c r="X90" s="15">
        <f>C90*'Table A8'!C39</f>
        <v>-0.68530913486245326</v>
      </c>
      <c r="Y90" s="15">
        <f>D90*'Table A8'!D39</f>
        <v>-4.3130580244090471</v>
      </c>
      <c r="Z90" s="15">
        <f>E90*'Table A8'!E39</f>
        <v>-1.83462227117548</v>
      </c>
      <c r="AA90" s="15">
        <f>F90*'Table A8'!F39</f>
        <v>-5.3429709462936598E-2</v>
      </c>
      <c r="AB90" s="15">
        <f>G90*'Table A8'!G39</f>
        <v>0.72349984348769336</v>
      </c>
      <c r="AC90" s="15">
        <f>H90*'Table A8'!H39</f>
        <v>0.28651993200146464</v>
      </c>
      <c r="AD90" s="15">
        <f>I90*'Table A8'!I39</f>
        <v>-0.15087602220130414</v>
      </c>
      <c r="AE90" s="15">
        <f>J90*'Table A8'!J39</f>
        <v>2.912161580890372</v>
      </c>
      <c r="AF90" s="15">
        <f>K90*'Table A8'!K39</f>
        <v>0.28951199322899779</v>
      </c>
      <c r="AG90" s="15">
        <f>L90*'Table A8'!L39</f>
        <v>-0.43948789005809186</v>
      </c>
      <c r="AH90" s="15">
        <f>M90*'Table A8'!M39</f>
        <v>0.89960661333245096</v>
      </c>
      <c r="AI90" s="15">
        <f>N90*'Table A8'!N39</f>
        <v>2.6407846827665562</v>
      </c>
      <c r="AJ90" s="15">
        <f>O90*'Table A8'!O39</f>
        <v>0.5881974804195943</v>
      </c>
      <c r="AK90" s="15" t="e">
        <f>P90*'Table A8'!P39</f>
        <v>#N/A</v>
      </c>
      <c r="AL90" s="15">
        <f>Q90*'Table A8'!Q39</f>
        <v>0</v>
      </c>
      <c r="AM90" s="15">
        <f>R90*'Table A8'!R39</f>
        <v>0</v>
      </c>
      <c r="AN90" s="15">
        <f>S90*'Table A8'!S39</f>
        <v>-2.1693137061607084</v>
      </c>
      <c r="AO90" s="15">
        <f>T90*'Table A8'!T39</f>
        <v>1.7741871017563398</v>
      </c>
      <c r="AP90" s="15">
        <f>U90*'Table A8'!U39</f>
        <v>-1.471834983067207E-2</v>
      </c>
    </row>
    <row r="91" spans="1:42" x14ac:dyDescent="0.3">
      <c r="A91" s="13">
        <v>2004</v>
      </c>
      <c r="B91" s="11">
        <f t="shared" si="1"/>
        <v>3.8202435199942624</v>
      </c>
      <c r="C91" s="11">
        <f t="shared" si="3"/>
        <v>-10.554823961581947</v>
      </c>
      <c r="D91" s="11">
        <f t="shared" si="3"/>
        <v>-3.6626431167096256</v>
      </c>
      <c r="E91" s="11">
        <f t="shared" si="3"/>
        <v>-4.111559967449657</v>
      </c>
      <c r="F91" s="11">
        <f t="shared" si="3"/>
        <v>-3.9617080421051489</v>
      </c>
      <c r="G91" s="11">
        <f t="shared" si="3"/>
        <v>2.2143494485573112</v>
      </c>
      <c r="H91" s="11">
        <f t="shared" si="3"/>
        <v>0.80144688650520113</v>
      </c>
      <c r="I91" s="11">
        <f t="shared" si="3"/>
        <v>-5.7315902740335458</v>
      </c>
      <c r="J91" s="11">
        <f t="shared" si="3"/>
        <v>2.9217896501088454</v>
      </c>
      <c r="K91" s="11">
        <f t="shared" si="3"/>
        <v>-2.4472856518725572</v>
      </c>
      <c r="L91" s="11">
        <f t="shared" si="3"/>
        <v>-2.5645082380607942</v>
      </c>
      <c r="M91" s="11">
        <f t="shared" si="3"/>
        <v>5.6633085856063197</v>
      </c>
      <c r="N91" s="11">
        <f t="shared" si="3"/>
        <v>1.4343095150806942</v>
      </c>
      <c r="O91" s="11">
        <f t="shared" si="3"/>
        <v>4.4274542893922586</v>
      </c>
      <c r="P91" s="11" t="e">
        <f t="shared" si="3"/>
        <v>#N/A</v>
      </c>
      <c r="Q91" s="11">
        <f t="shared" si="3"/>
        <v>4.0276062195724949</v>
      </c>
      <c r="R91" s="11">
        <f t="shared" si="3"/>
        <v>0.96304174187193636</v>
      </c>
      <c r="S91" s="11">
        <f t="shared" si="3"/>
        <v>4.8893638786287861</v>
      </c>
      <c r="T91" s="11">
        <f t="shared" si="3"/>
        <v>-0.52843073715437583</v>
      </c>
      <c r="U91" s="11">
        <f t="shared" si="3"/>
        <v>0.11328878519914684</v>
      </c>
      <c r="W91" s="15">
        <f>B91*'Table A8'!B40</f>
        <v>0</v>
      </c>
      <c r="X91" s="15">
        <f>C91*'Table A8'!C40</f>
        <v>-1.642330608422151</v>
      </c>
      <c r="Y91" s="15">
        <f>D91*'Table A8'!D40</f>
        <v>-2.495358755414268</v>
      </c>
      <c r="Z91" s="15">
        <f>E91*'Table A8'!E40</f>
        <v>-1.2129101903976487</v>
      </c>
      <c r="AA91" s="15">
        <f>F91*'Table A8'!F40</f>
        <v>-1.0973931276631264</v>
      </c>
      <c r="AB91" s="15">
        <f>G91*'Table A8'!G40</f>
        <v>1.4331269631062917</v>
      </c>
      <c r="AC91" s="15">
        <f>H91*'Table A8'!H40</f>
        <v>0.55299835168858869</v>
      </c>
      <c r="AD91" s="15">
        <f>I91*'Table A8'!I40</f>
        <v>-4.9549597919020005</v>
      </c>
      <c r="AE91" s="15">
        <f>J91*'Table A8'!J40</f>
        <v>2.2047824699721348</v>
      </c>
      <c r="AF91" s="15">
        <f>K91*'Table A8'!K40</f>
        <v>-1.4886838620340763</v>
      </c>
      <c r="AG91" s="15">
        <f>L91*'Table A8'!L40</f>
        <v>-1.5463984675506588</v>
      </c>
      <c r="AH91" s="15">
        <f>M91*'Table A8'!M40</f>
        <v>1.1655089069177806</v>
      </c>
      <c r="AI91" s="15">
        <f>N91*'Table A8'!N40</f>
        <v>1.1507465239492409</v>
      </c>
      <c r="AJ91" s="15">
        <f>O91*'Table A8'!O40</f>
        <v>2.9646233921770562</v>
      </c>
      <c r="AK91" s="15" t="e">
        <f>P91*'Table A8'!P40</f>
        <v>#N/A</v>
      </c>
      <c r="AL91" s="15">
        <f>Q91*'Table A8'!Q40</f>
        <v>0</v>
      </c>
      <c r="AM91" s="15">
        <f>R91*'Table A8'!R40</f>
        <v>0</v>
      </c>
      <c r="AN91" s="15">
        <f>S91*'Table A8'!S40</f>
        <v>3.1551065108791554</v>
      </c>
      <c r="AO91" s="15">
        <f>T91*'Table A8'!T40</f>
        <v>-0.37386474653672092</v>
      </c>
      <c r="AP91" s="15">
        <f>U91*'Table A8'!U40</f>
        <v>7.3286515145328093E-2</v>
      </c>
    </row>
    <row r="92" spans="1:42" x14ac:dyDescent="0.3">
      <c r="A92" s="13">
        <v>2005</v>
      </c>
      <c r="B92" s="11">
        <f t="shared" si="1"/>
        <v>1.0730784976159629</v>
      </c>
      <c r="C92" s="11">
        <f t="shared" si="3"/>
        <v>3.6754096269426753</v>
      </c>
      <c r="D92" s="11">
        <f t="shared" si="3"/>
        <v>-4.4799947426812823</v>
      </c>
      <c r="E92" s="11">
        <f t="shared" si="3"/>
        <v>2.6302799898863438</v>
      </c>
      <c r="F92" s="11">
        <f t="shared" si="3"/>
        <v>5.9083552009210409</v>
      </c>
      <c r="G92" s="11">
        <f t="shared" si="3"/>
        <v>2.2698532176749113</v>
      </c>
      <c r="H92" s="11">
        <f t="shared" si="3"/>
        <v>-1.0834776939150781</v>
      </c>
      <c r="I92" s="11">
        <f t="shared" si="3"/>
        <v>1.1060620241281947</v>
      </c>
      <c r="J92" s="11">
        <f t="shared" si="3"/>
        <v>-0.15674929356467826</v>
      </c>
      <c r="K92" s="11">
        <f t="shared" si="3"/>
        <v>3.74458725759904</v>
      </c>
      <c r="L92" s="11">
        <f t="shared" si="3"/>
        <v>2.0937746631238281</v>
      </c>
      <c r="M92" s="11">
        <f t="shared" si="3"/>
        <v>10.050874534199981</v>
      </c>
      <c r="N92" s="11">
        <f t="shared" si="3"/>
        <v>5.5270040477454421</v>
      </c>
      <c r="O92" s="11">
        <f t="shared" si="3"/>
        <v>4.2263650837565203</v>
      </c>
      <c r="P92" s="11" t="e">
        <f t="shared" si="3"/>
        <v>#N/A</v>
      </c>
      <c r="Q92" s="11">
        <f t="shared" si="3"/>
        <v>0.2838223286544535</v>
      </c>
      <c r="R92" s="11">
        <f t="shared" si="3"/>
        <v>7.8521691250716996</v>
      </c>
      <c r="S92" s="11">
        <f t="shared" si="3"/>
        <v>1.4621733521779523</v>
      </c>
      <c r="T92" s="11">
        <f t="shared" si="3"/>
        <v>-1.3656458904843116</v>
      </c>
      <c r="U92" s="11">
        <f t="shared" si="3"/>
        <v>1.1146881167009557</v>
      </c>
      <c r="W92" s="15">
        <f>B92*'Table A8'!B41</f>
        <v>0</v>
      </c>
      <c r="X92" s="15">
        <f>C92*'Table A8'!C41</f>
        <v>0.52999406820513373</v>
      </c>
      <c r="Y92" s="15">
        <f>D92*'Table A8'!D41</f>
        <v>-3.0302684439496193</v>
      </c>
      <c r="Z92" s="15">
        <f>E92*'Table A8'!E41</f>
        <v>0.78040407299927828</v>
      </c>
      <c r="AA92" s="15">
        <f>F92*'Table A8'!F41</f>
        <v>1.69038042298351</v>
      </c>
      <c r="AB92" s="15">
        <f>G92*'Table A8'!G41</f>
        <v>1.4810792245328797</v>
      </c>
      <c r="AC92" s="15">
        <f>H92*'Table A8'!H41</f>
        <v>-0.76699385952248378</v>
      </c>
      <c r="AD92" s="15">
        <f>I92*'Table A8'!I41</f>
        <v>0.96360123542048315</v>
      </c>
      <c r="AE92" s="15">
        <f>J92*'Table A8'!J41</f>
        <v>-0.11666849920019003</v>
      </c>
      <c r="AF92" s="15">
        <f>K92*'Table A8'!K41</f>
        <v>2.2568627401549413</v>
      </c>
      <c r="AG92" s="15">
        <f>L92*'Table A8'!L41</f>
        <v>1.2074798482235116</v>
      </c>
      <c r="AH92" s="15">
        <f>M92*'Table A8'!M41</f>
        <v>2.2564213329278955</v>
      </c>
      <c r="AI92" s="15">
        <f>N92*'Table A8'!N41</f>
        <v>4.3851250114812341</v>
      </c>
      <c r="AJ92" s="15">
        <f>O92*'Table A8'!O41</f>
        <v>2.8802678045800687</v>
      </c>
      <c r="AK92" s="15" t="e">
        <f>P92*'Table A8'!P41</f>
        <v>#N/A</v>
      </c>
      <c r="AL92" s="15">
        <f>Q92*'Table A8'!Q41</f>
        <v>0</v>
      </c>
      <c r="AM92" s="15">
        <f>R92*'Table A8'!R41</f>
        <v>0</v>
      </c>
      <c r="AN92" s="15">
        <f>S92*'Table A8'!S41</f>
        <v>0.89952904625987617</v>
      </c>
      <c r="AO92" s="15">
        <f>T92*'Table A8'!T41</f>
        <v>-0.97930466806629979</v>
      </c>
      <c r="AP92" s="15">
        <f>U92*'Table A8'!U41</f>
        <v>0.71953117933046684</v>
      </c>
    </row>
    <row r="93" spans="1:42" x14ac:dyDescent="0.3">
      <c r="A93" s="13">
        <v>2006</v>
      </c>
      <c r="B93" s="11">
        <f t="shared" si="1"/>
        <v>-0.29753727388718759</v>
      </c>
      <c r="C93" s="11">
        <f t="shared" si="3"/>
        <v>0.82688905368466215</v>
      </c>
      <c r="D93" s="11">
        <f t="shared" si="3"/>
        <v>-3.0074825462840171</v>
      </c>
      <c r="E93" s="11">
        <f t="shared" si="3"/>
        <v>7.1094397677972498</v>
      </c>
      <c r="F93" s="11">
        <f t="shared" si="3"/>
        <v>2.618109964547779</v>
      </c>
      <c r="G93" s="11">
        <f t="shared" si="3"/>
        <v>1.2947159895093618</v>
      </c>
      <c r="H93" s="11">
        <f t="shared" si="3"/>
        <v>-1.7501464214031259</v>
      </c>
      <c r="I93" s="11">
        <f t="shared" si="3"/>
        <v>0.94451705715186474</v>
      </c>
      <c r="J93" s="11">
        <f t="shared" si="3"/>
        <v>1.5803034488621421</v>
      </c>
      <c r="K93" s="11">
        <f t="shared" si="3"/>
        <v>1.9086719852957603</v>
      </c>
      <c r="L93" s="11">
        <f t="shared" si="3"/>
        <v>-0.50388301377973044</v>
      </c>
      <c r="M93" s="11">
        <f t="shared" si="3"/>
        <v>12.130210087157915</v>
      </c>
      <c r="N93" s="11">
        <f t="shared" si="3"/>
        <v>2.9365061574143412</v>
      </c>
      <c r="O93" s="11">
        <f t="shared" si="3"/>
        <v>2.1003347872698712</v>
      </c>
      <c r="P93" s="11" t="e">
        <f t="shared" si="3"/>
        <v>#N/A</v>
      </c>
      <c r="Q93" s="11">
        <f t="shared" si="3"/>
        <v>10.639918248082113</v>
      </c>
      <c r="R93" s="11">
        <f t="shared" si="3"/>
        <v>4.5174558519097134</v>
      </c>
      <c r="S93" s="11">
        <f t="shared" si="3"/>
        <v>4.9954827062702485</v>
      </c>
      <c r="T93" s="11">
        <f t="shared" si="3"/>
        <v>2.7442523073923022</v>
      </c>
      <c r="U93" s="11">
        <f t="shared" si="3"/>
        <v>0.8362651177630942</v>
      </c>
      <c r="W93" s="15">
        <f>B93*'Table A8'!B42</f>
        <v>0</v>
      </c>
      <c r="X93" s="15">
        <f>C93*'Table A8'!C42</f>
        <v>0.12924275909091268</v>
      </c>
      <c r="Y93" s="15">
        <f>D93*'Table A8'!D42</f>
        <v>-2.0252387466676569</v>
      </c>
      <c r="Z93" s="15">
        <f>E93*'Table A8'!E42</f>
        <v>1.9593616000049221</v>
      </c>
      <c r="AA93" s="15">
        <f>F93*'Table A8'!F42</f>
        <v>0.76317905466567748</v>
      </c>
      <c r="AB93" s="15">
        <f>G93*'Table A8'!G42</f>
        <v>0.84544954114961335</v>
      </c>
      <c r="AC93" s="15">
        <f>H93*'Table A8'!H42</f>
        <v>-1.2532798523667783</v>
      </c>
      <c r="AD93" s="15">
        <f>I93*'Table A8'!I42</f>
        <v>0.81568493055635038</v>
      </c>
      <c r="AE93" s="15">
        <f>J93*'Table A8'!J42</f>
        <v>1.1689504611233266</v>
      </c>
      <c r="AF93" s="15">
        <f>K93*'Table A8'!K42</f>
        <v>1.1337511592656815</v>
      </c>
      <c r="AG93" s="15">
        <f>L93*'Table A8'!L42</f>
        <v>-0.29724058982866297</v>
      </c>
      <c r="AH93" s="15">
        <f>M93*'Table A8'!M42</f>
        <v>2.8384691603949523</v>
      </c>
      <c r="AI93" s="15">
        <f>N93*'Table A8'!N42</f>
        <v>2.3245382742091922</v>
      </c>
      <c r="AJ93" s="15">
        <f>O93*'Table A8'!O42</f>
        <v>1.437049061450046</v>
      </c>
      <c r="AK93" s="15" t="e">
        <f>P93*'Table A8'!P42</f>
        <v>#N/A</v>
      </c>
      <c r="AL93" s="15">
        <f>Q93*'Table A8'!Q42</f>
        <v>0</v>
      </c>
      <c r="AM93" s="15">
        <f>R93*'Table A8'!R42</f>
        <v>0</v>
      </c>
      <c r="AN93" s="15">
        <f>S93*'Table A8'!S42</f>
        <v>3.0212679407522463</v>
      </c>
      <c r="AO93" s="15">
        <f>T93*'Table A8'!T42</f>
        <v>1.9511633905559267</v>
      </c>
      <c r="AP93" s="15">
        <f>U93*'Table A8'!U42</f>
        <v>0.53863836235120899</v>
      </c>
    </row>
    <row r="94" spans="1:42" x14ac:dyDescent="0.3">
      <c r="A94" s="13">
        <v>2007</v>
      </c>
      <c r="B94" s="11">
        <f t="shared" si="1"/>
        <v>-2.9114137848248882</v>
      </c>
      <c r="C94" s="11">
        <f t="shared" si="3"/>
        <v>-4.7123479535893003</v>
      </c>
      <c r="D94" s="11">
        <f t="shared" si="3"/>
        <v>-2.0081356117035103</v>
      </c>
      <c r="E94" s="11">
        <f t="shared" si="3"/>
        <v>7.7690040884318012</v>
      </c>
      <c r="F94" s="11">
        <f t="shared" si="3"/>
        <v>4.3510684444183347</v>
      </c>
      <c r="G94" s="11">
        <f t="shared" si="3"/>
        <v>2.8879604263935001</v>
      </c>
      <c r="H94" s="11">
        <f t="shared" si="3"/>
        <v>0.22557171463628037</v>
      </c>
      <c r="I94" s="11">
        <f t="shared" si="3"/>
        <v>-2.6191973438079152</v>
      </c>
      <c r="J94" s="11">
        <f t="shared" si="3"/>
        <v>3.179695109979602</v>
      </c>
      <c r="K94" s="11">
        <f t="shared" si="3"/>
        <v>1.5405945152955614</v>
      </c>
      <c r="L94" s="11">
        <f t="shared" si="3"/>
        <v>3.4152379322326252</v>
      </c>
      <c r="M94" s="11">
        <f t="shared" si="3"/>
        <v>4.6892524486285456</v>
      </c>
      <c r="N94" s="11">
        <f t="shared" si="3"/>
        <v>3.7292875657019184</v>
      </c>
      <c r="O94" s="11">
        <f t="shared" si="3"/>
        <v>4.610994939453529</v>
      </c>
      <c r="P94" s="11" t="e">
        <f t="shared" si="3"/>
        <v>#N/A</v>
      </c>
      <c r="Q94" s="11">
        <f t="shared" si="3"/>
        <v>2.6817249511176628</v>
      </c>
      <c r="R94" s="11">
        <f t="shared" si="3"/>
        <v>2.3181978234323681</v>
      </c>
      <c r="S94" s="11">
        <f t="shared" si="3"/>
        <v>0.48949952598485263</v>
      </c>
      <c r="T94" s="11">
        <f t="shared" si="3"/>
        <v>7.3133785843375793E-2</v>
      </c>
      <c r="U94" s="11">
        <f t="shared" si="3"/>
        <v>1.3674672727497181</v>
      </c>
      <c r="W94" s="15">
        <f>B94*'Table A8'!B43</f>
        <v>0</v>
      </c>
      <c r="X94" s="15">
        <f>C94*'Table A8'!C43</f>
        <v>-0.83031570942243471</v>
      </c>
      <c r="Y94" s="15">
        <f>D94*'Table A8'!D43</f>
        <v>-1.3649297752748759</v>
      </c>
      <c r="Z94" s="15">
        <f>E94*'Table A8'!E43</f>
        <v>1.9624504327378729</v>
      </c>
      <c r="AA94" s="15">
        <f>F94*'Table A8'!F43</f>
        <v>1.3088013880810352</v>
      </c>
      <c r="AB94" s="15">
        <f>G94*'Table A8'!G43</f>
        <v>1.8867045465628736</v>
      </c>
      <c r="AC94" s="15">
        <f>H94*'Table A8'!H43</f>
        <v>0.16277254928153992</v>
      </c>
      <c r="AD94" s="15">
        <f>I94*'Table A8'!I43</f>
        <v>-2.2569623511592805</v>
      </c>
      <c r="AE94" s="15">
        <f>J94*'Table A8'!J43</f>
        <v>2.4213378262494669</v>
      </c>
      <c r="AF94" s="15">
        <f>K94*'Table A8'!K43</f>
        <v>0.91557532044015222</v>
      </c>
      <c r="AG94" s="15">
        <f>L94*'Table A8'!L43</f>
        <v>2.1082263755671993</v>
      </c>
      <c r="AH94" s="15">
        <f>M94*'Table A8'!M43</f>
        <v>1.2159231599293818</v>
      </c>
      <c r="AI94" s="15">
        <f>N94*'Table A8'!N43</f>
        <v>2.9532228232793494</v>
      </c>
      <c r="AJ94" s="15">
        <f>O94*'Table A8'!O43</f>
        <v>3.2152467712809458</v>
      </c>
      <c r="AK94" s="15" t="e">
        <f>P94*'Table A8'!P43</f>
        <v>#N/A</v>
      </c>
      <c r="AL94" s="15">
        <f>Q94*'Table A8'!Q43</f>
        <v>0</v>
      </c>
      <c r="AM94" s="15">
        <f>R94*'Table A8'!R43</f>
        <v>0</v>
      </c>
      <c r="AN94" s="15">
        <f>S94*'Table A8'!S43</f>
        <v>0.298986310471548</v>
      </c>
      <c r="AO94" s="15">
        <f>T94*'Table A8'!T43</f>
        <v>5.1244843740453419E-2</v>
      </c>
      <c r="AP94" s="15">
        <f>U94*'Table A8'!U43</f>
        <v>0.89063143474189144</v>
      </c>
    </row>
    <row r="95" spans="1:42" x14ac:dyDescent="0.3">
      <c r="A95" s="13">
        <v>2008</v>
      </c>
      <c r="B95" s="11">
        <f t="shared" si="1"/>
        <v>4.0635634695257554</v>
      </c>
      <c r="C95" s="11">
        <f t="shared" si="3"/>
        <v>0.6508213364328882</v>
      </c>
      <c r="D95" s="11">
        <f t="shared" si="3"/>
        <v>-3.1366103175880964</v>
      </c>
      <c r="E95" s="11">
        <f t="shared" si="3"/>
        <v>5.5497438547744107</v>
      </c>
      <c r="F95" s="11">
        <f t="shared" si="3"/>
        <v>3.296613156789733</v>
      </c>
      <c r="G95" s="11">
        <f t="shared" si="3"/>
        <v>-0.67675417526859827</v>
      </c>
      <c r="H95" s="11">
        <f t="shared" si="3"/>
        <v>1.685832552636753</v>
      </c>
      <c r="I95" s="11">
        <f t="shared" si="3"/>
        <v>1.1014888616974008</v>
      </c>
      <c r="J95" s="11">
        <f t="shared" si="3"/>
        <v>-0.84349682616766308</v>
      </c>
      <c r="K95" s="11">
        <f t="shared" si="3"/>
        <v>-1.1282743209784554</v>
      </c>
      <c r="L95" s="11">
        <f t="shared" si="3"/>
        <v>1.7285234547574142</v>
      </c>
      <c r="M95" s="11">
        <f t="shared" si="3"/>
        <v>2.027719243915088</v>
      </c>
      <c r="N95" s="11">
        <f t="shared" si="3"/>
        <v>-0.9866697986857399</v>
      </c>
      <c r="O95" s="11">
        <f t="shared" si="3"/>
        <v>4.3599310089587391</v>
      </c>
      <c r="P95" s="11" t="e">
        <f t="shared" si="3"/>
        <v>#N/A</v>
      </c>
      <c r="Q95" s="11">
        <f t="shared" si="3"/>
        <v>-1.6676317535127216</v>
      </c>
      <c r="R95" s="11">
        <f t="shared" si="3"/>
        <v>1.8166262159100284</v>
      </c>
      <c r="S95" s="11">
        <f t="shared" si="3"/>
        <v>1.9677927355250688</v>
      </c>
      <c r="T95" s="11">
        <f t="shared" si="3"/>
        <v>1.6161130773142189</v>
      </c>
      <c r="U95" s="11">
        <f t="shared" si="3"/>
        <v>0.46986919206414463</v>
      </c>
      <c r="W95" s="15">
        <f>B95*'Table A8'!B44</f>
        <v>0</v>
      </c>
      <c r="X95" s="15">
        <f>C95*'Table A8'!C44</f>
        <v>0.10458698876476515</v>
      </c>
      <c r="Y95" s="15">
        <f>D95*'Table A8'!D44</f>
        <v>-2.1658294242945804</v>
      </c>
      <c r="Z95" s="15">
        <f>E95*'Table A8'!E44</f>
        <v>1.4612475569621022</v>
      </c>
      <c r="AA95" s="15">
        <f>F95*'Table A8'!F44</f>
        <v>0.97447884914704497</v>
      </c>
      <c r="AB95" s="15">
        <f>G95*'Table A8'!G44</f>
        <v>-0.43799530223383681</v>
      </c>
      <c r="AC95" s="15">
        <f>H95*'Table A8'!H44</f>
        <v>1.2252630992563922</v>
      </c>
      <c r="AD95" s="15">
        <f>I95*'Table A8'!I44</f>
        <v>0.95818516079056892</v>
      </c>
      <c r="AE95" s="15">
        <f>J95*'Table A8'!J44</f>
        <v>-0.65050475234050176</v>
      </c>
      <c r="AF95" s="15">
        <f>K95*'Table A8'!K44</f>
        <v>-0.68068789784630201</v>
      </c>
      <c r="AG95" s="15">
        <f>L95*'Table A8'!L44</f>
        <v>1.0270886368168555</v>
      </c>
      <c r="AH95" s="15">
        <f>M95*'Table A8'!M44</f>
        <v>0.53308738922527665</v>
      </c>
      <c r="AI95" s="15">
        <f>N95*'Table A8'!N44</f>
        <v>-0.77414112404883151</v>
      </c>
      <c r="AJ95" s="15">
        <f>O95*'Table A8'!O44</f>
        <v>3.1064508438831018</v>
      </c>
      <c r="AK95" s="15" t="e">
        <f>P95*'Table A8'!P44</f>
        <v>#N/A</v>
      </c>
      <c r="AL95" s="15">
        <f>Q95*'Table A8'!Q44</f>
        <v>0</v>
      </c>
      <c r="AM95" s="15">
        <f>R95*'Table A8'!R44</f>
        <v>0</v>
      </c>
      <c r="AN95" s="15">
        <f>S95*'Table A8'!S44</f>
        <v>1.1791014071266213</v>
      </c>
      <c r="AO95" s="15">
        <f>T95*'Table A8'!T44</f>
        <v>1.1477635075085584</v>
      </c>
      <c r="AP95" s="15">
        <f>U95*'Table A8'!U44</f>
        <v>0.30588484403375815</v>
      </c>
    </row>
    <row r="96" spans="1:42" x14ac:dyDescent="0.3">
      <c r="A96" s="13">
        <v>2009</v>
      </c>
      <c r="B96" s="11">
        <f t="shared" si="1"/>
        <v>10.649450042693672</v>
      </c>
      <c r="C96" s="11">
        <f t="shared" si="3"/>
        <v>-0.70617087014238489</v>
      </c>
      <c r="D96" s="11">
        <f t="shared" si="3"/>
        <v>-7.7895882748568583</v>
      </c>
      <c r="E96" s="11">
        <f t="shared" si="3"/>
        <v>4.8603073994439869</v>
      </c>
      <c r="F96" s="11">
        <f t="shared" si="3"/>
        <v>5.1007937045144756</v>
      </c>
      <c r="G96" s="11">
        <f t="shared" si="3"/>
        <v>-4.7024198939982824</v>
      </c>
      <c r="H96" s="11">
        <f t="shared" si="3"/>
        <v>-4.6692667569023376</v>
      </c>
      <c r="I96" s="11">
        <f t="shared" si="3"/>
        <v>-0.33679210497545581</v>
      </c>
      <c r="J96" s="11">
        <f t="shared" si="3"/>
        <v>-5.0694970896494365</v>
      </c>
      <c r="K96" s="11">
        <f t="shared" si="3"/>
        <v>0.8195749340155899</v>
      </c>
      <c r="L96" s="11">
        <f t="shared" si="3"/>
        <v>-3.6498218043228654</v>
      </c>
      <c r="M96" s="11">
        <f t="shared" si="3"/>
        <v>-0.34121407709366403</v>
      </c>
      <c r="N96" s="11">
        <f t="shared" si="3"/>
        <v>-5.9385947498177796</v>
      </c>
      <c r="O96" s="11">
        <f t="shared" si="3"/>
        <v>-7.3630074892535831</v>
      </c>
      <c r="P96" s="11" t="e">
        <f t="shared" si="3"/>
        <v>#N/A</v>
      </c>
      <c r="Q96" s="11">
        <f t="shared" si="3"/>
        <v>3.2807904534244545</v>
      </c>
      <c r="R96" s="11">
        <f t="shared" si="3"/>
        <v>-3.0334199671557425</v>
      </c>
      <c r="S96" s="11">
        <f t="shared" si="3"/>
        <v>-5.8226597472485571</v>
      </c>
      <c r="T96" s="11">
        <f t="shared" si="3"/>
        <v>-4.3905392300331236</v>
      </c>
      <c r="U96" s="11">
        <f t="shared" si="3"/>
        <v>-4.1285418138618928</v>
      </c>
      <c r="W96" s="15">
        <f>B96*'Table A8'!B45</f>
        <v>0</v>
      </c>
      <c r="X96" s="15">
        <f>C96*'Table A8'!C45</f>
        <v>-0.12661643701652961</v>
      </c>
      <c r="Y96" s="15">
        <f>D96*'Table A8'!D45</f>
        <v>-5.4425853276424867</v>
      </c>
      <c r="Z96" s="15">
        <f>E96*'Table A8'!E45</f>
        <v>1.2107025732014971</v>
      </c>
      <c r="AA96" s="15">
        <f>F96*'Table A8'!F45</f>
        <v>1.4547463645275285</v>
      </c>
      <c r="AB96" s="15">
        <f>G96*'Table A8'!G45</f>
        <v>-3.1374545532756541</v>
      </c>
      <c r="AC96" s="15">
        <f>H96*'Table A8'!H45</f>
        <v>-3.3861522521055751</v>
      </c>
      <c r="AD96" s="15">
        <f>I96*'Table A8'!I45</f>
        <v>-0.29758950395631278</v>
      </c>
      <c r="AE96" s="15">
        <f>J96*'Table A8'!J45</f>
        <v>-4.0079443990768446</v>
      </c>
      <c r="AF96" s="15">
        <f>K96*'Table A8'!K45</f>
        <v>0.48977798056771654</v>
      </c>
      <c r="AG96" s="15">
        <f>L96*'Table A8'!L45</f>
        <v>-2.036600566812159</v>
      </c>
      <c r="AH96" s="15">
        <f>M96*'Table A8'!M45</f>
        <v>-8.3972784372750728E-2</v>
      </c>
      <c r="AI96" s="15">
        <f>N96*'Table A8'!N45</f>
        <v>-4.6107249637585239</v>
      </c>
      <c r="AJ96" s="15">
        <f>O96*'Table A8'!O45</f>
        <v>-5.1828209716855973</v>
      </c>
      <c r="AK96" s="15" t="e">
        <f>P96*'Table A8'!P45</f>
        <v>#N/A</v>
      </c>
      <c r="AL96" s="15">
        <f>Q96*'Table A8'!Q45</f>
        <v>0</v>
      </c>
      <c r="AM96" s="15">
        <f>R96*'Table A8'!R45</f>
        <v>0</v>
      </c>
      <c r="AN96" s="15">
        <f>S96*'Table A8'!S45</f>
        <v>-3.7008825353511834</v>
      </c>
      <c r="AO96" s="15">
        <f>T96*'Table A8'!T45</f>
        <v>-3.1813847260820016</v>
      </c>
      <c r="AP96" s="15">
        <f>U96*'Table A8'!U45</f>
        <v>-2.6624966157595349</v>
      </c>
    </row>
    <row r="97" spans="1:42" x14ac:dyDescent="0.3">
      <c r="A97" s="13">
        <v>2010</v>
      </c>
      <c r="B97" s="11">
        <f t="shared" si="1"/>
        <v>6.9149783459657002</v>
      </c>
      <c r="C97" s="11">
        <f t="shared" si="3"/>
        <v>8.6300608822427165</v>
      </c>
      <c r="D97" s="11">
        <f t="shared" si="3"/>
        <v>-5.0517808601514086E-2</v>
      </c>
      <c r="E97" s="11">
        <f t="shared" si="3"/>
        <v>6.7107947896557594</v>
      </c>
      <c r="F97" s="11">
        <f t="shared" si="3"/>
        <v>8.2349466888203882</v>
      </c>
      <c r="G97" s="11">
        <f t="shared" si="3"/>
        <v>-4.2222912546919682</v>
      </c>
      <c r="H97" s="11">
        <f t="shared" si="3"/>
        <v>-0.19011412570243075</v>
      </c>
      <c r="I97" s="11">
        <f t="shared" si="3"/>
        <v>-2.4790560580067367</v>
      </c>
      <c r="J97" s="11">
        <f t="shared" si="3"/>
        <v>-0.28115659374197333</v>
      </c>
      <c r="K97" s="11">
        <f t="shared" si="3"/>
        <v>0.75155901099255118</v>
      </c>
      <c r="L97" s="11">
        <f t="shared" si="3"/>
        <v>-1.4836308356862296</v>
      </c>
      <c r="M97" s="11">
        <f t="shared" si="3"/>
        <v>5.7171977116022523</v>
      </c>
      <c r="N97" s="11">
        <f t="shared" si="3"/>
        <v>1.4316359818983584</v>
      </c>
      <c r="O97" s="11">
        <f t="shared" si="3"/>
        <v>2.4146553771918522</v>
      </c>
      <c r="P97" s="11" t="e">
        <f t="shared" si="3"/>
        <v>#N/A</v>
      </c>
      <c r="Q97" s="11">
        <f t="shared" si="3"/>
        <v>2.1863925049380262</v>
      </c>
      <c r="R97" s="11">
        <f t="shared" si="3"/>
        <v>3.4077653007419655</v>
      </c>
      <c r="S97" s="11">
        <f t="shared" si="3"/>
        <v>8.2581258748454803E-2</v>
      </c>
      <c r="T97" s="11">
        <f t="shared" si="3"/>
        <v>-0.99277819825166391</v>
      </c>
      <c r="U97" s="11">
        <f t="shared" si="3"/>
        <v>0.22696332938483169</v>
      </c>
      <c r="W97" s="15">
        <f>B97*'Table A8'!B46</f>
        <v>0</v>
      </c>
      <c r="X97" s="15">
        <f>C97*'Table A8'!C46</f>
        <v>1.7130670851251792</v>
      </c>
      <c r="Y97" s="15">
        <f>D97*'Table A8'!D46</f>
        <v>-3.4710786290100333E-2</v>
      </c>
      <c r="Z97" s="15">
        <f>E97*'Table A8'!E46</f>
        <v>1.774334142384983</v>
      </c>
      <c r="AA97" s="15">
        <f>F97*'Table A8'!F46</f>
        <v>2.3930755077712051</v>
      </c>
      <c r="AB97" s="15">
        <f>G97*'Table A8'!G46</f>
        <v>-2.9053586123535435</v>
      </c>
      <c r="AC97" s="15">
        <f>H97*'Table A8'!H46</f>
        <v>-0.13809890091024571</v>
      </c>
      <c r="AD97" s="15">
        <f>I97*'Table A8'!I46</f>
        <v>-2.1612410713702732</v>
      </c>
      <c r="AE97" s="15">
        <f>J97*'Table A8'!J46</f>
        <v>-0.2264716362591595</v>
      </c>
      <c r="AF97" s="15">
        <f>K97*'Table A8'!K46</f>
        <v>0.44063904814493277</v>
      </c>
      <c r="AG97" s="15">
        <f>L97*'Table A8'!L46</f>
        <v>-0.84759829642754303</v>
      </c>
      <c r="AH97" s="15">
        <f>M97*'Table A8'!M46</f>
        <v>1.3069513968722748</v>
      </c>
      <c r="AI97" s="15">
        <f>N97*'Table A8'!N46</f>
        <v>1.1025028696599257</v>
      </c>
      <c r="AJ97" s="15">
        <f>O97*'Table A8'!O46</f>
        <v>1.6644219514983438</v>
      </c>
      <c r="AK97" s="15" t="e">
        <f>P97*'Table A8'!P46</f>
        <v>#N/A</v>
      </c>
      <c r="AL97" s="15">
        <f>Q97*'Table A8'!Q46</f>
        <v>0</v>
      </c>
      <c r="AM97" s="15">
        <f>R97*'Table A8'!R46</f>
        <v>0</v>
      </c>
      <c r="AN97" s="15">
        <f>S97*'Table A8'!S46</f>
        <v>5.5453315249587395E-2</v>
      </c>
      <c r="AO97" s="15">
        <f>T97*'Table A8'!T46</f>
        <v>-0.73664142310273462</v>
      </c>
      <c r="AP97" s="15">
        <f>U97*'Table A8'!U46</f>
        <v>0.14677718511317067</v>
      </c>
    </row>
    <row r="98" spans="1:42" x14ac:dyDescent="0.3">
      <c r="A98" s="13">
        <v>2011</v>
      </c>
      <c r="B98" s="11">
        <f t="shared" si="1"/>
        <v>-3.0008290029864746</v>
      </c>
      <c r="C98" s="11">
        <f t="shared" si="3"/>
        <v>8.5520508282623879</v>
      </c>
      <c r="D98" s="11">
        <f t="shared" si="3"/>
        <v>-1.0974604610846614</v>
      </c>
      <c r="E98" s="11">
        <f t="shared" si="3"/>
        <v>3.668204493770038</v>
      </c>
      <c r="F98" s="11">
        <f t="shared" si="3"/>
        <v>11.319817391969945</v>
      </c>
      <c r="G98" s="11">
        <f t="shared" si="3"/>
        <v>-2.3642285460167969</v>
      </c>
      <c r="H98" s="11">
        <f t="shared" si="3"/>
        <v>-8.4611321811435575E-2</v>
      </c>
      <c r="I98" s="11">
        <f t="shared" si="3"/>
        <v>-1.6988651821157208</v>
      </c>
      <c r="J98" s="11">
        <f t="shared" si="3"/>
        <v>0.88965305568934316</v>
      </c>
      <c r="K98" s="11">
        <f t="shared" si="3"/>
        <v>5.3879856745585171</v>
      </c>
      <c r="L98" s="11">
        <f t="shared" si="3"/>
        <v>3.5045109501030702</v>
      </c>
      <c r="M98" s="11">
        <f t="shared" si="3"/>
        <v>-3.6393263846787258</v>
      </c>
      <c r="N98" s="11">
        <f t="shared" si="3"/>
        <v>0.85432460963412149</v>
      </c>
      <c r="O98" s="11">
        <f t="shared" si="3"/>
        <v>4.1083135708726282</v>
      </c>
      <c r="P98" s="11" t="e">
        <f t="shared" si="3"/>
        <v>#N/A</v>
      </c>
      <c r="Q98" s="11">
        <f t="shared" si="3"/>
        <v>-0.89292257166069433</v>
      </c>
      <c r="R98" s="11">
        <f t="shared" si="3"/>
        <v>6.357280401761213</v>
      </c>
      <c r="S98" s="11">
        <f t="shared" si="3"/>
        <v>3.3056068569386254</v>
      </c>
      <c r="T98" s="11">
        <f t="shared" si="3"/>
        <v>1.6563080299470467</v>
      </c>
      <c r="U98" s="11">
        <f t="shared" si="3"/>
        <v>0.90273689109144928</v>
      </c>
      <c r="W98" s="15">
        <f>B98*'Table A8'!B47</f>
        <v>0</v>
      </c>
      <c r="X98" s="15">
        <f>C98*'Table A8'!C47</f>
        <v>1.5239754575963576</v>
      </c>
      <c r="Y98" s="15">
        <f>D98*'Table A8'!D47</f>
        <v>-0.73584723915726546</v>
      </c>
      <c r="Z98" s="15">
        <f>E98*'Table A8'!E47</f>
        <v>1.2387526575461418</v>
      </c>
      <c r="AA98" s="15">
        <f>F98*'Table A8'!F47</f>
        <v>3.2103002123626765</v>
      </c>
      <c r="AB98" s="15">
        <f>G98*'Table A8'!G47</f>
        <v>-1.600109879944168</v>
      </c>
      <c r="AC98" s="15">
        <f>H98*'Table A8'!H47</f>
        <v>-6.2426233232477167E-2</v>
      </c>
      <c r="AD98" s="15">
        <f>I98*'Table A8'!I47</f>
        <v>-1.435541078887784</v>
      </c>
      <c r="AE98" s="15">
        <f>J98*'Table A8'!J47</f>
        <v>0.70816383232871716</v>
      </c>
      <c r="AF98" s="15">
        <f>K98*'Table A8'!K47</f>
        <v>3.2015410878226707</v>
      </c>
      <c r="AG98" s="15">
        <f>L98*'Table A8'!L47</f>
        <v>2.0725677758909558</v>
      </c>
      <c r="AH98" s="15">
        <f>M98*'Table A8'!M47</f>
        <v>-0.78354697062132961</v>
      </c>
      <c r="AI98" s="15">
        <f>N98*'Table A8'!N47</f>
        <v>0.64757805410266411</v>
      </c>
      <c r="AJ98" s="15">
        <f>O98*'Table A8'!O47</f>
        <v>2.8261089054032809</v>
      </c>
      <c r="AK98" s="15" t="e">
        <f>P98*'Table A8'!P47</f>
        <v>#N/A</v>
      </c>
      <c r="AL98" s="15">
        <f>Q98*'Table A8'!Q47</f>
        <v>0</v>
      </c>
      <c r="AM98" s="15">
        <f>R98*'Table A8'!R47</f>
        <v>0</v>
      </c>
      <c r="AN98" s="15">
        <f>S98*'Table A8'!S47</f>
        <v>2.1734365084371463</v>
      </c>
      <c r="AO98" s="15">
        <f>T98*'Table A8'!T47</f>
        <v>1.2367652059614598</v>
      </c>
      <c r="AP98" s="15">
        <f>U98*'Table A8'!U47</f>
        <v>0.58506377911636831</v>
      </c>
    </row>
    <row r="99" spans="1:42" x14ac:dyDescent="0.3">
      <c r="A99" s="13">
        <v>2012</v>
      </c>
      <c r="B99" s="11">
        <f t="shared" si="1"/>
        <v>-4.3466249531574608</v>
      </c>
      <c r="C99" s="11">
        <f t="shared" si="3"/>
        <v>15.100191138176255</v>
      </c>
      <c r="D99" s="11">
        <f t="shared" ref="C99:U106" si="4">LN(D48/D47)*100</f>
        <v>0.51974639294654312</v>
      </c>
      <c r="E99" s="11">
        <f t="shared" si="4"/>
        <v>-1.689933776183886</v>
      </c>
      <c r="F99" s="11">
        <f t="shared" si="4"/>
        <v>0.88793220092491087</v>
      </c>
      <c r="G99" s="11">
        <f t="shared" si="4"/>
        <v>-0.19023113217273463</v>
      </c>
      <c r="H99" s="11">
        <f t="shared" si="4"/>
        <v>1.8762669797114977</v>
      </c>
      <c r="I99" s="11">
        <f t="shared" si="4"/>
        <v>2.1218870753217556</v>
      </c>
      <c r="J99" s="11">
        <f t="shared" si="4"/>
        <v>3.1528763914816156</v>
      </c>
      <c r="K99" s="11">
        <f t="shared" si="4"/>
        <v>0.44098945784710264</v>
      </c>
      <c r="L99" s="11">
        <f t="shared" si="4"/>
        <v>1.0790581362254714</v>
      </c>
      <c r="M99" s="11">
        <f t="shared" si="4"/>
        <v>5.839973883148275</v>
      </c>
      <c r="N99" s="11">
        <f t="shared" si="4"/>
        <v>5.0626490101646926</v>
      </c>
      <c r="O99" s="11">
        <f t="shared" si="4"/>
        <v>5.8623556752747481</v>
      </c>
      <c r="P99" s="11" t="e">
        <f t="shared" si="4"/>
        <v>#N/A</v>
      </c>
      <c r="Q99" s="11">
        <f t="shared" si="4"/>
        <v>4.9745913071392609</v>
      </c>
      <c r="R99" s="11">
        <f t="shared" si="4"/>
        <v>0.88434367356742949</v>
      </c>
      <c r="S99" s="11">
        <f t="shared" si="4"/>
        <v>5.0283086638329424</v>
      </c>
      <c r="T99" s="11">
        <f t="shared" si="4"/>
        <v>-7.8754648688905098</v>
      </c>
      <c r="U99" s="11">
        <f t="shared" si="4"/>
        <v>1.9908348114028862</v>
      </c>
      <c r="W99" s="15">
        <f>B99*'Table A8'!B48</f>
        <v>0</v>
      </c>
      <c r="X99" s="15">
        <f>C99*'Table A8'!C48</f>
        <v>2.938497195489099</v>
      </c>
      <c r="Y99" s="15">
        <f>D99*'Table A8'!D48</f>
        <v>0.34641097089887096</v>
      </c>
      <c r="Z99" s="15">
        <f>E99*'Table A8'!E48</f>
        <v>-0.57423949714728439</v>
      </c>
      <c r="AA99" s="15">
        <f>F99*'Table A8'!F48</f>
        <v>0.24853222303888253</v>
      </c>
      <c r="AB99" s="15">
        <f>G99*'Table A8'!G48</f>
        <v>-0.1261042175173058</v>
      </c>
      <c r="AC99" s="15">
        <f>H99*'Table A8'!H48</f>
        <v>1.4051363411059405</v>
      </c>
      <c r="AD99" s="15">
        <f>I99*'Table A8'!I48</f>
        <v>1.7709269530635372</v>
      </c>
      <c r="AE99" s="15">
        <f>J99*'Table A8'!J48</f>
        <v>2.5245081266593297</v>
      </c>
      <c r="AF99" s="15">
        <f>K99*'Table A8'!K48</f>
        <v>0.26613713781072645</v>
      </c>
      <c r="AG99" s="15">
        <f>L99*'Table A8'!L48</f>
        <v>0.6127971155624452</v>
      </c>
      <c r="AH99" s="15">
        <f>M99*'Table A8'!M48</f>
        <v>1.2006986303752853</v>
      </c>
      <c r="AI99" s="15">
        <f>N99*'Table A8'!N48</f>
        <v>3.803061936435717</v>
      </c>
      <c r="AJ99" s="15">
        <f>O99*'Table A8'!O48</f>
        <v>4.0420942381019387</v>
      </c>
      <c r="AK99" s="15" t="e">
        <f>P99*'Table A8'!P48</f>
        <v>#N/A</v>
      </c>
      <c r="AL99" s="15">
        <f>Q99*'Table A8'!Q48</f>
        <v>0</v>
      </c>
      <c r="AM99" s="15">
        <f>R99*'Table A8'!R48</f>
        <v>0</v>
      </c>
      <c r="AN99" s="15">
        <f>S99*'Table A8'!S48</f>
        <v>3.3201922107288917</v>
      </c>
      <c r="AO99" s="15">
        <f>T99*'Table A8'!T48</f>
        <v>-5.8325692819003114</v>
      </c>
      <c r="AP99" s="15">
        <f>U99*'Table A8'!U48</f>
        <v>1.2813012846188974</v>
      </c>
    </row>
    <row r="100" spans="1:42" x14ac:dyDescent="0.3">
      <c r="A100" s="13">
        <v>2013</v>
      </c>
      <c r="B100" s="11">
        <f t="shared" si="1"/>
        <v>-6.2177244951891293</v>
      </c>
      <c r="C100" s="11">
        <f t="shared" si="4"/>
        <v>3.3586128832710131</v>
      </c>
      <c r="D100" s="11">
        <f t="shared" si="4"/>
        <v>0.98114376306320905</v>
      </c>
      <c r="E100" s="11">
        <f t="shared" si="4"/>
        <v>9.6958785899588786</v>
      </c>
      <c r="F100" s="11">
        <f t="shared" si="4"/>
        <v>-4.0592934943552867</v>
      </c>
      <c r="G100" s="11">
        <f t="shared" si="4"/>
        <v>2.3139698377528504</v>
      </c>
      <c r="H100" s="11">
        <f t="shared" si="4"/>
        <v>1.8722900586208808</v>
      </c>
      <c r="I100" s="11">
        <f t="shared" si="4"/>
        <v>0.56494196225624393</v>
      </c>
      <c r="J100" s="11">
        <f t="shared" si="4"/>
        <v>4.4042760428096166</v>
      </c>
      <c r="K100" s="11">
        <f t="shared" si="4"/>
        <v>4.792960740232691</v>
      </c>
      <c r="L100" s="11">
        <f t="shared" si="4"/>
        <v>-2.0090183406069553</v>
      </c>
      <c r="M100" s="11">
        <f t="shared" si="4"/>
        <v>2.8352557891638632</v>
      </c>
      <c r="N100" s="11">
        <f t="shared" si="4"/>
        <v>4.9795492493774827</v>
      </c>
      <c r="O100" s="11">
        <f t="shared" si="4"/>
        <v>0.3630179823241535</v>
      </c>
      <c r="P100" s="11" t="e">
        <f t="shared" si="4"/>
        <v>#N/A</v>
      </c>
      <c r="Q100" s="11">
        <f t="shared" si="4"/>
        <v>4.6537384435317009</v>
      </c>
      <c r="R100" s="11">
        <f t="shared" si="4"/>
        <v>6.0461058312540112</v>
      </c>
      <c r="S100" s="11">
        <f t="shared" si="4"/>
        <v>-2.0829518695509384</v>
      </c>
      <c r="T100" s="11">
        <f t="shared" si="4"/>
        <v>7.8541292596779426</v>
      </c>
      <c r="U100" s="11">
        <f t="shared" si="4"/>
        <v>2.2108169704499256</v>
      </c>
      <c r="W100" s="15">
        <f>B100*'Table A8'!B49</f>
        <v>0</v>
      </c>
      <c r="X100" s="15">
        <f>C100*'Table A8'!C49</f>
        <v>0.72915485695813687</v>
      </c>
      <c r="Y100" s="15">
        <f>D100*'Table A8'!D49</f>
        <v>0.65010585740568227</v>
      </c>
      <c r="Z100" s="15">
        <f>E100*'Table A8'!E49</f>
        <v>2.9562733820784621</v>
      </c>
      <c r="AA100" s="15">
        <f>F100*'Table A8'!F49</f>
        <v>-1.1410674012632711</v>
      </c>
      <c r="AB100" s="15">
        <f>G100*'Table A8'!G49</f>
        <v>1.5119478919877123</v>
      </c>
      <c r="AC100" s="15">
        <f>H100*'Table A8'!H49</f>
        <v>1.4040303149597986</v>
      </c>
      <c r="AD100" s="15">
        <f>I100*'Table A8'!I49</f>
        <v>0.47178303268018928</v>
      </c>
      <c r="AE100" s="15">
        <f>J100*'Table A8'!J49</f>
        <v>3.5595358977987321</v>
      </c>
      <c r="AF100" s="15">
        <f>K100*'Table A8'!K49</f>
        <v>2.9064513928771043</v>
      </c>
      <c r="AG100" s="15">
        <f>L100*'Table A8'!L49</f>
        <v>-1.1453413559800254</v>
      </c>
      <c r="AH100" s="15">
        <f>M100*'Table A8'!M49</f>
        <v>0.56648410667493987</v>
      </c>
      <c r="AI100" s="15">
        <f>N100*'Table A8'!N49</f>
        <v>3.7764901507278825</v>
      </c>
      <c r="AJ100" s="15">
        <f>O100*'Table A8'!O49</f>
        <v>0.25080912398775762</v>
      </c>
      <c r="AK100" s="15" t="e">
        <f>P100*'Table A8'!P49</f>
        <v>#N/A</v>
      </c>
      <c r="AL100" s="15">
        <f>Q100*'Table A8'!Q49</f>
        <v>0</v>
      </c>
      <c r="AM100" s="15">
        <f>R100*'Table A8'!R49</f>
        <v>0</v>
      </c>
      <c r="AN100" s="15">
        <f>S100*'Table A8'!S49</f>
        <v>-1.374123348342754</v>
      </c>
      <c r="AO100" s="15">
        <f>T100*'Table A8'!T49</f>
        <v>5.750793443936189</v>
      </c>
      <c r="AP100" s="15">
        <f>U100*'Table A8'!U49</f>
        <v>1.4228818021815721</v>
      </c>
    </row>
    <row r="101" spans="1:42" x14ac:dyDescent="0.3">
      <c r="A101" s="13">
        <v>2014</v>
      </c>
      <c r="B101" s="11">
        <f t="shared" si="1"/>
        <v>14.231087411478441</v>
      </c>
      <c r="C101" s="11">
        <f t="shared" si="4"/>
        <v>-9.7739861919615638</v>
      </c>
      <c r="D101" s="11">
        <f t="shared" si="4"/>
        <v>0.37172896575314124</v>
      </c>
      <c r="E101" s="11">
        <f t="shared" si="4"/>
        <v>-3.860218210459085</v>
      </c>
      <c r="F101" s="11">
        <f t="shared" si="4"/>
        <v>7.3987674296081618</v>
      </c>
      <c r="G101" s="11">
        <f t="shared" si="4"/>
        <v>5.4107542341208852</v>
      </c>
      <c r="H101" s="11">
        <f t="shared" si="4"/>
        <v>1.4970945200263879</v>
      </c>
      <c r="I101" s="11">
        <f t="shared" si="4"/>
        <v>0.34184297500088118</v>
      </c>
      <c r="J101" s="11">
        <f t="shared" si="4"/>
        <v>3.7427783051969357</v>
      </c>
      <c r="K101" s="11">
        <f t="shared" si="4"/>
        <v>5.2881436595358409</v>
      </c>
      <c r="L101" s="11">
        <f t="shared" si="4"/>
        <v>0.48105925603493266</v>
      </c>
      <c r="M101" s="11">
        <f t="shared" si="4"/>
        <v>3.3419084945561104</v>
      </c>
      <c r="N101" s="11">
        <f t="shared" si="4"/>
        <v>6.5019285202901456</v>
      </c>
      <c r="O101" s="11">
        <f t="shared" si="4"/>
        <v>3.2640045935476301</v>
      </c>
      <c r="P101" s="11" t="e">
        <f t="shared" si="4"/>
        <v>#N/A</v>
      </c>
      <c r="Q101" s="11">
        <f t="shared" si="4"/>
        <v>11.1155243895019</v>
      </c>
      <c r="R101" s="11">
        <f t="shared" si="4"/>
        <v>6.9399913316118864</v>
      </c>
      <c r="S101" s="11">
        <f t="shared" si="4"/>
        <v>8.0630514532021724</v>
      </c>
      <c r="T101" s="11">
        <f t="shared" si="4"/>
        <v>5.8331309426774087</v>
      </c>
      <c r="U101" s="11">
        <f t="shared" si="4"/>
        <v>3.6486889845956409</v>
      </c>
      <c r="W101" s="15">
        <f>B101*'Table A8'!B50</f>
        <v>0</v>
      </c>
      <c r="X101" s="15">
        <f>C101*'Table A8'!C50</f>
        <v>-2.4884568844734143</v>
      </c>
      <c r="Y101" s="15">
        <f>D101*'Table A8'!D50</f>
        <v>0.24459765946556694</v>
      </c>
      <c r="Z101" s="15">
        <f>E101*'Table A8'!E50</f>
        <v>-1.1360622193381087</v>
      </c>
      <c r="AA101" s="15">
        <f>F101*'Table A8'!F50</f>
        <v>2.1693186103611133</v>
      </c>
      <c r="AB101" s="15">
        <f>G101*'Table A8'!G50</f>
        <v>3.4747863691524326</v>
      </c>
      <c r="AC101" s="15">
        <f>H101*'Table A8'!H50</f>
        <v>1.1018615667394214</v>
      </c>
      <c r="AD101" s="15">
        <f>I101*'Table A8'!I50</f>
        <v>0.28075563536822373</v>
      </c>
      <c r="AE101" s="15">
        <f>J101*'Table A8'!J50</f>
        <v>3.0361417611757542</v>
      </c>
      <c r="AF101" s="15">
        <f>K101*'Table A8'!K50</f>
        <v>3.2014421714829981</v>
      </c>
      <c r="AG101" s="15">
        <f>L101*'Table A8'!L50</f>
        <v>0.27718634332732822</v>
      </c>
      <c r="AH101" s="15">
        <f>M101*'Table A8'!M50</f>
        <v>0.66403721786829906</v>
      </c>
      <c r="AI101" s="15">
        <f>N101*'Table A8'!N50</f>
        <v>4.9479676039408007</v>
      </c>
      <c r="AJ101" s="15">
        <f>O101*'Table A8'!O50</f>
        <v>2.2518367690885097</v>
      </c>
      <c r="AK101" s="15" t="e">
        <f>P101*'Table A8'!P50</f>
        <v>#N/A</v>
      </c>
      <c r="AL101" s="15">
        <f>Q101*'Table A8'!Q50</f>
        <v>0</v>
      </c>
      <c r="AM101" s="15">
        <f>R101*'Table A8'!R50</f>
        <v>0</v>
      </c>
      <c r="AN101" s="15">
        <f>S101*'Table A8'!S50</f>
        <v>4.9684523054631784</v>
      </c>
      <c r="AO101" s="15">
        <f>T101*'Table A8'!T50</f>
        <v>4.1911045823137183</v>
      </c>
      <c r="AP101" s="15">
        <f>U101*'Table A8'!U50</f>
        <v>2.3457421481965377</v>
      </c>
    </row>
    <row r="102" spans="1:42" x14ac:dyDescent="0.3">
      <c r="A102" s="13">
        <v>2015</v>
      </c>
      <c r="B102" s="11">
        <f t="shared" si="1"/>
        <v>-11.869262276657592</v>
      </c>
      <c r="C102" s="11">
        <f t="shared" si="4"/>
        <v>-3.8875385079635114</v>
      </c>
      <c r="D102" s="11">
        <f t="shared" si="4"/>
        <v>1.0375192829052358</v>
      </c>
      <c r="E102" s="11">
        <f t="shared" si="4"/>
        <v>6.3500557020606623</v>
      </c>
      <c r="F102" s="11">
        <f t="shared" si="4"/>
        <v>-1.2168407777324011</v>
      </c>
      <c r="G102" s="11">
        <f t="shared" si="4"/>
        <v>1.1545329768120551</v>
      </c>
      <c r="H102" s="11">
        <f t="shared" si="4"/>
        <v>0.40080213975388679</v>
      </c>
      <c r="I102" s="11">
        <f t="shared" si="4"/>
        <v>4.4566625883618158</v>
      </c>
      <c r="J102" s="11">
        <f t="shared" si="4"/>
        <v>4.8439203669530224</v>
      </c>
      <c r="K102" s="11">
        <f t="shared" si="4"/>
        <v>1.3517934867256396</v>
      </c>
      <c r="L102" s="11">
        <f t="shared" si="4"/>
        <v>-2.4902592643037997</v>
      </c>
      <c r="M102" s="11">
        <f t="shared" si="4"/>
        <v>4.6910293387510427</v>
      </c>
      <c r="N102" s="11">
        <f t="shared" si="4"/>
        <v>3.9456594907266052</v>
      </c>
      <c r="O102" s="11">
        <f t="shared" si="4"/>
        <v>6.4305591775772024</v>
      </c>
      <c r="P102" s="11" t="e">
        <f t="shared" si="4"/>
        <v>#N/A</v>
      </c>
      <c r="Q102" s="11">
        <f t="shared" si="4"/>
        <v>5.0901572766037031</v>
      </c>
      <c r="R102" s="11">
        <f t="shared" si="4"/>
        <v>4.4668488985545522</v>
      </c>
      <c r="S102" s="11">
        <f t="shared" si="4"/>
        <v>3.3267727959679139</v>
      </c>
      <c r="T102" s="11">
        <f t="shared" si="4"/>
        <v>-0.89976849254579139</v>
      </c>
      <c r="U102" s="11">
        <f t="shared" si="4"/>
        <v>2.1676332806015104</v>
      </c>
      <c r="W102" s="15">
        <f>B102*'Table A8'!B51</f>
        <v>0</v>
      </c>
      <c r="X102" s="15">
        <f>C102*'Table A8'!C51</f>
        <v>-1.3660810316983778</v>
      </c>
      <c r="Y102" s="15">
        <f>D102*'Table A8'!D51</f>
        <v>0.67034120868507285</v>
      </c>
      <c r="Z102" s="15">
        <f>E102*'Table A8'!E51</f>
        <v>1.8097658750872887</v>
      </c>
      <c r="AA102" s="15">
        <f>F102*'Table A8'!F51</f>
        <v>-0.36772928303073166</v>
      </c>
      <c r="AB102" s="15">
        <f>G102*'Table A8'!G51</f>
        <v>0.73462933314551071</v>
      </c>
      <c r="AC102" s="15">
        <f>H102*'Table A8'!H51</f>
        <v>0.28969978661410939</v>
      </c>
      <c r="AD102" s="15">
        <f>I102*'Table A8'!I51</f>
        <v>3.5836023873017364</v>
      </c>
      <c r="AE102" s="15">
        <f>J102*'Table A8'!J51</f>
        <v>3.9419823946263697</v>
      </c>
      <c r="AF102" s="15">
        <f>K102*'Table A8'!K51</f>
        <v>0.81486111379821557</v>
      </c>
      <c r="AG102" s="15">
        <f>L102*'Table A8'!L51</f>
        <v>-1.4956497141408622</v>
      </c>
      <c r="AH102" s="15">
        <f>M102*'Table A8'!M51</f>
        <v>0.92178726506457997</v>
      </c>
      <c r="AI102" s="15">
        <f>N102*'Table A8'!N51</f>
        <v>2.9624011456375352</v>
      </c>
      <c r="AJ102" s="15">
        <f>O102*'Table A8'!O51</f>
        <v>4.3592760664795849</v>
      </c>
      <c r="AK102" s="15" t="e">
        <f>P102*'Table A8'!P51</f>
        <v>#N/A</v>
      </c>
      <c r="AL102" s="15">
        <f>Q102*'Table A8'!Q51</f>
        <v>0</v>
      </c>
      <c r="AM102" s="15">
        <f>R102*'Table A8'!R51</f>
        <v>0</v>
      </c>
      <c r="AN102" s="15">
        <f>S102*'Table A8'!S51</f>
        <v>1.9328549944573579</v>
      </c>
      <c r="AO102" s="15">
        <f>T102*'Table A8'!T51</f>
        <v>-0.64117502778813096</v>
      </c>
      <c r="AP102" s="15">
        <f>U102*'Table A8'!U51</f>
        <v>1.3898864595216884</v>
      </c>
    </row>
    <row r="103" spans="1:42" x14ac:dyDescent="0.3">
      <c r="A103" s="13">
        <v>2016</v>
      </c>
      <c r="B103" s="11">
        <f t="shared" si="1"/>
        <v>2.3473356185642049</v>
      </c>
      <c r="C103" s="11">
        <f t="shared" si="4"/>
        <v>-11.787192059488923</v>
      </c>
      <c r="D103" s="11">
        <f t="shared" si="4"/>
        <v>-0.75712654963181536</v>
      </c>
      <c r="E103" s="11">
        <f t="shared" si="4"/>
        <v>-2.0488666427315563</v>
      </c>
      <c r="F103" s="11">
        <f t="shared" si="4"/>
        <v>5.3928342025555649</v>
      </c>
      <c r="G103" s="11">
        <f t="shared" si="4"/>
        <v>2.4600116868232789</v>
      </c>
      <c r="H103" s="11">
        <f t="shared" si="4"/>
        <v>0</v>
      </c>
      <c r="I103" s="11">
        <f t="shared" si="4"/>
        <v>5.1503842867115619</v>
      </c>
      <c r="J103" s="11">
        <f t="shared" si="4"/>
        <v>3.1903549013008243</v>
      </c>
      <c r="K103" s="11">
        <f t="shared" si="4"/>
        <v>3.231660147654313</v>
      </c>
      <c r="L103" s="11">
        <f t="shared" si="4"/>
        <v>2.4702612640371719</v>
      </c>
      <c r="M103" s="11">
        <f t="shared" si="4"/>
        <v>1.1566636371465511</v>
      </c>
      <c r="N103" s="11">
        <f t="shared" si="4"/>
        <v>3.3867069511577261</v>
      </c>
      <c r="O103" s="11">
        <f t="shared" si="4"/>
        <v>2.7371196796131976</v>
      </c>
      <c r="P103" s="11" t="e">
        <f t="shared" si="4"/>
        <v>#N/A</v>
      </c>
      <c r="Q103" s="11">
        <f t="shared" si="4"/>
        <v>3.3349979681554123</v>
      </c>
      <c r="R103" s="11">
        <f t="shared" si="4"/>
        <v>-2.7420595575992222</v>
      </c>
      <c r="S103" s="11">
        <f t="shared" si="4"/>
        <v>-1.1533235813672957</v>
      </c>
      <c r="T103" s="11">
        <f t="shared" si="4"/>
        <v>1.541825272838063</v>
      </c>
      <c r="U103" s="11">
        <f t="shared" si="4"/>
        <v>1.6129381929883497</v>
      </c>
      <c r="W103" s="15">
        <f>B103*'Table A8'!B52</f>
        <v>0</v>
      </c>
      <c r="X103" s="15">
        <f>C103*'Table A8'!C52</f>
        <v>-4.9470845073675012</v>
      </c>
      <c r="Y103" s="15">
        <f>D103*'Table A8'!D52</f>
        <v>-0.4817596235307241</v>
      </c>
      <c r="Z103" s="15">
        <f>E103*'Table A8'!E52</f>
        <v>-0.59703973969197544</v>
      </c>
      <c r="AA103" s="15">
        <f>F103*'Table A8'!F52</f>
        <v>1.6264787954907582</v>
      </c>
      <c r="AB103" s="15">
        <f>G103*'Table A8'!G52</f>
        <v>1.5876915426757441</v>
      </c>
      <c r="AC103" s="15">
        <f>H103*'Table A8'!H52</f>
        <v>0</v>
      </c>
      <c r="AD103" s="15">
        <f>I103*'Table A8'!I52</f>
        <v>4.1579052346622438</v>
      </c>
      <c r="AE103" s="15">
        <f>J103*'Table A8'!J52</f>
        <v>2.588973002405619</v>
      </c>
      <c r="AF103" s="15">
        <f>K103*'Table A8'!K52</f>
        <v>1.9396424206221186</v>
      </c>
      <c r="AG103" s="15">
        <f>L103*'Table A8'!L52</f>
        <v>1.5194577035092645</v>
      </c>
      <c r="AH103" s="15">
        <f>M103*'Table A8'!M52</f>
        <v>0.230060397428449</v>
      </c>
      <c r="AI103" s="15">
        <f>N103*'Table A8'!N52</f>
        <v>2.5427395789292206</v>
      </c>
      <c r="AJ103" s="15">
        <f>O103*'Table A8'!O52</f>
        <v>1.8174474672631633</v>
      </c>
      <c r="AK103" s="15" t="e">
        <f>P103*'Table A8'!P52</f>
        <v>#N/A</v>
      </c>
      <c r="AL103" s="15">
        <f>Q103*'Table A8'!Q52</f>
        <v>0</v>
      </c>
      <c r="AM103" s="15">
        <f>R103*'Table A8'!R52</f>
        <v>0</v>
      </c>
      <c r="AN103" s="15">
        <f>S103*'Table A8'!S52</f>
        <v>-0.67584761868123522</v>
      </c>
      <c r="AO103" s="15">
        <f>T103*'Table A8'!T52</f>
        <v>1.1190567830258662</v>
      </c>
      <c r="AP103" s="15">
        <f>U103*'Table A8'!U52</f>
        <v>1.0385709024651983</v>
      </c>
    </row>
    <row r="104" spans="1:42" x14ac:dyDescent="0.3">
      <c r="A104" s="13">
        <v>2017</v>
      </c>
      <c r="B104" s="11">
        <f t="shared" si="1"/>
        <v>3.488440185350167</v>
      </c>
      <c r="C104" s="11">
        <f t="shared" si="4"/>
        <v>-6.3259339639190806</v>
      </c>
      <c r="D104" s="11">
        <f t="shared" si="4"/>
        <v>0.66776547532404973</v>
      </c>
      <c r="E104" s="11">
        <f t="shared" si="4"/>
        <v>3.8643623592204315</v>
      </c>
      <c r="F104" s="11">
        <f t="shared" si="4"/>
        <v>9.7580328338864035</v>
      </c>
      <c r="G104" s="11">
        <f t="shared" si="4"/>
        <v>3.9124554684050081</v>
      </c>
      <c r="H104" s="11">
        <f t="shared" si="4"/>
        <v>0.8959741371472022</v>
      </c>
      <c r="I104" s="11">
        <f t="shared" si="4"/>
        <v>-1.9386713800190094</v>
      </c>
      <c r="J104" s="11">
        <f t="shared" si="4"/>
        <v>1.8821754240587887</v>
      </c>
      <c r="K104" s="11">
        <f t="shared" si="4"/>
        <v>4.3155270313927634</v>
      </c>
      <c r="L104" s="11">
        <f t="shared" si="4"/>
        <v>-2.5215249141063647</v>
      </c>
      <c r="M104" s="11">
        <f t="shared" si="4"/>
        <v>0.42907814171562458</v>
      </c>
      <c r="N104" s="11">
        <f t="shared" si="4"/>
        <v>-2.603601455084144</v>
      </c>
      <c r="O104" s="11">
        <f t="shared" si="4"/>
        <v>1.3409686909917522</v>
      </c>
      <c r="P104" s="11" t="e">
        <f t="shared" si="4"/>
        <v>#N/A</v>
      </c>
      <c r="Q104" s="11">
        <f t="shared" si="4"/>
        <v>0.876150566857267</v>
      </c>
      <c r="R104" s="11">
        <f t="shared" si="4"/>
        <v>4.7837329414160275</v>
      </c>
      <c r="S104" s="11">
        <f t="shared" si="4"/>
        <v>9.0297637980780614</v>
      </c>
      <c r="T104" s="11">
        <f t="shared" si="4"/>
        <v>2.1174235231406566</v>
      </c>
      <c r="U104" s="11">
        <f t="shared" si="4"/>
        <v>1.2916225266546228</v>
      </c>
      <c r="W104" s="15">
        <f>B104*'Table A8'!B53</f>
        <v>0</v>
      </c>
      <c r="X104" s="15">
        <f>C104*'Table A8'!C53</f>
        <v>-2.4114460270459532</v>
      </c>
      <c r="Y104" s="15">
        <f>D104*'Table A8'!D53</f>
        <v>0.42109290873934579</v>
      </c>
      <c r="Z104" s="15">
        <f>E104*'Table A8'!E53</f>
        <v>1.1782440833263095</v>
      </c>
      <c r="AA104" s="15">
        <f>F104*'Table A8'!F53</f>
        <v>3.068901326257274</v>
      </c>
      <c r="AB104" s="15">
        <f>G104*'Table A8'!G53</f>
        <v>2.5935667300056799</v>
      </c>
      <c r="AC104" s="15">
        <f>H104*'Table A8'!H53</f>
        <v>0.65683863994261393</v>
      </c>
      <c r="AD104" s="15">
        <f>I104*'Table A8'!I53</f>
        <v>-1.5716808877814108</v>
      </c>
      <c r="AE104" s="15">
        <f>J104*'Table A8'!J53</f>
        <v>1.527385356623707</v>
      </c>
      <c r="AF104" s="15">
        <f>K104*'Table A8'!K53</f>
        <v>2.5647177147567195</v>
      </c>
      <c r="AG104" s="15">
        <f>L104*'Table A8'!L53</f>
        <v>-1.5015680863503402</v>
      </c>
      <c r="AH104" s="15">
        <f>M104*'Table A8'!M53</f>
        <v>8.5987259599811169E-2</v>
      </c>
      <c r="AI104" s="15">
        <f>N104*'Table A8'!N53</f>
        <v>-1.9644172978609864</v>
      </c>
      <c r="AJ104" s="15">
        <f>O104*'Table A8'!O53</f>
        <v>0.88490523918545738</v>
      </c>
      <c r="AK104" s="15" t="e">
        <f>P104*'Table A8'!P53</f>
        <v>#N/A</v>
      </c>
      <c r="AL104" s="15">
        <f>Q104*'Table A8'!Q53</f>
        <v>0</v>
      </c>
      <c r="AM104" s="15">
        <f>R104*'Table A8'!R53</f>
        <v>0</v>
      </c>
      <c r="AN104" s="15">
        <f>S104*'Table A8'!S53</f>
        <v>5.5560136649574305</v>
      </c>
      <c r="AO104" s="15">
        <f>T104*'Table A8'!T53</f>
        <v>1.5516479577574731</v>
      </c>
      <c r="AP104" s="15">
        <f>U104*'Table A8'!U53</f>
        <v>0.83425898996622094</v>
      </c>
    </row>
    <row r="105" spans="1:42" x14ac:dyDescent="0.3">
      <c r="A105" s="13">
        <v>2018</v>
      </c>
      <c r="B105" s="11">
        <f t="shared" si="1"/>
        <v>-2.9896860342462652</v>
      </c>
      <c r="C105" s="11">
        <f t="shared" si="4"/>
        <v>9.630719368539129</v>
      </c>
      <c r="D105" s="11">
        <f t="shared" si="4"/>
        <v>0.20838509153320645</v>
      </c>
      <c r="E105" s="11">
        <f t="shared" si="4"/>
        <v>4.0906655165804766</v>
      </c>
      <c r="F105" s="11">
        <f t="shared" si="4"/>
        <v>5.2648384907826831</v>
      </c>
      <c r="G105" s="11">
        <f t="shared" si="4"/>
        <v>0.3455892851068435</v>
      </c>
      <c r="H105" s="11">
        <f t="shared" si="4"/>
        <v>-0.2381426011349432</v>
      </c>
      <c r="I105" s="11">
        <f t="shared" si="4"/>
        <v>2.9634030251739678</v>
      </c>
      <c r="J105" s="11">
        <f t="shared" si="4"/>
        <v>-0.39331417468372026</v>
      </c>
      <c r="K105" s="11">
        <f t="shared" si="4"/>
        <v>-0.43192465287294357</v>
      </c>
      <c r="L105" s="11">
        <f t="shared" si="4"/>
        <v>1.8694032150798119</v>
      </c>
      <c r="M105" s="11">
        <f t="shared" si="4"/>
        <v>1.4138354051210911</v>
      </c>
      <c r="N105" s="11">
        <f t="shared" si="4"/>
        <v>3.4103385628600305</v>
      </c>
      <c r="O105" s="11">
        <f t="shared" si="4"/>
        <v>1.6440335058967717</v>
      </c>
      <c r="P105" s="11" t="e">
        <f t="shared" si="4"/>
        <v>#N/A</v>
      </c>
      <c r="Q105" s="11">
        <f t="shared" si="4"/>
        <v>3.9171148086730128</v>
      </c>
      <c r="R105" s="11">
        <f t="shared" si="4"/>
        <v>3.152822596658039</v>
      </c>
      <c r="S105" s="11">
        <f t="shared" si="4"/>
        <v>-2.6384312237127836</v>
      </c>
      <c r="T105" s="11">
        <f t="shared" si="4"/>
        <v>-1.0531075132926735</v>
      </c>
      <c r="U105" s="11">
        <f t="shared" si="4"/>
        <v>0.99210086362110395</v>
      </c>
      <c r="W105" s="15">
        <f>B105*'Table A8'!B54</f>
        <v>0</v>
      </c>
      <c r="X105" s="15">
        <f>C105*'Table A8'!C54</f>
        <v>3.3774932825466726</v>
      </c>
      <c r="Y105" s="15">
        <f>D105*'Table A8'!D54</f>
        <v>0.13147015424829994</v>
      </c>
      <c r="Z105" s="15">
        <f>E105*'Table A8'!E54</f>
        <v>1.2942865694460628</v>
      </c>
      <c r="AA105" s="15">
        <f>F105*'Table A8'!F54</f>
        <v>1.7316053796184245</v>
      </c>
      <c r="AB105" s="15">
        <f>G105*'Table A8'!G54</f>
        <v>0.23527718530073904</v>
      </c>
      <c r="AC105" s="15">
        <f>H105*'Table A8'!H54</f>
        <v>-0.17617789631963099</v>
      </c>
      <c r="AD105" s="15">
        <f>I105*'Table A8'!I54</f>
        <v>2.4083576385588836</v>
      </c>
      <c r="AE105" s="15">
        <f>J105*'Table A8'!J54</f>
        <v>-0.32267494891052412</v>
      </c>
      <c r="AF105" s="15">
        <f>K105*'Table A8'!K54</f>
        <v>-0.25820455748744564</v>
      </c>
      <c r="AG105" s="15">
        <f>L105*'Table A8'!L54</f>
        <v>1.1010784936820091</v>
      </c>
      <c r="AH105" s="15">
        <f>M105*'Table A8'!M54</f>
        <v>0.2870085872395815</v>
      </c>
      <c r="AI105" s="15">
        <f>N105*'Table A8'!N54</f>
        <v>2.569349073258747</v>
      </c>
      <c r="AJ105" s="15">
        <f>O105*'Table A8'!O54</f>
        <v>1.0990363986919918</v>
      </c>
      <c r="AK105" s="15" t="e">
        <f>P105*'Table A8'!P54</f>
        <v>#N/A</v>
      </c>
      <c r="AL105" s="15">
        <f>Q105*'Table A8'!Q54</f>
        <v>0</v>
      </c>
      <c r="AM105" s="15">
        <f>R105*'Table A8'!R54</f>
        <v>0</v>
      </c>
      <c r="AN105" s="15">
        <f>S105*'Table A8'!S54</f>
        <v>-1.6709184939773059</v>
      </c>
      <c r="AO105" s="15">
        <f>T105*'Table A8'!T54</f>
        <v>-0.76592509441776135</v>
      </c>
      <c r="AP105" s="15">
        <f>U105*'Table A8'!U54</f>
        <v>0.64585766221733865</v>
      </c>
    </row>
    <row r="106" spans="1:42" x14ac:dyDescent="0.3">
      <c r="A106" s="13">
        <v>2019</v>
      </c>
      <c r="B106" s="11">
        <f t="shared" si="1"/>
        <v>-3.0100242326114452</v>
      </c>
      <c r="C106" s="11">
        <f t="shared" si="4"/>
        <v>-9.2904021199566014</v>
      </c>
      <c r="D106" s="11">
        <f t="shared" si="4"/>
        <v>0.33646741292678028</v>
      </c>
      <c r="E106" s="11">
        <f t="shared" si="4"/>
        <v>-2.8667068443439314</v>
      </c>
      <c r="F106" s="11">
        <f t="shared" si="4"/>
        <v>1.7063804527503315</v>
      </c>
      <c r="G106" s="11">
        <f t="shared" si="4"/>
        <v>-1.3992990683205757</v>
      </c>
      <c r="H106" s="11">
        <f t="shared" si="4"/>
        <v>-0.85803180307956062</v>
      </c>
      <c r="I106" s="11">
        <f t="shared" si="4"/>
        <v>5.8905542236766983</v>
      </c>
      <c r="J106" s="11">
        <f t="shared" si="4"/>
        <v>5.0711844590198174</v>
      </c>
      <c r="K106" s="11">
        <f t="shared" si="4"/>
        <v>3.041014895161632</v>
      </c>
      <c r="L106" s="11">
        <f t="shared" si="4"/>
        <v>-1.3375414724191024</v>
      </c>
      <c r="M106" s="11">
        <f t="shared" si="4"/>
        <v>1.4038054669134246</v>
      </c>
      <c r="N106" s="11">
        <f t="shared" si="4"/>
        <v>4.7745693741454023</v>
      </c>
      <c r="O106" s="11">
        <f t="shared" si="4"/>
        <v>-0.82842440543246698</v>
      </c>
      <c r="P106" s="11" t="e">
        <f t="shared" si="4"/>
        <v>#N/A</v>
      </c>
      <c r="Q106" s="11">
        <f t="shared" si="4"/>
        <v>8.6685647969458302</v>
      </c>
      <c r="R106" s="11">
        <f t="shared" si="4"/>
        <v>2.9130040772558408</v>
      </c>
      <c r="S106" s="11">
        <f t="shared" si="4"/>
        <v>4.9147466540361444</v>
      </c>
      <c r="T106" s="11">
        <f t="shared" si="4"/>
        <v>0.74914100970028763</v>
      </c>
      <c r="U106" s="11">
        <f t="shared" si="4"/>
        <v>1.4747526424514021</v>
      </c>
      <c r="W106" s="15">
        <f>B106*'Table A8'!B55</f>
        <v>0</v>
      </c>
      <c r="X106" s="15">
        <f>C106*'Table A8'!C55</f>
        <v>-3.332467240428433</v>
      </c>
      <c r="Y106" s="15">
        <f>D106*'Table A8'!D55</f>
        <v>0.2150026768602126</v>
      </c>
      <c r="Z106" s="15">
        <f>E106*'Table A8'!E55</f>
        <v>-0.9010059611772977</v>
      </c>
      <c r="AA106" s="15">
        <f>F106*'Table A8'!F55</f>
        <v>0.59928081500591646</v>
      </c>
      <c r="AB106" s="15">
        <f>G106*'Table A8'!G55</f>
        <v>-0.96327747863188429</v>
      </c>
      <c r="AC106" s="15">
        <f>H106*'Table A8'!H55</f>
        <v>-0.63940529965488857</v>
      </c>
      <c r="AD106" s="15">
        <f>I106*'Table A8'!I55</f>
        <v>4.8190624103899076</v>
      </c>
      <c r="AE106" s="15">
        <f>J106*'Table A8'!J55</f>
        <v>4.20959021943235</v>
      </c>
      <c r="AF106" s="15">
        <f>K106*'Table A8'!K55</f>
        <v>1.8434632294469813</v>
      </c>
      <c r="AG106" s="15">
        <f>L106*'Table A8'!L55</f>
        <v>-0.79971604635938132</v>
      </c>
      <c r="AH106" s="15">
        <f>M106*'Table A8'!M55</f>
        <v>0.29325496203821438</v>
      </c>
      <c r="AI106" s="15">
        <f>N106*'Table A8'!N55</f>
        <v>3.6353571214743092</v>
      </c>
      <c r="AJ106" s="15">
        <f>O106*'Table A8'!O55</f>
        <v>-0.55935215854800169</v>
      </c>
      <c r="AK106" s="15" t="e">
        <f>P106*'Table A8'!P55</f>
        <v>#N/A</v>
      </c>
      <c r="AL106" s="15">
        <f>Q106*'Table A8'!Q55</f>
        <v>0</v>
      </c>
      <c r="AM106" s="15">
        <f>R106*'Table A8'!R55</f>
        <v>0</v>
      </c>
      <c r="AN106" s="15">
        <f>S106*'Table A8'!S55</f>
        <v>3.229971501032554</v>
      </c>
      <c r="AO106" s="15">
        <f>T106*'Table A8'!T55</f>
        <v>0.5354859937337656</v>
      </c>
      <c r="AP106" s="15">
        <f>U106*'Table A8'!U55</f>
        <v>0.97230441716820948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6"/>
  <sheetViews>
    <sheetView workbookViewId="0">
      <pane xSplit="1" ySplit="4" topLeftCell="AD91" activePane="bottomRight" state="frozen"/>
      <selection pane="topRight" activeCell="B1" sqref="B1"/>
      <selection pane="bottomLeft" activeCell="A5" sqref="A5"/>
      <selection pane="bottomRight" activeCell="AS106" sqref="AS106"/>
    </sheetView>
  </sheetViews>
  <sheetFormatPr defaultColWidth="8.90625" defaultRowHeight="12" x14ac:dyDescent="0.3"/>
  <cols>
    <col min="1" max="1" width="20.6328125" style="13" customWidth="1"/>
    <col min="2" max="2" width="9.90625" style="13" bestFit="1" customWidth="1"/>
    <col min="3" max="21" width="8.90625" style="13"/>
    <col min="22" max="22" width="3.6328125" style="13" customWidth="1"/>
    <col min="23" max="16384" width="8.90625" style="13"/>
  </cols>
  <sheetData>
    <row r="1" spans="1:42" ht="13" x14ac:dyDescent="0.3">
      <c r="A1" s="26" t="s">
        <v>186</v>
      </c>
      <c r="B1" s="9" t="s">
        <v>218</v>
      </c>
      <c r="W1" s="9" t="s">
        <v>219</v>
      </c>
    </row>
    <row r="2" spans="1:42" x14ac:dyDescent="0.3">
      <c r="B2" s="9" t="s">
        <v>174</v>
      </c>
      <c r="W2" s="9" t="s">
        <v>171</v>
      </c>
    </row>
    <row r="3" spans="1:42" ht="13" x14ac:dyDescent="0.3">
      <c r="A3" s="16"/>
      <c r="B3" s="9"/>
      <c r="W3" s="37" t="s">
        <v>220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17" t="str">
        <f>Base_year</f>
        <v>2016=100</v>
      </c>
    </row>
    <row r="6" spans="1:42" x14ac:dyDescent="0.3">
      <c r="A6" s="13">
        <v>1970</v>
      </c>
      <c r="B6" s="34">
        <v>89.97</v>
      </c>
      <c r="C6" s="34">
        <v>84.5</v>
      </c>
      <c r="D6" s="34">
        <v>84.36</v>
      </c>
      <c r="E6" s="34">
        <v>71.83</v>
      </c>
      <c r="F6" s="34">
        <v>80.55</v>
      </c>
      <c r="G6" s="34">
        <v>89.42</v>
      </c>
      <c r="H6" s="34">
        <v>87.82</v>
      </c>
      <c r="I6" s="34">
        <v>91.81</v>
      </c>
      <c r="J6" s="34">
        <v>83.83</v>
      </c>
      <c r="K6" s="34">
        <v>73.430000000000007</v>
      </c>
      <c r="L6" s="34">
        <v>64.739999999999995</v>
      </c>
      <c r="M6" s="34">
        <v>64.760000000000005</v>
      </c>
      <c r="N6" s="34">
        <v>64.739999999999995</v>
      </c>
      <c r="O6" s="34">
        <v>63.65</v>
      </c>
      <c r="P6" s="34" t="e">
        <v>#N/A</v>
      </c>
      <c r="Q6" s="34">
        <v>47.48</v>
      </c>
      <c r="R6" s="34">
        <v>73.28</v>
      </c>
      <c r="S6" s="34">
        <v>83.97</v>
      </c>
      <c r="T6" s="34">
        <v>58.94</v>
      </c>
      <c r="U6" s="34">
        <v>86.45</v>
      </c>
    </row>
    <row r="7" spans="1:42" x14ac:dyDescent="0.3">
      <c r="A7" s="13">
        <v>1971</v>
      </c>
      <c r="B7" s="34">
        <v>90.24</v>
      </c>
      <c r="C7" s="34">
        <v>84.86</v>
      </c>
      <c r="D7" s="34">
        <v>84.51</v>
      </c>
      <c r="E7" s="34">
        <v>72.13</v>
      </c>
      <c r="F7" s="34">
        <v>80.89</v>
      </c>
      <c r="G7" s="34">
        <v>89.5</v>
      </c>
      <c r="H7" s="34">
        <v>88.31</v>
      </c>
      <c r="I7" s="34">
        <v>92.35</v>
      </c>
      <c r="J7" s="34">
        <v>84.03</v>
      </c>
      <c r="K7" s="34">
        <v>73.38</v>
      </c>
      <c r="L7" s="34">
        <v>65.17</v>
      </c>
      <c r="M7" s="34">
        <v>65.930000000000007</v>
      </c>
      <c r="N7" s="34">
        <v>65.91</v>
      </c>
      <c r="O7" s="34">
        <v>64.8</v>
      </c>
      <c r="P7" s="34" t="e">
        <v>#N/A</v>
      </c>
      <c r="Q7" s="34">
        <v>49.54</v>
      </c>
      <c r="R7" s="34">
        <v>74.069999999999993</v>
      </c>
      <c r="S7" s="34">
        <v>85.41</v>
      </c>
      <c r="T7" s="34">
        <v>59.95</v>
      </c>
      <c r="U7" s="34">
        <v>87.09</v>
      </c>
    </row>
    <row r="8" spans="1:42" x14ac:dyDescent="0.3">
      <c r="A8" s="13">
        <v>1972</v>
      </c>
      <c r="B8" s="34">
        <v>90.5</v>
      </c>
      <c r="C8" s="34">
        <v>85.22</v>
      </c>
      <c r="D8" s="34">
        <v>84.47</v>
      </c>
      <c r="E8" s="34">
        <v>72.44</v>
      </c>
      <c r="F8" s="34">
        <v>81.239999999999995</v>
      </c>
      <c r="G8" s="34">
        <v>89.57</v>
      </c>
      <c r="H8" s="34">
        <v>88.37</v>
      </c>
      <c r="I8" s="34">
        <v>92.62</v>
      </c>
      <c r="J8" s="34">
        <v>84.22</v>
      </c>
      <c r="K8" s="34">
        <v>73.72</v>
      </c>
      <c r="L8" s="34">
        <v>65.599999999999994</v>
      </c>
      <c r="M8" s="34">
        <v>67.09</v>
      </c>
      <c r="N8" s="34">
        <v>67.069999999999993</v>
      </c>
      <c r="O8" s="34">
        <v>65.95</v>
      </c>
      <c r="P8" s="34" t="e">
        <v>#N/A</v>
      </c>
      <c r="Q8" s="34">
        <v>51.59</v>
      </c>
      <c r="R8" s="34">
        <v>74.86</v>
      </c>
      <c r="S8" s="34">
        <v>86.83</v>
      </c>
      <c r="T8" s="34">
        <v>60.94</v>
      </c>
      <c r="U8" s="34">
        <v>87.38</v>
      </c>
    </row>
    <row r="9" spans="1:42" x14ac:dyDescent="0.3">
      <c r="A9" s="13">
        <v>1973</v>
      </c>
      <c r="B9" s="34">
        <v>90.76</v>
      </c>
      <c r="C9" s="34">
        <v>85.59</v>
      </c>
      <c r="D9" s="34">
        <v>84.6</v>
      </c>
      <c r="E9" s="34">
        <v>72.75</v>
      </c>
      <c r="F9" s="34">
        <v>81.58</v>
      </c>
      <c r="G9" s="34">
        <v>89.64</v>
      </c>
      <c r="H9" s="34">
        <v>88.59</v>
      </c>
      <c r="I9" s="34">
        <v>92.9</v>
      </c>
      <c r="J9" s="34">
        <v>84.41</v>
      </c>
      <c r="K9" s="34">
        <v>74.69</v>
      </c>
      <c r="L9" s="34">
        <v>66.03</v>
      </c>
      <c r="M9" s="34">
        <v>68.25</v>
      </c>
      <c r="N9" s="34">
        <v>68.23</v>
      </c>
      <c r="O9" s="34">
        <v>67.09</v>
      </c>
      <c r="P9" s="34" t="e">
        <v>#N/A</v>
      </c>
      <c r="Q9" s="34">
        <v>53.65</v>
      </c>
      <c r="R9" s="34">
        <v>75.64</v>
      </c>
      <c r="S9" s="34">
        <v>88.24</v>
      </c>
      <c r="T9" s="34">
        <v>61.94</v>
      </c>
      <c r="U9" s="34">
        <v>87.57</v>
      </c>
    </row>
    <row r="10" spans="1:42" x14ac:dyDescent="0.3">
      <c r="A10" s="13">
        <v>1974</v>
      </c>
      <c r="B10" s="34">
        <v>91</v>
      </c>
      <c r="C10" s="34">
        <v>85.94</v>
      </c>
      <c r="D10" s="34">
        <v>84.4</v>
      </c>
      <c r="E10" s="34">
        <v>73.05</v>
      </c>
      <c r="F10" s="34">
        <v>81.92</v>
      </c>
      <c r="G10" s="34">
        <v>89.7</v>
      </c>
      <c r="H10" s="34">
        <v>89.28</v>
      </c>
      <c r="I10" s="34">
        <v>93.12</v>
      </c>
      <c r="J10" s="34">
        <v>84.59</v>
      </c>
      <c r="K10" s="34">
        <v>75.73</v>
      </c>
      <c r="L10" s="34">
        <v>66.45</v>
      </c>
      <c r="M10" s="34">
        <v>69.400000000000006</v>
      </c>
      <c r="N10" s="34">
        <v>69.38</v>
      </c>
      <c r="O10" s="34">
        <v>68.209999999999994</v>
      </c>
      <c r="P10" s="34" t="e">
        <v>#N/A</v>
      </c>
      <c r="Q10" s="34">
        <v>55.69</v>
      </c>
      <c r="R10" s="34">
        <v>76.42</v>
      </c>
      <c r="S10" s="34">
        <v>89.63</v>
      </c>
      <c r="T10" s="34">
        <v>62.91</v>
      </c>
      <c r="U10" s="34">
        <v>87.8</v>
      </c>
    </row>
    <row r="11" spans="1:42" x14ac:dyDescent="0.3">
      <c r="A11" s="13">
        <v>1975</v>
      </c>
      <c r="B11" s="34">
        <v>91.23</v>
      </c>
      <c r="C11" s="34">
        <v>86.28</v>
      </c>
      <c r="D11" s="34">
        <v>84.57</v>
      </c>
      <c r="E11" s="34">
        <v>73.34</v>
      </c>
      <c r="F11" s="34">
        <v>82.24</v>
      </c>
      <c r="G11" s="34">
        <v>89.74</v>
      </c>
      <c r="H11" s="34">
        <v>89.48</v>
      </c>
      <c r="I11" s="34">
        <v>93.3</v>
      </c>
      <c r="J11" s="34">
        <v>84.76</v>
      </c>
      <c r="K11" s="34">
        <v>75.64</v>
      </c>
      <c r="L11" s="34">
        <v>66.849999999999994</v>
      </c>
      <c r="M11" s="34">
        <v>70.5</v>
      </c>
      <c r="N11" s="34">
        <v>70.48</v>
      </c>
      <c r="O11" s="34">
        <v>69.3</v>
      </c>
      <c r="P11" s="34" t="e">
        <v>#N/A</v>
      </c>
      <c r="Q11" s="34">
        <v>57.68</v>
      </c>
      <c r="R11" s="34">
        <v>77.180000000000007</v>
      </c>
      <c r="S11" s="34">
        <v>90.97</v>
      </c>
      <c r="T11" s="34">
        <v>63.85</v>
      </c>
      <c r="U11" s="34">
        <v>88.14</v>
      </c>
    </row>
    <row r="12" spans="1:42" x14ac:dyDescent="0.3">
      <c r="A12" s="13">
        <v>1976</v>
      </c>
      <c r="B12" s="34">
        <v>91.47</v>
      </c>
      <c r="C12" s="34">
        <v>86.6</v>
      </c>
      <c r="D12" s="34">
        <v>84.72</v>
      </c>
      <c r="E12" s="34">
        <v>73.61</v>
      </c>
      <c r="F12" s="34">
        <v>82.55</v>
      </c>
      <c r="G12" s="34">
        <v>89.75</v>
      </c>
      <c r="H12" s="34">
        <v>89.63</v>
      </c>
      <c r="I12" s="34">
        <v>93.39</v>
      </c>
      <c r="J12" s="34">
        <v>84.9</v>
      </c>
      <c r="K12" s="34">
        <v>75.900000000000006</v>
      </c>
      <c r="L12" s="34">
        <v>67.22</v>
      </c>
      <c r="M12" s="34">
        <v>71.569999999999993</v>
      </c>
      <c r="N12" s="34">
        <v>71.55</v>
      </c>
      <c r="O12" s="34">
        <v>70.349999999999994</v>
      </c>
      <c r="P12" s="34" t="e">
        <v>#N/A</v>
      </c>
      <c r="Q12" s="34">
        <v>59.64</v>
      </c>
      <c r="R12" s="34">
        <v>77.930000000000007</v>
      </c>
      <c r="S12" s="34">
        <v>92.27</v>
      </c>
      <c r="T12" s="34">
        <v>64.77</v>
      </c>
      <c r="U12" s="34">
        <v>88.28</v>
      </c>
    </row>
    <row r="13" spans="1:42" x14ac:dyDescent="0.3">
      <c r="A13" s="13">
        <v>1977</v>
      </c>
      <c r="B13" s="34">
        <v>92.46</v>
      </c>
      <c r="C13" s="34">
        <v>89.19</v>
      </c>
      <c r="D13" s="34">
        <v>85.23</v>
      </c>
      <c r="E13" s="34">
        <v>75.81</v>
      </c>
      <c r="F13" s="34">
        <v>85.02</v>
      </c>
      <c r="G13" s="34">
        <v>89.64</v>
      </c>
      <c r="H13" s="34">
        <v>88.83</v>
      </c>
      <c r="I13" s="34">
        <v>92.74</v>
      </c>
      <c r="J13" s="34">
        <v>84.33</v>
      </c>
      <c r="K13" s="34">
        <v>77.5</v>
      </c>
      <c r="L13" s="34">
        <v>68.28</v>
      </c>
      <c r="M13" s="34">
        <v>73.650000000000006</v>
      </c>
      <c r="N13" s="34">
        <v>73.63</v>
      </c>
      <c r="O13" s="34">
        <v>72.39</v>
      </c>
      <c r="P13" s="34" t="e">
        <v>#N/A</v>
      </c>
      <c r="Q13" s="34">
        <v>60.74</v>
      </c>
      <c r="R13" s="34">
        <v>78.08</v>
      </c>
      <c r="S13" s="34">
        <v>92.52</v>
      </c>
      <c r="T13" s="34">
        <v>64.94</v>
      </c>
      <c r="U13" s="34">
        <v>88.6</v>
      </c>
    </row>
    <row r="14" spans="1:42" x14ac:dyDescent="0.3">
      <c r="A14" s="13">
        <v>1978</v>
      </c>
      <c r="B14" s="34">
        <v>93.48</v>
      </c>
      <c r="C14" s="34">
        <v>91.55</v>
      </c>
      <c r="D14" s="34">
        <v>85.64</v>
      </c>
      <c r="E14" s="34">
        <v>77.819999999999993</v>
      </c>
      <c r="F14" s="34">
        <v>87.27</v>
      </c>
      <c r="G14" s="34">
        <v>89.54</v>
      </c>
      <c r="H14" s="34">
        <v>88.32</v>
      </c>
      <c r="I14" s="34">
        <v>91.97</v>
      </c>
      <c r="J14" s="34">
        <v>83.77</v>
      </c>
      <c r="K14" s="34">
        <v>79.02</v>
      </c>
      <c r="L14" s="34">
        <v>69.319999999999993</v>
      </c>
      <c r="M14" s="34">
        <v>75.66</v>
      </c>
      <c r="N14" s="34">
        <v>75.64</v>
      </c>
      <c r="O14" s="34">
        <v>74.37</v>
      </c>
      <c r="P14" s="34" t="e">
        <v>#N/A</v>
      </c>
      <c r="Q14" s="34">
        <v>61.63</v>
      </c>
      <c r="R14" s="34">
        <v>78.12</v>
      </c>
      <c r="S14" s="34">
        <v>92.77</v>
      </c>
      <c r="T14" s="34">
        <v>65.12</v>
      </c>
      <c r="U14" s="34">
        <v>89</v>
      </c>
    </row>
    <row r="15" spans="1:42" x14ac:dyDescent="0.3">
      <c r="A15" s="13">
        <v>1979</v>
      </c>
      <c r="B15" s="34">
        <v>93.2</v>
      </c>
      <c r="C15" s="34">
        <v>89.97</v>
      </c>
      <c r="D15" s="34">
        <v>86.12</v>
      </c>
      <c r="E15" s="34">
        <v>76.47</v>
      </c>
      <c r="F15" s="34">
        <v>85.76</v>
      </c>
      <c r="G15" s="34">
        <v>89.83</v>
      </c>
      <c r="H15" s="34">
        <v>89.27</v>
      </c>
      <c r="I15" s="34">
        <v>91.7</v>
      </c>
      <c r="J15" s="34">
        <v>84.67</v>
      </c>
      <c r="K15" s="34">
        <v>78.78</v>
      </c>
      <c r="L15" s="34">
        <v>68.83</v>
      </c>
      <c r="M15" s="34">
        <v>75.790000000000006</v>
      </c>
      <c r="N15" s="34">
        <v>75.77</v>
      </c>
      <c r="O15" s="34">
        <v>74.5</v>
      </c>
      <c r="P15" s="34" t="e">
        <v>#N/A</v>
      </c>
      <c r="Q15" s="34">
        <v>62.98</v>
      </c>
      <c r="R15" s="34">
        <v>78.8</v>
      </c>
      <c r="S15" s="34">
        <v>94.18</v>
      </c>
      <c r="T15" s="34">
        <v>66.11</v>
      </c>
      <c r="U15" s="34">
        <v>89.03</v>
      </c>
    </row>
    <row r="16" spans="1:42" x14ac:dyDescent="0.3">
      <c r="A16" s="13">
        <v>1980</v>
      </c>
      <c r="B16" s="34">
        <v>94.15</v>
      </c>
      <c r="C16" s="34">
        <v>89.87</v>
      </c>
      <c r="D16" s="34">
        <v>86.67</v>
      </c>
      <c r="E16" s="34">
        <v>76.400000000000006</v>
      </c>
      <c r="F16" s="34">
        <v>85.67</v>
      </c>
      <c r="G16" s="34">
        <v>89.99</v>
      </c>
      <c r="H16" s="34">
        <v>88.76</v>
      </c>
      <c r="I16" s="34">
        <v>92.17</v>
      </c>
      <c r="J16" s="34">
        <v>84.12</v>
      </c>
      <c r="K16" s="34">
        <v>78.849999999999994</v>
      </c>
      <c r="L16" s="34">
        <v>68.48</v>
      </c>
      <c r="M16" s="34">
        <v>78.08</v>
      </c>
      <c r="N16" s="34">
        <v>78.05</v>
      </c>
      <c r="O16" s="34">
        <v>76.739999999999995</v>
      </c>
      <c r="P16" s="34" t="e">
        <v>#N/A</v>
      </c>
      <c r="Q16" s="34">
        <v>65.75</v>
      </c>
      <c r="R16" s="34">
        <v>78.17</v>
      </c>
      <c r="S16" s="34">
        <v>94.7</v>
      </c>
      <c r="T16" s="34">
        <v>66.47</v>
      </c>
      <c r="U16" s="34">
        <v>89.07</v>
      </c>
    </row>
    <row r="17" spans="1:21" x14ac:dyDescent="0.3">
      <c r="A17" s="13">
        <v>1981</v>
      </c>
      <c r="B17" s="34">
        <v>95.08</v>
      </c>
      <c r="C17" s="34">
        <v>89.8</v>
      </c>
      <c r="D17" s="34">
        <v>87.2</v>
      </c>
      <c r="E17" s="34">
        <v>76.33</v>
      </c>
      <c r="F17" s="34">
        <v>85.6</v>
      </c>
      <c r="G17" s="34">
        <v>90.16</v>
      </c>
      <c r="H17" s="34">
        <v>88.14</v>
      </c>
      <c r="I17" s="34">
        <v>92.81</v>
      </c>
      <c r="J17" s="34">
        <v>83.59</v>
      </c>
      <c r="K17" s="34">
        <v>79.569999999999993</v>
      </c>
      <c r="L17" s="34">
        <v>68.150000000000006</v>
      </c>
      <c r="M17" s="34">
        <v>80.400000000000006</v>
      </c>
      <c r="N17" s="34">
        <v>80.38</v>
      </c>
      <c r="O17" s="34">
        <v>79.03</v>
      </c>
      <c r="P17" s="34" t="e">
        <v>#N/A</v>
      </c>
      <c r="Q17" s="34">
        <v>68.540000000000006</v>
      </c>
      <c r="R17" s="34">
        <v>77.489999999999995</v>
      </c>
      <c r="S17" s="34">
        <v>95.21</v>
      </c>
      <c r="T17" s="34">
        <v>66.83</v>
      </c>
      <c r="U17" s="34">
        <v>89.37</v>
      </c>
    </row>
    <row r="18" spans="1:21" x14ac:dyDescent="0.3">
      <c r="A18" s="13">
        <v>1982</v>
      </c>
      <c r="B18" s="34">
        <v>93.96</v>
      </c>
      <c r="C18" s="34">
        <v>90.63</v>
      </c>
      <c r="D18" s="34">
        <v>86.15</v>
      </c>
      <c r="E18" s="34">
        <v>77.040000000000006</v>
      </c>
      <c r="F18" s="34">
        <v>86.39</v>
      </c>
      <c r="G18" s="34">
        <v>90.57</v>
      </c>
      <c r="H18" s="34">
        <v>87.13</v>
      </c>
      <c r="I18" s="34">
        <v>90.92</v>
      </c>
      <c r="J18" s="34">
        <v>82.46</v>
      </c>
      <c r="K18" s="34">
        <v>79.09</v>
      </c>
      <c r="L18" s="34">
        <v>69.06</v>
      </c>
      <c r="M18" s="34">
        <v>79.510000000000005</v>
      </c>
      <c r="N18" s="34">
        <v>79.489999999999995</v>
      </c>
      <c r="O18" s="34">
        <v>78.150000000000006</v>
      </c>
      <c r="P18" s="34" t="e">
        <v>#N/A</v>
      </c>
      <c r="Q18" s="34">
        <v>70.849999999999994</v>
      </c>
      <c r="R18" s="34">
        <v>78.3</v>
      </c>
      <c r="S18" s="34">
        <v>97.31</v>
      </c>
      <c r="T18" s="34">
        <v>68.3</v>
      </c>
      <c r="U18" s="34">
        <v>88.45</v>
      </c>
    </row>
    <row r="19" spans="1:21" x14ac:dyDescent="0.3">
      <c r="A19" s="13">
        <v>1983</v>
      </c>
      <c r="B19" s="34">
        <v>92.72</v>
      </c>
      <c r="C19" s="34">
        <v>91.67</v>
      </c>
      <c r="D19" s="34">
        <v>84.96</v>
      </c>
      <c r="E19" s="34">
        <v>77.92</v>
      </c>
      <c r="F19" s="34">
        <v>87.38</v>
      </c>
      <c r="G19" s="34">
        <v>91.24</v>
      </c>
      <c r="H19" s="34">
        <v>85.88</v>
      </c>
      <c r="I19" s="34">
        <v>89.17</v>
      </c>
      <c r="J19" s="34">
        <v>81.34</v>
      </c>
      <c r="K19" s="34">
        <v>79.180000000000007</v>
      </c>
      <c r="L19" s="34">
        <v>70.06</v>
      </c>
      <c r="M19" s="34">
        <v>78.59</v>
      </c>
      <c r="N19" s="34">
        <v>78.569999999999993</v>
      </c>
      <c r="O19" s="34">
        <v>77.25</v>
      </c>
      <c r="P19" s="34" t="e">
        <v>#N/A</v>
      </c>
      <c r="Q19" s="34">
        <v>73.09</v>
      </c>
      <c r="R19" s="34">
        <v>79.040000000000006</v>
      </c>
      <c r="S19" s="34">
        <v>99.55</v>
      </c>
      <c r="T19" s="34">
        <v>69.88</v>
      </c>
      <c r="U19" s="34">
        <v>87.7</v>
      </c>
    </row>
    <row r="20" spans="1:21" x14ac:dyDescent="0.3">
      <c r="A20" s="13">
        <v>1984</v>
      </c>
      <c r="B20" s="34">
        <v>92.52</v>
      </c>
      <c r="C20" s="34">
        <v>92.54</v>
      </c>
      <c r="D20" s="34">
        <v>84.5</v>
      </c>
      <c r="E20" s="34">
        <v>78.67</v>
      </c>
      <c r="F20" s="34">
        <v>88.21</v>
      </c>
      <c r="G20" s="34">
        <v>91.35</v>
      </c>
      <c r="H20" s="34">
        <v>85.32</v>
      </c>
      <c r="I20" s="34">
        <v>89.36</v>
      </c>
      <c r="J20" s="34">
        <v>80.790000000000006</v>
      </c>
      <c r="K20" s="34">
        <v>80.150000000000006</v>
      </c>
      <c r="L20" s="34">
        <v>70.38</v>
      </c>
      <c r="M20" s="34">
        <v>79.56</v>
      </c>
      <c r="N20" s="34">
        <v>79.540000000000006</v>
      </c>
      <c r="O20" s="34">
        <v>78.2</v>
      </c>
      <c r="P20" s="34" t="e">
        <v>#N/A</v>
      </c>
      <c r="Q20" s="34">
        <v>75.73</v>
      </c>
      <c r="R20" s="34">
        <v>79.34</v>
      </c>
      <c r="S20" s="34">
        <v>100.56</v>
      </c>
      <c r="T20" s="34">
        <v>70.58</v>
      </c>
      <c r="U20" s="34">
        <v>87.37</v>
      </c>
    </row>
    <row r="21" spans="1:21" x14ac:dyDescent="0.3">
      <c r="A21" s="13">
        <v>1985</v>
      </c>
      <c r="B21" s="34">
        <v>92.69</v>
      </c>
      <c r="C21" s="34">
        <v>94.17</v>
      </c>
      <c r="D21" s="34">
        <v>84.91</v>
      </c>
      <c r="E21" s="34">
        <v>80.05</v>
      </c>
      <c r="F21" s="34">
        <v>89.77</v>
      </c>
      <c r="G21" s="34">
        <v>92.32</v>
      </c>
      <c r="H21" s="34">
        <v>87.68</v>
      </c>
      <c r="I21" s="34">
        <v>89.18</v>
      </c>
      <c r="J21" s="34">
        <v>82.41</v>
      </c>
      <c r="K21" s="34">
        <v>82</v>
      </c>
      <c r="L21" s="34">
        <v>71.180000000000007</v>
      </c>
      <c r="M21" s="34">
        <v>81.540000000000006</v>
      </c>
      <c r="N21" s="34">
        <v>81.52</v>
      </c>
      <c r="O21" s="34">
        <v>80.150000000000006</v>
      </c>
      <c r="P21" s="34" t="e">
        <v>#N/A</v>
      </c>
      <c r="Q21" s="34">
        <v>78.06</v>
      </c>
      <c r="R21" s="34">
        <v>82.63</v>
      </c>
      <c r="S21" s="34">
        <v>104.9</v>
      </c>
      <c r="T21" s="34">
        <v>73.63</v>
      </c>
      <c r="U21" s="34">
        <v>88.18</v>
      </c>
    </row>
    <row r="22" spans="1:21" x14ac:dyDescent="0.3">
      <c r="A22" s="13">
        <v>1986</v>
      </c>
      <c r="B22" s="34">
        <v>95.29</v>
      </c>
      <c r="C22" s="34">
        <v>95.08</v>
      </c>
      <c r="D22" s="34">
        <v>83.91</v>
      </c>
      <c r="E22" s="34">
        <v>80.819999999999993</v>
      </c>
      <c r="F22" s="34">
        <v>90.63</v>
      </c>
      <c r="G22" s="34">
        <v>91.65</v>
      </c>
      <c r="H22" s="34">
        <v>86.09</v>
      </c>
      <c r="I22" s="34">
        <v>89.14</v>
      </c>
      <c r="J22" s="34">
        <v>80.72</v>
      </c>
      <c r="K22" s="34">
        <v>83.11</v>
      </c>
      <c r="L22" s="34">
        <v>71.260000000000005</v>
      </c>
      <c r="M22" s="34">
        <v>82.06</v>
      </c>
      <c r="N22" s="34">
        <v>82.04</v>
      </c>
      <c r="O22" s="34">
        <v>80.66</v>
      </c>
      <c r="P22" s="34" t="e">
        <v>#N/A</v>
      </c>
      <c r="Q22" s="34">
        <v>74.56</v>
      </c>
      <c r="R22" s="34">
        <v>80.81</v>
      </c>
      <c r="S22" s="34">
        <v>103.58</v>
      </c>
      <c r="T22" s="34">
        <v>72.7</v>
      </c>
      <c r="U22" s="34">
        <v>87.75</v>
      </c>
    </row>
    <row r="23" spans="1:21" x14ac:dyDescent="0.3">
      <c r="A23" s="13">
        <v>1987</v>
      </c>
      <c r="B23" s="34">
        <v>93.74</v>
      </c>
      <c r="C23" s="34">
        <v>96.5</v>
      </c>
      <c r="D23" s="34">
        <v>84.41</v>
      </c>
      <c r="E23" s="34">
        <v>82.03</v>
      </c>
      <c r="F23" s="34">
        <v>91.98</v>
      </c>
      <c r="G23" s="34">
        <v>91.98</v>
      </c>
      <c r="H23" s="34">
        <v>86.39</v>
      </c>
      <c r="I23" s="34">
        <v>90.16</v>
      </c>
      <c r="J23" s="34">
        <v>80.77</v>
      </c>
      <c r="K23" s="34">
        <v>83.86</v>
      </c>
      <c r="L23" s="34">
        <v>69.25</v>
      </c>
      <c r="M23" s="34">
        <v>81.89</v>
      </c>
      <c r="N23" s="34">
        <v>81.87</v>
      </c>
      <c r="O23" s="34">
        <v>80.5</v>
      </c>
      <c r="P23" s="34" t="e">
        <v>#N/A</v>
      </c>
      <c r="Q23" s="34">
        <v>74.22</v>
      </c>
      <c r="R23" s="34">
        <v>80.34</v>
      </c>
      <c r="S23" s="34">
        <v>103.66</v>
      </c>
      <c r="T23" s="34">
        <v>72.760000000000005</v>
      </c>
      <c r="U23" s="34">
        <v>87.7</v>
      </c>
    </row>
    <row r="24" spans="1:21" x14ac:dyDescent="0.3">
      <c r="A24" s="13">
        <v>1988</v>
      </c>
      <c r="B24" s="34">
        <v>94.14</v>
      </c>
      <c r="C24" s="34">
        <v>97.51</v>
      </c>
      <c r="D24" s="34">
        <v>84.32</v>
      </c>
      <c r="E24" s="34">
        <v>82.89</v>
      </c>
      <c r="F24" s="34">
        <v>92.95</v>
      </c>
      <c r="G24" s="34">
        <v>91.97</v>
      </c>
      <c r="H24" s="34">
        <v>86.3</v>
      </c>
      <c r="I24" s="34">
        <v>90.51</v>
      </c>
      <c r="J24" s="34">
        <v>80.69</v>
      </c>
      <c r="K24" s="34">
        <v>84.52</v>
      </c>
      <c r="L24" s="34">
        <v>68.86</v>
      </c>
      <c r="M24" s="34">
        <v>82.51</v>
      </c>
      <c r="N24" s="34">
        <v>82.49</v>
      </c>
      <c r="O24" s="34">
        <v>81.099999999999994</v>
      </c>
      <c r="P24" s="34" t="e">
        <v>#N/A</v>
      </c>
      <c r="Q24" s="34">
        <v>73.62</v>
      </c>
      <c r="R24" s="34">
        <v>80.599999999999994</v>
      </c>
      <c r="S24" s="34">
        <v>104.89</v>
      </c>
      <c r="T24" s="34">
        <v>73.62</v>
      </c>
      <c r="U24" s="34">
        <v>87.65</v>
      </c>
    </row>
    <row r="25" spans="1:21" x14ac:dyDescent="0.3">
      <c r="A25" s="13">
        <v>1989</v>
      </c>
      <c r="B25" s="34">
        <v>96.56</v>
      </c>
      <c r="C25" s="34">
        <v>98.8</v>
      </c>
      <c r="D25" s="34">
        <v>84.72</v>
      </c>
      <c r="E25" s="34">
        <v>83.99</v>
      </c>
      <c r="F25" s="34">
        <v>94.18</v>
      </c>
      <c r="G25" s="34">
        <v>91.76</v>
      </c>
      <c r="H25" s="34">
        <v>86.99</v>
      </c>
      <c r="I25" s="34">
        <v>90.51</v>
      </c>
      <c r="J25" s="34">
        <v>81.16</v>
      </c>
      <c r="K25" s="34">
        <v>85.06</v>
      </c>
      <c r="L25" s="34">
        <v>68.13</v>
      </c>
      <c r="M25" s="34">
        <v>84.08</v>
      </c>
      <c r="N25" s="34">
        <v>84.05</v>
      </c>
      <c r="O25" s="34">
        <v>82.64</v>
      </c>
      <c r="P25" s="34" t="e">
        <v>#N/A</v>
      </c>
      <c r="Q25" s="34">
        <v>73.53</v>
      </c>
      <c r="R25" s="34">
        <v>79.59</v>
      </c>
      <c r="S25" s="34">
        <v>107.16</v>
      </c>
      <c r="T25" s="34">
        <v>75.22</v>
      </c>
      <c r="U25" s="34">
        <v>87.93</v>
      </c>
    </row>
    <row r="26" spans="1:21" x14ac:dyDescent="0.3">
      <c r="A26" s="13">
        <v>1990</v>
      </c>
      <c r="B26" s="34">
        <v>94.65</v>
      </c>
      <c r="C26" s="34">
        <v>98.62</v>
      </c>
      <c r="D26" s="34">
        <v>85.27</v>
      </c>
      <c r="E26" s="34">
        <v>83.83</v>
      </c>
      <c r="F26" s="34">
        <v>94.01</v>
      </c>
      <c r="G26" s="34">
        <v>91.73</v>
      </c>
      <c r="H26" s="34">
        <v>87.22</v>
      </c>
      <c r="I26" s="34">
        <v>91.84</v>
      </c>
      <c r="J26" s="34">
        <v>81.56</v>
      </c>
      <c r="K26" s="34">
        <v>86.08</v>
      </c>
      <c r="L26" s="34">
        <v>67.98</v>
      </c>
      <c r="M26" s="34">
        <v>84.9</v>
      </c>
      <c r="N26" s="34">
        <v>84.88</v>
      </c>
      <c r="O26" s="34">
        <v>83.45</v>
      </c>
      <c r="P26" s="34" t="e">
        <v>#N/A</v>
      </c>
      <c r="Q26" s="34">
        <v>76.61</v>
      </c>
      <c r="R26" s="34">
        <v>80.16</v>
      </c>
      <c r="S26" s="34">
        <v>108.38</v>
      </c>
      <c r="T26" s="34">
        <v>76.069999999999993</v>
      </c>
      <c r="U26" s="34">
        <v>88.17</v>
      </c>
    </row>
    <row r="27" spans="1:21" x14ac:dyDescent="0.3">
      <c r="A27" s="13">
        <v>1991</v>
      </c>
      <c r="B27" s="34">
        <v>95.17</v>
      </c>
      <c r="C27" s="34">
        <v>98.5</v>
      </c>
      <c r="D27" s="34">
        <v>85.86</v>
      </c>
      <c r="E27" s="34">
        <v>83.73</v>
      </c>
      <c r="F27" s="34">
        <v>93.89</v>
      </c>
      <c r="G27" s="34">
        <v>92.6</v>
      </c>
      <c r="H27" s="34">
        <v>87.71</v>
      </c>
      <c r="I27" s="34">
        <v>91.61</v>
      </c>
      <c r="J27" s="34">
        <v>81.849999999999994</v>
      </c>
      <c r="K27" s="34">
        <v>86</v>
      </c>
      <c r="L27" s="34">
        <v>70.16</v>
      </c>
      <c r="M27" s="34">
        <v>84.47</v>
      </c>
      <c r="N27" s="34">
        <v>84.45</v>
      </c>
      <c r="O27" s="34">
        <v>83.03</v>
      </c>
      <c r="P27" s="34" t="e">
        <v>#N/A</v>
      </c>
      <c r="Q27" s="34">
        <v>78.42</v>
      </c>
      <c r="R27" s="34">
        <v>80.28</v>
      </c>
      <c r="S27" s="34">
        <v>105.57</v>
      </c>
      <c r="T27" s="34">
        <v>74.099999999999994</v>
      </c>
      <c r="U27" s="34">
        <v>88.15</v>
      </c>
    </row>
    <row r="28" spans="1:21" x14ac:dyDescent="0.3">
      <c r="A28" s="13">
        <v>1992</v>
      </c>
      <c r="B28" s="34">
        <v>95.38</v>
      </c>
      <c r="C28" s="34">
        <v>100.36</v>
      </c>
      <c r="D28" s="34">
        <v>87.12</v>
      </c>
      <c r="E28" s="34">
        <v>85.31</v>
      </c>
      <c r="F28" s="34">
        <v>95.67</v>
      </c>
      <c r="G28" s="34">
        <v>93.76</v>
      </c>
      <c r="H28" s="34">
        <v>87.65</v>
      </c>
      <c r="I28" s="34">
        <v>92.2</v>
      </c>
      <c r="J28" s="34">
        <v>82.48</v>
      </c>
      <c r="K28" s="34">
        <v>86.8</v>
      </c>
      <c r="L28" s="34">
        <v>70.94</v>
      </c>
      <c r="M28" s="34">
        <v>88.87</v>
      </c>
      <c r="N28" s="34">
        <v>88.85</v>
      </c>
      <c r="O28" s="34">
        <v>87.35</v>
      </c>
      <c r="P28" s="34" t="e">
        <v>#N/A</v>
      </c>
      <c r="Q28" s="34">
        <v>78.52</v>
      </c>
      <c r="R28" s="34">
        <v>82.64</v>
      </c>
      <c r="S28" s="34">
        <v>110.97</v>
      </c>
      <c r="T28" s="34">
        <v>77.89</v>
      </c>
      <c r="U28" s="34">
        <v>89.07</v>
      </c>
    </row>
    <row r="29" spans="1:21" x14ac:dyDescent="0.3">
      <c r="A29" s="13">
        <v>1993</v>
      </c>
      <c r="B29" s="34">
        <v>95.85</v>
      </c>
      <c r="C29" s="34">
        <v>100.19</v>
      </c>
      <c r="D29" s="34">
        <v>86.99</v>
      </c>
      <c r="E29" s="34">
        <v>85.16</v>
      </c>
      <c r="F29" s="34">
        <v>95.5</v>
      </c>
      <c r="G29" s="34">
        <v>93.62</v>
      </c>
      <c r="H29" s="34">
        <v>87.98</v>
      </c>
      <c r="I29" s="34">
        <v>92.03</v>
      </c>
      <c r="J29" s="34">
        <v>82.74</v>
      </c>
      <c r="K29" s="34">
        <v>86.15</v>
      </c>
      <c r="L29" s="34">
        <v>71.5</v>
      </c>
      <c r="M29" s="34">
        <v>89.51</v>
      </c>
      <c r="N29" s="34">
        <v>89.48</v>
      </c>
      <c r="O29" s="34">
        <v>87.98</v>
      </c>
      <c r="P29" s="34" t="e">
        <v>#N/A</v>
      </c>
      <c r="Q29" s="34">
        <v>79.27</v>
      </c>
      <c r="R29" s="34">
        <v>83.25</v>
      </c>
      <c r="S29" s="34">
        <v>112.18</v>
      </c>
      <c r="T29" s="34">
        <v>78.739999999999995</v>
      </c>
      <c r="U29" s="34">
        <v>89.08</v>
      </c>
    </row>
    <row r="30" spans="1:21" x14ac:dyDescent="0.3">
      <c r="A30" s="13">
        <v>1994</v>
      </c>
      <c r="B30" s="34">
        <v>96.27</v>
      </c>
      <c r="C30" s="34">
        <v>102.92</v>
      </c>
      <c r="D30" s="34">
        <v>87.42</v>
      </c>
      <c r="E30" s="34">
        <v>87.49</v>
      </c>
      <c r="F30" s="34">
        <v>98.11</v>
      </c>
      <c r="G30" s="34">
        <v>94.7</v>
      </c>
      <c r="H30" s="34">
        <v>89.51</v>
      </c>
      <c r="I30" s="34">
        <v>93.93</v>
      </c>
      <c r="J30" s="34">
        <v>83.94</v>
      </c>
      <c r="K30" s="34">
        <v>86.69</v>
      </c>
      <c r="L30" s="34">
        <v>73.67</v>
      </c>
      <c r="M30" s="34">
        <v>89.95</v>
      </c>
      <c r="N30" s="34">
        <v>89.93</v>
      </c>
      <c r="O30" s="34">
        <v>88.41</v>
      </c>
      <c r="P30" s="34" t="e">
        <v>#N/A</v>
      </c>
      <c r="Q30" s="34">
        <v>80.400000000000006</v>
      </c>
      <c r="R30" s="34">
        <v>85.12</v>
      </c>
      <c r="S30" s="34">
        <v>115.41</v>
      </c>
      <c r="T30" s="34">
        <v>81.010000000000005</v>
      </c>
      <c r="U30" s="34">
        <v>89.86</v>
      </c>
    </row>
    <row r="31" spans="1:21" x14ac:dyDescent="0.3">
      <c r="A31" s="13">
        <v>1995</v>
      </c>
      <c r="B31" s="34">
        <v>94.1</v>
      </c>
      <c r="C31" s="34">
        <v>102.28</v>
      </c>
      <c r="D31" s="34">
        <v>88.15</v>
      </c>
      <c r="E31" s="34">
        <v>84.71</v>
      </c>
      <c r="F31" s="34">
        <v>95.3</v>
      </c>
      <c r="G31" s="34">
        <v>95.45</v>
      </c>
      <c r="H31" s="34">
        <v>89.93</v>
      </c>
      <c r="I31" s="34">
        <v>93.36</v>
      </c>
      <c r="J31" s="34">
        <v>83.64</v>
      </c>
      <c r="K31" s="34">
        <v>85.78</v>
      </c>
      <c r="L31" s="34">
        <v>76.260000000000005</v>
      </c>
      <c r="M31" s="34">
        <v>86.73</v>
      </c>
      <c r="N31" s="34">
        <v>90.2</v>
      </c>
      <c r="O31" s="34">
        <v>88.86</v>
      </c>
      <c r="P31" s="34" t="e">
        <v>#N/A</v>
      </c>
      <c r="Q31" s="34">
        <v>80.540000000000006</v>
      </c>
      <c r="R31" s="34">
        <v>85.72</v>
      </c>
      <c r="S31" s="34">
        <v>113.87</v>
      </c>
      <c r="T31" s="34">
        <v>81.73</v>
      </c>
      <c r="U31" s="34">
        <v>90.25</v>
      </c>
    </row>
    <row r="32" spans="1:21" x14ac:dyDescent="0.3">
      <c r="A32" s="13">
        <v>1996</v>
      </c>
      <c r="B32" s="34">
        <v>93.88</v>
      </c>
      <c r="C32" s="34">
        <v>99.44</v>
      </c>
      <c r="D32" s="34">
        <v>88.34</v>
      </c>
      <c r="E32" s="34">
        <v>86.62</v>
      </c>
      <c r="F32" s="34">
        <v>96</v>
      </c>
      <c r="G32" s="34">
        <v>95.77</v>
      </c>
      <c r="H32" s="34">
        <v>89.6</v>
      </c>
      <c r="I32" s="34">
        <v>93.57</v>
      </c>
      <c r="J32" s="34">
        <v>85.02</v>
      </c>
      <c r="K32" s="34">
        <v>86.28</v>
      </c>
      <c r="L32" s="34">
        <v>75.37</v>
      </c>
      <c r="M32" s="34">
        <v>84.32</v>
      </c>
      <c r="N32" s="34">
        <v>90.18</v>
      </c>
      <c r="O32" s="34">
        <v>88.28</v>
      </c>
      <c r="P32" s="34" t="e">
        <v>#N/A</v>
      </c>
      <c r="Q32" s="34">
        <v>81.48</v>
      </c>
      <c r="R32" s="34">
        <v>84.94</v>
      </c>
      <c r="S32" s="34">
        <v>110.1</v>
      </c>
      <c r="T32" s="34">
        <v>86.74</v>
      </c>
      <c r="U32" s="34">
        <v>90.49</v>
      </c>
    </row>
    <row r="33" spans="1:21" x14ac:dyDescent="0.3">
      <c r="A33" s="13">
        <v>1997</v>
      </c>
      <c r="B33" s="34">
        <v>91.47</v>
      </c>
      <c r="C33" s="34">
        <v>99.73</v>
      </c>
      <c r="D33" s="34">
        <v>88.4</v>
      </c>
      <c r="E33" s="34">
        <v>88.52</v>
      </c>
      <c r="F33" s="34">
        <v>89.02</v>
      </c>
      <c r="G33" s="34">
        <v>95.88</v>
      </c>
      <c r="H33" s="34">
        <v>90.15</v>
      </c>
      <c r="I33" s="34">
        <v>94.17</v>
      </c>
      <c r="J33" s="34">
        <v>85.19</v>
      </c>
      <c r="K33" s="34">
        <v>86.73</v>
      </c>
      <c r="L33" s="34">
        <v>75.599999999999994</v>
      </c>
      <c r="M33" s="34">
        <v>89.09</v>
      </c>
      <c r="N33" s="34">
        <v>90.57</v>
      </c>
      <c r="O33" s="34">
        <v>88.95</v>
      </c>
      <c r="P33" s="34" t="e">
        <v>#N/A</v>
      </c>
      <c r="Q33" s="34">
        <v>81.69</v>
      </c>
      <c r="R33" s="34">
        <v>83.5</v>
      </c>
      <c r="S33" s="34">
        <v>109.72</v>
      </c>
      <c r="T33" s="34">
        <v>83.83</v>
      </c>
      <c r="U33" s="34">
        <v>90.47</v>
      </c>
    </row>
    <row r="34" spans="1:21" x14ac:dyDescent="0.3">
      <c r="A34" s="13">
        <v>1998</v>
      </c>
      <c r="B34" s="34">
        <v>91.2</v>
      </c>
      <c r="C34" s="34">
        <v>97.76</v>
      </c>
      <c r="D34" s="34">
        <v>89.39</v>
      </c>
      <c r="E34" s="34">
        <v>86.93</v>
      </c>
      <c r="F34" s="34">
        <v>88.28</v>
      </c>
      <c r="G34" s="34">
        <v>96.09</v>
      </c>
      <c r="H34" s="34">
        <v>90.23</v>
      </c>
      <c r="I34" s="34">
        <v>94.87</v>
      </c>
      <c r="J34" s="34">
        <v>83.71</v>
      </c>
      <c r="K34" s="34">
        <v>87.53</v>
      </c>
      <c r="L34" s="34">
        <v>76.5</v>
      </c>
      <c r="M34" s="34">
        <v>90.59</v>
      </c>
      <c r="N34" s="34">
        <v>90.7</v>
      </c>
      <c r="O34" s="34">
        <v>90.94</v>
      </c>
      <c r="P34" s="34" t="e">
        <v>#N/A</v>
      </c>
      <c r="Q34" s="34">
        <v>85.1</v>
      </c>
      <c r="R34" s="34">
        <v>83.68</v>
      </c>
      <c r="S34" s="34">
        <v>110.18</v>
      </c>
      <c r="T34" s="34">
        <v>85.17</v>
      </c>
      <c r="U34" s="34">
        <v>91.04</v>
      </c>
    </row>
    <row r="35" spans="1:21" x14ac:dyDescent="0.3">
      <c r="A35" s="13">
        <v>1999</v>
      </c>
      <c r="B35" s="34">
        <v>90.57</v>
      </c>
      <c r="C35" s="34">
        <v>101.54</v>
      </c>
      <c r="D35" s="34">
        <v>90.45</v>
      </c>
      <c r="E35" s="34">
        <v>82.95</v>
      </c>
      <c r="F35" s="34">
        <v>87.42</v>
      </c>
      <c r="G35" s="34">
        <v>96.09</v>
      </c>
      <c r="H35" s="34">
        <v>90.7</v>
      </c>
      <c r="I35" s="34">
        <v>95.88</v>
      </c>
      <c r="J35" s="34">
        <v>82.6</v>
      </c>
      <c r="K35" s="34">
        <v>87.43</v>
      </c>
      <c r="L35" s="34">
        <v>77.23</v>
      </c>
      <c r="M35" s="34">
        <v>87.74</v>
      </c>
      <c r="N35" s="34">
        <v>90.79</v>
      </c>
      <c r="O35" s="34">
        <v>91.88</v>
      </c>
      <c r="P35" s="34" t="e">
        <v>#N/A</v>
      </c>
      <c r="Q35" s="34">
        <v>86.26</v>
      </c>
      <c r="R35" s="34">
        <v>83.18</v>
      </c>
      <c r="S35" s="34">
        <v>111.18</v>
      </c>
      <c r="T35" s="34">
        <v>88</v>
      </c>
      <c r="U35" s="34">
        <v>91.54</v>
      </c>
    </row>
    <row r="36" spans="1:21" x14ac:dyDescent="0.3">
      <c r="A36" s="13">
        <v>2000</v>
      </c>
      <c r="B36" s="34">
        <v>92.2</v>
      </c>
      <c r="C36" s="34">
        <v>102.93</v>
      </c>
      <c r="D36" s="34">
        <v>91.51</v>
      </c>
      <c r="E36" s="34">
        <v>84.35</v>
      </c>
      <c r="F36" s="34">
        <v>90.55</v>
      </c>
      <c r="G36" s="34">
        <v>96.73</v>
      </c>
      <c r="H36" s="34">
        <v>91.71</v>
      </c>
      <c r="I36" s="34">
        <v>95.57</v>
      </c>
      <c r="J36" s="34">
        <v>82.6</v>
      </c>
      <c r="K36" s="34">
        <v>87.23</v>
      </c>
      <c r="L36" s="34">
        <v>77.06</v>
      </c>
      <c r="M36" s="34">
        <v>89.43</v>
      </c>
      <c r="N36" s="34">
        <v>90.8</v>
      </c>
      <c r="O36" s="34">
        <v>92.84</v>
      </c>
      <c r="P36" s="34" t="e">
        <v>#N/A</v>
      </c>
      <c r="Q36" s="34">
        <v>84.61</v>
      </c>
      <c r="R36" s="34">
        <v>83.2</v>
      </c>
      <c r="S36" s="34">
        <v>111.81</v>
      </c>
      <c r="T36" s="34">
        <v>89.91</v>
      </c>
      <c r="U36" s="34">
        <v>92.05</v>
      </c>
    </row>
    <row r="37" spans="1:21" x14ac:dyDescent="0.3">
      <c r="A37" s="13">
        <v>2001</v>
      </c>
      <c r="B37" s="34">
        <v>90.49</v>
      </c>
      <c r="C37" s="34">
        <v>102.32</v>
      </c>
      <c r="D37" s="34">
        <v>91.76</v>
      </c>
      <c r="E37" s="34">
        <v>85.56</v>
      </c>
      <c r="F37" s="34">
        <v>88.8</v>
      </c>
      <c r="G37" s="34">
        <v>96.93</v>
      </c>
      <c r="H37" s="34">
        <v>91.48</v>
      </c>
      <c r="I37" s="34">
        <v>94.97</v>
      </c>
      <c r="J37" s="34">
        <v>84.2</v>
      </c>
      <c r="K37" s="34">
        <v>87.59</v>
      </c>
      <c r="L37" s="34">
        <v>77.45</v>
      </c>
      <c r="M37" s="34">
        <v>90.75</v>
      </c>
      <c r="N37" s="34">
        <v>91.79</v>
      </c>
      <c r="O37" s="34">
        <v>92.81</v>
      </c>
      <c r="P37" s="34" t="e">
        <v>#N/A</v>
      </c>
      <c r="Q37" s="34">
        <v>82.43</v>
      </c>
      <c r="R37" s="34">
        <v>85.68</v>
      </c>
      <c r="S37" s="34">
        <v>110.6</v>
      </c>
      <c r="T37" s="34">
        <v>90.12</v>
      </c>
      <c r="U37" s="34">
        <v>92.32</v>
      </c>
    </row>
    <row r="38" spans="1:21" x14ac:dyDescent="0.3">
      <c r="A38" s="13">
        <v>2002</v>
      </c>
      <c r="B38" s="34">
        <v>92.19</v>
      </c>
      <c r="C38" s="34">
        <v>107.92</v>
      </c>
      <c r="D38" s="34">
        <v>92.42</v>
      </c>
      <c r="E38" s="34">
        <v>84.55</v>
      </c>
      <c r="F38" s="34">
        <v>86.99</v>
      </c>
      <c r="G38" s="34">
        <v>96.4</v>
      </c>
      <c r="H38" s="34">
        <v>91.76</v>
      </c>
      <c r="I38" s="34">
        <v>95.06</v>
      </c>
      <c r="J38" s="34">
        <v>83.47</v>
      </c>
      <c r="K38" s="34">
        <v>89.62</v>
      </c>
      <c r="L38" s="34">
        <v>78.239999999999995</v>
      </c>
      <c r="M38" s="34">
        <v>91.95</v>
      </c>
      <c r="N38" s="34">
        <v>91.23</v>
      </c>
      <c r="O38" s="34">
        <v>93.7</v>
      </c>
      <c r="P38" s="34" t="e">
        <v>#N/A</v>
      </c>
      <c r="Q38" s="34">
        <v>85.62</v>
      </c>
      <c r="R38" s="34">
        <v>86.63</v>
      </c>
      <c r="S38" s="34">
        <v>108.96</v>
      </c>
      <c r="T38" s="34">
        <v>92.4</v>
      </c>
      <c r="U38" s="34">
        <v>92.63</v>
      </c>
    </row>
    <row r="39" spans="1:21" x14ac:dyDescent="0.3">
      <c r="A39" s="13">
        <v>2003</v>
      </c>
      <c r="B39" s="34">
        <v>92.85</v>
      </c>
      <c r="C39" s="34">
        <v>111.1</v>
      </c>
      <c r="D39" s="34">
        <v>93.58</v>
      </c>
      <c r="E39" s="34">
        <v>89.64</v>
      </c>
      <c r="F39" s="34">
        <v>89.7</v>
      </c>
      <c r="G39" s="34">
        <v>96.68</v>
      </c>
      <c r="H39" s="34">
        <v>92.35</v>
      </c>
      <c r="I39" s="34">
        <v>95.13</v>
      </c>
      <c r="J39" s="34">
        <v>83.39</v>
      </c>
      <c r="K39" s="34">
        <v>90.14</v>
      </c>
      <c r="L39" s="34">
        <v>80.599999999999994</v>
      </c>
      <c r="M39" s="34">
        <v>88.52</v>
      </c>
      <c r="N39" s="34">
        <v>92.93</v>
      </c>
      <c r="O39" s="34">
        <v>95.33</v>
      </c>
      <c r="P39" s="34" t="e">
        <v>#N/A</v>
      </c>
      <c r="Q39" s="34">
        <v>87.87</v>
      </c>
      <c r="R39" s="34">
        <v>86.4</v>
      </c>
      <c r="S39" s="34">
        <v>110.85</v>
      </c>
      <c r="T39" s="34">
        <v>91.09</v>
      </c>
      <c r="U39" s="34">
        <v>93.34</v>
      </c>
    </row>
    <row r="40" spans="1:21" x14ac:dyDescent="0.3">
      <c r="A40" s="13">
        <v>2004</v>
      </c>
      <c r="B40" s="34">
        <v>93.01</v>
      </c>
      <c r="C40" s="34">
        <v>111.23</v>
      </c>
      <c r="D40" s="34">
        <v>94.07</v>
      </c>
      <c r="E40" s="34">
        <v>87.95</v>
      </c>
      <c r="F40" s="34">
        <v>88.3</v>
      </c>
      <c r="G40" s="34">
        <v>97.16</v>
      </c>
      <c r="H40" s="34">
        <v>92.19</v>
      </c>
      <c r="I40" s="34">
        <v>95.13</v>
      </c>
      <c r="J40" s="34">
        <v>84.05</v>
      </c>
      <c r="K40" s="34">
        <v>90.72</v>
      </c>
      <c r="L40" s="34">
        <v>81.739999999999995</v>
      </c>
      <c r="M40" s="34">
        <v>86.67</v>
      </c>
      <c r="N40" s="34">
        <v>92.46</v>
      </c>
      <c r="O40" s="34">
        <v>94.71</v>
      </c>
      <c r="P40" s="34" t="e">
        <v>#N/A</v>
      </c>
      <c r="Q40" s="34">
        <v>89.07</v>
      </c>
      <c r="R40" s="34">
        <v>87.04</v>
      </c>
      <c r="S40" s="34">
        <v>104.8</v>
      </c>
      <c r="T40" s="34">
        <v>90.77</v>
      </c>
      <c r="U40" s="34">
        <v>92.84</v>
      </c>
    </row>
    <row r="41" spans="1:21" x14ac:dyDescent="0.3">
      <c r="A41" s="13">
        <v>2005</v>
      </c>
      <c r="B41" s="34">
        <v>92.94</v>
      </c>
      <c r="C41" s="34">
        <v>109.25</v>
      </c>
      <c r="D41" s="34">
        <v>94.92</v>
      </c>
      <c r="E41" s="34">
        <v>89.37</v>
      </c>
      <c r="F41" s="34">
        <v>87.45</v>
      </c>
      <c r="G41" s="34">
        <v>96.35</v>
      </c>
      <c r="H41" s="34">
        <v>92.85</v>
      </c>
      <c r="I41" s="34">
        <v>94.77</v>
      </c>
      <c r="J41" s="34">
        <v>85.48</v>
      </c>
      <c r="K41" s="34">
        <v>91.67</v>
      </c>
      <c r="L41" s="34">
        <v>82.9</v>
      </c>
      <c r="M41" s="34">
        <v>87.84</v>
      </c>
      <c r="N41" s="34">
        <v>93.53</v>
      </c>
      <c r="O41" s="34">
        <v>94.88</v>
      </c>
      <c r="P41" s="34" t="e">
        <v>#N/A</v>
      </c>
      <c r="Q41" s="34">
        <v>89.77</v>
      </c>
      <c r="R41" s="34">
        <v>88.47</v>
      </c>
      <c r="S41" s="34">
        <v>100.73</v>
      </c>
      <c r="T41" s="34">
        <v>92.49</v>
      </c>
      <c r="U41" s="34">
        <v>93.39</v>
      </c>
    </row>
    <row r="42" spans="1:21" x14ac:dyDescent="0.3">
      <c r="A42" s="13">
        <v>2006</v>
      </c>
      <c r="B42" s="34">
        <v>94.45</v>
      </c>
      <c r="C42" s="34">
        <v>113.76</v>
      </c>
      <c r="D42" s="34">
        <v>95.41</v>
      </c>
      <c r="E42" s="34">
        <v>90.34</v>
      </c>
      <c r="F42" s="34">
        <v>88.94</v>
      </c>
      <c r="G42" s="34">
        <v>96.54</v>
      </c>
      <c r="H42" s="34">
        <v>93.95</v>
      </c>
      <c r="I42" s="34">
        <v>94.41</v>
      </c>
      <c r="J42" s="34">
        <v>88.15</v>
      </c>
      <c r="K42" s="34">
        <v>92.76</v>
      </c>
      <c r="L42" s="34">
        <v>83.36</v>
      </c>
      <c r="M42" s="34">
        <v>88.12</v>
      </c>
      <c r="N42" s="34">
        <v>93.61</v>
      </c>
      <c r="O42" s="34">
        <v>95.75</v>
      </c>
      <c r="P42" s="34" t="e">
        <v>#N/A</v>
      </c>
      <c r="Q42" s="34">
        <v>91.95</v>
      </c>
      <c r="R42" s="34">
        <v>90.17</v>
      </c>
      <c r="S42" s="34">
        <v>98.36</v>
      </c>
      <c r="T42" s="34">
        <v>93.89</v>
      </c>
      <c r="U42" s="34">
        <v>94.06</v>
      </c>
    </row>
    <row r="43" spans="1:21" x14ac:dyDescent="0.3">
      <c r="A43" s="13">
        <v>2007</v>
      </c>
      <c r="B43" s="34">
        <v>94.69</v>
      </c>
      <c r="C43" s="34">
        <v>117.17</v>
      </c>
      <c r="D43" s="34">
        <v>95.81</v>
      </c>
      <c r="E43" s="34">
        <v>86.68</v>
      </c>
      <c r="F43" s="34">
        <v>87.27</v>
      </c>
      <c r="G43" s="34">
        <v>95.99</v>
      </c>
      <c r="H43" s="34">
        <v>94.27</v>
      </c>
      <c r="I43" s="34">
        <v>95.29</v>
      </c>
      <c r="J43" s="34">
        <v>91.66</v>
      </c>
      <c r="K43" s="34">
        <v>93.04</v>
      </c>
      <c r="L43" s="34">
        <v>86.72</v>
      </c>
      <c r="M43" s="34">
        <v>87.98</v>
      </c>
      <c r="N43" s="34">
        <v>94.47</v>
      </c>
      <c r="O43" s="34">
        <v>95.43</v>
      </c>
      <c r="P43" s="34" t="e">
        <v>#N/A</v>
      </c>
      <c r="Q43" s="34">
        <v>91.55</v>
      </c>
      <c r="R43" s="34">
        <v>90.09</v>
      </c>
      <c r="S43" s="34">
        <v>99.53</v>
      </c>
      <c r="T43" s="34">
        <v>93.84</v>
      </c>
      <c r="U43" s="34">
        <v>94.86</v>
      </c>
    </row>
    <row r="44" spans="1:21" x14ac:dyDescent="0.3">
      <c r="A44" s="13">
        <v>2008</v>
      </c>
      <c r="B44" s="34">
        <v>93.5</v>
      </c>
      <c r="C44" s="34">
        <v>115.2</v>
      </c>
      <c r="D44" s="34">
        <v>96.28</v>
      </c>
      <c r="E44" s="34">
        <v>89.48</v>
      </c>
      <c r="F44" s="34">
        <v>87.51</v>
      </c>
      <c r="G44" s="34">
        <v>96.05</v>
      </c>
      <c r="H44" s="34">
        <v>94.33</v>
      </c>
      <c r="I44" s="34">
        <v>96.42</v>
      </c>
      <c r="J44" s="34">
        <v>91.82</v>
      </c>
      <c r="K44" s="34">
        <v>93.14</v>
      </c>
      <c r="L44" s="34">
        <v>87.78</v>
      </c>
      <c r="M44" s="34">
        <v>89.99</v>
      </c>
      <c r="N44" s="34">
        <v>94.8</v>
      </c>
      <c r="O44" s="34">
        <v>93.28</v>
      </c>
      <c r="P44" s="34" t="e">
        <v>#N/A</v>
      </c>
      <c r="Q44" s="34">
        <v>91.47</v>
      </c>
      <c r="R44" s="34">
        <v>90.02</v>
      </c>
      <c r="S44" s="34">
        <v>101.51</v>
      </c>
      <c r="T44" s="34">
        <v>96.45</v>
      </c>
      <c r="U44" s="34">
        <v>94.81</v>
      </c>
    </row>
    <row r="45" spans="1:21" x14ac:dyDescent="0.3">
      <c r="A45" s="13">
        <v>2009</v>
      </c>
      <c r="B45" s="34">
        <v>95.25</v>
      </c>
      <c r="C45" s="34">
        <v>104.99</v>
      </c>
      <c r="D45" s="34">
        <v>96.07</v>
      </c>
      <c r="E45" s="34">
        <v>90.2</v>
      </c>
      <c r="F45" s="34">
        <v>92.64</v>
      </c>
      <c r="G45" s="34">
        <v>97.99</v>
      </c>
      <c r="H45" s="34">
        <v>95.75</v>
      </c>
      <c r="I45" s="34">
        <v>96.26</v>
      </c>
      <c r="J45" s="34">
        <v>93.29</v>
      </c>
      <c r="K45" s="34">
        <v>96.52</v>
      </c>
      <c r="L45" s="34">
        <v>89.94</v>
      </c>
      <c r="M45" s="34">
        <v>90.21</v>
      </c>
      <c r="N45" s="34">
        <v>96.45</v>
      </c>
      <c r="O45" s="34">
        <v>93.8</v>
      </c>
      <c r="P45" s="34" t="e">
        <v>#N/A</v>
      </c>
      <c r="Q45" s="34">
        <v>91.86</v>
      </c>
      <c r="R45" s="34">
        <v>92.01</v>
      </c>
      <c r="S45" s="34">
        <v>102.38</v>
      </c>
      <c r="T45" s="34">
        <v>101.05</v>
      </c>
      <c r="U45" s="34">
        <v>96.23</v>
      </c>
    </row>
    <row r="46" spans="1:21" x14ac:dyDescent="0.3">
      <c r="A46" s="13">
        <v>2010</v>
      </c>
      <c r="B46" s="34">
        <v>98.46</v>
      </c>
      <c r="C46" s="34">
        <v>99.24</v>
      </c>
      <c r="D46" s="34">
        <v>97.42</v>
      </c>
      <c r="E46" s="34">
        <v>95.22</v>
      </c>
      <c r="F46" s="34">
        <v>93.83</v>
      </c>
      <c r="G46" s="34">
        <v>97.56</v>
      </c>
      <c r="H46" s="34">
        <v>96.44</v>
      </c>
      <c r="I46" s="34">
        <v>97.49</v>
      </c>
      <c r="J46" s="34">
        <v>93.22</v>
      </c>
      <c r="K46" s="34">
        <v>98.48</v>
      </c>
      <c r="L46" s="34">
        <v>92.51</v>
      </c>
      <c r="M46" s="34">
        <v>92.36</v>
      </c>
      <c r="N46" s="34">
        <v>97.11</v>
      </c>
      <c r="O46" s="34">
        <v>97.04</v>
      </c>
      <c r="P46" s="34" t="e">
        <v>#N/A</v>
      </c>
      <c r="Q46" s="34">
        <v>92.68</v>
      </c>
      <c r="R46" s="34">
        <v>92.77</v>
      </c>
      <c r="S46" s="34">
        <v>105.14</v>
      </c>
      <c r="T46" s="34">
        <v>101.12</v>
      </c>
      <c r="U46" s="34">
        <v>97.45</v>
      </c>
    </row>
    <row r="47" spans="1:21" x14ac:dyDescent="0.3">
      <c r="A47" s="13">
        <v>2011</v>
      </c>
      <c r="B47" s="34">
        <v>97.32</v>
      </c>
      <c r="C47" s="34">
        <v>95.15</v>
      </c>
      <c r="D47" s="34">
        <v>98.2</v>
      </c>
      <c r="E47" s="34">
        <v>98.07</v>
      </c>
      <c r="F47" s="34">
        <v>90.86</v>
      </c>
      <c r="G47" s="34">
        <v>97.26</v>
      </c>
      <c r="H47" s="34">
        <v>97</v>
      </c>
      <c r="I47" s="34">
        <v>97.82</v>
      </c>
      <c r="J47" s="34">
        <v>97.01</v>
      </c>
      <c r="K47" s="34">
        <v>98.92</v>
      </c>
      <c r="L47" s="34">
        <v>93.95</v>
      </c>
      <c r="M47" s="34">
        <v>95.76</v>
      </c>
      <c r="N47" s="34">
        <v>98.36</v>
      </c>
      <c r="O47" s="34">
        <v>97.72</v>
      </c>
      <c r="P47" s="34" t="e">
        <v>#N/A</v>
      </c>
      <c r="Q47" s="34">
        <v>95.33</v>
      </c>
      <c r="R47" s="34">
        <v>93.4</v>
      </c>
      <c r="S47" s="34">
        <v>106.32</v>
      </c>
      <c r="T47" s="34">
        <v>97.03</v>
      </c>
      <c r="U47" s="34">
        <v>98.26</v>
      </c>
    </row>
    <row r="48" spans="1:21" x14ac:dyDescent="0.3">
      <c r="A48" s="13">
        <v>2012</v>
      </c>
      <c r="B48" s="34">
        <v>98.68</v>
      </c>
      <c r="C48" s="34">
        <v>90.86</v>
      </c>
      <c r="D48" s="34">
        <v>99.53</v>
      </c>
      <c r="E48" s="34">
        <v>96.04</v>
      </c>
      <c r="F48" s="34">
        <v>89.68</v>
      </c>
      <c r="G48" s="34">
        <v>98.35</v>
      </c>
      <c r="H48" s="34">
        <v>97.31</v>
      </c>
      <c r="I48" s="34">
        <v>99.11</v>
      </c>
      <c r="J48" s="34">
        <v>98.87</v>
      </c>
      <c r="K48" s="34">
        <v>100.11</v>
      </c>
      <c r="L48" s="34">
        <v>94.45</v>
      </c>
      <c r="M48" s="34">
        <v>95.7</v>
      </c>
      <c r="N48" s="34">
        <v>99.01</v>
      </c>
      <c r="O48" s="34">
        <v>98.34</v>
      </c>
      <c r="P48" s="34" t="e">
        <v>#N/A</v>
      </c>
      <c r="Q48" s="34">
        <v>96.07</v>
      </c>
      <c r="R48" s="34">
        <v>94.1</v>
      </c>
      <c r="S48" s="34">
        <v>105.95</v>
      </c>
      <c r="T48" s="34">
        <v>99.97</v>
      </c>
      <c r="U48" s="34">
        <v>98.96</v>
      </c>
    </row>
    <row r="49" spans="1:42" x14ac:dyDescent="0.3">
      <c r="A49" s="13">
        <v>2013</v>
      </c>
      <c r="B49" s="34">
        <v>98.98</v>
      </c>
      <c r="C49" s="34">
        <v>94.62</v>
      </c>
      <c r="D49" s="34">
        <v>98.61</v>
      </c>
      <c r="E49" s="34">
        <v>96.31</v>
      </c>
      <c r="F49" s="34">
        <v>92.31</v>
      </c>
      <c r="G49" s="34">
        <v>100.38</v>
      </c>
      <c r="H49" s="34">
        <v>98.54</v>
      </c>
      <c r="I49" s="34">
        <v>98.9</v>
      </c>
      <c r="J49" s="34">
        <v>99.19</v>
      </c>
      <c r="K49" s="34">
        <v>99.14</v>
      </c>
      <c r="L49" s="34">
        <v>94.66</v>
      </c>
      <c r="M49" s="34">
        <v>94.63</v>
      </c>
      <c r="N49" s="34">
        <v>99.13</v>
      </c>
      <c r="O49" s="34">
        <v>100.03</v>
      </c>
      <c r="P49" s="34" t="e">
        <v>#N/A</v>
      </c>
      <c r="Q49" s="34">
        <v>99.37</v>
      </c>
      <c r="R49" s="34">
        <v>96.17</v>
      </c>
      <c r="S49" s="34">
        <v>103.64</v>
      </c>
      <c r="T49" s="34">
        <v>101.1</v>
      </c>
      <c r="U49" s="34">
        <v>99.32</v>
      </c>
    </row>
    <row r="50" spans="1:42" x14ac:dyDescent="0.3">
      <c r="A50" s="13">
        <v>2014</v>
      </c>
      <c r="B50" s="34">
        <v>100.02</v>
      </c>
      <c r="C50" s="34">
        <v>89.49</v>
      </c>
      <c r="D50" s="34">
        <v>98.6</v>
      </c>
      <c r="E50" s="34">
        <v>94.38</v>
      </c>
      <c r="F50" s="34">
        <v>96.7</v>
      </c>
      <c r="G50" s="34">
        <v>100.48</v>
      </c>
      <c r="H50" s="34">
        <v>99.14</v>
      </c>
      <c r="I50" s="34">
        <v>99.33</v>
      </c>
      <c r="J50" s="34">
        <v>98.77</v>
      </c>
      <c r="K50" s="34">
        <v>99.35</v>
      </c>
      <c r="L50" s="34">
        <v>96.56</v>
      </c>
      <c r="M50" s="34">
        <v>96.42</v>
      </c>
      <c r="N50" s="34">
        <v>99.35</v>
      </c>
      <c r="O50" s="34">
        <v>98.92</v>
      </c>
      <c r="P50" s="34" t="e">
        <v>#N/A</v>
      </c>
      <c r="Q50" s="34">
        <v>96.3</v>
      </c>
      <c r="R50" s="34">
        <v>96.5</v>
      </c>
      <c r="S50" s="34">
        <v>107.18</v>
      </c>
      <c r="T50" s="34">
        <v>101.34</v>
      </c>
      <c r="U50" s="34">
        <v>99.37</v>
      </c>
    </row>
    <row r="51" spans="1:42" x14ac:dyDescent="0.3">
      <c r="A51" s="13">
        <v>2015</v>
      </c>
      <c r="B51" s="34">
        <v>102.24</v>
      </c>
      <c r="C51" s="34">
        <v>92.87</v>
      </c>
      <c r="D51" s="34">
        <v>99.43</v>
      </c>
      <c r="E51" s="34">
        <v>96.81</v>
      </c>
      <c r="F51" s="34">
        <v>97.95</v>
      </c>
      <c r="G51" s="34">
        <v>99.44</v>
      </c>
      <c r="H51" s="34">
        <v>99.31</v>
      </c>
      <c r="I51" s="34">
        <v>99.19</v>
      </c>
      <c r="J51" s="34">
        <v>99.65</v>
      </c>
      <c r="K51" s="34">
        <v>100.27</v>
      </c>
      <c r="L51" s="34">
        <v>97.11</v>
      </c>
      <c r="M51" s="34">
        <v>100.13</v>
      </c>
      <c r="N51" s="34">
        <v>98.9</v>
      </c>
      <c r="O51" s="34">
        <v>99.47</v>
      </c>
      <c r="P51" s="34" t="e">
        <v>#N/A</v>
      </c>
      <c r="Q51" s="34">
        <v>98.94</v>
      </c>
      <c r="R51" s="34">
        <v>98.38</v>
      </c>
      <c r="S51" s="34">
        <v>103.17</v>
      </c>
      <c r="T51" s="34">
        <v>97.41</v>
      </c>
      <c r="U51" s="34">
        <v>99.26</v>
      </c>
    </row>
    <row r="52" spans="1:42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>
        <v>100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3">
      <c r="A53" s="13">
        <v>2017</v>
      </c>
      <c r="B53" s="34">
        <v>100.04</v>
      </c>
      <c r="C53" s="34">
        <v>89.01</v>
      </c>
      <c r="D53" s="34">
        <v>100.28</v>
      </c>
      <c r="E53" s="34">
        <v>97.13</v>
      </c>
      <c r="F53" s="34">
        <v>100.54</v>
      </c>
      <c r="G53" s="34">
        <v>100.37</v>
      </c>
      <c r="H53" s="34">
        <v>100.67</v>
      </c>
      <c r="I53" s="34">
        <v>100.91</v>
      </c>
      <c r="J53" s="34">
        <v>99.08</v>
      </c>
      <c r="K53" s="34">
        <v>100.32</v>
      </c>
      <c r="L53" s="34">
        <v>97.73</v>
      </c>
      <c r="M53" s="34">
        <v>95.38</v>
      </c>
      <c r="N53" s="34">
        <v>98.81</v>
      </c>
      <c r="O53" s="34">
        <v>101.15</v>
      </c>
      <c r="P53" s="34" t="e">
        <v>#N/A</v>
      </c>
      <c r="Q53" s="34">
        <v>101</v>
      </c>
      <c r="R53" s="34">
        <v>100.23</v>
      </c>
      <c r="S53" s="34">
        <v>101.05</v>
      </c>
      <c r="T53" s="34">
        <v>102.15</v>
      </c>
      <c r="U53" s="34">
        <v>99.61</v>
      </c>
    </row>
    <row r="54" spans="1:42" x14ac:dyDescent="0.3">
      <c r="A54" s="13">
        <v>2018</v>
      </c>
      <c r="B54" s="34">
        <v>97.78</v>
      </c>
      <c r="C54" s="34">
        <v>95.11</v>
      </c>
      <c r="D54" s="34">
        <v>101.38</v>
      </c>
      <c r="E54" s="34">
        <v>100.85</v>
      </c>
      <c r="F54" s="34">
        <v>94.33</v>
      </c>
      <c r="G54" s="34">
        <v>100.72</v>
      </c>
      <c r="H54" s="34">
        <v>100.75</v>
      </c>
      <c r="I54" s="34">
        <v>99.62</v>
      </c>
      <c r="J54" s="34">
        <v>99.6</v>
      </c>
      <c r="K54" s="34">
        <v>100.36</v>
      </c>
      <c r="L54" s="34">
        <v>98.28</v>
      </c>
      <c r="M54" s="34">
        <v>95.29</v>
      </c>
      <c r="N54" s="34">
        <v>98.06</v>
      </c>
      <c r="O54" s="34">
        <v>102.14</v>
      </c>
      <c r="P54" s="34" t="e">
        <v>#N/A</v>
      </c>
      <c r="Q54" s="34">
        <v>102.38</v>
      </c>
      <c r="R54" s="34">
        <v>101.11</v>
      </c>
      <c r="S54" s="34">
        <v>101.94</v>
      </c>
      <c r="T54" s="34">
        <v>104.53</v>
      </c>
      <c r="U54" s="34">
        <v>99.96</v>
      </c>
    </row>
    <row r="55" spans="1:42" x14ac:dyDescent="0.3">
      <c r="A55" s="13">
        <v>2019</v>
      </c>
      <c r="B55" s="34">
        <v>100.12</v>
      </c>
      <c r="C55" s="34">
        <v>92.28</v>
      </c>
      <c r="D55" s="34">
        <v>101.71</v>
      </c>
      <c r="E55" s="34">
        <v>100.25</v>
      </c>
      <c r="F55" s="34">
        <v>98.38</v>
      </c>
      <c r="G55" s="34">
        <v>102.44</v>
      </c>
      <c r="H55" s="34">
        <v>101.4</v>
      </c>
      <c r="I55" s="34">
        <v>98.68</v>
      </c>
      <c r="J55" s="34">
        <v>100.65</v>
      </c>
      <c r="K55" s="34">
        <v>98.46</v>
      </c>
      <c r="L55" s="34">
        <v>98.73</v>
      </c>
      <c r="M55" s="34">
        <v>95.52</v>
      </c>
      <c r="N55" s="34">
        <v>99.96</v>
      </c>
      <c r="O55" s="34">
        <v>102.1</v>
      </c>
      <c r="P55" s="34" t="e">
        <v>#N/A</v>
      </c>
      <c r="Q55" s="34">
        <v>102.21</v>
      </c>
      <c r="R55" s="34">
        <v>101.01</v>
      </c>
      <c r="S55" s="34">
        <v>103.94</v>
      </c>
      <c r="T55" s="34">
        <v>106.38</v>
      </c>
      <c r="U55" s="34">
        <v>100.21</v>
      </c>
    </row>
    <row r="56" spans="1:42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42" x14ac:dyDescent="0.3">
      <c r="A57" s="9" t="s">
        <v>163</v>
      </c>
    </row>
    <row r="58" spans="1:42" x14ac:dyDescent="0.3">
      <c r="A58" s="13">
        <v>1971</v>
      </c>
      <c r="B58" s="11">
        <f>LN(B7/B6)*100</f>
        <v>0.29965063207212883</v>
      </c>
      <c r="C58" s="11">
        <f t="shared" ref="C58:U72" si="0">LN(C7/C6)*100</f>
        <v>0.42513054110507165</v>
      </c>
      <c r="D58" s="11">
        <f t="shared" si="0"/>
        <v>0.17765149458171806</v>
      </c>
      <c r="E58" s="11">
        <f t="shared" si="0"/>
        <v>0.4167830428871086</v>
      </c>
      <c r="F58" s="11">
        <f t="shared" si="0"/>
        <v>0.42120974068779643</v>
      </c>
      <c r="G58" s="11">
        <f t="shared" si="0"/>
        <v>8.9425447497504335E-2</v>
      </c>
      <c r="H58" s="11">
        <f t="shared" si="0"/>
        <v>0.5564086347139664</v>
      </c>
      <c r="I58" s="11">
        <f t="shared" si="0"/>
        <v>0.58644824896402159</v>
      </c>
      <c r="J58" s="11">
        <f t="shared" si="0"/>
        <v>0.23829392903608007</v>
      </c>
      <c r="K58" s="11">
        <f t="shared" si="0"/>
        <v>-6.8115253638325837E-2</v>
      </c>
      <c r="L58" s="11">
        <f t="shared" si="0"/>
        <v>0.66199918461908991</v>
      </c>
      <c r="M58" s="11">
        <f t="shared" si="0"/>
        <v>1.7905444315773924</v>
      </c>
      <c r="N58" s="11">
        <f t="shared" si="0"/>
        <v>1.7910926566530243</v>
      </c>
      <c r="O58" s="11">
        <f t="shared" si="0"/>
        <v>1.790627835481341</v>
      </c>
      <c r="P58" s="11" t="e">
        <f t="shared" si="0"/>
        <v>#N/A</v>
      </c>
      <c r="Q58" s="11">
        <f t="shared" si="0"/>
        <v>4.2471854319746285</v>
      </c>
      <c r="R58" s="11">
        <f t="shared" si="0"/>
        <v>1.0722871659322917</v>
      </c>
      <c r="S58" s="11">
        <f t="shared" si="0"/>
        <v>1.7003597762583942</v>
      </c>
      <c r="T58" s="11">
        <f t="shared" si="0"/>
        <v>1.699090416397472</v>
      </c>
      <c r="U58" s="11">
        <f t="shared" si="0"/>
        <v>0.73758545753486704</v>
      </c>
      <c r="W58" s="15">
        <f>B58*'Table A8'!B7</f>
        <v>0</v>
      </c>
      <c r="X58" s="15">
        <f>C58*'Table A8'!C7</f>
        <v>0.26069004780562993</v>
      </c>
      <c r="Y58" s="15">
        <f>D58*'Table A8'!D7</f>
        <v>0.14123293819246585</v>
      </c>
      <c r="Z58" s="15">
        <f>E58*'Table A8'!E7</f>
        <v>0.19834705010997497</v>
      </c>
      <c r="AA58" s="15">
        <f>F58*'Table A8'!F7</f>
        <v>0.14308494891164444</v>
      </c>
      <c r="AB58" s="15">
        <f>G58*'Table A8'!G7</f>
        <v>6.0809304298302953E-2</v>
      </c>
      <c r="AC58" s="15">
        <f>H58*'Table A8'!H7</f>
        <v>0.32271700813410048</v>
      </c>
      <c r="AD58" s="15">
        <f>I58*'Table A8'!I7</f>
        <v>0.51748193488585259</v>
      </c>
      <c r="AE58" s="15">
        <f>J58*'Table A8'!J7</f>
        <v>0.16072925513483602</v>
      </c>
      <c r="AF58" s="15">
        <f>K58*'Table A8'!K7</f>
        <v>-2.9180574658658788E-2</v>
      </c>
      <c r="AG58" s="15">
        <f>L58*'Table A8'!L7</f>
        <v>0.29571503576934743</v>
      </c>
      <c r="AH58" s="15">
        <f>M58*'Table A8'!M7</f>
        <v>0.23205455833243005</v>
      </c>
      <c r="AI58" s="15">
        <f>N58*'Table A8'!N7</f>
        <v>1.1072534803428995</v>
      </c>
      <c r="AJ58" s="15">
        <f>O58*'Table A8'!O7</f>
        <v>0.84571352669783728</v>
      </c>
      <c r="AK58" s="15" t="e">
        <f>P58*'Table A8'!P7</f>
        <v>#N/A</v>
      </c>
      <c r="AL58" s="15">
        <f>Q58*'Table A8'!Q7</f>
        <v>0</v>
      </c>
      <c r="AM58" s="15">
        <f>R58*'Table A8'!R7</f>
        <v>0</v>
      </c>
      <c r="AN58" s="15">
        <f>S58*'Table A8'!S7</f>
        <v>1.0343288518979812</v>
      </c>
      <c r="AO58" s="15">
        <f>T58*'Table A8'!T7</f>
        <v>0.83986039282527047</v>
      </c>
      <c r="AP58" s="15">
        <f>U58*'Table A8'!U7</f>
        <v>0.47832416921136123</v>
      </c>
    </row>
    <row r="59" spans="1:42" x14ac:dyDescent="0.3">
      <c r="A59" s="13">
        <v>1972</v>
      </c>
      <c r="B59" s="11">
        <f t="shared" ref="B59:Q106" si="1">LN(B8/B7)*100</f>
        <v>0.28770629561316297</v>
      </c>
      <c r="C59" s="11">
        <f t="shared" si="1"/>
        <v>0.42333082975872066</v>
      </c>
      <c r="D59" s="11">
        <f t="shared" si="1"/>
        <v>-4.7342881698575451E-2</v>
      </c>
      <c r="E59" s="11">
        <f t="shared" si="1"/>
        <v>0.42885864996313705</v>
      </c>
      <c r="F59" s="11">
        <f t="shared" si="1"/>
        <v>0.43175296823226228</v>
      </c>
      <c r="G59" s="11">
        <f t="shared" si="1"/>
        <v>7.8181720629408979E-2</v>
      </c>
      <c r="H59" s="11">
        <f t="shared" si="1"/>
        <v>6.7919404920220208E-2</v>
      </c>
      <c r="I59" s="11">
        <f t="shared" si="1"/>
        <v>0.29193944073570721</v>
      </c>
      <c r="J59" s="11">
        <f t="shared" si="1"/>
        <v>0.22585447936549183</v>
      </c>
      <c r="K59" s="11">
        <f t="shared" si="1"/>
        <v>0.4622713874486627</v>
      </c>
      <c r="L59" s="11">
        <f t="shared" si="1"/>
        <v>0.65764556057542811</v>
      </c>
      <c r="M59" s="11">
        <f t="shared" si="1"/>
        <v>1.7441428449588403</v>
      </c>
      <c r="N59" s="11">
        <f t="shared" si="1"/>
        <v>1.7446675047017179</v>
      </c>
      <c r="O59" s="11">
        <f t="shared" si="1"/>
        <v>1.7591275805094726</v>
      </c>
      <c r="P59" s="11" t="e">
        <f t="shared" si="1"/>
        <v>#N/A</v>
      </c>
      <c r="Q59" s="11">
        <f t="shared" si="1"/>
        <v>4.0547431195345061</v>
      </c>
      <c r="R59" s="11">
        <f t="shared" si="0"/>
        <v>1.0609110451085257</v>
      </c>
      <c r="S59" s="11">
        <f t="shared" si="0"/>
        <v>1.6488994114498001</v>
      </c>
      <c r="T59" s="11">
        <f t="shared" si="0"/>
        <v>1.637889208403968</v>
      </c>
      <c r="U59" s="11">
        <f t="shared" si="0"/>
        <v>0.33243568186415146</v>
      </c>
      <c r="W59" s="15">
        <f>B59*'Table A8'!B8</f>
        <v>0</v>
      </c>
      <c r="X59" s="15">
        <f>C59*'Table A8'!C8</f>
        <v>0.250484851968235</v>
      </c>
      <c r="Y59" s="15">
        <f>D59*'Table A8'!D8</f>
        <v>-3.7074210658154437E-2</v>
      </c>
      <c r="Z59" s="15">
        <f>E59*'Table A8'!E8</f>
        <v>0.19598840303315365</v>
      </c>
      <c r="AA59" s="15">
        <f>F59*'Table A8'!F8</f>
        <v>0.13906763106761169</v>
      </c>
      <c r="AB59" s="15">
        <f>G59*'Table A8'!G8</f>
        <v>5.2678843360095769E-2</v>
      </c>
      <c r="AC59" s="15">
        <f>H59*'Table A8'!H8</f>
        <v>3.8734436626001588E-2</v>
      </c>
      <c r="AD59" s="15">
        <f>I59*'Table A8'!I8</f>
        <v>0.25550539853189097</v>
      </c>
      <c r="AE59" s="15">
        <f>J59*'Table A8'!J8</f>
        <v>0.14967376347551142</v>
      </c>
      <c r="AF59" s="15">
        <f>K59*'Table A8'!K8</f>
        <v>0.19346057564726532</v>
      </c>
      <c r="AG59" s="15">
        <f>L59*'Table A8'!L8</f>
        <v>0.29620356048317281</v>
      </c>
      <c r="AH59" s="15">
        <f>M59*'Table A8'!M8</f>
        <v>0.2237735270082192</v>
      </c>
      <c r="AI59" s="15">
        <f>N59*'Table A8'!N8</f>
        <v>1.0729705153915565</v>
      </c>
      <c r="AJ59" s="15">
        <f>O59*'Table A8'!O8</f>
        <v>0.82503083525894261</v>
      </c>
      <c r="AK59" s="15" t="e">
        <f>P59*'Table A8'!P8</f>
        <v>#N/A</v>
      </c>
      <c r="AL59" s="15">
        <f>Q59*'Table A8'!Q8</f>
        <v>0</v>
      </c>
      <c r="AM59" s="15">
        <f>R59*'Table A8'!R8</f>
        <v>0</v>
      </c>
      <c r="AN59" s="15">
        <f>S59*'Table A8'!S8</f>
        <v>0.98620673798812541</v>
      </c>
      <c r="AO59" s="15">
        <f>T59*'Table A8'!T8</f>
        <v>0.79470384391760529</v>
      </c>
      <c r="AP59" s="15">
        <f>U59*'Table A8'!U8</f>
        <v>0.21149558080197314</v>
      </c>
    </row>
    <row r="60" spans="1:42" x14ac:dyDescent="0.3">
      <c r="A60" s="13">
        <v>1973</v>
      </c>
      <c r="B60" s="11">
        <f t="shared" si="1"/>
        <v>0.28688092057605913</v>
      </c>
      <c r="C60" s="11">
        <f t="shared" si="0"/>
        <v>0.43323058217524735</v>
      </c>
      <c r="D60" s="11">
        <f t="shared" si="0"/>
        <v>0.15378248727722499</v>
      </c>
      <c r="E60" s="11">
        <f t="shared" si="0"/>
        <v>0.42702730363892855</v>
      </c>
      <c r="F60" s="11">
        <f t="shared" si="0"/>
        <v>0.41763971772284925</v>
      </c>
      <c r="G60" s="11">
        <f t="shared" si="0"/>
        <v>7.8120644562237704E-2</v>
      </c>
      <c r="H60" s="11">
        <f t="shared" si="0"/>
        <v>0.24864388940280333</v>
      </c>
      <c r="I60" s="11">
        <f t="shared" si="0"/>
        <v>0.30185447671870008</v>
      </c>
      <c r="J60" s="11">
        <f t="shared" si="0"/>
        <v>0.22534552618468071</v>
      </c>
      <c r="K60" s="11">
        <f t="shared" si="0"/>
        <v>1.30720815673527</v>
      </c>
      <c r="L60" s="11">
        <f t="shared" si="0"/>
        <v>0.6533488256436667</v>
      </c>
      <c r="M60" s="11">
        <f t="shared" si="0"/>
        <v>1.7142432490272475</v>
      </c>
      <c r="N60" s="11">
        <f t="shared" si="0"/>
        <v>1.7147500715686641</v>
      </c>
      <c r="O60" s="11">
        <f t="shared" si="0"/>
        <v>1.7138122411473056</v>
      </c>
      <c r="P60" s="11" t="e">
        <f t="shared" si="0"/>
        <v>#N/A</v>
      </c>
      <c r="Q60" s="11">
        <f t="shared" si="0"/>
        <v>3.9153613820148916</v>
      </c>
      <c r="R60" s="11">
        <f t="shared" si="0"/>
        <v>1.0365541313973932</v>
      </c>
      <c r="S60" s="11">
        <f t="shared" si="0"/>
        <v>1.6108190872693113</v>
      </c>
      <c r="T60" s="11">
        <f t="shared" si="0"/>
        <v>1.6276400987493642</v>
      </c>
      <c r="U60" s="11">
        <f t="shared" si="0"/>
        <v>0.21720500108432494</v>
      </c>
      <c r="W60" s="15">
        <f>B60*'Table A8'!B9</f>
        <v>0</v>
      </c>
      <c r="X60" s="15">
        <f>C60*'Table A8'!C9</f>
        <v>0.24997404591511771</v>
      </c>
      <c r="Y60" s="15">
        <f>D60*'Table A8'!D9</f>
        <v>0.11968890984786421</v>
      </c>
      <c r="Z60" s="15">
        <f>E60*'Table A8'!E9</f>
        <v>0.18810552725294802</v>
      </c>
      <c r="AA60" s="15">
        <f>F60*'Table A8'!F9</f>
        <v>0.12804833745382557</v>
      </c>
      <c r="AB60" s="15">
        <f>G60*'Table A8'!G9</f>
        <v>5.3176722753515204E-2</v>
      </c>
      <c r="AC60" s="15">
        <f>H60*'Table A8'!H9</f>
        <v>0.14145350868125481</v>
      </c>
      <c r="AD60" s="15">
        <f>I60*'Table A8'!I9</f>
        <v>0.26273413653595656</v>
      </c>
      <c r="AE60" s="15">
        <f>J60*'Table A8'!J9</f>
        <v>0.14940408386044332</v>
      </c>
      <c r="AF60" s="15">
        <f>K60*'Table A8'!K9</f>
        <v>0.54131489770407537</v>
      </c>
      <c r="AG60" s="15">
        <f>L60*'Table A8'!L9</f>
        <v>0.29426831106990747</v>
      </c>
      <c r="AH60" s="15">
        <f>M60*'Table A8'!M9</f>
        <v>0.22113737912451492</v>
      </c>
      <c r="AI60" s="15">
        <f>N60*'Table A8'!N9</f>
        <v>1.0533709689646302</v>
      </c>
      <c r="AJ60" s="15">
        <f>O60*'Table A8'!O9</f>
        <v>0.80240689130516851</v>
      </c>
      <c r="AK60" s="15" t="e">
        <f>P60*'Table A8'!P9</f>
        <v>#N/A</v>
      </c>
      <c r="AL60" s="15">
        <f>Q60*'Table A8'!Q9</f>
        <v>0</v>
      </c>
      <c r="AM60" s="15">
        <f>R60*'Table A8'!R9</f>
        <v>0</v>
      </c>
      <c r="AN60" s="15">
        <f>S60*'Table A8'!S9</f>
        <v>0.9577930292903325</v>
      </c>
      <c r="AO60" s="15">
        <f>T60*'Table A8'!T9</f>
        <v>0.79640430031806397</v>
      </c>
      <c r="AP60" s="15">
        <f>U60*'Table A8'!U9</f>
        <v>0.13720839918496808</v>
      </c>
    </row>
    <row r="61" spans="1:42" x14ac:dyDescent="0.3">
      <c r="A61" s="13">
        <v>1974</v>
      </c>
      <c r="B61" s="11">
        <f t="shared" si="1"/>
        <v>0.26408466052090257</v>
      </c>
      <c r="C61" s="11">
        <f t="shared" si="0"/>
        <v>0.40809244533307287</v>
      </c>
      <c r="D61" s="11">
        <f t="shared" si="0"/>
        <v>-0.23668650102660568</v>
      </c>
      <c r="E61" s="11">
        <f t="shared" si="0"/>
        <v>0.41152321451065793</v>
      </c>
      <c r="F61" s="11">
        <f t="shared" si="0"/>
        <v>0.41590274017853862</v>
      </c>
      <c r="G61" s="11">
        <f t="shared" si="0"/>
        <v>6.6912013202419407E-2</v>
      </c>
      <c r="H61" s="11">
        <f t="shared" si="0"/>
        <v>0.77585142090597503</v>
      </c>
      <c r="I61" s="11">
        <f t="shared" si="0"/>
        <v>0.23653381633349166</v>
      </c>
      <c r="J61" s="11">
        <f t="shared" si="0"/>
        <v>0.21301783202946745</v>
      </c>
      <c r="K61" s="11">
        <f t="shared" si="0"/>
        <v>1.3828168756755999</v>
      </c>
      <c r="L61" s="11">
        <f t="shared" si="0"/>
        <v>0.63406009527744078</v>
      </c>
      <c r="M61" s="11">
        <f t="shared" si="0"/>
        <v>1.6709433447689863</v>
      </c>
      <c r="N61" s="11">
        <f t="shared" si="0"/>
        <v>1.6714290714271378</v>
      </c>
      <c r="O61" s="11">
        <f t="shared" si="0"/>
        <v>1.6556180091831123</v>
      </c>
      <c r="P61" s="11" t="e">
        <f t="shared" si="0"/>
        <v>#N/A</v>
      </c>
      <c r="Q61" s="11">
        <f t="shared" si="0"/>
        <v>3.7319128524869849</v>
      </c>
      <c r="R61" s="11">
        <f t="shared" si="0"/>
        <v>1.0259198228497084</v>
      </c>
      <c r="S61" s="11">
        <f t="shared" si="0"/>
        <v>1.5629710424023402</v>
      </c>
      <c r="T61" s="11">
        <f t="shared" si="0"/>
        <v>1.5538959036881608</v>
      </c>
      <c r="U61" s="11">
        <f t="shared" si="0"/>
        <v>0.26230271069378713</v>
      </c>
      <c r="W61" s="15">
        <f>B61*'Table A8'!B10</f>
        <v>0</v>
      </c>
      <c r="X61" s="15">
        <f>C61*'Table A8'!C10</f>
        <v>0.24542679662331005</v>
      </c>
      <c r="Y61" s="15">
        <f>D61*'Table A8'!D10</f>
        <v>-0.19022494087508299</v>
      </c>
      <c r="Z61" s="15">
        <f>E61*'Table A8'!E10</f>
        <v>0.1950208513566008</v>
      </c>
      <c r="AA61" s="15">
        <f>F61*'Table A8'!F10</f>
        <v>0.13999286234409611</v>
      </c>
      <c r="AB61" s="15">
        <f>G61*'Table A8'!G10</f>
        <v>4.7540985380318992E-2</v>
      </c>
      <c r="AC61" s="15">
        <f>H61*'Table A8'!H10</f>
        <v>0.47458831416818492</v>
      </c>
      <c r="AD61" s="15">
        <f>I61*'Table A8'!I10</f>
        <v>0.20909589363880662</v>
      </c>
      <c r="AE61" s="15">
        <f>J61*'Table A8'!J10</f>
        <v>0.14958112165109205</v>
      </c>
      <c r="AF61" s="15">
        <f>K61*'Table A8'!K10</f>
        <v>0.63001136855780326</v>
      </c>
      <c r="AG61" s="15">
        <f>L61*'Table A8'!L10</f>
        <v>0.31525467937194357</v>
      </c>
      <c r="AH61" s="15">
        <f>M61*'Table A8'!M10</f>
        <v>0.25264663372907076</v>
      </c>
      <c r="AI61" s="15">
        <f>N61*'Table A8'!N10</f>
        <v>1.1028089013276257</v>
      </c>
      <c r="AJ61" s="15">
        <f>O61*'Table A8'!O10</f>
        <v>0.85893462316419877</v>
      </c>
      <c r="AK61" s="15" t="e">
        <f>P61*'Table A8'!P10</f>
        <v>#N/A</v>
      </c>
      <c r="AL61" s="15">
        <f>Q61*'Table A8'!Q10</f>
        <v>0</v>
      </c>
      <c r="AM61" s="15">
        <f>R61*'Table A8'!R10</f>
        <v>0</v>
      </c>
      <c r="AN61" s="15">
        <f>S61*'Table A8'!S10</f>
        <v>0.9952999598018103</v>
      </c>
      <c r="AO61" s="15">
        <f>T61*'Table A8'!T10</f>
        <v>0.83335437314796057</v>
      </c>
      <c r="AP61" s="15">
        <f>U61*'Table A8'!U10</f>
        <v>0.17513951993024165</v>
      </c>
    </row>
    <row r="62" spans="1:42" x14ac:dyDescent="0.3">
      <c r="A62" s="13">
        <v>1975</v>
      </c>
      <c r="B62" s="11">
        <f t="shared" si="1"/>
        <v>0.2524283840533052</v>
      </c>
      <c r="C62" s="11">
        <f t="shared" si="0"/>
        <v>0.39484431741066434</v>
      </c>
      <c r="D62" s="11">
        <f t="shared" si="0"/>
        <v>0.20121921922191996</v>
      </c>
      <c r="E62" s="11">
        <f t="shared" si="0"/>
        <v>0.39620244464714605</v>
      </c>
      <c r="F62" s="11">
        <f t="shared" si="0"/>
        <v>0.38986404156573229</v>
      </c>
      <c r="G62" s="11">
        <f t="shared" si="0"/>
        <v>4.4583148308679266E-2</v>
      </c>
      <c r="H62" s="11">
        <f t="shared" si="0"/>
        <v>0.22376379889280859</v>
      </c>
      <c r="I62" s="11">
        <f t="shared" si="0"/>
        <v>0.1931123870170442</v>
      </c>
      <c r="J62" s="11">
        <f t="shared" si="0"/>
        <v>0.20076770841751262</v>
      </c>
      <c r="K62" s="11">
        <f t="shared" si="0"/>
        <v>-0.11891393354746631</v>
      </c>
      <c r="L62" s="11">
        <f t="shared" si="0"/>
        <v>0.60015183886977597</v>
      </c>
      <c r="M62" s="11">
        <f t="shared" si="0"/>
        <v>1.5725842305464095</v>
      </c>
      <c r="N62" s="11">
        <f t="shared" si="0"/>
        <v>1.5730340086320471</v>
      </c>
      <c r="O62" s="11">
        <f t="shared" si="0"/>
        <v>1.5853724529229736</v>
      </c>
      <c r="P62" s="11" t="e">
        <f t="shared" si="0"/>
        <v>#N/A</v>
      </c>
      <c r="Q62" s="11">
        <f t="shared" si="0"/>
        <v>3.5109895375116529</v>
      </c>
      <c r="R62" s="11">
        <f t="shared" si="0"/>
        <v>0.98959140907189747</v>
      </c>
      <c r="S62" s="11">
        <f t="shared" si="0"/>
        <v>1.4839696464700241</v>
      </c>
      <c r="T62" s="11">
        <f t="shared" si="0"/>
        <v>1.483144889661</v>
      </c>
      <c r="U62" s="11">
        <f t="shared" si="0"/>
        <v>0.38649587727700796</v>
      </c>
      <c r="W62" s="15">
        <f>B62*'Table A8'!B11</f>
        <v>0</v>
      </c>
      <c r="X62" s="15">
        <f>C62*'Table A8'!C11</f>
        <v>0.25732004165652994</v>
      </c>
      <c r="Y62" s="15">
        <f>D62*'Table A8'!D11</f>
        <v>0.16896377838064619</v>
      </c>
      <c r="Z62" s="15">
        <f>E62*'Table A8'!E11</f>
        <v>0.21501906671000615</v>
      </c>
      <c r="AA62" s="15">
        <f>F62*'Table A8'!F11</f>
        <v>0.1564134534761718</v>
      </c>
      <c r="AB62" s="15">
        <f>G62*'Table A8'!G11</f>
        <v>3.3557735731942887E-2</v>
      </c>
      <c r="AC62" s="15">
        <f>H62*'Table A8'!H11</f>
        <v>0.15142096271076358</v>
      </c>
      <c r="AD62" s="15">
        <f>I62*'Table A8'!I11</f>
        <v>0.17555847103719488</v>
      </c>
      <c r="AE62" s="15">
        <f>J62*'Table A8'!J11</f>
        <v>0.15256338162646785</v>
      </c>
      <c r="AF62" s="15">
        <f>K62*'Table A8'!K11</f>
        <v>-6.2370358145646072E-2</v>
      </c>
      <c r="AG62" s="15">
        <f>L62*'Table A8'!L11</f>
        <v>0.34130635076524157</v>
      </c>
      <c r="AH62" s="15">
        <f>M62*'Table A8'!M11</f>
        <v>0.28919823999748473</v>
      </c>
      <c r="AI62" s="15">
        <f>N62*'Table A8'!N11</f>
        <v>1.1424946004694558</v>
      </c>
      <c r="AJ62" s="15">
        <f>O62*'Table A8'!O11</f>
        <v>0.94345514673446151</v>
      </c>
      <c r="AK62" s="15" t="e">
        <f>P62*'Table A8'!P11</f>
        <v>#N/A</v>
      </c>
      <c r="AL62" s="15">
        <f>Q62*'Table A8'!Q11</f>
        <v>0</v>
      </c>
      <c r="AM62" s="15">
        <f>R62*'Table A8'!R11</f>
        <v>0</v>
      </c>
      <c r="AN62" s="15">
        <f>S62*'Table A8'!S11</f>
        <v>1.0510957005947181</v>
      </c>
      <c r="AO62" s="15">
        <f>T62*'Table A8'!T11</f>
        <v>0.90501501167114218</v>
      </c>
      <c r="AP62" s="15">
        <f>U62*'Table A8'!U11</f>
        <v>0.27951381844673212</v>
      </c>
    </row>
    <row r="63" spans="1:42" x14ac:dyDescent="0.3">
      <c r="A63" s="13">
        <v>1976</v>
      </c>
      <c r="B63" s="11">
        <f t="shared" si="1"/>
        <v>0.26272593108900921</v>
      </c>
      <c r="C63" s="11">
        <f t="shared" si="0"/>
        <v>0.37019940474336699</v>
      </c>
      <c r="D63" s="11">
        <f t="shared" si="0"/>
        <v>0.17721074990201788</v>
      </c>
      <c r="E63" s="11">
        <f t="shared" si="0"/>
        <v>0.36747234274345142</v>
      </c>
      <c r="F63" s="11">
        <f t="shared" si="0"/>
        <v>0.37623686592821359</v>
      </c>
      <c r="G63" s="11">
        <f t="shared" si="0"/>
        <v>1.1142682055096541E-2</v>
      </c>
      <c r="H63" s="11">
        <f t="shared" si="0"/>
        <v>0.16749487473413904</v>
      </c>
      <c r="I63" s="11">
        <f t="shared" si="0"/>
        <v>9.6416526832849611E-2</v>
      </c>
      <c r="J63" s="11">
        <f t="shared" si="0"/>
        <v>0.1650359917203387</v>
      </c>
      <c r="K63" s="11">
        <f t="shared" si="0"/>
        <v>0.34314406113274754</v>
      </c>
      <c r="L63" s="11">
        <f t="shared" si="0"/>
        <v>0.55195187490075814</v>
      </c>
      <c r="M63" s="11">
        <f t="shared" si="0"/>
        <v>1.5063281932283106</v>
      </c>
      <c r="N63" s="11">
        <f t="shared" si="0"/>
        <v>1.5067524374535719</v>
      </c>
      <c r="O63" s="11">
        <f t="shared" si="0"/>
        <v>1.5037877364540502</v>
      </c>
      <c r="P63" s="11" t="e">
        <f t="shared" si="0"/>
        <v>#N/A</v>
      </c>
      <c r="Q63" s="11">
        <f t="shared" si="0"/>
        <v>3.3415996919844018</v>
      </c>
      <c r="R63" s="11">
        <f t="shared" si="0"/>
        <v>0.96706317459968361</v>
      </c>
      <c r="S63" s="11">
        <f t="shared" si="0"/>
        <v>1.4189279756493838</v>
      </c>
      <c r="T63" s="11">
        <f t="shared" si="0"/>
        <v>1.4305950716277323</v>
      </c>
      <c r="U63" s="11">
        <f t="shared" si="0"/>
        <v>0.15871219746947784</v>
      </c>
      <c r="W63" s="15">
        <f>B63*'Table A8'!B12</f>
        <v>0</v>
      </c>
      <c r="X63" s="15">
        <f>C63*'Table A8'!C12</f>
        <v>0.24655280355908243</v>
      </c>
      <c r="Y63" s="15">
        <f>D63*'Table A8'!D12</f>
        <v>0.14970764151722471</v>
      </c>
      <c r="Z63" s="15">
        <f>E63*'Table A8'!E12</f>
        <v>0.20765862088432441</v>
      </c>
      <c r="AA63" s="15">
        <f>F63*'Table A8'!F12</f>
        <v>0.15903532322785591</v>
      </c>
      <c r="AB63" s="15">
        <f>G63*'Table A8'!G12</f>
        <v>8.4940665306000931E-3</v>
      </c>
      <c r="AC63" s="15">
        <f>H63*'Table A8'!H12</f>
        <v>0.11588970382855079</v>
      </c>
      <c r="AD63" s="15">
        <f>I63*'Table A8'!I12</f>
        <v>8.8201838746690825E-2</v>
      </c>
      <c r="AE63" s="15">
        <f>J63*'Table A8'!J12</f>
        <v>0.12763883599650994</v>
      </c>
      <c r="AF63" s="15">
        <f>K63*'Table A8'!K12</f>
        <v>0.18416541760994559</v>
      </c>
      <c r="AG63" s="15">
        <f>L63*'Table A8'!L12</f>
        <v>0.32371977462929469</v>
      </c>
      <c r="AH63" s="15">
        <f>M63*'Table A8'!M12</f>
        <v>0.28620235671337901</v>
      </c>
      <c r="AI63" s="15">
        <f>N63*'Table A8'!N12</f>
        <v>1.1187636848092772</v>
      </c>
      <c r="AJ63" s="15">
        <f>O63*'Table A8'!O12</f>
        <v>0.92407756405101393</v>
      </c>
      <c r="AK63" s="15" t="e">
        <f>P63*'Table A8'!P12</f>
        <v>#N/A</v>
      </c>
      <c r="AL63" s="15">
        <f>Q63*'Table A8'!Q12</f>
        <v>0</v>
      </c>
      <c r="AM63" s="15">
        <f>R63*'Table A8'!R12</f>
        <v>0</v>
      </c>
      <c r="AN63" s="15">
        <f>S63*'Table A8'!S12</f>
        <v>1.0322701022849268</v>
      </c>
      <c r="AO63" s="15">
        <f>T63*'Table A8'!T12</f>
        <v>0.91229047717700495</v>
      </c>
      <c r="AP63" s="15">
        <f>U63*'Table A8'!U12</f>
        <v>0.11662172270057232</v>
      </c>
    </row>
    <row r="64" spans="1:42" x14ac:dyDescent="0.3">
      <c r="A64" s="13">
        <v>1977</v>
      </c>
      <c r="B64" s="11">
        <f t="shared" si="1"/>
        <v>1.0765068891806298</v>
      </c>
      <c r="C64" s="11">
        <f t="shared" si="0"/>
        <v>2.9469110109726584</v>
      </c>
      <c r="D64" s="11">
        <f t="shared" si="0"/>
        <v>0.60017832410553584</v>
      </c>
      <c r="E64" s="11">
        <f t="shared" si="0"/>
        <v>2.9449323997597925</v>
      </c>
      <c r="F64" s="11">
        <f t="shared" si="0"/>
        <v>2.9482352564506957</v>
      </c>
      <c r="G64" s="11">
        <f t="shared" si="0"/>
        <v>-0.12263784356619917</v>
      </c>
      <c r="H64" s="11">
        <f t="shared" si="0"/>
        <v>-0.89656545876606852</v>
      </c>
      <c r="I64" s="11">
        <f t="shared" si="0"/>
        <v>-0.69843941583118008</v>
      </c>
      <c r="J64" s="11">
        <f t="shared" si="0"/>
        <v>-0.67364197307514995</v>
      </c>
      <c r="K64" s="11">
        <f t="shared" si="0"/>
        <v>2.086125195771702</v>
      </c>
      <c r="L64" s="11">
        <f t="shared" si="0"/>
        <v>1.5646075629280221</v>
      </c>
      <c r="M64" s="11">
        <f t="shared" si="0"/>
        <v>2.8648151158133421</v>
      </c>
      <c r="N64" s="11">
        <f t="shared" si="0"/>
        <v>2.8656045378165431</v>
      </c>
      <c r="O64" s="11">
        <f t="shared" si="0"/>
        <v>2.85853847446521</v>
      </c>
      <c r="P64" s="11" t="e">
        <f t="shared" si="0"/>
        <v>#N/A</v>
      </c>
      <c r="Q64" s="11">
        <f t="shared" si="0"/>
        <v>1.8275969721065068</v>
      </c>
      <c r="R64" s="11">
        <f t="shared" si="0"/>
        <v>0.19229542493674334</v>
      </c>
      <c r="S64" s="11">
        <f t="shared" si="0"/>
        <v>0.27057757727740478</v>
      </c>
      <c r="T64" s="11">
        <f t="shared" si="0"/>
        <v>0.2621233479874287</v>
      </c>
      <c r="U64" s="11">
        <f t="shared" si="0"/>
        <v>0.36182762224996123</v>
      </c>
      <c r="W64" s="15">
        <f>B64*'Table A8'!B13</f>
        <v>0</v>
      </c>
      <c r="X64" s="15">
        <f>C64*'Table A8'!C13</f>
        <v>1.8309158111173125</v>
      </c>
      <c r="Y64" s="15">
        <f>D64*'Table A8'!D13</f>
        <v>0.49004560163217004</v>
      </c>
      <c r="Z64" s="15">
        <f>E64*'Table A8'!E13</f>
        <v>1.5284199154753324</v>
      </c>
      <c r="AA64" s="15">
        <f>F64*'Table A8'!F13</f>
        <v>1.1170863386691687</v>
      </c>
      <c r="AB64" s="15">
        <f>G64*'Table A8'!G13</f>
        <v>-8.8470940348656088E-2</v>
      </c>
      <c r="AC64" s="15">
        <f>H64*'Table A8'!H13</f>
        <v>-0.58249857856031473</v>
      </c>
      <c r="AD64" s="15">
        <f>I64*'Table A8'!I13</f>
        <v>-0.62650015600056852</v>
      </c>
      <c r="AE64" s="15">
        <f>J64*'Table A8'!J13</f>
        <v>-0.49741723291869067</v>
      </c>
      <c r="AF64" s="15">
        <f>K64*'Table A8'!K13</f>
        <v>1.0157343578212417</v>
      </c>
      <c r="AG64" s="15">
        <f>L64*'Table A8'!L13</f>
        <v>0.84676561305664555</v>
      </c>
      <c r="AH64" s="15">
        <f>M64*'Table A8'!M13</f>
        <v>0.45951634457646007</v>
      </c>
      <c r="AI64" s="15">
        <f>N64*'Table A8'!N13</f>
        <v>2.0213974409757896</v>
      </c>
      <c r="AJ64" s="15">
        <f>O64*'Table A8'!O13</f>
        <v>1.6305103458349559</v>
      </c>
      <c r="AK64" s="15" t="e">
        <f>P64*'Table A8'!P13</f>
        <v>#N/A</v>
      </c>
      <c r="AL64" s="15">
        <f>Q64*'Table A8'!Q13</f>
        <v>0</v>
      </c>
      <c r="AM64" s="15">
        <f>R64*'Table A8'!R13</f>
        <v>0</v>
      </c>
      <c r="AN64" s="15">
        <f>S64*'Table A8'!S13</f>
        <v>0.18604914213594353</v>
      </c>
      <c r="AO64" s="15">
        <f>T64*'Table A8'!T13</f>
        <v>0.1569594607748723</v>
      </c>
      <c r="AP64" s="15">
        <f>U64*'Table A8'!U13</f>
        <v>0.25136164917704806</v>
      </c>
    </row>
    <row r="65" spans="1:42" x14ac:dyDescent="0.3">
      <c r="A65" s="13">
        <v>1978</v>
      </c>
      <c r="B65" s="11">
        <f t="shared" si="1"/>
        <v>1.0971391110577835</v>
      </c>
      <c r="C65" s="11">
        <f t="shared" si="0"/>
        <v>2.6116345442403763</v>
      </c>
      <c r="D65" s="11">
        <f t="shared" si="0"/>
        <v>0.47989791872758319</v>
      </c>
      <c r="E65" s="11">
        <f t="shared" si="0"/>
        <v>2.6168257488194904</v>
      </c>
      <c r="F65" s="11">
        <f t="shared" si="0"/>
        <v>2.6120238244575806</v>
      </c>
      <c r="G65" s="11">
        <f t="shared" si="0"/>
        <v>-0.11161961199067515</v>
      </c>
      <c r="H65" s="11">
        <f t="shared" si="0"/>
        <v>-0.57578482528244901</v>
      </c>
      <c r="I65" s="11">
        <f t="shared" si="0"/>
        <v>-0.83374420487085443</v>
      </c>
      <c r="J65" s="11">
        <f t="shared" si="0"/>
        <v>-0.6662725420832043</v>
      </c>
      <c r="K65" s="11">
        <f t="shared" si="0"/>
        <v>1.9423048623943246</v>
      </c>
      <c r="L65" s="11">
        <f t="shared" si="0"/>
        <v>1.511656692116536</v>
      </c>
      <c r="M65" s="11">
        <f t="shared" si="0"/>
        <v>2.6925476296243795</v>
      </c>
      <c r="N65" s="11">
        <f t="shared" si="0"/>
        <v>2.6932692409631369</v>
      </c>
      <c r="O65" s="11">
        <f t="shared" si="0"/>
        <v>2.6984466410158783</v>
      </c>
      <c r="P65" s="11" t="e">
        <f t="shared" si="0"/>
        <v>#N/A</v>
      </c>
      <c r="Q65" s="11">
        <f t="shared" si="0"/>
        <v>1.4546305356549156</v>
      </c>
      <c r="R65" s="11">
        <f t="shared" si="0"/>
        <v>5.1216390364129803E-2</v>
      </c>
      <c r="S65" s="11">
        <f t="shared" si="0"/>
        <v>0.26984743019416935</v>
      </c>
      <c r="T65" s="11">
        <f t="shared" si="0"/>
        <v>0.27679550195851194</v>
      </c>
      <c r="U65" s="11">
        <f t="shared" si="0"/>
        <v>0.4504512121104729</v>
      </c>
      <c r="W65" s="15">
        <f>B65*'Table A8'!B14</f>
        <v>0</v>
      </c>
      <c r="X65" s="15">
        <f>C65*'Table A8'!C14</f>
        <v>1.5053461513001529</v>
      </c>
      <c r="Y65" s="15">
        <f>D65*'Table A8'!D14</f>
        <v>0.37945528433789999</v>
      </c>
      <c r="Z65" s="15">
        <f>E65*'Table A8'!E14</f>
        <v>1.2231043549982297</v>
      </c>
      <c r="AA65" s="15">
        <f>F65*'Table A8'!F14</f>
        <v>0.86693070733747091</v>
      </c>
      <c r="AB65" s="15">
        <f>G65*'Table A8'!G14</f>
        <v>-7.666034951519568E-2</v>
      </c>
      <c r="AC65" s="15">
        <f>H65*'Table A8'!H14</f>
        <v>-0.35451071692640385</v>
      </c>
      <c r="AD65" s="15">
        <f>I65*'Table A8'!I14</f>
        <v>-0.7359460096395033</v>
      </c>
      <c r="AE65" s="15">
        <f>J65*'Table A8'!J14</f>
        <v>-0.47305350487907505</v>
      </c>
      <c r="AF65" s="15">
        <f>K65*'Table A8'!K14</f>
        <v>0.87442564904992492</v>
      </c>
      <c r="AG65" s="15">
        <f>L65*'Table A8'!L14</f>
        <v>0.76489828621096723</v>
      </c>
      <c r="AH65" s="15">
        <f>M65*'Table A8'!M14</f>
        <v>0.36726349668076536</v>
      </c>
      <c r="AI65" s="15">
        <f>N65*'Table A8'!N14</f>
        <v>1.8193033722705989</v>
      </c>
      <c r="AJ65" s="15">
        <f>O65*'Table A8'!O14</f>
        <v>1.443668952943495</v>
      </c>
      <c r="AK65" s="15" t="e">
        <f>P65*'Table A8'!P14</f>
        <v>#N/A</v>
      </c>
      <c r="AL65" s="15">
        <f>Q65*'Table A8'!Q14</f>
        <v>0</v>
      </c>
      <c r="AM65" s="15">
        <f>R65*'Table A8'!R14</f>
        <v>0</v>
      </c>
      <c r="AN65" s="15">
        <f>S65*'Table A8'!S14</f>
        <v>0.17645323460396733</v>
      </c>
      <c r="AO65" s="15">
        <f>T65*'Table A8'!T14</f>
        <v>0.15497780154657081</v>
      </c>
      <c r="AP65" s="15">
        <f>U65*'Table A8'!U14</f>
        <v>0.29734284511412318</v>
      </c>
    </row>
    <row r="66" spans="1:42" x14ac:dyDescent="0.3">
      <c r="A66" s="13">
        <v>1979</v>
      </c>
      <c r="B66" s="11">
        <f t="shared" si="1"/>
        <v>-0.29997879791116633</v>
      </c>
      <c r="C66" s="11">
        <f t="shared" si="0"/>
        <v>-1.7408989691492232</v>
      </c>
      <c r="D66" s="11">
        <f t="shared" si="0"/>
        <v>0.55892087746802899</v>
      </c>
      <c r="E66" s="11">
        <f t="shared" si="0"/>
        <v>-1.7499960500273717</v>
      </c>
      <c r="F66" s="11">
        <f t="shared" si="0"/>
        <v>-1.745406385272795</v>
      </c>
      <c r="G66" s="11">
        <f t="shared" si="0"/>
        <v>0.32335424282956993</v>
      </c>
      <c r="H66" s="11">
        <f t="shared" si="0"/>
        <v>1.069890266248557</v>
      </c>
      <c r="I66" s="11">
        <f t="shared" si="0"/>
        <v>-0.29400576521870275</v>
      </c>
      <c r="J66" s="11">
        <f t="shared" si="0"/>
        <v>1.0686399488467879</v>
      </c>
      <c r="K66" s="11">
        <f t="shared" si="0"/>
        <v>-0.30418274404847773</v>
      </c>
      <c r="L66" s="11">
        <f t="shared" si="0"/>
        <v>-0.70937684371324783</v>
      </c>
      <c r="M66" s="11">
        <f t="shared" si="0"/>
        <v>0.17167386190547707</v>
      </c>
      <c r="N66" s="11">
        <f t="shared" si="0"/>
        <v>0.17171921530251488</v>
      </c>
      <c r="O66" s="11">
        <f t="shared" si="0"/>
        <v>0.17464906703048375</v>
      </c>
      <c r="P66" s="11" t="e">
        <f t="shared" si="0"/>
        <v>#N/A</v>
      </c>
      <c r="Q66" s="11">
        <f t="shared" si="0"/>
        <v>2.1668450698726702</v>
      </c>
      <c r="R66" s="11">
        <f t="shared" si="0"/>
        <v>0.86668908553551338</v>
      </c>
      <c r="S66" s="11">
        <f t="shared" si="0"/>
        <v>1.5084533150228443</v>
      </c>
      <c r="T66" s="11">
        <f t="shared" si="0"/>
        <v>1.5088299651201826</v>
      </c>
      <c r="U66" s="11">
        <f t="shared" si="0"/>
        <v>3.370218534399997E-2</v>
      </c>
      <c r="W66" s="15">
        <f>B66*'Table A8'!B15</f>
        <v>0</v>
      </c>
      <c r="X66" s="15">
        <f>C66*'Table A8'!C15</f>
        <v>-0.94652676952643255</v>
      </c>
      <c r="Y66" s="15">
        <f>D66*'Table A8'!D15</f>
        <v>0.44003840683057921</v>
      </c>
      <c r="Z66" s="15">
        <f>E66*'Table A8'!E15</f>
        <v>-0.80569818143260186</v>
      </c>
      <c r="AA66" s="15">
        <f>F66*'Table A8'!F15</f>
        <v>-0.56847885968334932</v>
      </c>
      <c r="AB66" s="15">
        <f>G66*'Table A8'!G15</f>
        <v>0.22211202939963157</v>
      </c>
      <c r="AC66" s="15">
        <f>H66*'Table A8'!H15</f>
        <v>0.66097820648835848</v>
      </c>
      <c r="AD66" s="15">
        <f>I66*'Table A8'!I15</f>
        <v>-0.25946008780550517</v>
      </c>
      <c r="AE66" s="15">
        <f>J66*'Table A8'!J15</f>
        <v>0.7617265555379904</v>
      </c>
      <c r="AF66" s="15">
        <f>K66*'Table A8'!K15</f>
        <v>-0.13764269168193619</v>
      </c>
      <c r="AG66" s="15">
        <f>L66*'Table A8'!L15</f>
        <v>-0.36249156713746966</v>
      </c>
      <c r="AH66" s="15">
        <f>M66*'Table A8'!M15</f>
        <v>2.4103010211528979E-2</v>
      </c>
      <c r="AI66" s="15">
        <f>N66*'Table A8'!N15</f>
        <v>0.11656300334734709</v>
      </c>
      <c r="AJ66" s="15">
        <f>O66*'Table A8'!O15</f>
        <v>9.4083452409321588E-2</v>
      </c>
      <c r="AK66" s="15" t="e">
        <f>P66*'Table A8'!P15</f>
        <v>#N/A</v>
      </c>
      <c r="AL66" s="15">
        <f>Q66*'Table A8'!Q15</f>
        <v>0</v>
      </c>
      <c r="AM66" s="15">
        <f>R66*'Table A8'!R15</f>
        <v>0</v>
      </c>
      <c r="AN66" s="15">
        <f>S66*'Table A8'!S15</f>
        <v>0.98320987073189003</v>
      </c>
      <c r="AO66" s="15">
        <f>T66*'Table A8'!T15</f>
        <v>0.84117270555450185</v>
      </c>
      <c r="AP66" s="15">
        <f>U66*'Table A8'!U15</f>
        <v>2.2169297519283183E-2</v>
      </c>
    </row>
    <row r="67" spans="1:42" x14ac:dyDescent="0.3">
      <c r="A67" s="13">
        <v>1980</v>
      </c>
      <c r="B67" s="11">
        <f t="shared" si="1"/>
        <v>1.0141533411615875</v>
      </c>
      <c r="C67" s="11">
        <f t="shared" si="0"/>
        <v>-0.11120997587453396</v>
      </c>
      <c r="D67" s="11">
        <f t="shared" si="0"/>
        <v>0.63661306500912607</v>
      </c>
      <c r="E67" s="11">
        <f t="shared" si="0"/>
        <v>-9.1581088365889171E-2</v>
      </c>
      <c r="F67" s="11">
        <f t="shared" si="0"/>
        <v>-0.10499913465393167</v>
      </c>
      <c r="G67" s="11">
        <f t="shared" si="0"/>
        <v>0.17795578047417834</v>
      </c>
      <c r="H67" s="11">
        <f t="shared" si="0"/>
        <v>-0.57293871268773822</v>
      </c>
      <c r="I67" s="11">
        <f t="shared" si="0"/>
        <v>0.51123187431536798</v>
      </c>
      <c r="J67" s="11">
        <f t="shared" si="0"/>
        <v>-0.65169968196867734</v>
      </c>
      <c r="K67" s="11">
        <f t="shared" si="0"/>
        <v>8.8815586628745724E-2</v>
      </c>
      <c r="L67" s="11">
        <f t="shared" si="0"/>
        <v>-0.50979645767861315</v>
      </c>
      <c r="M67" s="11">
        <f t="shared" si="0"/>
        <v>2.9767584280899291</v>
      </c>
      <c r="N67" s="11">
        <f t="shared" si="0"/>
        <v>2.9647211018158983</v>
      </c>
      <c r="O67" s="11">
        <f t="shared" si="0"/>
        <v>2.9623959433292444</v>
      </c>
      <c r="P67" s="11" t="e">
        <f t="shared" si="0"/>
        <v>#N/A</v>
      </c>
      <c r="Q67" s="11">
        <f t="shared" si="0"/>
        <v>4.304245538499532</v>
      </c>
      <c r="R67" s="11">
        <f t="shared" si="0"/>
        <v>-0.80270546315942948</v>
      </c>
      <c r="S67" s="11">
        <f t="shared" si="0"/>
        <v>0.55061553766240123</v>
      </c>
      <c r="T67" s="11">
        <f t="shared" si="0"/>
        <v>0.54306967080037227</v>
      </c>
      <c r="U67" s="11">
        <f t="shared" si="0"/>
        <v>4.4918585819822145E-2</v>
      </c>
      <c r="W67" s="15">
        <f>B67*'Table A8'!B16</f>
        <v>0</v>
      </c>
      <c r="X67" s="15">
        <f>C67*'Table A8'!C16</f>
        <v>-5.9508458090463123E-2</v>
      </c>
      <c r="Y67" s="15">
        <f>D67*'Table A8'!D16</f>
        <v>0.50254235351820409</v>
      </c>
      <c r="Z67" s="15">
        <f>E67*'Table A8'!E16</f>
        <v>-4.3446068320777818E-2</v>
      </c>
      <c r="AA67" s="15">
        <f>F67*'Table A8'!F16</f>
        <v>-3.5489707513028906E-2</v>
      </c>
      <c r="AB67" s="15">
        <f>G67*'Table A8'!G16</f>
        <v>0.12410636130269198</v>
      </c>
      <c r="AC67" s="15">
        <f>H67*'Table A8'!H16</f>
        <v>-0.36221185416118812</v>
      </c>
      <c r="AD67" s="15">
        <f>I67*'Table A8'!I16</f>
        <v>0.45361604208002598</v>
      </c>
      <c r="AE67" s="15">
        <f>J67*'Table A8'!J16</f>
        <v>-0.47437219850500023</v>
      </c>
      <c r="AF67" s="15">
        <f>K67*'Table A8'!K16</f>
        <v>4.1299247782366766E-2</v>
      </c>
      <c r="AG67" s="15">
        <f>L67*'Table A8'!L16</f>
        <v>-0.27065093938157575</v>
      </c>
      <c r="AH67" s="15">
        <f>M67*'Table A8'!M16</f>
        <v>0.46020685298270297</v>
      </c>
      <c r="AI67" s="15">
        <f>N67*'Table A8'!N16</f>
        <v>2.0530693630075096</v>
      </c>
      <c r="AJ67" s="15">
        <f>O67*'Table A8'!O16</f>
        <v>1.6429447901703988</v>
      </c>
      <c r="AK67" s="15" t="e">
        <f>P67*'Table A8'!P16</f>
        <v>#N/A</v>
      </c>
      <c r="AL67" s="15">
        <f>Q67*'Table A8'!Q16</f>
        <v>0</v>
      </c>
      <c r="AM67" s="15">
        <f>R67*'Table A8'!R16</f>
        <v>0</v>
      </c>
      <c r="AN67" s="15">
        <f>S67*'Table A8'!S16</f>
        <v>0.36544353234653565</v>
      </c>
      <c r="AO67" s="15">
        <f>T67*'Table A8'!T16</f>
        <v>0.30770327547549092</v>
      </c>
      <c r="AP67" s="15">
        <f>U67*'Table A8'!U16</f>
        <v>2.9933745590329477E-2</v>
      </c>
    </row>
    <row r="68" spans="1:42" x14ac:dyDescent="0.3">
      <c r="A68" s="13">
        <v>1981</v>
      </c>
      <c r="B68" s="11">
        <f t="shared" si="1"/>
        <v>0.98293873888316097</v>
      </c>
      <c r="C68" s="11">
        <f t="shared" si="0"/>
        <v>-7.7920636212821984E-2</v>
      </c>
      <c r="D68" s="11">
        <f t="shared" si="0"/>
        <v>0.60965277686804276</v>
      </c>
      <c r="E68" s="11">
        <f t="shared" si="0"/>
        <v>-9.1665036209589906E-2</v>
      </c>
      <c r="F68" s="11">
        <f t="shared" si="0"/>
        <v>-8.1742282825622001E-2</v>
      </c>
      <c r="G68" s="11">
        <f t="shared" si="0"/>
        <v>0.18873166856637089</v>
      </c>
      <c r="H68" s="11">
        <f t="shared" si="0"/>
        <v>-0.70096386505522534</v>
      </c>
      <c r="I68" s="11">
        <f t="shared" si="0"/>
        <v>0.69196946017286465</v>
      </c>
      <c r="J68" s="11">
        <f t="shared" si="0"/>
        <v>-0.63204551234343209</v>
      </c>
      <c r="K68" s="11">
        <f t="shared" si="0"/>
        <v>0.90898239803961067</v>
      </c>
      <c r="L68" s="11">
        <f t="shared" si="0"/>
        <v>-0.48305736909449803</v>
      </c>
      <c r="M68" s="11">
        <f t="shared" si="0"/>
        <v>2.9280234080083822</v>
      </c>
      <c r="N68" s="11">
        <f t="shared" si="0"/>
        <v>2.9415742059613947</v>
      </c>
      <c r="O68" s="11">
        <f t="shared" si="0"/>
        <v>2.9404442398077753</v>
      </c>
      <c r="P68" s="11" t="e">
        <f t="shared" si="0"/>
        <v>#N/A</v>
      </c>
      <c r="Q68" s="11">
        <f t="shared" si="0"/>
        <v>4.1557845388588861</v>
      </c>
      <c r="R68" s="11">
        <f t="shared" si="0"/>
        <v>-0.87370464563803363</v>
      </c>
      <c r="S68" s="11">
        <f t="shared" si="0"/>
        <v>0.53709781055673333</v>
      </c>
      <c r="T68" s="11">
        <f t="shared" si="0"/>
        <v>0.54013634694883406</v>
      </c>
      <c r="U68" s="11">
        <f t="shared" si="0"/>
        <v>0.33624779495227108</v>
      </c>
      <c r="W68" s="15">
        <f>B68*'Table A8'!B17</f>
        <v>0</v>
      </c>
      <c r="X68" s="15">
        <f>C68*'Table A8'!C17</f>
        <v>-4.1905718155255657E-2</v>
      </c>
      <c r="Y68" s="15">
        <f>D68*'Table A8'!D17</f>
        <v>0.47882129095216075</v>
      </c>
      <c r="Z68" s="15">
        <f>E68*'Table A8'!E17</f>
        <v>-4.39442183588774E-2</v>
      </c>
      <c r="AA68" s="15">
        <f>F68*'Table A8'!F17</f>
        <v>-2.7816898845559167E-2</v>
      </c>
      <c r="AB68" s="15">
        <f>G68*'Table A8'!G17</f>
        <v>0.13288596783758172</v>
      </c>
      <c r="AC68" s="15">
        <f>H68*'Table A8'!H17</f>
        <v>-0.45121043993604859</v>
      </c>
      <c r="AD68" s="15">
        <f>I68*'Table A8'!I17</f>
        <v>0.61633719817597055</v>
      </c>
      <c r="AE68" s="15">
        <f>J68*'Table A8'!J17</f>
        <v>-0.46784008823660844</v>
      </c>
      <c r="AF68" s="15">
        <f>K68*'Table A8'!K17</f>
        <v>0.43531167042116953</v>
      </c>
      <c r="AG68" s="15">
        <f>L68*'Table A8'!L17</f>
        <v>-0.26606799889724947</v>
      </c>
      <c r="AH68" s="15">
        <f>M68*'Table A8'!M17</f>
        <v>0.49805678170222584</v>
      </c>
      <c r="AI68" s="15">
        <f>N68*'Table A8'!N17</f>
        <v>2.0702799261556297</v>
      </c>
      <c r="AJ68" s="15">
        <f>O68*'Table A8'!O17</f>
        <v>1.6695842393628546</v>
      </c>
      <c r="AK68" s="15" t="e">
        <f>P68*'Table A8'!P17</f>
        <v>#N/A</v>
      </c>
      <c r="AL68" s="15">
        <f>Q68*'Table A8'!Q17</f>
        <v>0</v>
      </c>
      <c r="AM68" s="15">
        <f>R68*'Table A8'!R17</f>
        <v>0</v>
      </c>
      <c r="AN68" s="15">
        <f>S68*'Table A8'!S17</f>
        <v>0.36270215146896201</v>
      </c>
      <c r="AO68" s="15">
        <f>T68*'Table A8'!T17</f>
        <v>0.31252289034459541</v>
      </c>
      <c r="AP68" s="15">
        <f>U68*'Table A8'!U17</f>
        <v>0.22568951997196435</v>
      </c>
    </row>
    <row r="69" spans="1:42" x14ac:dyDescent="0.3">
      <c r="A69" s="13">
        <v>1982</v>
      </c>
      <c r="B69" s="11">
        <f t="shared" si="1"/>
        <v>-1.1849482701281147</v>
      </c>
      <c r="C69" s="11">
        <f t="shared" si="0"/>
        <v>0.92003087585363164</v>
      </c>
      <c r="D69" s="11">
        <f t="shared" si="0"/>
        <v>-1.2114367940995285</v>
      </c>
      <c r="E69" s="11">
        <f t="shared" si="0"/>
        <v>0.92587216794912697</v>
      </c>
      <c r="F69" s="11">
        <f t="shared" si="0"/>
        <v>0.91866452230964102</v>
      </c>
      <c r="G69" s="11">
        <f t="shared" si="0"/>
        <v>0.45371626553361288</v>
      </c>
      <c r="H69" s="11">
        <f t="shared" si="0"/>
        <v>-1.1525203170645573</v>
      </c>
      <c r="I69" s="11">
        <f t="shared" si="0"/>
        <v>-2.0574393622958942</v>
      </c>
      <c r="J69" s="11">
        <f t="shared" si="0"/>
        <v>-1.361056843231095</v>
      </c>
      <c r="K69" s="11">
        <f t="shared" si="0"/>
        <v>-0.60506928581175201</v>
      </c>
      <c r="L69" s="11">
        <f t="shared" si="0"/>
        <v>1.3264533819304665</v>
      </c>
      <c r="M69" s="11">
        <f t="shared" si="0"/>
        <v>-1.1131376271528537</v>
      </c>
      <c r="N69" s="11">
        <f t="shared" si="0"/>
        <v>-1.11341614360338</v>
      </c>
      <c r="O69" s="11">
        <f t="shared" si="0"/>
        <v>-1.1197470349398235</v>
      </c>
      <c r="P69" s="11" t="e">
        <f t="shared" si="0"/>
        <v>#N/A</v>
      </c>
      <c r="Q69" s="11">
        <f t="shared" si="0"/>
        <v>3.3147449690226538</v>
      </c>
      <c r="R69" s="11">
        <f t="shared" si="0"/>
        <v>1.0398707220898737</v>
      </c>
      <c r="S69" s="11">
        <f t="shared" si="0"/>
        <v>2.1816780536297689</v>
      </c>
      <c r="T69" s="11">
        <f t="shared" si="0"/>
        <v>2.1757685053765581</v>
      </c>
      <c r="U69" s="11">
        <f t="shared" si="0"/>
        <v>-1.0347634787506397</v>
      </c>
      <c r="W69" s="15">
        <f>B69*'Table A8'!B18</f>
        <v>0</v>
      </c>
      <c r="X69" s="15">
        <f>C69*'Table A8'!C18</f>
        <v>0.47418391341496174</v>
      </c>
      <c r="Y69" s="15">
        <f>D69*'Table A8'!D18</f>
        <v>-0.92771829692141905</v>
      </c>
      <c r="Z69" s="15">
        <f>E69*'Table A8'!E18</f>
        <v>0.42469756343826454</v>
      </c>
      <c r="AA69" s="15">
        <f>F69*'Table A8'!F18</f>
        <v>0.29332958197346837</v>
      </c>
      <c r="AB69" s="15">
        <f>G69*'Table A8'!G18</f>
        <v>0.31215679068712565</v>
      </c>
      <c r="AC69" s="15">
        <f>H69*'Table A8'!H18</f>
        <v>-0.72781658022626783</v>
      </c>
      <c r="AD69" s="15">
        <f>I69*'Table A8'!I18</f>
        <v>-1.8181591644608819</v>
      </c>
      <c r="AE69" s="15">
        <f>J69*'Table A8'!J18</f>
        <v>-0.9975185604040695</v>
      </c>
      <c r="AF69" s="15">
        <f>K69*'Table A8'!K18</f>
        <v>-0.2861977721889587</v>
      </c>
      <c r="AG69" s="15">
        <f>L69*'Table A8'!L18</f>
        <v>0.72278444781391127</v>
      </c>
      <c r="AH69" s="15">
        <f>M69*'Table A8'!M18</f>
        <v>-0.20025345912479839</v>
      </c>
      <c r="AI69" s="15">
        <f>N69*'Table A8'!N18</f>
        <v>-0.77337885334690781</v>
      </c>
      <c r="AJ69" s="15">
        <f>O69*'Table A8'!O18</f>
        <v>-0.62381107316497575</v>
      </c>
      <c r="AK69" s="15" t="e">
        <f>P69*'Table A8'!P18</f>
        <v>#N/A</v>
      </c>
      <c r="AL69" s="15">
        <f>Q69*'Table A8'!Q18</f>
        <v>0</v>
      </c>
      <c r="AM69" s="15">
        <f>R69*'Table A8'!R18</f>
        <v>0</v>
      </c>
      <c r="AN69" s="15">
        <f>S69*'Table A8'!S18</f>
        <v>1.453652087133515</v>
      </c>
      <c r="AO69" s="15">
        <f>T69*'Table A8'!T18</f>
        <v>1.2419286628689392</v>
      </c>
      <c r="AP69" s="15">
        <f>U69*'Table A8'!U18</f>
        <v>-0.67777007858166904</v>
      </c>
    </row>
    <row r="70" spans="1:42" x14ac:dyDescent="0.3">
      <c r="A70" s="13">
        <v>1983</v>
      </c>
      <c r="B70" s="11">
        <f t="shared" si="1"/>
        <v>-1.3284960759215676</v>
      </c>
      <c r="C70" s="11">
        <f t="shared" si="0"/>
        <v>1.1409887906994016</v>
      </c>
      <c r="D70" s="11">
        <f t="shared" si="0"/>
        <v>-1.390940548031012</v>
      </c>
      <c r="E70" s="11">
        <f t="shared" si="0"/>
        <v>1.1357891844409582</v>
      </c>
      <c r="F70" s="11">
        <f t="shared" si="0"/>
        <v>1.1394495152496937</v>
      </c>
      <c r="G70" s="11">
        <f t="shared" si="0"/>
        <v>0.73703650293302714</v>
      </c>
      <c r="H70" s="11">
        <f t="shared" si="0"/>
        <v>-1.4450283232615171</v>
      </c>
      <c r="I70" s="11">
        <f t="shared" si="0"/>
        <v>-1.9435338837554419</v>
      </c>
      <c r="J70" s="11">
        <f t="shared" si="0"/>
        <v>-1.3675426799675383</v>
      </c>
      <c r="K70" s="11">
        <f t="shared" si="0"/>
        <v>0.11372971466587678</v>
      </c>
      <c r="L70" s="11">
        <f t="shared" si="0"/>
        <v>1.4376325807494423</v>
      </c>
      <c r="M70" s="11">
        <f t="shared" si="0"/>
        <v>-1.1638335035308578</v>
      </c>
      <c r="N70" s="11">
        <f t="shared" si="0"/>
        <v>-1.1641280397291038</v>
      </c>
      <c r="O70" s="11">
        <f t="shared" si="0"/>
        <v>-1.1583141089630873</v>
      </c>
      <c r="P70" s="11" t="e">
        <f t="shared" si="0"/>
        <v>#N/A</v>
      </c>
      <c r="Q70" s="11">
        <f t="shared" si="0"/>
        <v>3.1126592355611113</v>
      </c>
      <c r="R70" s="11">
        <f t="shared" si="0"/>
        <v>0.94064504428550655</v>
      </c>
      <c r="S70" s="11">
        <f t="shared" si="0"/>
        <v>2.2758271676307671</v>
      </c>
      <c r="T70" s="11">
        <f t="shared" si="0"/>
        <v>2.2869718689111451</v>
      </c>
      <c r="U70" s="11">
        <f t="shared" si="0"/>
        <v>-0.85155212276569781</v>
      </c>
      <c r="W70" s="15">
        <f>B70*'Table A8'!B19</f>
        <v>0</v>
      </c>
      <c r="X70" s="15">
        <f>C70*'Table A8'!C19</f>
        <v>0.54801691617292259</v>
      </c>
      <c r="Y70" s="15">
        <f>D70*'Table A8'!D19</f>
        <v>-1.0277659709401148</v>
      </c>
      <c r="Z70" s="15">
        <f>E70*'Table A8'!E19</f>
        <v>0.48827577039116793</v>
      </c>
      <c r="AA70" s="15">
        <f>F70*'Table A8'!F19</f>
        <v>0.33363081806511036</v>
      </c>
      <c r="AB70" s="15">
        <f>G70*'Table A8'!G19</f>
        <v>0.487697053990784</v>
      </c>
      <c r="AC70" s="15">
        <f>H70*'Table A8'!H19</f>
        <v>-0.8774211978843931</v>
      </c>
      <c r="AD70" s="15">
        <f>I70*'Table A8'!I19</f>
        <v>-1.6935954263044919</v>
      </c>
      <c r="AE70" s="15">
        <f>J70*'Table A8'!J19</f>
        <v>-0.97834003324877694</v>
      </c>
      <c r="AF70" s="15">
        <f>K70*'Table A8'!K19</f>
        <v>5.1485441829242418E-2</v>
      </c>
      <c r="AG70" s="15">
        <f>L70*'Table A8'!L19</f>
        <v>0.75547592118383189</v>
      </c>
      <c r="AH70" s="15">
        <f>M70*'Table A8'!M19</f>
        <v>-0.20413639651931245</v>
      </c>
      <c r="AI70" s="15">
        <f>N70*'Table A8'!N19</f>
        <v>-0.78974446215222405</v>
      </c>
      <c r="AJ70" s="15">
        <f>O70*'Table A8'!O19</f>
        <v>-0.62386797908751879</v>
      </c>
      <c r="AK70" s="15" t="e">
        <f>P70*'Table A8'!P19</f>
        <v>#N/A</v>
      </c>
      <c r="AL70" s="15">
        <f>Q70*'Table A8'!Q19</f>
        <v>0</v>
      </c>
      <c r="AM70" s="15">
        <f>R70*'Table A8'!R19</f>
        <v>0</v>
      </c>
      <c r="AN70" s="15">
        <f>S70*'Table A8'!S19</f>
        <v>1.4599431280351369</v>
      </c>
      <c r="AO70" s="15">
        <f>T70*'Table A8'!T19</f>
        <v>1.2605788941438232</v>
      </c>
      <c r="AP70" s="15">
        <f>U70*'Table A8'!U19</f>
        <v>-0.53554113000734738</v>
      </c>
    </row>
    <row r="71" spans="1:42" x14ac:dyDescent="0.3">
      <c r="A71" s="13">
        <v>1984</v>
      </c>
      <c r="B71" s="11">
        <f t="shared" si="1"/>
        <v>-0.21593616682578218</v>
      </c>
      <c r="C71" s="11">
        <f t="shared" si="0"/>
        <v>0.9445811505169408</v>
      </c>
      <c r="D71" s="11">
        <f t="shared" si="0"/>
        <v>-0.54290231305005132</v>
      </c>
      <c r="E71" s="11">
        <f t="shared" si="0"/>
        <v>0.95792290068715069</v>
      </c>
      <c r="F71" s="11">
        <f t="shared" si="0"/>
        <v>0.94539117473857126</v>
      </c>
      <c r="G71" s="11">
        <f t="shared" si="0"/>
        <v>0.12048854078283326</v>
      </c>
      <c r="H71" s="11">
        <f t="shared" si="0"/>
        <v>-0.65420794074304345</v>
      </c>
      <c r="I71" s="11">
        <f t="shared" si="0"/>
        <v>0.21284946141572314</v>
      </c>
      <c r="J71" s="11">
        <f t="shared" si="0"/>
        <v>-0.67847049874611953</v>
      </c>
      <c r="K71" s="11">
        <f t="shared" si="0"/>
        <v>1.2176137377577385</v>
      </c>
      <c r="L71" s="11">
        <f t="shared" si="0"/>
        <v>0.45571141240982393</v>
      </c>
      <c r="M71" s="11">
        <f t="shared" si="0"/>
        <v>1.2266989107687816</v>
      </c>
      <c r="N71" s="11">
        <f t="shared" si="0"/>
        <v>1.2270092591814621</v>
      </c>
      <c r="O71" s="11">
        <f t="shared" si="0"/>
        <v>1.2222731773410518</v>
      </c>
      <c r="P71" s="11" t="e">
        <f t="shared" si="0"/>
        <v>#N/A</v>
      </c>
      <c r="Q71" s="11">
        <f t="shared" si="0"/>
        <v>3.5482824633430972</v>
      </c>
      <c r="R71" s="11">
        <f t="shared" si="0"/>
        <v>0.37883616465717612</v>
      </c>
      <c r="S71" s="11">
        <f t="shared" si="0"/>
        <v>1.0094533771786782</v>
      </c>
      <c r="T71" s="11">
        <f t="shared" si="0"/>
        <v>0.99673329812681866</v>
      </c>
      <c r="U71" s="11">
        <f t="shared" si="0"/>
        <v>-0.37699250681341517</v>
      </c>
      <c r="W71" s="15">
        <f>B71*'Table A8'!B20</f>
        <v>0</v>
      </c>
      <c r="X71" s="15">
        <f>C71*'Table A8'!C20</f>
        <v>0.4193940308295217</v>
      </c>
      <c r="Y71" s="15">
        <f>D71*'Table A8'!D20</f>
        <v>-0.39137827747778198</v>
      </c>
      <c r="Z71" s="15">
        <f>E71*'Table A8'!E20</f>
        <v>0.39303576615193792</v>
      </c>
      <c r="AA71" s="15">
        <f>F71*'Table A8'!F20</f>
        <v>0.25950987746573784</v>
      </c>
      <c r="AB71" s="15">
        <f>G71*'Table A8'!G20</f>
        <v>7.8245258384371921E-2</v>
      </c>
      <c r="AC71" s="15">
        <f>H71*'Table A8'!H20</f>
        <v>-0.3895808287124824</v>
      </c>
      <c r="AD71" s="15">
        <f>I71*'Table A8'!I20</f>
        <v>0.18385936477090165</v>
      </c>
      <c r="AE71" s="15">
        <f>J71*'Table A8'!J20</f>
        <v>-0.48001787786287958</v>
      </c>
      <c r="AF71" s="15">
        <f>K71*'Table A8'!K20</f>
        <v>0.54110754505953906</v>
      </c>
      <c r="AG71" s="15">
        <f>L71*'Table A8'!L20</f>
        <v>0.23537494450967406</v>
      </c>
      <c r="AH71" s="15">
        <f>M71*'Table A8'!M20</f>
        <v>0.2073121159199241</v>
      </c>
      <c r="AI71" s="15">
        <f>N71*'Table A8'!N20</f>
        <v>0.82774044624381427</v>
      </c>
      <c r="AJ71" s="15">
        <f>O71*'Table A8'!O20</f>
        <v>0.65293833133558987</v>
      </c>
      <c r="AK71" s="15" t="e">
        <f>P71*'Table A8'!P20</f>
        <v>#N/A</v>
      </c>
      <c r="AL71" s="15">
        <f>Q71*'Table A8'!Q20</f>
        <v>0</v>
      </c>
      <c r="AM71" s="15">
        <f>R71*'Table A8'!R20</f>
        <v>0</v>
      </c>
      <c r="AN71" s="15">
        <f>S71*'Table A8'!S20</f>
        <v>0.63454239289451719</v>
      </c>
      <c r="AO71" s="15">
        <f>T71*'Table A8'!T20</f>
        <v>0.54381768745799219</v>
      </c>
      <c r="AP71" s="15">
        <f>U71*'Table A8'!U20</f>
        <v>-0.23136030143139291</v>
      </c>
    </row>
    <row r="72" spans="1:42" x14ac:dyDescent="0.3">
      <c r="A72" s="13">
        <v>1985</v>
      </c>
      <c r="B72" s="11">
        <f t="shared" si="1"/>
        <v>0.18357545245028661</v>
      </c>
      <c r="C72" s="11">
        <f t="shared" si="0"/>
        <v>1.7460676043118326</v>
      </c>
      <c r="D72" s="11">
        <f t="shared" si="0"/>
        <v>0.48403376481439692</v>
      </c>
      <c r="E72" s="11">
        <f t="shared" si="0"/>
        <v>1.7389551101572487</v>
      </c>
      <c r="F72" s="11">
        <f t="shared" si="0"/>
        <v>1.7530508497921531</v>
      </c>
      <c r="G72" s="11">
        <f t="shared" ref="C72:U85" si="2">LN(G21/G20)*100</f>
        <v>1.0562519935773749</v>
      </c>
      <c r="H72" s="11">
        <f t="shared" si="2"/>
        <v>2.7284929596555809</v>
      </c>
      <c r="I72" s="11">
        <f t="shared" si="2"/>
        <v>-0.20163555616145523</v>
      </c>
      <c r="J72" s="11">
        <f t="shared" si="2"/>
        <v>1.9853593283674846</v>
      </c>
      <c r="K72" s="11">
        <f t="shared" si="2"/>
        <v>2.2819368208691158</v>
      </c>
      <c r="L72" s="11">
        <f t="shared" si="2"/>
        <v>1.1302748188607741</v>
      </c>
      <c r="M72" s="11">
        <f t="shared" si="2"/>
        <v>2.4582243405336026</v>
      </c>
      <c r="N72" s="11">
        <f t="shared" si="2"/>
        <v>2.4588349134924767</v>
      </c>
      <c r="O72" s="11">
        <f t="shared" si="2"/>
        <v>2.4630231504296685</v>
      </c>
      <c r="P72" s="11" t="e">
        <f t="shared" si="2"/>
        <v>#N/A</v>
      </c>
      <c r="Q72" s="11">
        <f t="shared" si="2"/>
        <v>3.0303378626737496</v>
      </c>
      <c r="R72" s="11">
        <f t="shared" si="2"/>
        <v>4.0630395626908751</v>
      </c>
      <c r="S72" s="11">
        <f t="shared" si="2"/>
        <v>4.2252951120259441</v>
      </c>
      <c r="T72" s="11">
        <f t="shared" si="2"/>
        <v>4.230573313350142</v>
      </c>
      <c r="U72" s="11">
        <f t="shared" si="2"/>
        <v>0.92282056197883144</v>
      </c>
      <c r="W72" s="15">
        <f>B72*'Table A8'!B21</f>
        <v>0</v>
      </c>
      <c r="X72" s="15">
        <f>C72*'Table A8'!C21</f>
        <v>0.71047490819448467</v>
      </c>
      <c r="Y72" s="15">
        <f>D72*'Table A8'!D21</f>
        <v>0.34216346834729716</v>
      </c>
      <c r="Z72" s="15">
        <f>E72*'Table A8'!E21</f>
        <v>0.68288767175875154</v>
      </c>
      <c r="AA72" s="15">
        <f>F72*'Table A8'!F21</f>
        <v>0.44895632263177038</v>
      </c>
      <c r="AB72" s="15">
        <f>G72*'Table A8'!G21</f>
        <v>0.67399439710172293</v>
      </c>
      <c r="AC72" s="15">
        <f>H72*'Table A8'!H21</f>
        <v>1.5945312856227216</v>
      </c>
      <c r="AD72" s="15">
        <f>I72*'Table A8'!I21</f>
        <v>-0.17264036318543796</v>
      </c>
      <c r="AE72" s="15">
        <f>J72*'Table A8'!J21</f>
        <v>1.3937222485139742</v>
      </c>
      <c r="AF72" s="15">
        <f>K72*'Table A8'!K21</f>
        <v>1.0056495569570192</v>
      </c>
      <c r="AG72" s="15">
        <f>L72*'Table A8'!L21</f>
        <v>0.57824859732917211</v>
      </c>
      <c r="AH72" s="15">
        <f>M72*'Table A8'!M21</f>
        <v>0.40167385724319066</v>
      </c>
      <c r="AI72" s="15">
        <f>N72*'Table A8'!N21</f>
        <v>1.6624182850122635</v>
      </c>
      <c r="AJ72" s="15">
        <f>O72*'Table A8'!O21</f>
        <v>1.3201804086303024</v>
      </c>
      <c r="AK72" s="15" t="e">
        <f>P72*'Table A8'!P21</f>
        <v>#N/A</v>
      </c>
      <c r="AL72" s="15">
        <f>Q72*'Table A8'!Q21</f>
        <v>0</v>
      </c>
      <c r="AM72" s="15">
        <f>R72*'Table A8'!R21</f>
        <v>0</v>
      </c>
      <c r="AN72" s="15">
        <f>S72*'Table A8'!S21</f>
        <v>2.6484149762178619</v>
      </c>
      <c r="AO72" s="15">
        <f>T72*'Table A8'!T21</f>
        <v>2.290855449179102</v>
      </c>
      <c r="AP72" s="15">
        <f>U72*'Table A8'!U21</f>
        <v>0.55535341419886075</v>
      </c>
    </row>
    <row r="73" spans="1:42" x14ac:dyDescent="0.3">
      <c r="A73" s="13">
        <v>1986</v>
      </c>
      <c r="B73" s="11">
        <f t="shared" si="1"/>
        <v>2.7664281472355663</v>
      </c>
      <c r="C73" s="11">
        <f t="shared" si="2"/>
        <v>0.96169829700213094</v>
      </c>
      <c r="D73" s="11">
        <f t="shared" si="2"/>
        <v>-1.1847076129294061</v>
      </c>
      <c r="E73" s="11">
        <f t="shared" si="2"/>
        <v>0.9573020207603814</v>
      </c>
      <c r="F73" s="11">
        <f t="shared" si="2"/>
        <v>0.95344402980931686</v>
      </c>
      <c r="G73" s="11">
        <f t="shared" si="2"/>
        <v>-0.72838284740752646</v>
      </c>
      <c r="H73" s="11">
        <f t="shared" si="2"/>
        <v>-1.8300562529842197</v>
      </c>
      <c r="I73" s="11">
        <f t="shared" si="2"/>
        <v>-4.4863168092089734E-2</v>
      </c>
      <c r="J73" s="11">
        <f t="shared" si="2"/>
        <v>-2.0720412729938662</v>
      </c>
      <c r="K73" s="11">
        <f t="shared" si="2"/>
        <v>1.3445784300681769</v>
      </c>
      <c r="L73" s="11">
        <f t="shared" si="2"/>
        <v>0.1123280095643448</v>
      </c>
      <c r="M73" s="11">
        <f t="shared" si="2"/>
        <v>0.63569896229325917</v>
      </c>
      <c r="N73" s="11">
        <f t="shared" si="2"/>
        <v>0.6358544289710546</v>
      </c>
      <c r="O73" s="11">
        <f t="shared" si="2"/>
        <v>0.63429103896600869</v>
      </c>
      <c r="P73" s="11" t="e">
        <f t="shared" si="2"/>
        <v>#N/A</v>
      </c>
      <c r="Q73" s="11">
        <f t="shared" si="2"/>
        <v>-4.5873591375133183</v>
      </c>
      <c r="R73" s="11">
        <f t="shared" si="2"/>
        <v>-2.2272090467736585</v>
      </c>
      <c r="S73" s="11">
        <f t="shared" si="2"/>
        <v>-1.2663254406506148</v>
      </c>
      <c r="T73" s="11">
        <f t="shared" si="2"/>
        <v>-1.2711166841151715</v>
      </c>
      <c r="U73" s="11">
        <f t="shared" si="2"/>
        <v>-0.48883175838164766</v>
      </c>
      <c r="W73" s="15">
        <f>B73*'Table A8'!B22</f>
        <v>0</v>
      </c>
      <c r="X73" s="15">
        <f>C73*'Table A8'!C22</f>
        <v>0.36256025796980335</v>
      </c>
      <c r="Y73" s="15">
        <f>D73*'Table A8'!D22</f>
        <v>-0.83119086123127128</v>
      </c>
      <c r="Z73" s="15">
        <f>E73*'Table A8'!E22</f>
        <v>0.36779543637613854</v>
      </c>
      <c r="AA73" s="15">
        <f>F73*'Table A8'!F22</f>
        <v>0.23416585372116824</v>
      </c>
      <c r="AB73" s="15">
        <f>G73*'Table A8'!G22</f>
        <v>-0.46062931270051971</v>
      </c>
      <c r="AC73" s="15">
        <f>H73*'Table A8'!H22</f>
        <v>-1.0592365592272663</v>
      </c>
      <c r="AD73" s="15">
        <f>I73*'Table A8'!I22</f>
        <v>-3.8196501313605198E-2</v>
      </c>
      <c r="AE73" s="15">
        <f>J73*'Table A8'!J22</f>
        <v>-1.4597530768241789</v>
      </c>
      <c r="AF73" s="15">
        <f>K73*'Table A8'!K22</f>
        <v>0.60640487196074777</v>
      </c>
      <c r="AG73" s="15">
        <f>L73*'Table A8'!L22</f>
        <v>5.799495133807122E-2</v>
      </c>
      <c r="AH73" s="15">
        <f>M73*'Table A8'!M22</f>
        <v>9.7706930504473932E-2</v>
      </c>
      <c r="AI73" s="15">
        <f>N73*'Table A8'!N22</f>
        <v>0.43676840726021737</v>
      </c>
      <c r="AJ73" s="15">
        <f>O73*'Table A8'!O22</f>
        <v>0.34797206397675234</v>
      </c>
      <c r="AK73" s="15" t="e">
        <f>P73*'Table A8'!P22</f>
        <v>#N/A</v>
      </c>
      <c r="AL73" s="15">
        <f>Q73*'Table A8'!Q22</f>
        <v>0</v>
      </c>
      <c r="AM73" s="15">
        <f>R73*'Table A8'!R22</f>
        <v>0</v>
      </c>
      <c r="AN73" s="15">
        <f>S73*'Table A8'!S22</f>
        <v>-0.79094687023037402</v>
      </c>
      <c r="AO73" s="15">
        <f>T73*'Table A8'!T22</f>
        <v>-0.69034347114294969</v>
      </c>
      <c r="AP73" s="15">
        <f>U73*'Table A8'!U22</f>
        <v>-0.29237027468806343</v>
      </c>
    </row>
    <row r="74" spans="1:42" x14ac:dyDescent="0.3">
      <c r="A74" s="13">
        <v>1987</v>
      </c>
      <c r="B74" s="11">
        <f t="shared" si="1"/>
        <v>-1.6399880865536971</v>
      </c>
      <c r="C74" s="11">
        <f t="shared" si="2"/>
        <v>1.4824365852947026</v>
      </c>
      <c r="D74" s="11">
        <f t="shared" si="2"/>
        <v>0.59410821136504566</v>
      </c>
      <c r="E74" s="11">
        <f t="shared" si="2"/>
        <v>1.4860574364331036</v>
      </c>
      <c r="F74" s="11">
        <f t="shared" si="2"/>
        <v>1.4785878045087619</v>
      </c>
      <c r="G74" s="11">
        <f t="shared" si="2"/>
        <v>0.35941878260637344</v>
      </c>
      <c r="H74" s="11">
        <f t="shared" si="2"/>
        <v>0.3478667700929588</v>
      </c>
      <c r="I74" s="11">
        <f t="shared" si="2"/>
        <v>1.1377702213110963</v>
      </c>
      <c r="J74" s="11">
        <f t="shared" si="2"/>
        <v>6.1923340885142501E-2</v>
      </c>
      <c r="K74" s="11">
        <f t="shared" si="2"/>
        <v>0.89837101776815798</v>
      </c>
      <c r="L74" s="11">
        <f t="shared" si="2"/>
        <v>-2.8612015110242162</v>
      </c>
      <c r="M74" s="11">
        <f t="shared" si="2"/>
        <v>-0.20738037319431279</v>
      </c>
      <c r="N74" s="11">
        <f t="shared" si="2"/>
        <v>-0.20743098158230744</v>
      </c>
      <c r="O74" s="11">
        <f t="shared" si="2"/>
        <v>-0.19856050207043996</v>
      </c>
      <c r="P74" s="11" t="e">
        <f t="shared" si="2"/>
        <v>#N/A</v>
      </c>
      <c r="Q74" s="11">
        <f t="shared" si="2"/>
        <v>-0.45705147448842631</v>
      </c>
      <c r="R74" s="11">
        <f t="shared" si="2"/>
        <v>-0.58330913142200769</v>
      </c>
      <c r="S74" s="11">
        <f t="shared" si="2"/>
        <v>7.7205176581509341E-2</v>
      </c>
      <c r="T74" s="11">
        <f t="shared" si="2"/>
        <v>8.2496911044775398E-2</v>
      </c>
      <c r="U74" s="11">
        <f t="shared" si="2"/>
        <v>-5.6996296783775921E-2</v>
      </c>
      <c r="W74" s="15">
        <f>B74*'Table A8'!B23</f>
        <v>0</v>
      </c>
      <c r="X74" s="15">
        <f>C74*'Table A8'!C23</f>
        <v>0.51262657119490818</v>
      </c>
      <c r="Y74" s="15">
        <f>D74*'Table A8'!D23</f>
        <v>0.4124893311507512</v>
      </c>
      <c r="Z74" s="15">
        <f>E74*'Table A8'!E23</f>
        <v>0.55444802953319094</v>
      </c>
      <c r="AA74" s="15">
        <f>F74*'Table A8'!F23</f>
        <v>0.34613740503550117</v>
      </c>
      <c r="AB74" s="15">
        <f>G74*'Table A8'!G23</f>
        <v>0.22736832187679185</v>
      </c>
      <c r="AC74" s="15">
        <f>H74*'Table A8'!H23</f>
        <v>0.19936244594027472</v>
      </c>
      <c r="AD74" s="15">
        <f>I74*'Table A8'!I23</f>
        <v>0.96551180980459628</v>
      </c>
      <c r="AE74" s="15">
        <f>J74*'Table A8'!J23</f>
        <v>4.3655955324025462E-2</v>
      </c>
      <c r="AF74" s="15">
        <f>K74*'Table A8'!K23</f>
        <v>0.40651288554009152</v>
      </c>
      <c r="AG74" s="15">
        <f>L74*'Table A8'!L23</f>
        <v>-1.4861080648259779</v>
      </c>
      <c r="AH74" s="15">
        <f>M74*'Table A8'!M23</f>
        <v>-3.0961889717910897E-2</v>
      </c>
      <c r="AI74" s="15">
        <f>N74*'Table A8'!N23</f>
        <v>-0.14327257897889975</v>
      </c>
      <c r="AJ74" s="15">
        <f>O74*'Table A8'!O23</f>
        <v>-0.10980395764495331</v>
      </c>
      <c r="AK74" s="15" t="e">
        <f>P74*'Table A8'!P23</f>
        <v>#N/A</v>
      </c>
      <c r="AL74" s="15">
        <f>Q74*'Table A8'!Q23</f>
        <v>0</v>
      </c>
      <c r="AM74" s="15">
        <f>R74*'Table A8'!R23</f>
        <v>0</v>
      </c>
      <c r="AN74" s="15">
        <f>S74*'Table A8'!S23</f>
        <v>4.7828606892245037E-2</v>
      </c>
      <c r="AO74" s="15">
        <f>T74*'Table A8'!T23</f>
        <v>4.5208307252536918E-2</v>
      </c>
      <c r="AP74" s="15">
        <f>U74*'Table A8'!U23</f>
        <v>-3.3821602511492632E-2</v>
      </c>
    </row>
    <row r="75" spans="1:42" x14ac:dyDescent="0.3">
      <c r="A75" s="13">
        <v>1988</v>
      </c>
      <c r="B75" s="11">
        <f t="shared" si="1"/>
        <v>0.42580434784361754</v>
      </c>
      <c r="C75" s="11">
        <f t="shared" si="2"/>
        <v>1.0411928502087502</v>
      </c>
      <c r="D75" s="11">
        <f t="shared" si="2"/>
        <v>-0.10667932025764579</v>
      </c>
      <c r="E75" s="11">
        <f t="shared" si="2"/>
        <v>1.0429393588776226</v>
      </c>
      <c r="F75" s="11">
        <f t="shared" si="2"/>
        <v>1.0490552055675235</v>
      </c>
      <c r="G75" s="11">
        <f t="shared" si="2"/>
        <v>-1.0872519717160786E-2</v>
      </c>
      <c r="H75" s="11">
        <f t="shared" si="2"/>
        <v>-0.1042330281410602</v>
      </c>
      <c r="I75" s="11">
        <f t="shared" si="2"/>
        <v>0.38744721075587146</v>
      </c>
      <c r="J75" s="11">
        <f t="shared" si="2"/>
        <v>-9.9095759378969001E-2</v>
      </c>
      <c r="K75" s="11">
        <f t="shared" si="2"/>
        <v>0.78394510052392929</v>
      </c>
      <c r="L75" s="11">
        <f t="shared" si="2"/>
        <v>-0.56476871570701925</v>
      </c>
      <c r="M75" s="11">
        <f t="shared" si="2"/>
        <v>0.75426148341550403</v>
      </c>
      <c r="N75" s="11">
        <f t="shared" si="2"/>
        <v>0.75444504842833737</v>
      </c>
      <c r="O75" s="11">
        <f t="shared" si="2"/>
        <v>0.74257766968494765</v>
      </c>
      <c r="P75" s="11" t="e">
        <f t="shared" si="2"/>
        <v>#N/A</v>
      </c>
      <c r="Q75" s="11">
        <f t="shared" si="2"/>
        <v>-0.81169276815763536</v>
      </c>
      <c r="R75" s="11">
        <f t="shared" si="2"/>
        <v>0.32310205814463189</v>
      </c>
      <c r="S75" s="11">
        <f t="shared" si="2"/>
        <v>1.1795869211951995</v>
      </c>
      <c r="T75" s="11">
        <f t="shared" si="2"/>
        <v>1.1750374300953552</v>
      </c>
      <c r="U75" s="11">
        <f t="shared" si="2"/>
        <v>-5.7028801089382845E-2</v>
      </c>
      <c r="W75" s="15">
        <f>B75*'Table A8'!B24</f>
        <v>0</v>
      </c>
      <c r="X75" s="15">
        <f>C75*'Table A8'!C24</f>
        <v>0.31839677359383584</v>
      </c>
      <c r="Y75" s="15">
        <f>D75*'Table A8'!D24</f>
        <v>-7.2349914998735373E-2</v>
      </c>
      <c r="Z75" s="15">
        <f>E75*'Table A8'!E24</f>
        <v>0.3693048269785662</v>
      </c>
      <c r="AA75" s="15">
        <f>F75*'Table A8'!F24</f>
        <v>0.22701554648481209</v>
      </c>
      <c r="AB75" s="15">
        <f>G75*'Table A8'!G24</f>
        <v>-6.8464256658961479E-3</v>
      </c>
      <c r="AC75" s="15">
        <f>H75*'Table A8'!H24</f>
        <v>-5.8349649153365497E-2</v>
      </c>
      <c r="AD75" s="15">
        <f>I75*'Table A8'!I24</f>
        <v>0.32650176450397289</v>
      </c>
      <c r="AE75" s="15">
        <f>J75*'Table A8'!J24</f>
        <v>-6.8921100648072942E-2</v>
      </c>
      <c r="AF75" s="15">
        <f>K75*'Table A8'!K24</f>
        <v>0.34697410149189112</v>
      </c>
      <c r="AG75" s="15">
        <f>L75*'Table A8'!L24</f>
        <v>-0.29181599540581687</v>
      </c>
      <c r="AH75" s="15">
        <f>M75*'Table A8'!M24</f>
        <v>0.11849447904457568</v>
      </c>
      <c r="AI75" s="15">
        <f>N75*'Table A8'!N24</f>
        <v>0.51536141258139734</v>
      </c>
      <c r="AJ75" s="15">
        <f>O75*'Table A8'!O24</f>
        <v>0.40418502560951702</v>
      </c>
      <c r="AK75" s="15" t="e">
        <f>P75*'Table A8'!P24</f>
        <v>#N/A</v>
      </c>
      <c r="AL75" s="15">
        <f>Q75*'Table A8'!Q24</f>
        <v>0</v>
      </c>
      <c r="AM75" s="15">
        <f>R75*'Table A8'!R24</f>
        <v>0</v>
      </c>
      <c r="AN75" s="15">
        <f>S75*'Table A8'!S24</f>
        <v>0.72049169146602787</v>
      </c>
      <c r="AO75" s="15">
        <f>T75*'Table A8'!T24</f>
        <v>0.64016039191594942</v>
      </c>
      <c r="AP75" s="15">
        <f>U75*'Table A8'!U24</f>
        <v>-3.3116624792604618E-2</v>
      </c>
    </row>
    <row r="76" spans="1:42" x14ac:dyDescent="0.3">
      <c r="A76" s="13">
        <v>1989</v>
      </c>
      <c r="B76" s="11">
        <f t="shared" si="1"/>
        <v>2.538154081627976</v>
      </c>
      <c r="C76" s="11">
        <f t="shared" si="2"/>
        <v>1.3142667906794392</v>
      </c>
      <c r="D76" s="11">
        <f t="shared" si="2"/>
        <v>0.47326165000989484</v>
      </c>
      <c r="E76" s="11">
        <f t="shared" si="2"/>
        <v>1.3183316534100753</v>
      </c>
      <c r="F76" s="11">
        <f t="shared" si="2"/>
        <v>1.3146130647955534</v>
      </c>
      <c r="G76" s="11">
        <f t="shared" si="2"/>
        <v>-0.2285964093490914</v>
      </c>
      <c r="H76" s="11">
        <f t="shared" si="2"/>
        <v>0.79635714300671701</v>
      </c>
      <c r="I76" s="11">
        <f t="shared" si="2"/>
        <v>0</v>
      </c>
      <c r="J76" s="11">
        <f t="shared" si="2"/>
        <v>0.58078630971987799</v>
      </c>
      <c r="K76" s="11">
        <f t="shared" si="2"/>
        <v>0.63686970776316076</v>
      </c>
      <c r="L76" s="11">
        <f t="shared" si="2"/>
        <v>-1.0657813124800943</v>
      </c>
      <c r="M76" s="11">
        <f t="shared" si="2"/>
        <v>1.8849228452443829</v>
      </c>
      <c r="N76" s="11">
        <f t="shared" si="2"/>
        <v>1.8734785981984377</v>
      </c>
      <c r="O76" s="11">
        <f t="shared" si="2"/>
        <v>1.8810863690015955</v>
      </c>
      <c r="P76" s="11" t="e">
        <f t="shared" si="2"/>
        <v>#N/A</v>
      </c>
      <c r="Q76" s="11">
        <f t="shared" si="2"/>
        <v>-0.12232417427442051</v>
      </c>
      <c r="R76" s="11">
        <f t="shared" si="2"/>
        <v>-1.2610192694824531</v>
      </c>
      <c r="S76" s="11">
        <f t="shared" si="2"/>
        <v>2.141086270289537</v>
      </c>
      <c r="T76" s="11">
        <f t="shared" si="2"/>
        <v>2.1500425091315214</v>
      </c>
      <c r="U76" s="11">
        <f t="shared" si="2"/>
        <v>0.31894320236673457</v>
      </c>
      <c r="W76" s="15">
        <f>B76*'Table A8'!B25</f>
        <v>0</v>
      </c>
      <c r="X76" s="15">
        <f>C76*'Table A8'!C25</f>
        <v>0.36812612806931094</v>
      </c>
      <c r="Y76" s="15">
        <f>D76*'Table A8'!D25</f>
        <v>0.31699065317662756</v>
      </c>
      <c r="Z76" s="15">
        <f>E76*'Table A8'!E25</f>
        <v>0.4571974174026141</v>
      </c>
      <c r="AA76" s="15">
        <f>F76*'Table A8'!F25</f>
        <v>0.27475413054227066</v>
      </c>
      <c r="AB76" s="15">
        <f>G76*'Table A8'!G25</f>
        <v>-0.14605024593313451</v>
      </c>
      <c r="AC76" s="15">
        <f>H76*'Table A8'!H25</f>
        <v>0.44373020008334274</v>
      </c>
      <c r="AD76" s="15">
        <f>I76*'Table A8'!I25</f>
        <v>0</v>
      </c>
      <c r="AE76" s="15">
        <f>J76*'Table A8'!J25</f>
        <v>0.40811853984015828</v>
      </c>
      <c r="AF76" s="15">
        <f>K76*'Table A8'!K25</f>
        <v>0.28843829064593551</v>
      </c>
      <c r="AG76" s="15">
        <f>L76*'Table A8'!L25</f>
        <v>-0.55537864193337716</v>
      </c>
      <c r="AH76" s="15">
        <f>M76*'Table A8'!M25</f>
        <v>0.31289719231056756</v>
      </c>
      <c r="AI76" s="15">
        <f>N76*'Table A8'!N25</f>
        <v>1.2897026669998044</v>
      </c>
      <c r="AJ76" s="15">
        <f>O76*'Table A8'!O25</f>
        <v>1.0353499374984783</v>
      </c>
      <c r="AK76" s="15" t="e">
        <f>P76*'Table A8'!P25</f>
        <v>#N/A</v>
      </c>
      <c r="AL76" s="15">
        <f>Q76*'Table A8'!Q25</f>
        <v>0</v>
      </c>
      <c r="AM76" s="15">
        <f>R76*'Table A8'!R25</f>
        <v>0</v>
      </c>
      <c r="AN76" s="15">
        <f>S76*'Table A8'!S25</f>
        <v>1.2840094362926353</v>
      </c>
      <c r="AO76" s="15">
        <f>T76*'Table A8'!T25</f>
        <v>1.1711281547239396</v>
      </c>
      <c r="AP76" s="15">
        <f>U76*'Table A8'!U25</f>
        <v>0.18454053688939262</v>
      </c>
    </row>
    <row r="77" spans="1:42" x14ac:dyDescent="0.3">
      <c r="A77" s="13">
        <v>1990</v>
      </c>
      <c r="B77" s="11">
        <f t="shared" si="1"/>
        <v>-1.9978699133944178</v>
      </c>
      <c r="C77" s="11">
        <f t="shared" si="2"/>
        <v>-0.18235239578419904</v>
      </c>
      <c r="D77" s="11">
        <f t="shared" si="2"/>
        <v>0.64709914608071972</v>
      </c>
      <c r="E77" s="11">
        <f t="shared" si="2"/>
        <v>-0.19068054877696697</v>
      </c>
      <c r="F77" s="11">
        <f t="shared" si="2"/>
        <v>-0.18066852249490356</v>
      </c>
      <c r="G77" s="11">
        <f t="shared" si="2"/>
        <v>-3.2699329955104273E-2</v>
      </c>
      <c r="H77" s="11">
        <f t="shared" si="2"/>
        <v>0.26404928951709539</v>
      </c>
      <c r="I77" s="11">
        <f t="shared" si="2"/>
        <v>1.4587590732176903</v>
      </c>
      <c r="J77" s="11">
        <f t="shared" si="2"/>
        <v>0.49164307486405007</v>
      </c>
      <c r="K77" s="11">
        <f t="shared" si="2"/>
        <v>1.1920206587986668</v>
      </c>
      <c r="L77" s="11">
        <f t="shared" si="2"/>
        <v>-0.22041005176067721</v>
      </c>
      <c r="M77" s="11">
        <f t="shared" si="2"/>
        <v>0.9705366748606068</v>
      </c>
      <c r="N77" s="11">
        <f t="shared" si="2"/>
        <v>0.98266344511029924</v>
      </c>
      <c r="O77" s="11">
        <f t="shared" si="2"/>
        <v>0.9753825296461105</v>
      </c>
      <c r="P77" s="11" t="e">
        <f t="shared" si="2"/>
        <v>#N/A</v>
      </c>
      <c r="Q77" s="11">
        <f t="shared" si="2"/>
        <v>4.103413032059863</v>
      </c>
      <c r="R77" s="11">
        <f t="shared" si="2"/>
        <v>0.71361805187966187</v>
      </c>
      <c r="S77" s="11">
        <f t="shared" si="2"/>
        <v>1.1320525461560116</v>
      </c>
      <c r="T77" s="11">
        <f t="shared" si="2"/>
        <v>1.1236815967019382</v>
      </c>
      <c r="U77" s="11">
        <f t="shared" si="2"/>
        <v>0.27257257080249286</v>
      </c>
      <c r="W77" s="15">
        <f>B77*'Table A8'!B26</f>
        <v>0</v>
      </c>
      <c r="X77" s="15">
        <f>C77*'Table A8'!C26</f>
        <v>-4.9381028778361098E-2</v>
      </c>
      <c r="Y77" s="15">
        <f>D77*'Table A8'!D26</f>
        <v>0.4332975882156499</v>
      </c>
      <c r="Z77" s="15">
        <f>E77*'Table A8'!E26</f>
        <v>-6.6967008730470803E-2</v>
      </c>
      <c r="AA77" s="15">
        <f>F77*'Table A8'!F26</f>
        <v>-3.8121058246424651E-2</v>
      </c>
      <c r="AB77" s="15">
        <f>G77*'Table A8'!G26</f>
        <v>-2.1382091857642685E-2</v>
      </c>
      <c r="AC77" s="15">
        <f>H77*'Table A8'!H26</f>
        <v>0.14929346829296575</v>
      </c>
      <c r="AD77" s="15">
        <f>I77*'Table A8'!I26</f>
        <v>1.2320679132396612</v>
      </c>
      <c r="AE77" s="15">
        <f>J77*'Table A8'!J26</f>
        <v>0.35457298559195288</v>
      </c>
      <c r="AF77" s="15">
        <f>K77*'Table A8'!K26</f>
        <v>0.56263375095297075</v>
      </c>
      <c r="AG77" s="15">
        <f>L77*'Table A8'!L26</f>
        <v>-0.11739039356773667</v>
      </c>
      <c r="AH77" s="15">
        <f>M77*'Table A8'!M26</f>
        <v>0.15868274633970922</v>
      </c>
      <c r="AI77" s="15">
        <f>N77*'Table A8'!N26</f>
        <v>0.69346559321433821</v>
      </c>
      <c r="AJ77" s="15">
        <f>O77*'Table A8'!O26</f>
        <v>0.5567483479219999</v>
      </c>
      <c r="AK77" s="15" t="e">
        <f>P77*'Table A8'!P26</f>
        <v>#N/A</v>
      </c>
      <c r="AL77" s="15">
        <f>Q77*'Table A8'!Q26</f>
        <v>0</v>
      </c>
      <c r="AM77" s="15">
        <f>R77*'Table A8'!R26</f>
        <v>0</v>
      </c>
      <c r="AN77" s="15">
        <f>S77*'Table A8'!S26</f>
        <v>0.67266562292590204</v>
      </c>
      <c r="AO77" s="15">
        <f>T77*'Table A8'!T26</f>
        <v>0.62251960457287381</v>
      </c>
      <c r="AP77" s="15">
        <f>U77*'Table A8'!U26</f>
        <v>0.15978204100442134</v>
      </c>
    </row>
    <row r="78" spans="1:42" x14ac:dyDescent="0.3">
      <c r="A78" s="13">
        <v>1991</v>
      </c>
      <c r="B78" s="11">
        <f t="shared" si="1"/>
        <v>0.5478888428920079</v>
      </c>
      <c r="C78" s="11">
        <f t="shared" si="2"/>
        <v>-0.12175326179369365</v>
      </c>
      <c r="D78" s="11">
        <f t="shared" si="2"/>
        <v>0.68953700424564135</v>
      </c>
      <c r="E78" s="11">
        <f t="shared" si="2"/>
        <v>-0.11936024334254923</v>
      </c>
      <c r="F78" s="11">
        <f t="shared" si="2"/>
        <v>-0.12772753200034564</v>
      </c>
      <c r="G78" s="11">
        <f t="shared" si="2"/>
        <v>0.94396621305693185</v>
      </c>
      <c r="H78" s="11">
        <f t="shared" si="2"/>
        <v>0.56022555486697512</v>
      </c>
      <c r="I78" s="11">
        <f t="shared" si="2"/>
        <v>-0.25074965441390717</v>
      </c>
      <c r="J78" s="11">
        <f t="shared" si="2"/>
        <v>0.35493581108894501</v>
      </c>
      <c r="K78" s="11">
        <f t="shared" si="2"/>
        <v>-9.298001599665276E-2</v>
      </c>
      <c r="L78" s="11">
        <f t="shared" si="2"/>
        <v>3.1564803795957608</v>
      </c>
      <c r="M78" s="11">
        <f t="shared" si="2"/>
        <v>-0.5077651577896467</v>
      </c>
      <c r="N78" s="11">
        <f t="shared" si="2"/>
        <v>-0.5078851051918537</v>
      </c>
      <c r="O78" s="11">
        <f t="shared" si="2"/>
        <v>-0.50456618339048387</v>
      </c>
      <c r="P78" s="11" t="e">
        <f t="shared" si="2"/>
        <v>#N/A</v>
      </c>
      <c r="Q78" s="11">
        <f t="shared" si="2"/>
        <v>2.3351380335456087</v>
      </c>
      <c r="R78" s="11">
        <f t="shared" si="2"/>
        <v>0.1495886591582708</v>
      </c>
      <c r="S78" s="11">
        <f t="shared" si="2"/>
        <v>-2.6269330136364659</v>
      </c>
      <c r="T78" s="11">
        <f t="shared" si="2"/>
        <v>-2.623843670716854</v>
      </c>
      <c r="U78" s="11">
        <f t="shared" si="2"/>
        <v>-2.2686025505642665E-2</v>
      </c>
      <c r="W78" s="15">
        <f>B78*'Table A8'!B27</f>
        <v>0</v>
      </c>
      <c r="X78" s="15">
        <f>C78*'Table A8'!C27</f>
        <v>-3.3823056126288095E-2</v>
      </c>
      <c r="Y78" s="15">
        <f>D78*'Table A8'!D27</f>
        <v>0.4655064315662325</v>
      </c>
      <c r="Z78" s="15">
        <f>E78*'Table A8'!E27</f>
        <v>-4.422297015841449E-2</v>
      </c>
      <c r="AA78" s="15">
        <f>F78*'Table A8'!F27</f>
        <v>-2.8559876155277285E-2</v>
      </c>
      <c r="AB78" s="15">
        <f>G78*'Table A8'!G27</f>
        <v>0.62877589451722238</v>
      </c>
      <c r="AC78" s="15">
        <f>H78*'Table A8'!H27</f>
        <v>0.32840422026302085</v>
      </c>
      <c r="AD78" s="15">
        <f>I78*'Table A8'!I27</f>
        <v>-0.21439095452389062</v>
      </c>
      <c r="AE78" s="15">
        <f>J78*'Table A8'!J27</f>
        <v>0.26410773703128398</v>
      </c>
      <c r="AF78" s="15">
        <f>K78*'Table A8'!K27</f>
        <v>-4.619247194713709E-2</v>
      </c>
      <c r="AG78" s="15">
        <f>L78*'Table A8'!L27</f>
        <v>1.7594221635866771</v>
      </c>
      <c r="AH78" s="15">
        <f>M78*'Table A8'!M27</f>
        <v>-8.6066194245345118E-2</v>
      </c>
      <c r="AI78" s="15">
        <f>N78*'Table A8'!N27</f>
        <v>-0.37014666466382296</v>
      </c>
      <c r="AJ78" s="15">
        <f>O78*'Table A8'!O27</f>
        <v>-0.30198286075920461</v>
      </c>
      <c r="AK78" s="15" t="e">
        <f>P78*'Table A8'!P27</f>
        <v>#N/A</v>
      </c>
      <c r="AL78" s="15">
        <f>Q78*'Table A8'!Q27</f>
        <v>0</v>
      </c>
      <c r="AM78" s="15">
        <f>R78*'Table A8'!R27</f>
        <v>0</v>
      </c>
      <c r="AN78" s="15">
        <f>S78*'Table A8'!S27</f>
        <v>-1.6050560713318807</v>
      </c>
      <c r="AO78" s="15">
        <f>T78*'Table A8'!T27</f>
        <v>-1.5205174071804168</v>
      </c>
      <c r="AP78" s="15">
        <f>U78*'Table A8'!U27</f>
        <v>-1.369101639265535E-2</v>
      </c>
    </row>
    <row r="79" spans="1:42" x14ac:dyDescent="0.3">
      <c r="A79" s="13">
        <v>1992</v>
      </c>
      <c r="B79" s="11">
        <f t="shared" si="1"/>
        <v>0.22041467858261141</v>
      </c>
      <c r="C79" s="11">
        <f t="shared" si="2"/>
        <v>1.870717332017835</v>
      </c>
      <c r="D79" s="11">
        <f t="shared" si="2"/>
        <v>1.4568415828290633</v>
      </c>
      <c r="E79" s="11">
        <f t="shared" si="2"/>
        <v>1.8694344704262784</v>
      </c>
      <c r="F79" s="11">
        <f t="shared" si="2"/>
        <v>1.8780885419619764</v>
      </c>
      <c r="G79" s="11">
        <f t="shared" si="2"/>
        <v>1.2449184176568968</v>
      </c>
      <c r="H79" s="11">
        <f t="shared" si="2"/>
        <v>-6.8430659604661229E-2</v>
      </c>
      <c r="I79" s="11">
        <f t="shared" si="2"/>
        <v>0.64196945354310031</v>
      </c>
      <c r="J79" s="11">
        <f t="shared" si="2"/>
        <v>0.76675358915606906</v>
      </c>
      <c r="K79" s="11">
        <f t="shared" si="2"/>
        <v>0.92593254127967262</v>
      </c>
      <c r="L79" s="11">
        <f t="shared" si="2"/>
        <v>1.1056101281548287</v>
      </c>
      <c r="M79" s="11">
        <f t="shared" si="2"/>
        <v>5.0778186010978619</v>
      </c>
      <c r="N79" s="11">
        <f t="shared" si="2"/>
        <v>5.0789911346851184</v>
      </c>
      <c r="O79" s="11">
        <f t="shared" si="2"/>
        <v>5.0721048306126271</v>
      </c>
      <c r="P79" s="11" t="e">
        <f t="shared" si="2"/>
        <v>#N/A</v>
      </c>
      <c r="Q79" s="11">
        <f t="shared" si="2"/>
        <v>0.12743725440746392</v>
      </c>
      <c r="R79" s="11">
        <f t="shared" si="2"/>
        <v>2.8973300883245701</v>
      </c>
      <c r="S79" s="11">
        <f t="shared" si="2"/>
        <v>4.9885654510868829</v>
      </c>
      <c r="T79" s="11">
        <f t="shared" si="2"/>
        <v>4.9882042629815961</v>
      </c>
      <c r="U79" s="11">
        <f t="shared" si="2"/>
        <v>1.0382668599898845</v>
      </c>
      <c r="W79" s="15">
        <f>B79*'Table A8'!B28</f>
        <v>0</v>
      </c>
      <c r="X79" s="15">
        <f>C79*'Table A8'!C28</f>
        <v>0.50284881884639399</v>
      </c>
      <c r="Y79" s="15">
        <f>D79*'Table A8'!D28</f>
        <v>0.98919543474093408</v>
      </c>
      <c r="Z79" s="15">
        <f>E79*'Table A8'!E28</f>
        <v>0.73113582138371747</v>
      </c>
      <c r="AA79" s="15">
        <f>F79*'Table A8'!F28</f>
        <v>0.44529479329918459</v>
      </c>
      <c r="AB79" s="15">
        <f>G79*'Table A8'!G28</f>
        <v>0.82899117431772762</v>
      </c>
      <c r="AC79" s="15">
        <f>H79*'Table A8'!H28</f>
        <v>-4.1503195050227037E-2</v>
      </c>
      <c r="AD79" s="15">
        <f>I79*'Table A8'!I28</f>
        <v>0.55633072844045073</v>
      </c>
      <c r="AE79" s="15">
        <f>J79*'Table A8'!J28</f>
        <v>0.58595309283306796</v>
      </c>
      <c r="AF79" s="15">
        <f>K79*'Table A8'!K28</f>
        <v>0.47352190161042457</v>
      </c>
      <c r="AG79" s="15">
        <f>L79*'Table A8'!L28</f>
        <v>0.63594694571465749</v>
      </c>
      <c r="AH79" s="15">
        <f>M79*'Table A8'!M28</f>
        <v>0.9693555709495818</v>
      </c>
      <c r="AI79" s="15">
        <f>N79*'Table A8'!N28</f>
        <v>3.8006090660848741</v>
      </c>
      <c r="AJ79" s="15">
        <f>O79*'Table A8'!O28</f>
        <v>3.1573852570563608</v>
      </c>
      <c r="AK79" s="15" t="e">
        <f>P79*'Table A8'!P28</f>
        <v>#N/A</v>
      </c>
      <c r="AL79" s="15">
        <f>Q79*'Table A8'!Q28</f>
        <v>0</v>
      </c>
      <c r="AM79" s="15">
        <f>R79*'Table A8'!R28</f>
        <v>0</v>
      </c>
      <c r="AN79" s="15">
        <f>S79*'Table A8'!S28</f>
        <v>3.1647459221695184</v>
      </c>
      <c r="AO79" s="15">
        <f>T79*'Table A8'!T28</f>
        <v>3.0418069595661774</v>
      </c>
      <c r="AP79" s="15">
        <f>U79*'Table A8'!U28</f>
        <v>0.64175274615974764</v>
      </c>
    </row>
    <row r="80" spans="1:42" x14ac:dyDescent="0.3">
      <c r="A80" s="13">
        <v>1993</v>
      </c>
      <c r="B80" s="11">
        <f t="shared" si="1"/>
        <v>0.49155566215752799</v>
      </c>
      <c r="C80" s="11">
        <f t="shared" si="2"/>
        <v>-0.16953382270499753</v>
      </c>
      <c r="D80" s="11">
        <f t="shared" si="2"/>
        <v>-0.14933091052557462</v>
      </c>
      <c r="E80" s="11">
        <f t="shared" si="2"/>
        <v>-0.17598408953247846</v>
      </c>
      <c r="F80" s="11">
        <f t="shared" si="2"/>
        <v>-0.17785222033914458</v>
      </c>
      <c r="G80" s="11">
        <f t="shared" si="2"/>
        <v>-0.14942899567779772</v>
      </c>
      <c r="H80" s="11">
        <f t="shared" si="2"/>
        <v>0.37579045533302752</v>
      </c>
      <c r="I80" s="11">
        <f t="shared" si="2"/>
        <v>-0.18455197117826813</v>
      </c>
      <c r="J80" s="11">
        <f t="shared" si="2"/>
        <v>0.31473213245609416</v>
      </c>
      <c r="K80" s="11">
        <f t="shared" si="2"/>
        <v>-0.75166586923657552</v>
      </c>
      <c r="L80" s="11">
        <f t="shared" si="2"/>
        <v>0.78630003544861937</v>
      </c>
      <c r="M80" s="11">
        <f t="shared" si="2"/>
        <v>0.71757231324638626</v>
      </c>
      <c r="N80" s="11">
        <f t="shared" si="2"/>
        <v>0.70655820212685516</v>
      </c>
      <c r="O80" s="11">
        <f t="shared" si="2"/>
        <v>0.71864793405082117</v>
      </c>
      <c r="P80" s="11" t="e">
        <f t="shared" si="2"/>
        <v>#N/A</v>
      </c>
      <c r="Q80" s="11">
        <f t="shared" si="2"/>
        <v>0.95063774408042823</v>
      </c>
      <c r="R80" s="11">
        <f t="shared" si="2"/>
        <v>0.73543040491700928</v>
      </c>
      <c r="S80" s="11">
        <f t="shared" si="2"/>
        <v>1.0844829567718706</v>
      </c>
      <c r="T80" s="11">
        <f t="shared" si="2"/>
        <v>1.0853710583734235</v>
      </c>
      <c r="U80" s="11">
        <f t="shared" si="2"/>
        <v>1.1226494538878664E-2</v>
      </c>
      <c r="W80" s="15">
        <f>B80*'Table A8'!B29</f>
        <v>0</v>
      </c>
      <c r="X80" s="15">
        <f>C80*'Table A8'!C29</f>
        <v>-3.7483928200074956E-2</v>
      </c>
      <c r="Y80" s="15">
        <f>D80*'Table A8'!D29</f>
        <v>-9.9857579868451743E-2</v>
      </c>
      <c r="Z80" s="15">
        <f>E80*'Table A8'!E29</f>
        <v>-6.8281826738601642E-2</v>
      </c>
      <c r="AA80" s="15">
        <f>F80*'Table A8'!F29</f>
        <v>-4.1652990003427662E-2</v>
      </c>
      <c r="AB80" s="15">
        <f>G80*'Table A8'!G29</f>
        <v>-9.7069075592297396E-2</v>
      </c>
      <c r="AC80" s="15">
        <f>H80*'Table A8'!H29</f>
        <v>0.22701501406668192</v>
      </c>
      <c r="AD80" s="15">
        <f>I80*'Table A8'!I29</f>
        <v>-0.15993273822308718</v>
      </c>
      <c r="AE80" s="15">
        <f>J80*'Table A8'!J29</f>
        <v>0.23985735814478937</v>
      </c>
      <c r="AF80" s="15">
        <f>K80*'Table A8'!K29</f>
        <v>-0.38349992648450082</v>
      </c>
      <c r="AG80" s="15">
        <f>L80*'Table A8'!L29</f>
        <v>0.44591075010291209</v>
      </c>
      <c r="AH80" s="15">
        <f>M80*'Table A8'!M29</f>
        <v>0.14215107525410911</v>
      </c>
      <c r="AI80" s="15">
        <f>N80*'Table A8'!N29</f>
        <v>0.53020127487599211</v>
      </c>
      <c r="AJ80" s="15">
        <f>O80*'Table A8'!O29</f>
        <v>0.4492986883685734</v>
      </c>
      <c r="AK80" s="15" t="e">
        <f>P80*'Table A8'!P29</f>
        <v>#N/A</v>
      </c>
      <c r="AL80" s="15">
        <f>Q80*'Table A8'!Q29</f>
        <v>0</v>
      </c>
      <c r="AM80" s="15">
        <f>R80*'Table A8'!R29</f>
        <v>0</v>
      </c>
      <c r="AN80" s="15">
        <f>S80*'Table A8'!S29</f>
        <v>0.69255081619451653</v>
      </c>
      <c r="AO80" s="15">
        <f>T80*'Table A8'!T29</f>
        <v>0.67206175934482382</v>
      </c>
      <c r="AP80" s="15">
        <f>U80*'Table A8'!U29</f>
        <v>6.8739826061554052E-3</v>
      </c>
    </row>
    <row r="81" spans="1:42" x14ac:dyDescent="0.3">
      <c r="A81" s="13">
        <v>1994</v>
      </c>
      <c r="B81" s="11">
        <f t="shared" si="1"/>
        <v>0.437227429822171</v>
      </c>
      <c r="C81" s="11">
        <f t="shared" si="2"/>
        <v>2.6883604142371809</v>
      </c>
      <c r="D81" s="11">
        <f t="shared" si="2"/>
        <v>0.49309199157192179</v>
      </c>
      <c r="E81" s="11">
        <f t="shared" si="2"/>
        <v>2.6992661092894452</v>
      </c>
      <c r="F81" s="11">
        <f t="shared" si="2"/>
        <v>2.6963050688614785</v>
      </c>
      <c r="G81" s="11">
        <f t="shared" si="2"/>
        <v>1.1469964320107939</v>
      </c>
      <c r="H81" s="11">
        <f t="shared" si="2"/>
        <v>1.7240834962273928</v>
      </c>
      <c r="I81" s="11">
        <f t="shared" si="2"/>
        <v>2.0435213155658492</v>
      </c>
      <c r="J81" s="11">
        <f t="shared" si="2"/>
        <v>1.4399096872179344</v>
      </c>
      <c r="K81" s="11">
        <f t="shared" si="2"/>
        <v>0.62485739066102308</v>
      </c>
      <c r="L81" s="11">
        <f t="shared" si="2"/>
        <v>2.9898210994760221</v>
      </c>
      <c r="M81" s="11">
        <f t="shared" si="2"/>
        <v>0.49036095136944097</v>
      </c>
      <c r="N81" s="11">
        <f t="shared" si="2"/>
        <v>0.50164533044952409</v>
      </c>
      <c r="O81" s="11">
        <f t="shared" si="2"/>
        <v>0.48755694971393365</v>
      </c>
      <c r="P81" s="11" t="e">
        <f t="shared" si="2"/>
        <v>#N/A</v>
      </c>
      <c r="Q81" s="11">
        <f t="shared" si="2"/>
        <v>1.4154429335856245</v>
      </c>
      <c r="R81" s="11">
        <f t="shared" si="2"/>
        <v>2.2213896732781109</v>
      </c>
      <c r="S81" s="11">
        <f t="shared" si="2"/>
        <v>2.8386281352122489</v>
      </c>
      <c r="T81" s="11">
        <f t="shared" si="2"/>
        <v>2.8421318326808485</v>
      </c>
      <c r="U81" s="11">
        <f t="shared" si="2"/>
        <v>0.87180612528470725</v>
      </c>
      <c r="W81" s="15">
        <f>B81*'Table A8'!B30</f>
        <v>0</v>
      </c>
      <c r="X81" s="15">
        <f>C81*'Table A8'!C30</f>
        <v>0.4546017460475073</v>
      </c>
      <c r="Y81" s="15">
        <f>D81*'Table A8'!D30</f>
        <v>0.32213699809393648</v>
      </c>
      <c r="Z81" s="15">
        <f>E81*'Table A8'!E30</f>
        <v>0.98982088227643961</v>
      </c>
      <c r="AA81" s="15">
        <f>F81*'Table A8'!F30</f>
        <v>0.58752487450491619</v>
      </c>
      <c r="AB81" s="15">
        <f>G81*'Table A8'!G30</f>
        <v>0.72719573789484337</v>
      </c>
      <c r="AC81" s="15">
        <f>H81*'Table A8'!H30</f>
        <v>1.0170368544245389</v>
      </c>
      <c r="AD81" s="15">
        <f>I81*'Table A8'!I30</f>
        <v>1.754567401544838</v>
      </c>
      <c r="AE81" s="15">
        <f>J81*'Table A8'!J30</f>
        <v>1.0799322654134509</v>
      </c>
      <c r="AF81" s="15">
        <f>K81*'Table A8'!K30</f>
        <v>0.31655275410887435</v>
      </c>
      <c r="AG81" s="15">
        <f>L81*'Table A8'!L30</f>
        <v>1.6485873542510787</v>
      </c>
      <c r="AH81" s="15">
        <f>M81*'Table A8'!M30</f>
        <v>9.5571349421904039E-2</v>
      </c>
      <c r="AI81" s="15">
        <f>N81*'Table A8'!N30</f>
        <v>0.37222083519354687</v>
      </c>
      <c r="AJ81" s="15">
        <f>O81*'Table A8'!O30</f>
        <v>0.29965250129418364</v>
      </c>
      <c r="AK81" s="15" t="e">
        <f>P81*'Table A8'!P30</f>
        <v>#N/A</v>
      </c>
      <c r="AL81" s="15">
        <f>Q81*'Table A8'!Q30</f>
        <v>0</v>
      </c>
      <c r="AM81" s="15">
        <f>R81*'Table A8'!R30</f>
        <v>0</v>
      </c>
      <c r="AN81" s="15">
        <f>S81*'Table A8'!S30</f>
        <v>1.8011095517921718</v>
      </c>
      <c r="AO81" s="15">
        <f>T81*'Table A8'!T30</f>
        <v>1.7550164066804241</v>
      </c>
      <c r="AP81" s="15">
        <f>U81*'Table A8'!U30</f>
        <v>0.52125288230772648</v>
      </c>
    </row>
    <row r="82" spans="1:42" x14ac:dyDescent="0.3">
      <c r="A82" s="13">
        <v>1995</v>
      </c>
      <c r="B82" s="11">
        <f t="shared" si="1"/>
        <v>-2.2798697198541307</v>
      </c>
      <c r="C82" s="11">
        <f t="shared" si="2"/>
        <v>-0.62378369905575382</v>
      </c>
      <c r="D82" s="11">
        <f t="shared" si="2"/>
        <v>0.83158194087108916</v>
      </c>
      <c r="E82" s="11">
        <f t="shared" si="2"/>
        <v>-3.2290842674713613</v>
      </c>
      <c r="F82" s="11">
        <f t="shared" si="2"/>
        <v>-2.9059487515143032</v>
      </c>
      <c r="G82" s="11">
        <f t="shared" si="2"/>
        <v>0.78885499797240277</v>
      </c>
      <c r="H82" s="11">
        <f t="shared" si="2"/>
        <v>0.46812390435764784</v>
      </c>
      <c r="I82" s="11">
        <f t="shared" si="2"/>
        <v>-0.60868360281235678</v>
      </c>
      <c r="J82" s="11">
        <f t="shared" si="2"/>
        <v>-0.35803833450119754</v>
      </c>
      <c r="K82" s="11">
        <f t="shared" si="2"/>
        <v>-1.055265779181463</v>
      </c>
      <c r="L82" s="11">
        <f t="shared" si="2"/>
        <v>3.4552893734695562</v>
      </c>
      <c r="M82" s="11">
        <f t="shared" si="2"/>
        <v>-3.6454115700177709</v>
      </c>
      <c r="N82" s="11">
        <f t="shared" si="2"/>
        <v>0.29978371421538302</v>
      </c>
      <c r="O82" s="11">
        <f t="shared" si="2"/>
        <v>0.5077012090049291</v>
      </c>
      <c r="P82" s="11" t="e">
        <f t="shared" si="2"/>
        <v>#N/A</v>
      </c>
      <c r="Q82" s="11">
        <f t="shared" si="2"/>
        <v>0.17397792383873201</v>
      </c>
      <c r="R82" s="11">
        <f t="shared" si="2"/>
        <v>0.70241450120420257</v>
      </c>
      <c r="S82" s="11">
        <f t="shared" si="2"/>
        <v>-1.3433558609799754</v>
      </c>
      <c r="T82" s="11">
        <f t="shared" si="2"/>
        <v>0.88485276856384731</v>
      </c>
      <c r="U82" s="11">
        <f t="shared" si="2"/>
        <v>0.43306935709763861</v>
      </c>
      <c r="W82" s="15">
        <f>B82*'Table A8'!B31</f>
        <v>0</v>
      </c>
      <c r="X82" s="15">
        <f>C82*'Table A8'!C31</f>
        <v>-9.1633825391290238E-2</v>
      </c>
      <c r="Y82" s="15">
        <f>D82*'Table A8'!D31</f>
        <v>0.54451985488238919</v>
      </c>
      <c r="Z82" s="15">
        <f>E82*'Table A8'!E31</f>
        <v>-1.1166173396915968</v>
      </c>
      <c r="AA82" s="15">
        <f>F82*'Table A8'!F31</f>
        <v>-0.59775365818649218</v>
      </c>
      <c r="AB82" s="15">
        <f>G82*'Table A8'!G31</f>
        <v>0.49224551873477934</v>
      </c>
      <c r="AC82" s="15">
        <f>H82*'Table A8'!H31</f>
        <v>0.27694210181798445</v>
      </c>
      <c r="AD82" s="15">
        <f>I82*'Table A8'!I31</f>
        <v>-0.5205462171251275</v>
      </c>
      <c r="AE82" s="15">
        <f>J82*'Table A8'!J31</f>
        <v>-0.26996090421390295</v>
      </c>
      <c r="AF82" s="15">
        <f>K82*'Table A8'!K31</f>
        <v>-0.54578346099265262</v>
      </c>
      <c r="AG82" s="15">
        <f>L82*'Table A8'!L31</f>
        <v>1.9187221890876447</v>
      </c>
      <c r="AH82" s="15">
        <f>M82*'Table A8'!M31</f>
        <v>-0.72434327896253103</v>
      </c>
      <c r="AI82" s="15">
        <f>N82*'Table A8'!N31</f>
        <v>0.22279925640487266</v>
      </c>
      <c r="AJ82" s="15">
        <f>O82*'Table A8'!O31</f>
        <v>0.31711017514447876</v>
      </c>
      <c r="AK82" s="15" t="e">
        <f>P82*'Table A8'!P31</f>
        <v>#N/A</v>
      </c>
      <c r="AL82" s="15">
        <f>Q82*'Table A8'!Q31</f>
        <v>0</v>
      </c>
      <c r="AM82" s="15">
        <f>R82*'Table A8'!R31</f>
        <v>0</v>
      </c>
      <c r="AN82" s="15">
        <f>S82*'Table A8'!S31</f>
        <v>-0.8199844175421771</v>
      </c>
      <c r="AO82" s="15">
        <f>T82*'Table A8'!T31</f>
        <v>0.55436025950525025</v>
      </c>
      <c r="AP82" s="15">
        <f>U82*'Table A8'!U31</f>
        <v>0.25858571312299999</v>
      </c>
    </row>
    <row r="83" spans="1:42" x14ac:dyDescent="0.3">
      <c r="A83" s="13">
        <v>1996</v>
      </c>
      <c r="B83" s="11">
        <f t="shared" si="1"/>
        <v>-0.23406756085111333</v>
      </c>
      <c r="C83" s="11">
        <f t="shared" si="2"/>
        <v>-2.8159703220530194</v>
      </c>
      <c r="D83" s="11">
        <f t="shared" si="2"/>
        <v>0.2153097324501177</v>
      </c>
      <c r="E83" s="11">
        <f t="shared" si="2"/>
        <v>2.2297077343021261</v>
      </c>
      <c r="F83" s="11">
        <f t="shared" si="2"/>
        <v>0.73183808076799228</v>
      </c>
      <c r="G83" s="11">
        <f t="shared" si="2"/>
        <v>0.33469333617712954</v>
      </c>
      <c r="H83" s="11">
        <f t="shared" si="2"/>
        <v>-0.36762699455393943</v>
      </c>
      <c r="I83" s="11">
        <f t="shared" si="2"/>
        <v>0.22468313095210193</v>
      </c>
      <c r="J83" s="11">
        <f t="shared" si="2"/>
        <v>1.6364648370211115</v>
      </c>
      <c r="K83" s="11">
        <f t="shared" si="2"/>
        <v>0.5811942432221302</v>
      </c>
      <c r="L83" s="11">
        <f t="shared" si="2"/>
        <v>-1.1739236574039205</v>
      </c>
      <c r="M83" s="11">
        <f t="shared" si="2"/>
        <v>-2.8180759903312307</v>
      </c>
      <c r="N83" s="11">
        <f t="shared" si="2"/>
        <v>-2.2175407563975985E-2</v>
      </c>
      <c r="O83" s="11">
        <f t="shared" si="2"/>
        <v>-0.6548516119226695</v>
      </c>
      <c r="P83" s="11" t="e">
        <f t="shared" si="2"/>
        <v>#N/A</v>
      </c>
      <c r="Q83" s="11">
        <f t="shared" si="2"/>
        <v>1.1603635935296954</v>
      </c>
      <c r="R83" s="11">
        <f t="shared" si="2"/>
        <v>-0.91410457202511608</v>
      </c>
      <c r="S83" s="11">
        <f t="shared" si="2"/>
        <v>-3.3668403093879493</v>
      </c>
      <c r="T83" s="11">
        <f t="shared" si="2"/>
        <v>5.9494006879181711</v>
      </c>
      <c r="U83" s="11">
        <f t="shared" si="2"/>
        <v>0.26557501500515296</v>
      </c>
      <c r="W83" s="15">
        <f>B83*'Table A8'!B32</f>
        <v>0</v>
      </c>
      <c r="X83" s="15">
        <f>C83*'Table A8'!C32</f>
        <v>-0.42492992159780063</v>
      </c>
      <c r="Y83" s="15">
        <f>D83*'Table A8'!D32</f>
        <v>0.14027429069125166</v>
      </c>
      <c r="Z83" s="15">
        <f>E83*'Table A8'!E32</f>
        <v>0.68429730365732255</v>
      </c>
      <c r="AA83" s="15">
        <f>F83*'Table A8'!F32</f>
        <v>0.1511977474866672</v>
      </c>
      <c r="AB83" s="15">
        <f>G83*'Table A8'!G32</f>
        <v>0.2028576310569582</v>
      </c>
      <c r="AC83" s="15">
        <f>H83*'Table A8'!H32</f>
        <v>-0.21568675770479626</v>
      </c>
      <c r="AD83" s="15">
        <f>I83*'Table A8'!I32</f>
        <v>0.19113793950095312</v>
      </c>
      <c r="AE83" s="15">
        <f>J83*'Table A8'!J32</f>
        <v>1.2289850926028547</v>
      </c>
      <c r="AF83" s="15">
        <f>K83*'Table A8'!K32</f>
        <v>0.30553381366187382</v>
      </c>
      <c r="AG83" s="15">
        <f>L83*'Table A8'!L32</f>
        <v>-0.65739724814619549</v>
      </c>
      <c r="AH83" s="15">
        <f>M83*'Table A8'!M32</f>
        <v>-0.55290650930298746</v>
      </c>
      <c r="AI83" s="15">
        <f>N83*'Table A8'!N32</f>
        <v>-1.646524011625217E-2</v>
      </c>
      <c r="AJ83" s="15">
        <f>O83*'Table A8'!O32</f>
        <v>-0.41772984324547091</v>
      </c>
      <c r="AK83" s="15" t="e">
        <f>P83*'Table A8'!P32</f>
        <v>#N/A</v>
      </c>
      <c r="AL83" s="15">
        <f>Q83*'Table A8'!Q32</f>
        <v>0</v>
      </c>
      <c r="AM83" s="15">
        <f>R83*'Table A8'!R32</f>
        <v>0</v>
      </c>
      <c r="AN83" s="15">
        <f>S83*'Table A8'!S32</f>
        <v>-1.9409834383621529</v>
      </c>
      <c r="AO83" s="15">
        <f>T83*'Table A8'!T32</f>
        <v>3.695172767265976</v>
      </c>
      <c r="AP83" s="15">
        <f>U83*'Table A8'!U32</f>
        <v>0.15737975389205364</v>
      </c>
    </row>
    <row r="84" spans="1:42" x14ac:dyDescent="0.3">
      <c r="A84" s="13">
        <v>1997</v>
      </c>
      <c r="B84" s="11">
        <f t="shared" si="1"/>
        <v>-2.6006321314549621</v>
      </c>
      <c r="C84" s="11">
        <f t="shared" si="2"/>
        <v>0.29120872113208845</v>
      </c>
      <c r="D84" s="11">
        <f t="shared" si="2"/>
        <v>6.7896347521732806E-2</v>
      </c>
      <c r="E84" s="11">
        <f t="shared" si="2"/>
        <v>2.16977793963681</v>
      </c>
      <c r="F84" s="11">
        <f t="shared" si="2"/>
        <v>-7.5487127880128018</v>
      </c>
      <c r="G84" s="11">
        <f t="shared" si="2"/>
        <v>0.11479260326555764</v>
      </c>
      <c r="H84" s="11">
        <f t="shared" si="2"/>
        <v>0.61196296684416485</v>
      </c>
      <c r="I84" s="11">
        <f t="shared" si="2"/>
        <v>0.63918402341503266</v>
      </c>
      <c r="J84" s="11">
        <f t="shared" si="2"/>
        <v>0.19975331241050315</v>
      </c>
      <c r="K84" s="11">
        <f t="shared" si="2"/>
        <v>0.52020231754087753</v>
      </c>
      <c r="L84" s="11">
        <f t="shared" si="2"/>
        <v>0.30469653301086214</v>
      </c>
      <c r="M84" s="11">
        <f t="shared" si="2"/>
        <v>5.5028009939500278</v>
      </c>
      <c r="N84" s="11">
        <f t="shared" si="2"/>
        <v>0.43153593939187851</v>
      </c>
      <c r="O84" s="11">
        <f t="shared" si="2"/>
        <v>0.75608327233084371</v>
      </c>
      <c r="P84" s="11" t="e">
        <f t="shared" si="2"/>
        <v>#N/A</v>
      </c>
      <c r="Q84" s="11">
        <f t="shared" si="2"/>
        <v>0.25740039951728427</v>
      </c>
      <c r="R84" s="11">
        <f t="shared" si="2"/>
        <v>-1.7098493028315238</v>
      </c>
      <c r="S84" s="11">
        <f t="shared" si="2"/>
        <v>-0.34573776592317362</v>
      </c>
      <c r="T84" s="11">
        <f t="shared" si="2"/>
        <v>-3.4124199757454101</v>
      </c>
      <c r="U84" s="11">
        <f t="shared" si="2"/>
        <v>-2.2104332539159128E-2</v>
      </c>
      <c r="W84" s="15">
        <f>B84*'Table A8'!B33</f>
        <v>0</v>
      </c>
      <c r="X84" s="15">
        <f>C84*'Table A8'!C33</f>
        <v>4.6942845846492665E-2</v>
      </c>
      <c r="Y84" s="15">
        <f>D84*'Table A8'!D33</f>
        <v>4.4125836254374155E-2</v>
      </c>
      <c r="Z84" s="15">
        <f>E84*'Table A8'!E33</f>
        <v>0.62359417985161913</v>
      </c>
      <c r="AA84" s="15">
        <f>F84*'Table A8'!F33</f>
        <v>-1.6629814271992203</v>
      </c>
      <c r="AB84" s="15">
        <f>G84*'Table A8'!G33</f>
        <v>7.0103842814276049E-2</v>
      </c>
      <c r="AC84" s="15">
        <f>H84*'Table A8'!H33</f>
        <v>0.36026259858115983</v>
      </c>
      <c r="AD84" s="15">
        <f>I84*'Table A8'!I33</f>
        <v>0.54177237824658175</v>
      </c>
      <c r="AE84" s="15">
        <f>J84*'Table A8'!J33</f>
        <v>0.1493555516893332</v>
      </c>
      <c r="AF84" s="15">
        <f>K84*'Table A8'!K33</f>
        <v>0.28148147402136886</v>
      </c>
      <c r="AG84" s="15">
        <f>L84*'Table A8'!L33</f>
        <v>0.16922845443423284</v>
      </c>
      <c r="AH84" s="15">
        <f>M84*'Table A8'!M33</f>
        <v>1.0851523560069454</v>
      </c>
      <c r="AI84" s="15">
        <f>N84*'Table A8'!N33</f>
        <v>0.32136481406513195</v>
      </c>
      <c r="AJ84" s="15">
        <f>O84*'Table A8'!O33</f>
        <v>0.49024439377931905</v>
      </c>
      <c r="AK84" s="15" t="e">
        <f>P84*'Table A8'!P33</f>
        <v>#N/A</v>
      </c>
      <c r="AL84" s="15">
        <f>Q84*'Table A8'!Q33</f>
        <v>0</v>
      </c>
      <c r="AM84" s="15">
        <f>R84*'Table A8'!R33</f>
        <v>0</v>
      </c>
      <c r="AN84" s="15">
        <f>S84*'Table A8'!S33</f>
        <v>-0.19876464162923249</v>
      </c>
      <c r="AO84" s="15">
        <f>T84*'Table A8'!T33</f>
        <v>-2.1095580290058122</v>
      </c>
      <c r="AP84" s="15">
        <f>U84*'Table A8'!U33</f>
        <v>-1.312555266175269E-2</v>
      </c>
    </row>
    <row r="85" spans="1:42" x14ac:dyDescent="0.3">
      <c r="A85" s="13">
        <v>1998</v>
      </c>
      <c r="B85" s="11">
        <f t="shared" si="1"/>
        <v>-0.29561525879873141</v>
      </c>
      <c r="C85" s="11">
        <f t="shared" si="2"/>
        <v>-1.9951038990491416</v>
      </c>
      <c r="D85" s="11">
        <f t="shared" si="2"/>
        <v>1.1136849456163438</v>
      </c>
      <c r="E85" s="11">
        <f t="shared" si="2"/>
        <v>-1.8125318091875813</v>
      </c>
      <c r="F85" s="11">
        <f t="shared" si="2"/>
        <v>-0.83474821991725112</v>
      </c>
      <c r="G85" s="11">
        <f t="shared" si="2"/>
        <v>0.21878427229929964</v>
      </c>
      <c r="H85" s="11">
        <f t="shared" si="2"/>
        <v>8.8701635708295798E-2</v>
      </c>
      <c r="I85" s="11">
        <f t="shared" si="2"/>
        <v>0.74058738828135262</v>
      </c>
      <c r="J85" s="11">
        <f t="shared" si="2"/>
        <v>-1.7525611382784128</v>
      </c>
      <c r="K85" s="11">
        <f t="shared" si="2"/>
        <v>0.91817470479822805</v>
      </c>
      <c r="L85" s="11">
        <f t="shared" si="2"/>
        <v>1.1834457647003016</v>
      </c>
      <c r="M85" s="11">
        <f t="shared" si="2"/>
        <v>1.6696736948644006</v>
      </c>
      <c r="N85" s="11">
        <f t="shared" si="2"/>
        <v>0.14343247342339219</v>
      </c>
      <c r="O85" s="11">
        <f t="shared" ref="C85:U99" si="3">LN(O34/O33)*100</f>
        <v>2.2125534285020314</v>
      </c>
      <c r="P85" s="11" t="e">
        <f t="shared" si="3"/>
        <v>#N/A</v>
      </c>
      <c r="Q85" s="11">
        <f t="shared" si="3"/>
        <v>4.0895440225550432</v>
      </c>
      <c r="R85" s="11">
        <f t="shared" si="3"/>
        <v>0.21533684598029854</v>
      </c>
      <c r="S85" s="11">
        <f t="shared" si="3"/>
        <v>0.41837259751680134</v>
      </c>
      <c r="T85" s="11">
        <f t="shared" si="3"/>
        <v>1.5858320503223542</v>
      </c>
      <c r="U85" s="11">
        <f t="shared" si="3"/>
        <v>0.62806663403707175</v>
      </c>
      <c r="W85" s="15">
        <f>B85*'Table A8'!B34</f>
        <v>0</v>
      </c>
      <c r="X85" s="15">
        <f>C85*'Table A8'!C34</f>
        <v>-0.37009177327361575</v>
      </c>
      <c r="Y85" s="15">
        <f>D85*'Table A8'!D34</f>
        <v>0.73447522163397871</v>
      </c>
      <c r="Z85" s="15">
        <f>E85*'Table A8'!E34</f>
        <v>-0.53832194732871164</v>
      </c>
      <c r="AA85" s="15">
        <f>F85*'Table A8'!F34</f>
        <v>-0.20326119154985064</v>
      </c>
      <c r="AB85" s="15">
        <f>G85*'Table A8'!G34</f>
        <v>0.13625884478800382</v>
      </c>
      <c r="AC85" s="15">
        <f>H85*'Table A8'!H34</f>
        <v>5.4028166309922972E-2</v>
      </c>
      <c r="AD85" s="15">
        <f>I85*'Table A8'!I34</f>
        <v>0.62594446057539921</v>
      </c>
      <c r="AE85" s="15">
        <f>J85*'Table A8'!J34</f>
        <v>-1.3060085602450731</v>
      </c>
      <c r="AF85" s="15">
        <f>K85*'Table A8'!K34</f>
        <v>0.51316784251172964</v>
      </c>
      <c r="AG85" s="15">
        <f>L85*'Table A8'!L34</f>
        <v>0.67361732926741169</v>
      </c>
      <c r="AH85" s="15">
        <f>M85*'Table A8'!M34</f>
        <v>0.32358276206472086</v>
      </c>
      <c r="AI85" s="15">
        <f>N85*'Table A8'!N34</f>
        <v>0.10793293625110262</v>
      </c>
      <c r="AJ85" s="15">
        <f>O85*'Table A8'!O34</f>
        <v>1.4414785586690735</v>
      </c>
      <c r="AK85" s="15" t="e">
        <f>P85*'Table A8'!P34</f>
        <v>#N/A</v>
      </c>
      <c r="AL85" s="15">
        <f>Q85*'Table A8'!Q34</f>
        <v>0</v>
      </c>
      <c r="AM85" s="15">
        <f>R85*'Table A8'!R34</f>
        <v>0</v>
      </c>
      <c r="AN85" s="15">
        <f>S85*'Table A8'!S34</f>
        <v>0.25600219242053074</v>
      </c>
      <c r="AO85" s="15">
        <f>T85*'Table A8'!T34</f>
        <v>1.0177870098968871</v>
      </c>
      <c r="AP85" s="15">
        <f>U85*'Table A8'!U34</f>
        <v>0.38155048017752113</v>
      </c>
    </row>
    <row r="86" spans="1:42" x14ac:dyDescent="0.3">
      <c r="A86" s="13">
        <v>1999</v>
      </c>
      <c r="B86" s="11">
        <f t="shared" si="1"/>
        <v>-0.69318646934286432</v>
      </c>
      <c r="C86" s="11">
        <f t="shared" si="3"/>
        <v>3.7937314095963006</v>
      </c>
      <c r="D86" s="11">
        <f t="shared" si="3"/>
        <v>1.1788392741543012</v>
      </c>
      <c r="E86" s="11">
        <f t="shared" si="3"/>
        <v>-4.6865180454519484</v>
      </c>
      <c r="F86" s="11">
        <f t="shared" si="3"/>
        <v>-0.97894919533671709</v>
      </c>
      <c r="G86" s="11">
        <f t="shared" si="3"/>
        <v>0</v>
      </c>
      <c r="H86" s="11">
        <f t="shared" si="3"/>
        <v>0.51953911146815379</v>
      </c>
      <c r="I86" s="11">
        <f t="shared" si="3"/>
        <v>1.0589876161398009</v>
      </c>
      <c r="J86" s="11">
        <f t="shared" si="3"/>
        <v>-1.3348764145032574</v>
      </c>
      <c r="K86" s="11">
        <f t="shared" si="3"/>
        <v>-0.11431185515469963</v>
      </c>
      <c r="L86" s="11">
        <f t="shared" si="3"/>
        <v>0.94972417486824023</v>
      </c>
      <c r="M86" s="11">
        <f t="shared" si="3"/>
        <v>-3.1965935943128598</v>
      </c>
      <c r="N86" s="11">
        <f t="shared" si="3"/>
        <v>9.9179026257482858E-2</v>
      </c>
      <c r="O86" s="11">
        <f t="shared" si="3"/>
        <v>1.0283429424033015</v>
      </c>
      <c r="P86" s="11" t="e">
        <f t="shared" si="3"/>
        <v>#N/A</v>
      </c>
      <c r="Q86" s="11">
        <f t="shared" si="3"/>
        <v>1.3538955640368802</v>
      </c>
      <c r="R86" s="11">
        <f t="shared" si="3"/>
        <v>-0.59930660018471049</v>
      </c>
      <c r="S86" s="11">
        <f t="shared" si="3"/>
        <v>0.90351174807529311</v>
      </c>
      <c r="T86" s="11">
        <f t="shared" si="3"/>
        <v>3.2687555325216886</v>
      </c>
      <c r="U86" s="11">
        <f t="shared" si="3"/>
        <v>0.54770648474752115</v>
      </c>
      <c r="W86" s="15">
        <f>B86*'Table A8'!B35</f>
        <v>0</v>
      </c>
      <c r="X86" s="15">
        <f>C86*'Table A8'!C35</f>
        <v>0.78833738691411137</v>
      </c>
      <c r="Y86" s="15">
        <f>D86*'Table A8'!D35</f>
        <v>0.792887295796183</v>
      </c>
      <c r="Z86" s="15">
        <f>E86*'Table A8'!E35</f>
        <v>-1.4687547554446407</v>
      </c>
      <c r="AA86" s="15">
        <f>F86*'Table A8'!F35</f>
        <v>-0.2792942054295654</v>
      </c>
      <c r="AB86" s="15">
        <f>G86*'Table A8'!G35</f>
        <v>0</v>
      </c>
      <c r="AC86" s="15">
        <f>H86*'Table A8'!H35</f>
        <v>0.32949170449310311</v>
      </c>
      <c r="AD86" s="15">
        <f>I86*'Table A8'!I35</f>
        <v>0.89378554802199195</v>
      </c>
      <c r="AE86" s="15">
        <f>J86*'Table A8'!J35</f>
        <v>-1.0036935760649992</v>
      </c>
      <c r="AF86" s="15">
        <f>K86*'Table A8'!K35</f>
        <v>-6.5534986560189301E-2</v>
      </c>
      <c r="AG86" s="15">
        <f>L86*'Table A8'!L35</f>
        <v>0.61228717553755452</v>
      </c>
      <c r="AH86" s="15">
        <f>M86*'Table A8'!M35</f>
        <v>-0.60479550804399307</v>
      </c>
      <c r="AI86" s="15">
        <f>N86*'Table A8'!N35</f>
        <v>7.6348014413010312E-2</v>
      </c>
      <c r="AJ86" s="15">
        <f>O86*'Table A8'!O35</f>
        <v>0.68179137081338892</v>
      </c>
      <c r="AK86" s="15" t="e">
        <f>P86*'Table A8'!P35</f>
        <v>#N/A</v>
      </c>
      <c r="AL86" s="15">
        <f>Q86*'Table A8'!Q35</f>
        <v>0</v>
      </c>
      <c r="AM86" s="15">
        <f>R86*'Table A8'!R35</f>
        <v>0</v>
      </c>
      <c r="AN86" s="15">
        <f>S86*'Table A8'!S35</f>
        <v>0.59035457619239651</v>
      </c>
      <c r="AO86" s="15">
        <f>T86*'Table A8'!T35</f>
        <v>2.2018337267066093</v>
      </c>
      <c r="AP86" s="15">
        <f>U86*'Table A8'!U35</f>
        <v>0.34489077344551411</v>
      </c>
    </row>
    <row r="87" spans="1:42" x14ac:dyDescent="0.3">
      <c r="A87" s="13">
        <v>2000</v>
      </c>
      <c r="B87" s="11">
        <f t="shared" si="1"/>
        <v>1.783709817569116</v>
      </c>
      <c r="C87" s="11">
        <f t="shared" si="3"/>
        <v>1.3596336019219772</v>
      </c>
      <c r="D87" s="11">
        <f t="shared" si="3"/>
        <v>1.1651044085982754</v>
      </c>
      <c r="E87" s="11">
        <f t="shared" si="3"/>
        <v>1.6736792355523606</v>
      </c>
      <c r="F87" s="11">
        <f t="shared" si="3"/>
        <v>3.5178094894253844</v>
      </c>
      <c r="G87" s="11">
        <f t="shared" si="3"/>
        <v>0.66383399052790626</v>
      </c>
      <c r="H87" s="11">
        <f t="shared" si="3"/>
        <v>1.1074067449761797</v>
      </c>
      <c r="I87" s="11">
        <f t="shared" si="3"/>
        <v>-0.32384462880953041</v>
      </c>
      <c r="J87" s="11">
        <f t="shared" si="3"/>
        <v>0</v>
      </c>
      <c r="K87" s="11">
        <f t="shared" si="3"/>
        <v>-0.22901647476725159</v>
      </c>
      <c r="L87" s="11">
        <f t="shared" si="3"/>
        <v>-0.22036433831610383</v>
      </c>
      <c r="M87" s="11">
        <f t="shared" si="3"/>
        <v>1.9078300620022051</v>
      </c>
      <c r="N87" s="11">
        <f t="shared" si="3"/>
        <v>1.1013822358174189E-2</v>
      </c>
      <c r="O87" s="11">
        <f t="shared" si="3"/>
        <v>1.0394203585338868</v>
      </c>
      <c r="P87" s="11" t="e">
        <f t="shared" si="3"/>
        <v>#N/A</v>
      </c>
      <c r="Q87" s="11">
        <f t="shared" si="3"/>
        <v>-1.9313528283287635</v>
      </c>
      <c r="R87" s="11">
        <f t="shared" si="3"/>
        <v>2.4041351239732323E-2</v>
      </c>
      <c r="S87" s="11">
        <f t="shared" si="3"/>
        <v>0.56504926339532835</v>
      </c>
      <c r="T87" s="11">
        <f t="shared" si="3"/>
        <v>2.1472355518475079</v>
      </c>
      <c r="U87" s="11">
        <f t="shared" si="3"/>
        <v>0.55558724535908233</v>
      </c>
      <c r="W87" s="15">
        <f>B87*'Table A8'!B36</f>
        <v>0</v>
      </c>
      <c r="X87" s="15">
        <f>C87*'Table A8'!C36</f>
        <v>0.24364634146441833</v>
      </c>
      <c r="Y87" s="15">
        <f>D87*'Table A8'!D36</f>
        <v>0.80100928091131429</v>
      </c>
      <c r="Z87" s="15">
        <f>E87*'Table A8'!E36</f>
        <v>0.58896772299087574</v>
      </c>
      <c r="AA87" s="15">
        <f>F87*'Table A8'!F36</f>
        <v>1.0736354561726273</v>
      </c>
      <c r="AB87" s="15">
        <f>G87*'Table A8'!G36</f>
        <v>0.41675497925341959</v>
      </c>
      <c r="AC87" s="15">
        <f>H87*'Table A8'!H36</f>
        <v>0.7345428939427</v>
      </c>
      <c r="AD87" s="15">
        <f>I87*'Table A8'!I36</f>
        <v>-0.27491170539641036</v>
      </c>
      <c r="AE87" s="15">
        <f>J87*'Table A8'!J36</f>
        <v>0</v>
      </c>
      <c r="AF87" s="15">
        <f>K87*'Table A8'!K36</f>
        <v>-0.13711216344315352</v>
      </c>
      <c r="AG87" s="15">
        <f>L87*'Table A8'!L36</f>
        <v>-0.1627611002802743</v>
      </c>
      <c r="AH87" s="15">
        <f>M87*'Table A8'!M36</f>
        <v>0.36592180589202294</v>
      </c>
      <c r="AI87" s="15">
        <f>N87*'Table A8'!N36</f>
        <v>8.7328597477963153E-3</v>
      </c>
      <c r="AJ87" s="15">
        <f>O87*'Table A8'!O36</f>
        <v>0.70753343805401669</v>
      </c>
      <c r="AK87" s="15" t="e">
        <f>P87*'Table A8'!P36</f>
        <v>#N/A</v>
      </c>
      <c r="AL87" s="15">
        <f>Q87*'Table A8'!Q36</f>
        <v>0</v>
      </c>
      <c r="AM87" s="15">
        <f>R87*'Table A8'!R36</f>
        <v>0</v>
      </c>
      <c r="AN87" s="15">
        <f>S87*'Table A8'!S36</f>
        <v>0.40378420362230166</v>
      </c>
      <c r="AO87" s="15">
        <f>T87*'Table A8'!T36</f>
        <v>1.513801064052493</v>
      </c>
      <c r="AP87" s="15">
        <f>U87*'Table A8'!U36</f>
        <v>0.36263179504587301</v>
      </c>
    </row>
    <row r="88" spans="1:42" x14ac:dyDescent="0.3">
      <c r="A88" s="13">
        <v>2001</v>
      </c>
      <c r="B88" s="11">
        <f t="shared" si="1"/>
        <v>-1.8720783199506319</v>
      </c>
      <c r="C88" s="11">
        <f t="shared" si="3"/>
        <v>-0.59439882678809486</v>
      </c>
      <c r="D88" s="11">
        <f t="shared" si="3"/>
        <v>0.27282168938283619</v>
      </c>
      <c r="E88" s="11">
        <f t="shared" si="3"/>
        <v>1.4243075222227741</v>
      </c>
      <c r="F88" s="11">
        <f t="shared" si="3"/>
        <v>-1.9515534331298039</v>
      </c>
      <c r="G88" s="11">
        <f t="shared" si="3"/>
        <v>0.20654763100609702</v>
      </c>
      <c r="H88" s="11">
        <f t="shared" si="3"/>
        <v>-0.25110554162723109</v>
      </c>
      <c r="I88" s="11">
        <f t="shared" si="3"/>
        <v>-0.6297911023227073</v>
      </c>
      <c r="J88" s="11">
        <f t="shared" si="3"/>
        <v>1.9185240721348862</v>
      </c>
      <c r="K88" s="11">
        <f t="shared" si="3"/>
        <v>0.41185277298704048</v>
      </c>
      <c r="L88" s="11">
        <f t="shared" si="3"/>
        <v>0.5048227664866145</v>
      </c>
      <c r="M88" s="11">
        <f t="shared" si="3"/>
        <v>1.4652276786870415</v>
      </c>
      <c r="N88" s="11">
        <f t="shared" si="3"/>
        <v>1.0844073623752151</v>
      </c>
      <c r="O88" s="11">
        <f t="shared" si="3"/>
        <v>-3.2318879893490179E-2</v>
      </c>
      <c r="P88" s="11" t="e">
        <f t="shared" si="3"/>
        <v>#N/A</v>
      </c>
      <c r="Q88" s="11">
        <f t="shared" si="3"/>
        <v>-2.6103014611273254</v>
      </c>
      <c r="R88" s="11">
        <f t="shared" si="3"/>
        <v>2.9372078312330534</v>
      </c>
      <c r="S88" s="11">
        <f t="shared" si="3"/>
        <v>-1.0880913071042386</v>
      </c>
      <c r="T88" s="11">
        <f t="shared" si="3"/>
        <v>0.23329455673622113</v>
      </c>
      <c r="U88" s="11">
        <f t="shared" si="3"/>
        <v>0.29288950807024638</v>
      </c>
      <c r="W88" s="15">
        <f>B88*'Table A8'!B37</f>
        <v>0</v>
      </c>
      <c r="X88" s="15">
        <f>C88*'Table A8'!C37</f>
        <v>-9.1477979442687804E-2</v>
      </c>
      <c r="Y88" s="15">
        <f>D88*'Table A8'!D37</f>
        <v>0.19146626160887442</v>
      </c>
      <c r="Z88" s="15">
        <f>E88*'Table A8'!E37</f>
        <v>0.51218098499130948</v>
      </c>
      <c r="AA88" s="15">
        <f>F88*'Table A8'!F37</f>
        <v>-0.60498156427023919</v>
      </c>
      <c r="AB88" s="15">
        <f>G88*'Table A8'!G37</f>
        <v>0.13070334090065819</v>
      </c>
      <c r="AC88" s="15">
        <f>H88*'Table A8'!H37</f>
        <v>-0.16796449679445488</v>
      </c>
      <c r="AD88" s="15">
        <f>I88*'Table A8'!I37</f>
        <v>-0.54306886753287043</v>
      </c>
      <c r="AE88" s="15">
        <f>J88*'Table A8'!J37</f>
        <v>1.4885828275694581</v>
      </c>
      <c r="AF88" s="15">
        <f>K88*'Table A8'!K37</f>
        <v>0.2565019070163288</v>
      </c>
      <c r="AG88" s="15">
        <f>L88*'Table A8'!L37</f>
        <v>0.39053089215404496</v>
      </c>
      <c r="AH88" s="15">
        <f>M88*'Table A8'!M37</f>
        <v>0.28879637546921588</v>
      </c>
      <c r="AI88" s="15">
        <f>N88*'Table A8'!N37</f>
        <v>0.88335823739085018</v>
      </c>
      <c r="AJ88" s="15">
        <f>O88*'Table A8'!O37</f>
        <v>-2.2005925319477461E-2</v>
      </c>
      <c r="AK88" s="15" t="e">
        <f>P88*'Table A8'!P37</f>
        <v>#N/A</v>
      </c>
      <c r="AL88" s="15">
        <f>Q88*'Table A8'!Q37</f>
        <v>0</v>
      </c>
      <c r="AM88" s="15">
        <f>R88*'Table A8'!R37</f>
        <v>0</v>
      </c>
      <c r="AN88" s="15">
        <f>S88*'Table A8'!S37</f>
        <v>-0.79321856287898995</v>
      </c>
      <c r="AO88" s="15">
        <f>T88*'Table A8'!T37</f>
        <v>0.16897524744404496</v>
      </c>
      <c r="AP88" s="15">
        <f>U88*'Table A8'!U37</f>
        <v>0.1944786333586436</v>
      </c>
    </row>
    <row r="89" spans="1:42" x14ac:dyDescent="0.3">
      <c r="A89" s="13">
        <v>2002</v>
      </c>
      <c r="B89" s="11">
        <f t="shared" si="1"/>
        <v>1.8612317447461064</v>
      </c>
      <c r="C89" s="11">
        <f t="shared" si="3"/>
        <v>5.3285054628913295</v>
      </c>
      <c r="D89" s="11">
        <f t="shared" si="3"/>
        <v>0.71669326210050255</v>
      </c>
      <c r="E89" s="11">
        <f t="shared" si="3"/>
        <v>-1.1874808869615643</v>
      </c>
      <c r="F89" s="11">
        <f t="shared" si="3"/>
        <v>-2.0593480478675033</v>
      </c>
      <c r="G89" s="11">
        <f t="shared" si="3"/>
        <v>-0.54828668880166975</v>
      </c>
      <c r="H89" s="11">
        <f t="shared" si="3"/>
        <v>0.30561036665348917</v>
      </c>
      <c r="I89" s="11">
        <f t="shared" si="3"/>
        <v>9.4721893100219737E-2</v>
      </c>
      <c r="J89" s="11">
        <f t="shared" si="3"/>
        <v>-0.87076353856357469</v>
      </c>
      <c r="K89" s="11">
        <f t="shared" si="3"/>
        <v>2.2911673182999448</v>
      </c>
      <c r="L89" s="11">
        <f t="shared" si="3"/>
        <v>1.0148458863684067</v>
      </c>
      <c r="M89" s="11">
        <f t="shared" si="3"/>
        <v>1.3136477905369981</v>
      </c>
      <c r="N89" s="11">
        <f t="shared" si="3"/>
        <v>-0.6119568873616702</v>
      </c>
      <c r="O89" s="11">
        <f t="shared" si="3"/>
        <v>0.95437966370750771</v>
      </c>
      <c r="P89" s="11" t="e">
        <f t="shared" si="3"/>
        <v>#N/A</v>
      </c>
      <c r="Q89" s="11">
        <f t="shared" si="3"/>
        <v>3.7969452391663916</v>
      </c>
      <c r="R89" s="11">
        <f t="shared" si="3"/>
        <v>1.1026749762555559</v>
      </c>
      <c r="S89" s="11">
        <f t="shared" si="3"/>
        <v>-1.4939246687032173</v>
      </c>
      <c r="T89" s="11">
        <f t="shared" si="3"/>
        <v>2.4984863083594764</v>
      </c>
      <c r="U89" s="11">
        <f t="shared" si="3"/>
        <v>0.33522605061468191</v>
      </c>
      <c r="W89" s="15">
        <f>B89*'Table A8'!B38</f>
        <v>0</v>
      </c>
      <c r="X89" s="15">
        <f>C89*'Table A8'!C38</f>
        <v>0.87867055083078016</v>
      </c>
      <c r="Y89" s="15">
        <f>D89*'Table A8'!D38</f>
        <v>0.50182862212277191</v>
      </c>
      <c r="Z89" s="15">
        <f>E89*'Table A8'!E38</f>
        <v>-0.39923107419647791</v>
      </c>
      <c r="AA89" s="15">
        <f>F89*'Table A8'!F38</f>
        <v>-0.63180798108574998</v>
      </c>
      <c r="AB89" s="15">
        <f>G89*'Table A8'!G38</f>
        <v>-0.34695581667369663</v>
      </c>
      <c r="AC89" s="15">
        <f>H89*'Table A8'!H38</f>
        <v>0.20417828596119614</v>
      </c>
      <c r="AD89" s="15">
        <f>I89*'Table A8'!I38</f>
        <v>8.2654323919251746E-2</v>
      </c>
      <c r="AE89" s="15">
        <f>J89*'Table A8'!J38</f>
        <v>-0.66909470303225071</v>
      </c>
      <c r="AF89" s="15">
        <f>K89*'Table A8'!K38</f>
        <v>1.449163328824715</v>
      </c>
      <c r="AG89" s="15">
        <f>L89*'Table A8'!L38</f>
        <v>0.7425627350557632</v>
      </c>
      <c r="AH89" s="15">
        <f>M89*'Table A8'!M38</f>
        <v>0.25445357702701654</v>
      </c>
      <c r="AI89" s="15">
        <f>N89*'Table A8'!N38</f>
        <v>-0.50633312860304591</v>
      </c>
      <c r="AJ89" s="15">
        <f>O89*'Table A8'!O38</f>
        <v>0.63981612654951314</v>
      </c>
      <c r="AK89" s="15" t="e">
        <f>P89*'Table A8'!P38</f>
        <v>#N/A</v>
      </c>
      <c r="AL89" s="15">
        <f>Q89*'Table A8'!Q38</f>
        <v>0</v>
      </c>
      <c r="AM89" s="15">
        <f>R89*'Table A8'!R38</f>
        <v>0</v>
      </c>
      <c r="AN89" s="15">
        <f>S89*'Table A8'!S38</f>
        <v>-1.0464942304266036</v>
      </c>
      <c r="AO89" s="15">
        <f>T89*'Table A8'!T38</f>
        <v>1.7856681645845178</v>
      </c>
      <c r="AP89" s="15">
        <f>U89*'Table A8'!U38</f>
        <v>0.22191964550691945</v>
      </c>
    </row>
    <row r="90" spans="1:42" x14ac:dyDescent="0.3">
      <c r="A90" s="13">
        <v>2003</v>
      </c>
      <c r="B90" s="11">
        <f t="shared" si="1"/>
        <v>0.71336229882117197</v>
      </c>
      <c r="C90" s="11">
        <f t="shared" si="3"/>
        <v>2.9040484746083859</v>
      </c>
      <c r="D90" s="11">
        <f t="shared" si="3"/>
        <v>1.2473279995949844</v>
      </c>
      <c r="E90" s="11">
        <f t="shared" si="3"/>
        <v>5.8458573588137046</v>
      </c>
      <c r="F90" s="11">
        <f t="shared" si="3"/>
        <v>3.0677599545301084</v>
      </c>
      <c r="G90" s="11">
        <f t="shared" si="3"/>
        <v>0.29003542187823222</v>
      </c>
      <c r="H90" s="11">
        <f t="shared" si="3"/>
        <v>0.64092338241336611</v>
      </c>
      <c r="I90" s="11">
        <f t="shared" si="3"/>
        <v>7.3610603250227225E-2</v>
      </c>
      <c r="J90" s="11">
        <f t="shared" si="3"/>
        <v>-9.5888776375134169E-2</v>
      </c>
      <c r="K90" s="11">
        <f t="shared" si="3"/>
        <v>0.57855079045052915</v>
      </c>
      <c r="L90" s="11">
        <f t="shared" si="3"/>
        <v>2.9717623786020795</v>
      </c>
      <c r="M90" s="11">
        <f t="shared" si="3"/>
        <v>-3.8016435867481309</v>
      </c>
      <c r="N90" s="11">
        <f t="shared" si="3"/>
        <v>1.8462731211865056</v>
      </c>
      <c r="O90" s="11">
        <f t="shared" si="3"/>
        <v>1.7246367261110223</v>
      </c>
      <c r="P90" s="11" t="e">
        <f t="shared" si="3"/>
        <v>#N/A</v>
      </c>
      <c r="Q90" s="11">
        <f t="shared" si="3"/>
        <v>2.5939548790951661</v>
      </c>
      <c r="R90" s="11">
        <f t="shared" si="3"/>
        <v>-0.26585000920389212</v>
      </c>
      <c r="S90" s="11">
        <f t="shared" si="3"/>
        <v>1.7197093661118164</v>
      </c>
      <c r="T90" s="11">
        <f t="shared" si="3"/>
        <v>-1.4278949890920001</v>
      </c>
      <c r="U90" s="11">
        <f t="shared" si="3"/>
        <v>0.76356772557335661</v>
      </c>
      <c r="W90" s="15">
        <f>B90*'Table A8'!B39</f>
        <v>0</v>
      </c>
      <c r="X90" s="15">
        <f>C90*'Table A8'!C39</f>
        <v>0.48671852434436547</v>
      </c>
      <c r="Y90" s="15">
        <f>D90*'Table A8'!D39</f>
        <v>0.85604120612203782</v>
      </c>
      <c r="Z90" s="15">
        <f>E90*'Table A8'!E39</f>
        <v>1.8303379390445709</v>
      </c>
      <c r="AA90" s="15">
        <f>F90*'Table A8'!F39</f>
        <v>0.8694031711138327</v>
      </c>
      <c r="AB90" s="15">
        <f>G90*'Table A8'!G39</f>
        <v>0.18370843621767227</v>
      </c>
      <c r="AC90" s="15">
        <f>H90*'Table A8'!H39</f>
        <v>0.43377694521736615</v>
      </c>
      <c r="AD90" s="15">
        <f>I90*'Table A8'!I39</f>
        <v>6.350386742397103E-2</v>
      </c>
      <c r="AE90" s="15">
        <f>J90*'Table A8'!J39</f>
        <v>-7.2156304222288456E-2</v>
      </c>
      <c r="AF90" s="15">
        <f>K90*'Table A8'!K39</f>
        <v>0.35904862055359843</v>
      </c>
      <c r="AG90" s="15">
        <f>L90*'Table A8'!L39</f>
        <v>1.9158952054847609</v>
      </c>
      <c r="AH90" s="15">
        <f>M90*'Table A8'!M39</f>
        <v>-0.70368422790707896</v>
      </c>
      <c r="AI90" s="15">
        <f>N90*'Table A8'!N39</f>
        <v>1.5082205126972563</v>
      </c>
      <c r="AJ90" s="15">
        <f>O90*'Table A8'!O39</f>
        <v>1.1373979208702192</v>
      </c>
      <c r="AK90" s="15" t="e">
        <f>P90*'Table A8'!P39</f>
        <v>#N/A</v>
      </c>
      <c r="AL90" s="15">
        <f>Q90*'Table A8'!Q39</f>
        <v>0</v>
      </c>
      <c r="AM90" s="15">
        <f>R90*'Table A8'!R39</f>
        <v>0</v>
      </c>
      <c r="AN90" s="15">
        <f>S90*'Table A8'!S39</f>
        <v>1.1630394443014214</v>
      </c>
      <c r="AO90" s="15">
        <f>T90*'Table A8'!T39</f>
        <v>-1.0056664408174958</v>
      </c>
      <c r="AP90" s="15">
        <f>U90*'Table A8'!U39</f>
        <v>0.49578452421478042</v>
      </c>
    </row>
    <row r="91" spans="1:42" x14ac:dyDescent="0.3">
      <c r="A91" s="13">
        <v>2004</v>
      </c>
      <c r="B91" s="11">
        <f t="shared" si="1"/>
        <v>0.17217264556609244</v>
      </c>
      <c r="C91" s="11">
        <f t="shared" si="3"/>
        <v>0.11694329583537685</v>
      </c>
      <c r="D91" s="11">
        <f t="shared" si="3"/>
        <v>0.52225005457898344</v>
      </c>
      <c r="E91" s="11">
        <f t="shared" si="3"/>
        <v>-1.9033177749159045</v>
      </c>
      <c r="F91" s="11">
        <f t="shared" si="3"/>
        <v>-1.573066145483613</v>
      </c>
      <c r="G91" s="11">
        <f t="shared" si="3"/>
        <v>0.49525482986893848</v>
      </c>
      <c r="H91" s="11">
        <f t="shared" si="3"/>
        <v>-0.17340418347459888</v>
      </c>
      <c r="I91" s="11">
        <f t="shared" si="3"/>
        <v>0</v>
      </c>
      <c r="J91" s="11">
        <f t="shared" si="3"/>
        <v>0.78834617557306197</v>
      </c>
      <c r="K91" s="11">
        <f t="shared" si="3"/>
        <v>0.64138227169397399</v>
      </c>
      <c r="L91" s="11">
        <f t="shared" si="3"/>
        <v>1.4044828623548742</v>
      </c>
      <c r="M91" s="11">
        <f t="shared" si="3"/>
        <v>-2.1120712036595259</v>
      </c>
      <c r="N91" s="11">
        <f t="shared" si="3"/>
        <v>-0.50704030091686614</v>
      </c>
      <c r="O91" s="11">
        <f t="shared" si="3"/>
        <v>-0.6524965267476901</v>
      </c>
      <c r="P91" s="11" t="e">
        <f t="shared" si="3"/>
        <v>#N/A</v>
      </c>
      <c r="Q91" s="11">
        <f t="shared" si="3"/>
        <v>1.3564127936026162</v>
      </c>
      <c r="R91" s="11">
        <f t="shared" si="3"/>
        <v>0.73801072976224602</v>
      </c>
      <c r="S91" s="11">
        <f t="shared" si="3"/>
        <v>-5.6124164175378679</v>
      </c>
      <c r="T91" s="11">
        <f t="shared" si="3"/>
        <v>-0.35191942181826863</v>
      </c>
      <c r="U91" s="11">
        <f t="shared" si="3"/>
        <v>-0.53711591154332905</v>
      </c>
      <c r="W91" s="15">
        <f>B91*'Table A8'!B40</f>
        <v>0</v>
      </c>
      <c r="X91" s="15">
        <f>C91*'Table A8'!C40</f>
        <v>1.8196376831984638E-2</v>
      </c>
      <c r="Y91" s="15">
        <f>D91*'Table A8'!D40</f>
        <v>0.3558089621846614</v>
      </c>
      <c r="Z91" s="15">
        <f>E91*'Table A8'!E40</f>
        <v>-0.56147874360019179</v>
      </c>
      <c r="AA91" s="15">
        <f>F91*'Table A8'!F40</f>
        <v>-0.43573932229896084</v>
      </c>
      <c r="AB91" s="15">
        <f>G91*'Table A8'!G40</f>
        <v>0.32052892589117699</v>
      </c>
      <c r="AC91" s="15">
        <f>H91*'Table A8'!H40</f>
        <v>-0.11964888659747322</v>
      </c>
      <c r="AD91" s="15">
        <f>I91*'Table A8'!I40</f>
        <v>0</v>
      </c>
      <c r="AE91" s="15">
        <f>J91*'Table A8'!J40</f>
        <v>0.59488602408743263</v>
      </c>
      <c r="AF91" s="15">
        <f>K91*'Table A8'!K40</f>
        <v>0.39015283587144434</v>
      </c>
      <c r="AG91" s="15">
        <f>L91*'Table A8'!L40</f>
        <v>0.84690316599998916</v>
      </c>
      <c r="AH91" s="15">
        <f>M91*'Table A8'!M40</f>
        <v>-0.43466425371313044</v>
      </c>
      <c r="AI91" s="15">
        <f>N91*'Table A8'!N40</f>
        <v>-0.40679843342560174</v>
      </c>
      <c r="AJ91" s="15">
        <f>O91*'Table A8'!O40</f>
        <v>-0.4369116743102533</v>
      </c>
      <c r="AK91" s="15" t="e">
        <f>P91*'Table A8'!P40</f>
        <v>#N/A</v>
      </c>
      <c r="AL91" s="15">
        <f>Q91*'Table A8'!Q40</f>
        <v>0</v>
      </c>
      <c r="AM91" s="15">
        <f>R91*'Table A8'!R40</f>
        <v>0</v>
      </c>
      <c r="AN91" s="15">
        <f>S91*'Table A8'!S40</f>
        <v>-3.621692314237186</v>
      </c>
      <c r="AO91" s="15">
        <f>T91*'Table A8'!T40</f>
        <v>-0.24898299093642506</v>
      </c>
      <c r="AP91" s="15">
        <f>U91*'Table A8'!U40</f>
        <v>-0.34746028317737959</v>
      </c>
    </row>
    <row r="92" spans="1:42" x14ac:dyDescent="0.3">
      <c r="A92" s="13">
        <v>2005</v>
      </c>
      <c r="B92" s="11">
        <f t="shared" si="1"/>
        <v>-7.5289059754340207E-2</v>
      </c>
      <c r="C92" s="11">
        <f t="shared" si="3"/>
        <v>-1.7961295628238467</v>
      </c>
      <c r="D92" s="11">
        <f t="shared" si="3"/>
        <v>0.89952455837028</v>
      </c>
      <c r="E92" s="11">
        <f t="shared" si="3"/>
        <v>1.601658420973338</v>
      </c>
      <c r="F92" s="11">
        <f t="shared" si="3"/>
        <v>-0.96729061453031462</v>
      </c>
      <c r="G92" s="11">
        <f t="shared" si="3"/>
        <v>-0.83717092735964105</v>
      </c>
      <c r="H92" s="11">
        <f t="shared" si="3"/>
        <v>0.71336229882117197</v>
      </c>
      <c r="I92" s="11">
        <f t="shared" si="3"/>
        <v>-0.37914737362621359</v>
      </c>
      <c r="J92" s="11">
        <f t="shared" si="3"/>
        <v>1.6870570596322318</v>
      </c>
      <c r="K92" s="11">
        <f t="shared" si="3"/>
        <v>1.0417331994242387</v>
      </c>
      <c r="L92" s="11">
        <f t="shared" si="3"/>
        <v>1.4091584005118096</v>
      </c>
      <c r="M92" s="11">
        <f t="shared" si="3"/>
        <v>1.3409174614966894</v>
      </c>
      <c r="N92" s="11">
        <f t="shared" si="3"/>
        <v>1.1506121886380272</v>
      </c>
      <c r="O92" s="11">
        <f t="shared" si="3"/>
        <v>0.17933440114053309</v>
      </c>
      <c r="P92" s="11" t="e">
        <f t="shared" si="3"/>
        <v>#N/A</v>
      </c>
      <c r="Q92" s="11">
        <f t="shared" si="3"/>
        <v>0.78282663248189122</v>
      </c>
      <c r="R92" s="11">
        <f t="shared" si="3"/>
        <v>1.6295728387662005</v>
      </c>
      <c r="S92" s="11">
        <f t="shared" si="3"/>
        <v>-3.9610101932351962</v>
      </c>
      <c r="T92" s="11">
        <f t="shared" si="3"/>
        <v>1.8771696027632814</v>
      </c>
      <c r="U92" s="11">
        <f t="shared" si="3"/>
        <v>0.59066917153901799</v>
      </c>
      <c r="W92" s="15">
        <f>B92*'Table A8'!B41</f>
        <v>0</v>
      </c>
      <c r="X92" s="15">
        <f>C92*'Table A8'!C41</f>
        <v>-0.25900188295919868</v>
      </c>
      <c r="Y92" s="15">
        <f>D92*'Table A8'!D41</f>
        <v>0.60843841128165743</v>
      </c>
      <c r="Z92" s="15">
        <f>E92*'Table A8'!E41</f>
        <v>0.47521205350278939</v>
      </c>
      <c r="AA92" s="15">
        <f>F92*'Table A8'!F41</f>
        <v>-0.27674184481712305</v>
      </c>
      <c r="AB92" s="15">
        <f>G92*'Table A8'!G41</f>
        <v>-0.54625403010216578</v>
      </c>
      <c r="AC92" s="15">
        <f>H92*'Table A8'!H41</f>
        <v>0.50498917133550758</v>
      </c>
      <c r="AD92" s="15">
        <f>I92*'Table A8'!I41</f>
        <v>-0.33031319190315728</v>
      </c>
      <c r="AE92" s="15">
        <f>J92*'Table A8'!J41</f>
        <v>1.2556765694842702</v>
      </c>
      <c r="AF92" s="15">
        <f>K92*'Table A8'!K41</f>
        <v>0.62785259929298864</v>
      </c>
      <c r="AG92" s="15">
        <f>L92*'Table A8'!L41</f>
        <v>0.81266164957516063</v>
      </c>
      <c r="AH92" s="15">
        <f>M92*'Table A8'!M41</f>
        <v>0.3010359701060068</v>
      </c>
      <c r="AI92" s="15">
        <f>N92*'Table A8'!N41</f>
        <v>0.91289571046541074</v>
      </c>
      <c r="AJ92" s="15">
        <f>O92*'Table A8'!O41</f>
        <v>0.1222163943772733</v>
      </c>
      <c r="AK92" s="15" t="e">
        <f>P92*'Table A8'!P41</f>
        <v>#N/A</v>
      </c>
      <c r="AL92" s="15">
        <f>Q92*'Table A8'!Q41</f>
        <v>0</v>
      </c>
      <c r="AM92" s="15">
        <f>R92*'Table A8'!R41</f>
        <v>0</v>
      </c>
      <c r="AN92" s="15">
        <f>S92*'Table A8'!S41</f>
        <v>-2.4368134708782927</v>
      </c>
      <c r="AO92" s="15">
        <f>T92*'Table A8'!T41</f>
        <v>1.3461183221415489</v>
      </c>
      <c r="AP92" s="15">
        <f>U92*'Table A8'!U41</f>
        <v>0.38127695022843611</v>
      </c>
    </row>
    <row r="93" spans="1:42" x14ac:dyDescent="0.3">
      <c r="A93" s="13">
        <v>2006</v>
      </c>
      <c r="B93" s="11">
        <f t="shared" si="1"/>
        <v>1.6116470290686291</v>
      </c>
      <c r="C93" s="11">
        <f t="shared" si="3"/>
        <v>4.0452132079231307</v>
      </c>
      <c r="D93" s="11">
        <f t="shared" si="3"/>
        <v>0.51489631961917248</v>
      </c>
      <c r="E93" s="11">
        <f t="shared" si="3"/>
        <v>1.0795274833157582</v>
      </c>
      <c r="F93" s="11">
        <f t="shared" si="3"/>
        <v>1.6894783617939189</v>
      </c>
      <c r="G93" s="11">
        <f t="shared" si="3"/>
        <v>0.19700353719715313</v>
      </c>
      <c r="H93" s="11">
        <f t="shared" si="3"/>
        <v>1.177743806075962</v>
      </c>
      <c r="I93" s="11">
        <f t="shared" si="3"/>
        <v>-0.38059037376783006</v>
      </c>
      <c r="J93" s="11">
        <f t="shared" si="3"/>
        <v>3.0757478392932298</v>
      </c>
      <c r="K93" s="11">
        <f t="shared" si="3"/>
        <v>1.1820340413646766</v>
      </c>
      <c r="L93" s="11">
        <f t="shared" si="3"/>
        <v>0.55335158638073578</v>
      </c>
      <c r="M93" s="11">
        <f t="shared" si="3"/>
        <v>0.31825441729218579</v>
      </c>
      <c r="N93" s="11">
        <f t="shared" si="3"/>
        <v>8.5497493719361578E-2</v>
      </c>
      <c r="O93" s="11">
        <f t="shared" si="3"/>
        <v>0.91276928113400135</v>
      </c>
      <c r="P93" s="11" t="e">
        <f t="shared" si="3"/>
        <v>#N/A</v>
      </c>
      <c r="Q93" s="11">
        <f t="shared" si="3"/>
        <v>2.3994107281733115</v>
      </c>
      <c r="R93" s="11">
        <f t="shared" si="3"/>
        <v>1.9033266016520851</v>
      </c>
      <c r="S93" s="11">
        <f t="shared" si="3"/>
        <v>-2.3809452606597969</v>
      </c>
      <c r="T93" s="11">
        <f t="shared" si="3"/>
        <v>1.5023353704287532</v>
      </c>
      <c r="U93" s="11">
        <f t="shared" si="3"/>
        <v>0.71486033952753403</v>
      </c>
      <c r="W93" s="15">
        <f>B93*'Table A8'!B42</f>
        <v>0</v>
      </c>
      <c r="X93" s="15">
        <f>C93*'Table A8'!C42</f>
        <v>0.63226682439838533</v>
      </c>
      <c r="Y93" s="15">
        <f>D93*'Table A8'!D42</f>
        <v>0.34673118163155076</v>
      </c>
      <c r="Z93" s="15">
        <f>E93*'Table A8'!E42</f>
        <v>0.29751777440182298</v>
      </c>
      <c r="AA93" s="15">
        <f>F93*'Table A8'!F42</f>
        <v>0.49248294246292734</v>
      </c>
      <c r="AB93" s="15">
        <f>G93*'Table A8'!G42</f>
        <v>0.12864330978974101</v>
      </c>
      <c r="AC93" s="15">
        <f>H93*'Table A8'!H42</f>
        <v>0.84338233953099628</v>
      </c>
      <c r="AD93" s="15">
        <f>I93*'Table A8'!I42</f>
        <v>-0.32867784678589806</v>
      </c>
      <c r="AE93" s="15">
        <f>J93*'Table A8'!J42</f>
        <v>2.275130676725202</v>
      </c>
      <c r="AF93" s="15">
        <f>K93*'Table A8'!K42</f>
        <v>0.70212822057061786</v>
      </c>
      <c r="AG93" s="15">
        <f>L93*'Table A8'!L42</f>
        <v>0.32642210080599604</v>
      </c>
      <c r="AH93" s="15">
        <f>M93*'Table A8'!M42</f>
        <v>7.4471533646371477E-2</v>
      </c>
      <c r="AI93" s="15">
        <f>N93*'Table A8'!N42</f>
        <v>6.7679816028246617E-2</v>
      </c>
      <c r="AJ93" s="15">
        <f>O93*'Table A8'!O42</f>
        <v>0.6245167421518838</v>
      </c>
      <c r="AK93" s="15" t="e">
        <f>P93*'Table A8'!P42</f>
        <v>#N/A</v>
      </c>
      <c r="AL93" s="15">
        <f>Q93*'Table A8'!Q42</f>
        <v>0</v>
      </c>
      <c r="AM93" s="15">
        <f>R93*'Table A8'!R42</f>
        <v>0</v>
      </c>
      <c r="AN93" s="15">
        <f>S93*'Table A8'!S42</f>
        <v>-1.4399956936470453</v>
      </c>
      <c r="AO93" s="15">
        <f>T93*'Table A8'!T42</f>
        <v>1.0681604483748435</v>
      </c>
      <c r="AP93" s="15">
        <f>U93*'Table A8'!U42</f>
        <v>0.46044154468968468</v>
      </c>
    </row>
    <row r="94" spans="1:42" x14ac:dyDescent="0.3">
      <c r="A94" s="13">
        <v>2007</v>
      </c>
      <c r="B94" s="11">
        <f t="shared" si="1"/>
        <v>0.2537804047890172</v>
      </c>
      <c r="C94" s="11">
        <f t="shared" si="3"/>
        <v>2.9534905625133532</v>
      </c>
      <c r="D94" s="11">
        <f t="shared" si="3"/>
        <v>0.41836688990275656</v>
      </c>
      <c r="E94" s="11">
        <f t="shared" si="3"/>
        <v>-4.1357153558299782</v>
      </c>
      <c r="F94" s="11">
        <f t="shared" si="3"/>
        <v>-1.8955223907330474</v>
      </c>
      <c r="G94" s="11">
        <f t="shared" si="3"/>
        <v>-0.57134108569013609</v>
      </c>
      <c r="H94" s="11">
        <f t="shared" si="3"/>
        <v>0.34002795485845883</v>
      </c>
      <c r="I94" s="11">
        <f t="shared" si="3"/>
        <v>0.92778736156718022</v>
      </c>
      <c r="J94" s="11">
        <f t="shared" si="3"/>
        <v>3.9046170237098701</v>
      </c>
      <c r="K94" s="11">
        <f t="shared" si="3"/>
        <v>0.30139958230781955</v>
      </c>
      <c r="L94" s="11">
        <f t="shared" si="3"/>
        <v>3.9515959686279301</v>
      </c>
      <c r="M94" s="11">
        <f t="shared" si="3"/>
        <v>-0.15900060135687305</v>
      </c>
      <c r="N94" s="11">
        <f t="shared" si="3"/>
        <v>0.91451083973896241</v>
      </c>
      <c r="O94" s="11">
        <f t="shared" si="3"/>
        <v>-0.33476336315928529</v>
      </c>
      <c r="P94" s="11" t="e">
        <f t="shared" si="3"/>
        <v>#N/A</v>
      </c>
      <c r="Q94" s="11">
        <f t="shared" si="3"/>
        <v>-0.43596799298104627</v>
      </c>
      <c r="R94" s="11">
        <f t="shared" si="3"/>
        <v>-8.8760684846666216E-2</v>
      </c>
      <c r="S94" s="11">
        <f t="shared" si="3"/>
        <v>1.1824888909980273</v>
      </c>
      <c r="T94" s="11">
        <f t="shared" si="3"/>
        <v>-5.326799252360602E-2</v>
      </c>
      <c r="U94" s="11">
        <f t="shared" si="3"/>
        <v>0.84692439325337288</v>
      </c>
      <c r="W94" s="15">
        <f>B94*'Table A8'!B43</f>
        <v>0</v>
      </c>
      <c r="X94" s="15">
        <f>C94*'Table A8'!C43</f>
        <v>0.52040503711485286</v>
      </c>
      <c r="Y94" s="15">
        <f>D94*'Table A8'!D43</f>
        <v>0.28436397506690364</v>
      </c>
      <c r="Z94" s="15">
        <f>E94*'Table A8'!E43</f>
        <v>-1.0446816988826524</v>
      </c>
      <c r="AA94" s="15">
        <f>F94*'Table A8'!F43</f>
        <v>-0.57017313513250067</v>
      </c>
      <c r="AB94" s="15">
        <f>G94*'Table A8'!G43</f>
        <v>-0.37325713128136589</v>
      </c>
      <c r="AC94" s="15">
        <f>H94*'Table A8'!H43</f>
        <v>0.2453641722258639</v>
      </c>
      <c r="AD94" s="15">
        <f>I94*'Table A8'!I43</f>
        <v>0.79947436946243922</v>
      </c>
      <c r="AE94" s="15">
        <f>J94*'Table A8'!J43</f>
        <v>2.9733658635550659</v>
      </c>
      <c r="AF94" s="15">
        <f>K94*'Table A8'!K43</f>
        <v>0.17912177176553717</v>
      </c>
      <c r="AG94" s="15">
        <f>L94*'Table A8'!L43</f>
        <v>2.439320191434021</v>
      </c>
      <c r="AH94" s="15">
        <f>M94*'Table A8'!M43</f>
        <v>-4.1228855931837179E-2</v>
      </c>
      <c r="AI94" s="15">
        <f>N94*'Table A8'!N43</f>
        <v>0.72420113398928443</v>
      </c>
      <c r="AJ94" s="15">
        <f>O94*'Table A8'!O43</f>
        <v>-0.23343049313096964</v>
      </c>
      <c r="AK94" s="15" t="e">
        <f>P94*'Table A8'!P43</f>
        <v>#N/A</v>
      </c>
      <c r="AL94" s="15">
        <f>Q94*'Table A8'!Q43</f>
        <v>0</v>
      </c>
      <c r="AM94" s="15">
        <f>R94*'Table A8'!R43</f>
        <v>0</v>
      </c>
      <c r="AN94" s="15">
        <f>S94*'Table A8'!S43</f>
        <v>0.72226421462159507</v>
      </c>
      <c r="AO94" s="15">
        <f>T94*'Table A8'!T43</f>
        <v>-3.7324882361290737E-2</v>
      </c>
      <c r="AP94" s="15">
        <f>U94*'Table A8'!U43</f>
        <v>0.55160185732592171</v>
      </c>
    </row>
    <row r="95" spans="1:42" x14ac:dyDescent="0.3">
      <c r="A95" s="13">
        <v>2008</v>
      </c>
      <c r="B95" s="11">
        <f t="shared" si="1"/>
        <v>-1.2646961700767421</v>
      </c>
      <c r="C95" s="11">
        <f t="shared" si="3"/>
        <v>-1.6956123418273295</v>
      </c>
      <c r="D95" s="11">
        <f t="shared" si="3"/>
        <v>0.48935492520891649</v>
      </c>
      <c r="E95" s="11">
        <f t="shared" si="3"/>
        <v>3.1791959953770514</v>
      </c>
      <c r="F95" s="11">
        <f t="shared" si="3"/>
        <v>0.27463113725198202</v>
      </c>
      <c r="G95" s="11">
        <f t="shared" si="3"/>
        <v>6.2486983912021267E-2</v>
      </c>
      <c r="H95" s="11">
        <f t="shared" si="3"/>
        <v>6.362672537029318E-2</v>
      </c>
      <c r="I95" s="11">
        <f t="shared" si="3"/>
        <v>1.1788775617379286</v>
      </c>
      <c r="J95" s="11">
        <f t="shared" si="3"/>
        <v>0.17440597400979807</v>
      </c>
      <c r="K95" s="11">
        <f t="shared" si="3"/>
        <v>0.10742293438220489</v>
      </c>
      <c r="L95" s="11">
        <f t="shared" si="3"/>
        <v>1.2149146568751905</v>
      </c>
      <c r="M95" s="11">
        <f t="shared" si="3"/>
        <v>2.2589037125283431</v>
      </c>
      <c r="N95" s="11">
        <f t="shared" si="3"/>
        <v>0.34870854799331935</v>
      </c>
      <c r="O95" s="11">
        <f t="shared" si="3"/>
        <v>-2.2787271826980189</v>
      </c>
      <c r="P95" s="11" t="e">
        <f t="shared" si="3"/>
        <v>#N/A</v>
      </c>
      <c r="Q95" s="11">
        <f t="shared" si="3"/>
        <v>-8.7422145224660824E-2</v>
      </c>
      <c r="R95" s="11">
        <f t="shared" si="3"/>
        <v>-7.7730279856201401E-2</v>
      </c>
      <c r="S95" s="11">
        <f t="shared" si="3"/>
        <v>1.9698209538367664</v>
      </c>
      <c r="T95" s="11">
        <f t="shared" si="3"/>
        <v>2.7433535006518164</v>
      </c>
      <c r="U95" s="11">
        <f t="shared" si="3"/>
        <v>-5.2723151956789477E-2</v>
      </c>
      <c r="W95" s="15">
        <f>B95*'Table A8'!B44</f>
        <v>0</v>
      </c>
      <c r="X95" s="15">
        <f>C95*'Table A8'!C44</f>
        <v>-0.27248490333165187</v>
      </c>
      <c r="Y95" s="15">
        <f>D95*'Table A8'!D44</f>
        <v>0.33789957585675684</v>
      </c>
      <c r="Z95" s="15">
        <f>E95*'Table A8'!E44</f>
        <v>0.83708230558277763</v>
      </c>
      <c r="AA95" s="15">
        <f>F95*'Table A8'!F44</f>
        <v>8.1180964171685882E-2</v>
      </c>
      <c r="AB95" s="15">
        <f>G95*'Table A8'!G44</f>
        <v>4.0441575987860162E-2</v>
      </c>
      <c r="AC95" s="15">
        <f>H95*'Table A8'!H44</f>
        <v>4.6243903999129081E-2</v>
      </c>
      <c r="AD95" s="15">
        <f>I95*'Table A8'!I44</f>
        <v>1.0255055909558242</v>
      </c>
      <c r="AE95" s="15">
        <f>J95*'Table A8'!J44</f>
        <v>0.13450188715635628</v>
      </c>
      <c r="AF95" s="15">
        <f>K95*'Table A8'!K44</f>
        <v>6.480825631278421E-2</v>
      </c>
      <c r="AG95" s="15">
        <f>L95*'Table A8'!L44</f>
        <v>0.72190228911523813</v>
      </c>
      <c r="AH95" s="15">
        <f>M95*'Table A8'!M44</f>
        <v>0.59386578602370144</v>
      </c>
      <c r="AI95" s="15">
        <f>N95*'Table A8'!N44</f>
        <v>0.27359672675555835</v>
      </c>
      <c r="AJ95" s="15">
        <f>O95*'Table A8'!O44</f>
        <v>-1.6235931176723386</v>
      </c>
      <c r="AK95" s="15" t="e">
        <f>P95*'Table A8'!P44</f>
        <v>#N/A</v>
      </c>
      <c r="AL95" s="15">
        <f>Q95*'Table A8'!Q44</f>
        <v>0</v>
      </c>
      <c r="AM95" s="15">
        <f>R95*'Table A8'!R44</f>
        <v>0</v>
      </c>
      <c r="AN95" s="15">
        <f>S95*'Table A8'!S44</f>
        <v>1.1803167155389904</v>
      </c>
      <c r="AO95" s="15">
        <f>T95*'Table A8'!T44</f>
        <v>1.9483296561629202</v>
      </c>
      <c r="AP95" s="15">
        <f>U95*'Table A8'!U44</f>
        <v>-3.4322771923869948E-2</v>
      </c>
    </row>
    <row r="96" spans="1:42" x14ac:dyDescent="0.3">
      <c r="A96" s="13">
        <v>2009</v>
      </c>
      <c r="B96" s="11">
        <f t="shared" si="1"/>
        <v>1.8543577712169104</v>
      </c>
      <c r="C96" s="11">
        <f t="shared" si="3"/>
        <v>-9.2804640734940982</v>
      </c>
      <c r="D96" s="11">
        <f t="shared" si="3"/>
        <v>-0.21835204932241287</v>
      </c>
      <c r="E96" s="11">
        <f t="shared" si="3"/>
        <v>0.80142904466491227</v>
      </c>
      <c r="F96" s="11">
        <f t="shared" si="3"/>
        <v>5.6967941276945364</v>
      </c>
      <c r="G96" s="11">
        <f t="shared" si="3"/>
        <v>1.9996543433161367</v>
      </c>
      <c r="H96" s="11">
        <f t="shared" si="3"/>
        <v>1.4941355398993499</v>
      </c>
      <c r="I96" s="11">
        <f t="shared" si="3"/>
        <v>-0.16607851025128925</v>
      </c>
      <c r="J96" s="11">
        <f t="shared" si="3"/>
        <v>1.5882782151793895</v>
      </c>
      <c r="K96" s="11">
        <f t="shared" si="3"/>
        <v>3.5646503202599753</v>
      </c>
      <c r="L96" s="11">
        <f t="shared" si="3"/>
        <v>2.4309097082473334</v>
      </c>
      <c r="M96" s="11">
        <f t="shared" si="3"/>
        <v>0.2441732622690255</v>
      </c>
      <c r="N96" s="11">
        <f t="shared" si="3"/>
        <v>1.7255330090762058</v>
      </c>
      <c r="O96" s="11">
        <f t="shared" si="3"/>
        <v>0.55591334099966461</v>
      </c>
      <c r="P96" s="11" t="e">
        <f t="shared" si="3"/>
        <v>#N/A</v>
      </c>
      <c r="Q96" s="11">
        <f t="shared" si="3"/>
        <v>0.42546292293741961</v>
      </c>
      <c r="R96" s="11">
        <f t="shared" si="3"/>
        <v>2.186539892948328</v>
      </c>
      <c r="S96" s="11">
        <f t="shared" si="3"/>
        <v>0.85340652330974032</v>
      </c>
      <c r="T96" s="11">
        <f t="shared" si="3"/>
        <v>4.6590704497891977</v>
      </c>
      <c r="U96" s="11">
        <f t="shared" si="3"/>
        <v>1.4866270438441722</v>
      </c>
      <c r="W96" s="15">
        <f>B96*'Table A8'!B45</f>
        <v>0</v>
      </c>
      <c r="X96" s="15">
        <f>C96*'Table A8'!C45</f>
        <v>-1.6639872083774916</v>
      </c>
      <c r="Y96" s="15">
        <f>D96*'Table A8'!D45</f>
        <v>-0.15256257686156988</v>
      </c>
      <c r="Z96" s="15">
        <f>E96*'Table A8'!E45</f>
        <v>0.19963597502602964</v>
      </c>
      <c r="AA96" s="15">
        <f>F96*'Table A8'!F45</f>
        <v>1.6247256852184819</v>
      </c>
      <c r="AB96" s="15">
        <f>G96*'Table A8'!G45</f>
        <v>1.3341693778605264</v>
      </c>
      <c r="AC96" s="15">
        <f>H96*'Table A8'!H45</f>
        <v>1.0835470935350084</v>
      </c>
      <c r="AD96" s="15">
        <f>I96*'Table A8'!I45</f>
        <v>-0.14674697165803918</v>
      </c>
      <c r="AE96" s="15">
        <f>J96*'Table A8'!J45</f>
        <v>1.2556927569208254</v>
      </c>
      <c r="AF96" s="15">
        <f>K96*'Table A8'!K45</f>
        <v>2.1302350313873615</v>
      </c>
      <c r="AG96" s="15">
        <f>L96*'Table A8'!L45</f>
        <v>1.3564476172020121</v>
      </c>
      <c r="AH96" s="15">
        <f>M96*'Table A8'!M45</f>
        <v>6.0091039844407175E-2</v>
      </c>
      <c r="AI96" s="15">
        <f>N96*'Table A8'!N45</f>
        <v>1.3397038282467661</v>
      </c>
      <c r="AJ96" s="15">
        <f>O96*'Table A8'!O45</f>
        <v>0.39130740072966391</v>
      </c>
      <c r="AK96" s="15" t="e">
        <f>P96*'Table A8'!P45</f>
        <v>#N/A</v>
      </c>
      <c r="AL96" s="15">
        <f>Q96*'Table A8'!Q45</f>
        <v>0</v>
      </c>
      <c r="AM96" s="15">
        <f>R96*'Table A8'!R45</f>
        <v>0</v>
      </c>
      <c r="AN96" s="15">
        <f>S96*'Table A8'!S45</f>
        <v>0.54242518621567104</v>
      </c>
      <c r="AO96" s="15">
        <f>T96*'Table A8'!T45</f>
        <v>3.375962447917253</v>
      </c>
      <c r="AP96" s="15">
        <f>U96*'Table A8'!U45</f>
        <v>0.95872578057510671</v>
      </c>
    </row>
    <row r="97" spans="1:42" x14ac:dyDescent="0.3">
      <c r="A97" s="13">
        <v>2010</v>
      </c>
      <c r="B97" s="11">
        <f t="shared" si="1"/>
        <v>3.3145360323244057</v>
      </c>
      <c r="C97" s="11">
        <f t="shared" si="3"/>
        <v>-5.6323948703249647</v>
      </c>
      <c r="D97" s="11">
        <f t="shared" si="3"/>
        <v>1.3954435956749547</v>
      </c>
      <c r="E97" s="11">
        <f t="shared" si="3"/>
        <v>5.416057669779474</v>
      </c>
      <c r="F97" s="11">
        <f t="shared" si="3"/>
        <v>1.2763620477273152</v>
      </c>
      <c r="G97" s="11">
        <f t="shared" si="3"/>
        <v>-0.43978593000074734</v>
      </c>
      <c r="H97" s="11">
        <f t="shared" si="3"/>
        <v>0.71804252522150047</v>
      </c>
      <c r="I97" s="11">
        <f t="shared" si="3"/>
        <v>1.2696944766216778</v>
      </c>
      <c r="J97" s="11">
        <f t="shared" si="3"/>
        <v>-7.5063002827488415E-2</v>
      </c>
      <c r="K97" s="11">
        <f t="shared" si="3"/>
        <v>2.0103241119367099</v>
      </c>
      <c r="L97" s="11">
        <f t="shared" si="3"/>
        <v>2.81739654406659</v>
      </c>
      <c r="M97" s="11">
        <f t="shared" si="3"/>
        <v>2.3553698817747337</v>
      </c>
      <c r="N97" s="11">
        <f t="shared" si="3"/>
        <v>0.68196172545245992</v>
      </c>
      <c r="O97" s="11">
        <f t="shared" si="3"/>
        <v>3.3958408623615877</v>
      </c>
      <c r="P97" s="11" t="e">
        <f t="shared" si="3"/>
        <v>#N/A</v>
      </c>
      <c r="Q97" s="11">
        <f t="shared" si="3"/>
        <v>0.88870206665281459</v>
      </c>
      <c r="R97" s="11">
        <f t="shared" si="3"/>
        <v>0.82260448709101752</v>
      </c>
      <c r="S97" s="11">
        <f t="shared" si="3"/>
        <v>2.6601414361864908</v>
      </c>
      <c r="T97" s="11">
        <f t="shared" si="3"/>
        <v>6.9248654891735095E-2</v>
      </c>
      <c r="U97" s="11">
        <f t="shared" si="3"/>
        <v>1.2598266585260258</v>
      </c>
      <c r="W97" s="15">
        <f>B97*'Table A8'!B46</f>
        <v>0</v>
      </c>
      <c r="X97" s="15">
        <f>C97*'Table A8'!C46</f>
        <v>-1.1180303817595056</v>
      </c>
      <c r="Y97" s="15">
        <f>D97*'Table A8'!D46</f>
        <v>0.95880929458826147</v>
      </c>
      <c r="Z97" s="15">
        <f>E97*'Table A8'!E46</f>
        <v>1.432005647889693</v>
      </c>
      <c r="AA97" s="15">
        <f>F97*'Table A8'!F46</f>
        <v>0.37091081106955781</v>
      </c>
      <c r="AB97" s="15">
        <f>G97*'Table A8'!G46</f>
        <v>-0.30261669843351424</v>
      </c>
      <c r="AC97" s="15">
        <f>H97*'Table A8'!H46</f>
        <v>0.52158609032089798</v>
      </c>
      <c r="AD97" s="15">
        <f>I97*'Table A8'!I46</f>
        <v>1.1069196447187788</v>
      </c>
      <c r="AE97" s="15">
        <f>J97*'Table A8'!J46</f>
        <v>-6.0463248777541917E-2</v>
      </c>
      <c r="AF97" s="15">
        <f>K97*'Table A8'!K46</f>
        <v>1.1786530268284932</v>
      </c>
      <c r="AG97" s="15">
        <f>L97*'Table A8'!L46</f>
        <v>1.609578645625243</v>
      </c>
      <c r="AH97" s="15">
        <f>M97*'Table A8'!M46</f>
        <v>0.53843755497370416</v>
      </c>
      <c r="AI97" s="15">
        <f>N97*'Table A8'!N46</f>
        <v>0.52517872477093941</v>
      </c>
      <c r="AJ97" s="15">
        <f>O97*'Table A8'!O46</f>
        <v>2.3407531064258427</v>
      </c>
      <c r="AK97" s="15" t="e">
        <f>P97*'Table A8'!P46</f>
        <v>#N/A</v>
      </c>
      <c r="AL97" s="15">
        <f>Q97*'Table A8'!Q46</f>
        <v>0</v>
      </c>
      <c r="AM97" s="15">
        <f>R97*'Table A8'!R46</f>
        <v>0</v>
      </c>
      <c r="AN97" s="15">
        <f>S97*'Table A8'!S46</f>
        <v>1.7862849743992286</v>
      </c>
      <c r="AO97" s="15">
        <f>T97*'Table A8'!T46</f>
        <v>5.1382501929667437E-2</v>
      </c>
      <c r="AP97" s="15">
        <f>U97*'Table A8'!U46</f>
        <v>0.81472990006878099</v>
      </c>
    </row>
    <row r="98" spans="1:42" x14ac:dyDescent="0.3">
      <c r="A98" s="13">
        <v>2011</v>
      </c>
      <c r="B98" s="11">
        <f t="shared" si="1"/>
        <v>-1.1645856414732625</v>
      </c>
      <c r="C98" s="11">
        <f t="shared" si="3"/>
        <v>-4.208656508144168</v>
      </c>
      <c r="D98" s="11">
        <f t="shared" si="3"/>
        <v>0.79746869820235633</v>
      </c>
      <c r="E98" s="11">
        <f t="shared" si="3"/>
        <v>2.9491505637856257</v>
      </c>
      <c r="F98" s="11">
        <f t="shared" si="3"/>
        <v>-3.2164773970701055</v>
      </c>
      <c r="G98" s="11">
        <f t="shared" si="3"/>
        <v>-0.30797683720797564</v>
      </c>
      <c r="H98" s="11">
        <f t="shared" si="3"/>
        <v>0.57899251904125304</v>
      </c>
      <c r="I98" s="11">
        <f t="shared" si="3"/>
        <v>0.33792464700310421</v>
      </c>
      <c r="J98" s="11">
        <f t="shared" si="3"/>
        <v>3.9851775028597305</v>
      </c>
      <c r="K98" s="11">
        <f t="shared" si="3"/>
        <v>0.44579607770172808</v>
      </c>
      <c r="L98" s="11">
        <f t="shared" si="3"/>
        <v>1.5445979076247118</v>
      </c>
      <c r="M98" s="11">
        <f t="shared" si="3"/>
        <v>3.6151076763423085</v>
      </c>
      <c r="N98" s="11">
        <f t="shared" si="3"/>
        <v>1.2789860741729215</v>
      </c>
      <c r="O98" s="11">
        <f t="shared" si="3"/>
        <v>0.69829817537448702</v>
      </c>
      <c r="P98" s="11" t="e">
        <f t="shared" si="3"/>
        <v>#N/A</v>
      </c>
      <c r="Q98" s="11">
        <f t="shared" si="3"/>
        <v>2.8191856941311153</v>
      </c>
      <c r="R98" s="11">
        <f t="shared" si="3"/>
        <v>0.67680335696168936</v>
      </c>
      <c r="S98" s="11">
        <f t="shared" si="3"/>
        <v>1.1160619013687727</v>
      </c>
      <c r="T98" s="11">
        <f t="shared" si="3"/>
        <v>-4.1287721361339234</v>
      </c>
      <c r="U98" s="11">
        <f t="shared" si="3"/>
        <v>0.82776007869323709</v>
      </c>
      <c r="W98" s="15">
        <f>B98*'Table A8'!B47</f>
        <v>0</v>
      </c>
      <c r="X98" s="15">
        <f>C98*'Table A8'!C47</f>
        <v>-0.74998258975129073</v>
      </c>
      <c r="Y98" s="15">
        <f>D98*'Table A8'!D47</f>
        <v>0.53470276214467993</v>
      </c>
      <c r="Z98" s="15">
        <f>E98*'Table A8'!E47</f>
        <v>0.99592814539040575</v>
      </c>
      <c r="AA98" s="15">
        <f>F98*'Table A8'!F47</f>
        <v>-0.91219298980908203</v>
      </c>
      <c r="AB98" s="15">
        <f>G98*'Table A8'!G47</f>
        <v>-0.20843872342235789</v>
      </c>
      <c r="AC98" s="15">
        <f>H98*'Table A8'!H47</f>
        <v>0.4271806805486365</v>
      </c>
      <c r="AD98" s="15">
        <f>I98*'Table A8'!I47</f>
        <v>0.28554632671762303</v>
      </c>
      <c r="AE98" s="15">
        <f>J98*'Table A8'!J47</f>
        <v>3.1722012922763456</v>
      </c>
      <c r="AF98" s="15">
        <f>K98*'Table A8'!K47</f>
        <v>0.26489202937036682</v>
      </c>
      <c r="AG98" s="15">
        <f>L98*'Table A8'!L47</f>
        <v>0.91347520256925463</v>
      </c>
      <c r="AH98" s="15">
        <f>M98*'Table A8'!M47</f>
        <v>0.77833268271649902</v>
      </c>
      <c r="AI98" s="15">
        <f>N98*'Table A8'!N47</f>
        <v>0.96947144422307452</v>
      </c>
      <c r="AJ98" s="15">
        <f>O98*'Table A8'!O47</f>
        <v>0.48035931484010957</v>
      </c>
      <c r="AK98" s="15" t="e">
        <f>P98*'Table A8'!P47</f>
        <v>#N/A</v>
      </c>
      <c r="AL98" s="15">
        <f>Q98*'Table A8'!Q47</f>
        <v>0</v>
      </c>
      <c r="AM98" s="15">
        <f>R98*'Table A8'!R47</f>
        <v>0</v>
      </c>
      <c r="AN98" s="15">
        <f>S98*'Table A8'!S47</f>
        <v>0.73381070014996808</v>
      </c>
      <c r="AO98" s="15">
        <f>T98*'Table A8'!T47</f>
        <v>-3.0829541540512007</v>
      </c>
      <c r="AP98" s="15">
        <f>U98*'Table A8'!U47</f>
        <v>0.53647130700108692</v>
      </c>
    </row>
    <row r="99" spans="1:42" x14ac:dyDescent="0.3">
      <c r="A99" s="13">
        <v>2012</v>
      </c>
      <c r="B99" s="11">
        <f t="shared" si="1"/>
        <v>1.3877773745834234</v>
      </c>
      <c r="C99" s="11">
        <f t="shared" si="3"/>
        <v>-4.6134733410901285</v>
      </c>
      <c r="D99" s="11">
        <f t="shared" ref="C99:U106" si="4">LN(D48/D47)*100</f>
        <v>1.3452890897552054</v>
      </c>
      <c r="E99" s="11">
        <f t="shared" si="4"/>
        <v>-2.0916738051176362</v>
      </c>
      <c r="F99" s="11">
        <f t="shared" si="4"/>
        <v>-1.3072081567352662</v>
      </c>
      <c r="G99" s="11">
        <f t="shared" si="4"/>
        <v>1.1144739859428177</v>
      </c>
      <c r="H99" s="11">
        <f t="shared" si="4"/>
        <v>0.31907803305149268</v>
      </c>
      <c r="I99" s="11">
        <f t="shared" si="4"/>
        <v>1.310128930740611</v>
      </c>
      <c r="J99" s="11">
        <f t="shared" si="4"/>
        <v>1.8991789935849384</v>
      </c>
      <c r="K99" s="11">
        <f t="shared" si="4"/>
        <v>1.1958138778176843</v>
      </c>
      <c r="L99" s="11">
        <f t="shared" si="4"/>
        <v>0.53078680880441365</v>
      </c>
      <c r="M99" s="11">
        <f t="shared" si="4"/>
        <v>-6.2676279080911557E-2</v>
      </c>
      <c r="N99" s="11">
        <f t="shared" si="4"/>
        <v>0.65866377864316139</v>
      </c>
      <c r="O99" s="11">
        <f t="shared" si="4"/>
        <v>0.63246155942536963</v>
      </c>
      <c r="P99" s="11" t="e">
        <f t="shared" si="4"/>
        <v>#N/A</v>
      </c>
      <c r="Q99" s="11">
        <f t="shared" si="4"/>
        <v>0.77325359161603824</v>
      </c>
      <c r="R99" s="11">
        <f t="shared" si="4"/>
        <v>0.74667013565368501</v>
      </c>
      <c r="S99" s="11">
        <f t="shared" si="4"/>
        <v>-0.34861296906817335</v>
      </c>
      <c r="T99" s="11">
        <f t="shared" si="4"/>
        <v>2.9849931941881289</v>
      </c>
      <c r="U99" s="11">
        <f t="shared" si="4"/>
        <v>0.70987013437300617</v>
      </c>
      <c r="W99" s="15">
        <f>B99*'Table A8'!B48</f>
        <v>0</v>
      </c>
      <c r="X99" s="15">
        <f>C99*'Table A8'!C48</f>
        <v>-0.89778191217613901</v>
      </c>
      <c r="Y99" s="15">
        <f>D99*'Table A8'!D48</f>
        <v>0.89663517832184436</v>
      </c>
      <c r="Z99" s="15">
        <f>E99*'Table A8'!E48</f>
        <v>-0.71075075897897277</v>
      </c>
      <c r="AA99" s="15">
        <f>F99*'Table A8'!F48</f>
        <v>-0.36588756307020098</v>
      </c>
      <c r="AB99" s="15">
        <f>G99*'Table A8'!G48</f>
        <v>0.73878480528149393</v>
      </c>
      <c r="AC99" s="15">
        <f>H99*'Table A8'!H48</f>
        <v>0.23895753895226288</v>
      </c>
      <c r="AD99" s="15">
        <f>I99*'Table A8'!I48</f>
        <v>1.093433605596114</v>
      </c>
      <c r="AE99" s="15">
        <f>J99*'Table A8'!J48</f>
        <v>1.5206726201634602</v>
      </c>
      <c r="AF99" s="15">
        <f>K99*'Table A8'!K48</f>
        <v>0.72167367526297255</v>
      </c>
      <c r="AG99" s="15">
        <f>L99*'Table A8'!L48</f>
        <v>0.3014338287200265</v>
      </c>
      <c r="AH99" s="15">
        <f>M99*'Table A8'!M48</f>
        <v>-1.2886242979035416E-2</v>
      </c>
      <c r="AI99" s="15">
        <f>N99*'Table A8'!N48</f>
        <v>0.49478823051674281</v>
      </c>
      <c r="AJ99" s="15">
        <f>O99*'Table A8'!O48</f>
        <v>0.43608224522379235</v>
      </c>
      <c r="AK99" s="15" t="e">
        <f>P99*'Table A8'!P48</f>
        <v>#N/A</v>
      </c>
      <c r="AL99" s="15">
        <f>Q99*'Table A8'!Q48</f>
        <v>0</v>
      </c>
      <c r="AM99" s="15">
        <f>R99*'Table A8'!R48</f>
        <v>0</v>
      </c>
      <c r="AN99" s="15">
        <f>S99*'Table A8'!S48</f>
        <v>-0.23018914347571487</v>
      </c>
      <c r="AO99" s="15">
        <f>T99*'Table A8'!T48</f>
        <v>2.2106859596157284</v>
      </c>
      <c r="AP99" s="15">
        <f>U99*'Table A8'!U48</f>
        <v>0.45687241848246674</v>
      </c>
    </row>
    <row r="100" spans="1:42" x14ac:dyDescent="0.3">
      <c r="A100" s="13">
        <v>2013</v>
      </c>
      <c r="B100" s="11">
        <f t="shared" si="1"/>
        <v>0.30355178625841328</v>
      </c>
      <c r="C100" s="11">
        <f t="shared" si="4"/>
        <v>4.0549009871744914</v>
      </c>
      <c r="D100" s="11">
        <f t="shared" si="4"/>
        <v>-0.92864299137344275</v>
      </c>
      <c r="E100" s="11">
        <f t="shared" si="4"/>
        <v>0.2807384219720333</v>
      </c>
      <c r="F100" s="11">
        <f t="shared" si="4"/>
        <v>2.8904699238155573</v>
      </c>
      <c r="G100" s="11">
        <f t="shared" si="4"/>
        <v>2.0430439391719526</v>
      </c>
      <c r="H100" s="11">
        <f t="shared" si="4"/>
        <v>1.2560798281919539</v>
      </c>
      <c r="I100" s="11">
        <f t="shared" si="4"/>
        <v>-0.21211057899505531</v>
      </c>
      <c r="J100" s="11">
        <f t="shared" si="4"/>
        <v>0.32313468488606356</v>
      </c>
      <c r="K100" s="11">
        <f t="shared" si="4"/>
        <v>-0.97365888389645305</v>
      </c>
      <c r="L100" s="11">
        <f t="shared" si="4"/>
        <v>0.22209305305831983</v>
      </c>
      <c r="M100" s="11">
        <f t="shared" si="4"/>
        <v>-1.1243747938767363</v>
      </c>
      <c r="N100" s="11">
        <f t="shared" si="4"/>
        <v>0.12112649103826585</v>
      </c>
      <c r="O100" s="11">
        <f t="shared" si="4"/>
        <v>1.7039279013295903</v>
      </c>
      <c r="P100" s="11" t="e">
        <f t="shared" si="4"/>
        <v>#N/A</v>
      </c>
      <c r="Q100" s="11">
        <f t="shared" si="4"/>
        <v>3.3773164821624966</v>
      </c>
      <c r="R100" s="11">
        <f t="shared" si="4"/>
        <v>2.1759412133056628</v>
      </c>
      <c r="S100" s="11">
        <f t="shared" si="4"/>
        <v>-2.2043929020398858</v>
      </c>
      <c r="T100" s="11">
        <f t="shared" si="4"/>
        <v>1.1239985047336243</v>
      </c>
      <c r="U100" s="11">
        <f t="shared" si="4"/>
        <v>0.36312325557335018</v>
      </c>
      <c r="W100" s="15">
        <f>B100*'Table A8'!B49</f>
        <v>0</v>
      </c>
      <c r="X100" s="15">
        <f>C100*'Table A8'!C49</f>
        <v>0.88031900431558208</v>
      </c>
      <c r="Y100" s="15">
        <f>D100*'Table A8'!D49</f>
        <v>-0.61531884608404308</v>
      </c>
      <c r="Z100" s="15">
        <f>E100*'Table A8'!E49</f>
        <v>8.5597144859272958E-2</v>
      </c>
      <c r="AA100" s="15">
        <f>F100*'Table A8'!F49</f>
        <v>0.81251109558455326</v>
      </c>
      <c r="AB100" s="15">
        <f>G100*'Table A8'!G49</f>
        <v>1.3349249098549538</v>
      </c>
      <c r="AC100" s="15">
        <f>H100*'Table A8'!H49</f>
        <v>0.94193426316114626</v>
      </c>
      <c r="AD100" s="15">
        <f>I100*'Table A8'!I49</f>
        <v>-0.17713354451877067</v>
      </c>
      <c r="AE100" s="15">
        <f>J100*'Table A8'!J49</f>
        <v>0.26115745232491661</v>
      </c>
      <c r="AF100" s="15">
        <f>K100*'Table A8'!K49</f>
        <v>-0.59042674719480914</v>
      </c>
      <c r="AG100" s="15">
        <f>L100*'Table A8'!L49</f>
        <v>0.12661524954854814</v>
      </c>
      <c r="AH100" s="15">
        <f>M100*'Table A8'!M49</f>
        <v>-0.22465008381657192</v>
      </c>
      <c r="AI100" s="15">
        <f>N100*'Table A8'!N49</f>
        <v>9.1862330803420822E-2</v>
      </c>
      <c r="AJ100" s="15">
        <f>O100*'Table A8'!O49</f>
        <v>1.1772437870286139</v>
      </c>
      <c r="AK100" s="15" t="e">
        <f>P100*'Table A8'!P49</f>
        <v>#N/A</v>
      </c>
      <c r="AL100" s="15">
        <f>Q100*'Table A8'!Q49</f>
        <v>0</v>
      </c>
      <c r="AM100" s="15">
        <f>R100*'Table A8'!R49</f>
        <v>0</v>
      </c>
      <c r="AN100" s="15">
        <f>S100*'Table A8'!S49</f>
        <v>-1.4542379974757125</v>
      </c>
      <c r="AO100" s="15">
        <f>T100*'Table A8'!T49</f>
        <v>0.82299170516595965</v>
      </c>
      <c r="AP100" s="15">
        <f>U100*'Table A8'!U49</f>
        <v>0.23370612728700815</v>
      </c>
    </row>
    <row r="101" spans="1:42" x14ac:dyDescent="0.3">
      <c r="A101" s="13">
        <v>2014</v>
      </c>
      <c r="B101" s="11">
        <f t="shared" si="1"/>
        <v>1.0452356467017647</v>
      </c>
      <c r="C101" s="11">
        <f t="shared" si="4"/>
        <v>-5.5741983008235305</v>
      </c>
      <c r="D101" s="11">
        <f t="shared" si="4"/>
        <v>-1.0141473564805683E-2</v>
      </c>
      <c r="E101" s="11">
        <f t="shared" si="4"/>
        <v>-2.0242969274531508</v>
      </c>
      <c r="F101" s="11">
        <f t="shared" si="4"/>
        <v>4.6460924457188417</v>
      </c>
      <c r="G101" s="11">
        <f t="shared" si="4"/>
        <v>9.9571849310091998E-2</v>
      </c>
      <c r="H101" s="11">
        <f t="shared" si="4"/>
        <v>0.60704354766108415</v>
      </c>
      <c r="I101" s="11">
        <f t="shared" si="4"/>
        <v>0.43384015985981411</v>
      </c>
      <c r="J101" s="11">
        <f t="shared" si="4"/>
        <v>-0.42432878378664324</v>
      </c>
      <c r="K101" s="11">
        <f t="shared" si="4"/>
        <v>0.21159764053978558</v>
      </c>
      <c r="L101" s="11">
        <f t="shared" si="4"/>
        <v>1.987305231117426</v>
      </c>
      <c r="M101" s="11">
        <f t="shared" si="4"/>
        <v>1.8739098457334888</v>
      </c>
      <c r="N101" s="11">
        <f t="shared" si="4"/>
        <v>0.22168489530198296</v>
      </c>
      <c r="O101" s="11">
        <f t="shared" si="4"/>
        <v>-1.1158698343873874</v>
      </c>
      <c r="P101" s="11" t="e">
        <f t="shared" si="4"/>
        <v>#N/A</v>
      </c>
      <c r="Q101" s="11">
        <f t="shared" si="4"/>
        <v>-3.1381938439192196</v>
      </c>
      <c r="R101" s="11">
        <f t="shared" si="4"/>
        <v>0.34255496205499036</v>
      </c>
      <c r="S101" s="11">
        <f t="shared" si="4"/>
        <v>3.3586308372795082</v>
      </c>
      <c r="T101" s="11">
        <f t="shared" si="4"/>
        <v>0.23710740213381448</v>
      </c>
      <c r="U101" s="11">
        <f t="shared" si="4"/>
        <v>5.032966033063032E-2</v>
      </c>
      <c r="W101" s="15">
        <f>B101*'Table A8'!B50</f>
        <v>0</v>
      </c>
      <c r="X101" s="15">
        <f>C101*'Table A8'!C50</f>
        <v>-1.4191908873896708</v>
      </c>
      <c r="Y101" s="15">
        <f>D101*'Table A8'!D50</f>
        <v>-6.6730896056421398E-3</v>
      </c>
      <c r="Z101" s="15">
        <f>E101*'Table A8'!E50</f>
        <v>-0.59575058574946227</v>
      </c>
      <c r="AA101" s="15">
        <f>F101*'Table A8'!F50</f>
        <v>1.3622343050847645</v>
      </c>
      <c r="AB101" s="15">
        <f>G101*'Table A8'!G50</f>
        <v>6.3945041626941077E-2</v>
      </c>
      <c r="AC101" s="15">
        <f>H101*'Table A8'!H50</f>
        <v>0.44678405107855795</v>
      </c>
      <c r="AD101" s="15">
        <f>I101*'Table A8'!I50</f>
        <v>0.35631292329286535</v>
      </c>
      <c r="AE101" s="15">
        <f>J101*'Table A8'!J50</f>
        <v>-0.344215509407725</v>
      </c>
      <c r="AF101" s="15">
        <f>K101*'Table A8'!K50</f>
        <v>0.1281012115827862</v>
      </c>
      <c r="AG101" s="15">
        <f>L101*'Table A8'!L50</f>
        <v>1.1450852741698609</v>
      </c>
      <c r="AH101" s="15">
        <f>M101*'Table A8'!M50</f>
        <v>0.37234588634724419</v>
      </c>
      <c r="AI101" s="15">
        <f>N101*'Table A8'!N50</f>
        <v>0.16870220532480903</v>
      </c>
      <c r="AJ101" s="15">
        <f>O101*'Table A8'!O50</f>
        <v>-0.76983859874385852</v>
      </c>
      <c r="AK101" s="15" t="e">
        <f>P101*'Table A8'!P50</f>
        <v>#N/A</v>
      </c>
      <c r="AL101" s="15">
        <f>Q101*'Table A8'!Q50</f>
        <v>0</v>
      </c>
      <c r="AM101" s="15">
        <f>R101*'Table A8'!R50</f>
        <v>0</v>
      </c>
      <c r="AN101" s="15">
        <f>S101*'Table A8'!S50</f>
        <v>2.0695883219316329</v>
      </c>
      <c r="AO101" s="15">
        <f>T101*'Table A8'!T50</f>
        <v>0.17036166843314571</v>
      </c>
      <c r="AP101" s="15">
        <f>U101*'Table A8'!U50</f>
        <v>3.2356938626562234E-2</v>
      </c>
    </row>
    <row r="102" spans="1:42" x14ac:dyDescent="0.3">
      <c r="A102" s="13">
        <v>2015</v>
      </c>
      <c r="B102" s="11">
        <f t="shared" si="1"/>
        <v>2.1952824638466981</v>
      </c>
      <c r="C102" s="11">
        <f t="shared" si="4"/>
        <v>3.7073778593150282</v>
      </c>
      <c r="D102" s="11">
        <f t="shared" si="4"/>
        <v>0.83826173833926576</v>
      </c>
      <c r="E102" s="11">
        <f t="shared" si="4"/>
        <v>2.5421108433738682</v>
      </c>
      <c r="F102" s="11">
        <f t="shared" si="4"/>
        <v>1.2843741931301134</v>
      </c>
      <c r="G102" s="11">
        <f t="shared" si="4"/>
        <v>-1.0404255517432899</v>
      </c>
      <c r="H102" s="11">
        <f t="shared" si="4"/>
        <v>0.1713278322839378</v>
      </c>
      <c r="I102" s="11">
        <f t="shared" si="4"/>
        <v>-0.14104374693622754</v>
      </c>
      <c r="J102" s="11">
        <f t="shared" si="4"/>
        <v>0.88701317387677792</v>
      </c>
      <c r="K102" s="11">
        <f t="shared" si="4"/>
        <v>0.92175785380081854</v>
      </c>
      <c r="L102" s="11">
        <f t="shared" si="4"/>
        <v>0.56797798169866021</v>
      </c>
      <c r="M102" s="11">
        <f t="shared" si="4"/>
        <v>3.7755692742235225</v>
      </c>
      <c r="N102" s="11">
        <f t="shared" si="4"/>
        <v>-0.45397303691593571</v>
      </c>
      <c r="O102" s="11">
        <f t="shared" si="4"/>
        <v>0.55446485111071631</v>
      </c>
      <c r="P102" s="11" t="e">
        <f t="shared" si="4"/>
        <v>#N/A</v>
      </c>
      <c r="Q102" s="11">
        <f t="shared" si="4"/>
        <v>2.7045286995482622</v>
      </c>
      <c r="R102" s="11">
        <f t="shared" si="4"/>
        <v>1.9294523022253394</v>
      </c>
      <c r="S102" s="11">
        <f t="shared" si="4"/>
        <v>-3.8131550954419766</v>
      </c>
      <c r="T102" s="11">
        <f t="shared" si="4"/>
        <v>-3.9552325264899513</v>
      </c>
      <c r="U102" s="11">
        <f t="shared" si="4"/>
        <v>-0.11075870839772431</v>
      </c>
      <c r="W102" s="15">
        <f>B102*'Table A8'!B51</f>
        <v>0</v>
      </c>
      <c r="X102" s="15">
        <f>C102*'Table A8'!C51</f>
        <v>1.302772579763301</v>
      </c>
      <c r="Y102" s="15">
        <f>D102*'Table A8'!D51</f>
        <v>0.54160090914099956</v>
      </c>
      <c r="Z102" s="15">
        <f>E102*'Table A8'!E51</f>
        <v>0.72450159036155237</v>
      </c>
      <c r="AA102" s="15">
        <f>F102*'Table A8'!F51</f>
        <v>0.38813788116392028</v>
      </c>
      <c r="AB102" s="15">
        <f>G102*'Table A8'!G51</f>
        <v>-0.66202277857425529</v>
      </c>
      <c r="AC102" s="15">
        <f>H102*'Table A8'!H51</f>
        <v>0.12383575717483024</v>
      </c>
      <c r="AD102" s="15">
        <f>I102*'Table A8'!I51</f>
        <v>-0.11341327691142057</v>
      </c>
      <c r="AE102" s="15">
        <f>J102*'Table A8'!J51</f>
        <v>0.72185132090092186</v>
      </c>
      <c r="AF102" s="15">
        <f>K102*'Table A8'!K51</f>
        <v>0.55563563427113338</v>
      </c>
      <c r="AG102" s="15">
        <f>L102*'Table A8'!L51</f>
        <v>0.34112757580821534</v>
      </c>
      <c r="AH102" s="15">
        <f>M102*'Table A8'!M51</f>
        <v>0.74189936238492216</v>
      </c>
      <c r="AI102" s="15">
        <f>N102*'Table A8'!N51</f>
        <v>-0.34084295611648452</v>
      </c>
      <c r="AJ102" s="15">
        <f>O102*'Table A8'!O51</f>
        <v>0.37587172256795454</v>
      </c>
      <c r="AK102" s="15" t="e">
        <f>P102*'Table A8'!P51</f>
        <v>#N/A</v>
      </c>
      <c r="AL102" s="15">
        <f>Q102*'Table A8'!Q51</f>
        <v>0</v>
      </c>
      <c r="AM102" s="15">
        <f>R102*'Table A8'!R51</f>
        <v>0</v>
      </c>
      <c r="AN102" s="15">
        <f>S102*'Table A8'!S51</f>
        <v>-2.2154431104517882</v>
      </c>
      <c r="AO102" s="15">
        <f>T102*'Table A8'!T51</f>
        <v>-2.8184986983767395</v>
      </c>
      <c r="AP102" s="15">
        <f>U102*'Table A8'!U51</f>
        <v>-7.1018483824620823E-2</v>
      </c>
    </row>
    <row r="103" spans="1:42" x14ac:dyDescent="0.3">
      <c r="A103" s="13">
        <v>2016</v>
      </c>
      <c r="B103" s="11">
        <f t="shared" si="1"/>
        <v>-2.2152804641133286</v>
      </c>
      <c r="C103" s="11">
        <f t="shared" si="4"/>
        <v>7.3969520200174319</v>
      </c>
      <c r="D103" s="11">
        <f t="shared" si="4"/>
        <v>0.57163069961090984</v>
      </c>
      <c r="E103" s="11">
        <f t="shared" si="4"/>
        <v>3.2419891256111257</v>
      </c>
      <c r="F103" s="11">
        <f t="shared" si="4"/>
        <v>2.0713041597541526</v>
      </c>
      <c r="G103" s="11">
        <f t="shared" si="4"/>
        <v>0.56157387856357033</v>
      </c>
      <c r="H103" s="11">
        <f t="shared" si="4"/>
        <v>0.69239150728240939</v>
      </c>
      <c r="I103" s="11">
        <f t="shared" si="4"/>
        <v>0.8132983230188956</v>
      </c>
      <c r="J103" s="11">
        <f t="shared" si="4"/>
        <v>0.35061393292876097</v>
      </c>
      <c r="K103" s="11">
        <f t="shared" si="4"/>
        <v>-0.26963615477426078</v>
      </c>
      <c r="L103" s="11">
        <f t="shared" si="4"/>
        <v>2.932582938182867</v>
      </c>
      <c r="M103" s="11">
        <f t="shared" si="4"/>
        <v>-0.1299155731619997</v>
      </c>
      <c r="N103" s="11">
        <f t="shared" si="4"/>
        <v>1.1060947359424975</v>
      </c>
      <c r="O103" s="11">
        <f t="shared" si="4"/>
        <v>0.53140948237687669</v>
      </c>
      <c r="P103" s="11" t="e">
        <f t="shared" si="4"/>
        <v>#N/A</v>
      </c>
      <c r="Q103" s="11">
        <f t="shared" si="4"/>
        <v>1.0656580188528795</v>
      </c>
      <c r="R103" s="11">
        <f t="shared" si="4"/>
        <v>1.6332654620897729</v>
      </c>
      <c r="S103" s="11">
        <f t="shared" si="4"/>
        <v>-3.1207927124193224</v>
      </c>
      <c r="T103" s="11">
        <f t="shared" si="4"/>
        <v>2.6241311205227174</v>
      </c>
      <c r="U103" s="11">
        <f t="shared" si="4"/>
        <v>0.74275158287965481</v>
      </c>
      <c r="W103" s="15">
        <f>B103*'Table A8'!B52</f>
        <v>0</v>
      </c>
      <c r="X103" s="15">
        <f>C103*'Table A8'!C52</f>
        <v>3.1045007628013161</v>
      </c>
      <c r="Y103" s="15">
        <f>D103*'Table A8'!D52</f>
        <v>0.36372861416242191</v>
      </c>
      <c r="Z103" s="15">
        <f>E103*'Table A8'!E52</f>
        <v>0.944715631203082</v>
      </c>
      <c r="AA103" s="15">
        <f>F103*'Table A8'!F52</f>
        <v>0.6247053345818524</v>
      </c>
      <c r="AB103" s="15">
        <f>G103*'Table A8'!G52</f>
        <v>0.36243978122492826</v>
      </c>
      <c r="AC103" s="15">
        <f>H103*'Table A8'!H52</f>
        <v>0.5023992776841163</v>
      </c>
      <c r="AD103" s="15">
        <f>I103*'Table A8'!I52</f>
        <v>0.65657573617315446</v>
      </c>
      <c r="AE103" s="15">
        <f>J103*'Table A8'!J52</f>
        <v>0.28452320657168956</v>
      </c>
      <c r="AF103" s="15">
        <f>K103*'Table A8'!K52</f>
        <v>-0.16183562009551131</v>
      </c>
      <c r="AG103" s="15">
        <f>L103*'Table A8'!L52</f>
        <v>1.8038317652762814</v>
      </c>
      <c r="AH103" s="15">
        <f>M103*'Table A8'!M52</f>
        <v>-2.5840207501921741E-2</v>
      </c>
      <c r="AI103" s="15">
        <f>N103*'Table A8'!N52</f>
        <v>0.83045592774562715</v>
      </c>
      <c r="AJ103" s="15">
        <f>O103*'Table A8'!O52</f>
        <v>0.35285589629824615</v>
      </c>
      <c r="AK103" s="15" t="e">
        <f>P103*'Table A8'!P52</f>
        <v>#N/A</v>
      </c>
      <c r="AL103" s="15">
        <f>Q103*'Table A8'!Q52</f>
        <v>0</v>
      </c>
      <c r="AM103" s="15">
        <f>R103*'Table A8'!R52</f>
        <v>0</v>
      </c>
      <c r="AN103" s="15">
        <f>S103*'Table A8'!S52</f>
        <v>-1.8287845294777227</v>
      </c>
      <c r="AO103" s="15">
        <f>T103*'Table A8'!T52</f>
        <v>1.9045943672753882</v>
      </c>
      <c r="AP103" s="15">
        <f>U103*'Table A8'!U52</f>
        <v>0.47825774421620976</v>
      </c>
    </row>
    <row r="104" spans="1:42" x14ac:dyDescent="0.3">
      <c r="A104" s="13">
        <v>2017</v>
      </c>
      <c r="B104" s="11">
        <f t="shared" si="1"/>
        <v>3.9992002132689129E-2</v>
      </c>
      <c r="C104" s="11">
        <f t="shared" si="4"/>
        <v>-11.642146301725123</v>
      </c>
      <c r="D104" s="11">
        <f t="shared" si="4"/>
        <v>0.27960873020011878</v>
      </c>
      <c r="E104" s="11">
        <f t="shared" si="4"/>
        <v>-2.9119898573852239</v>
      </c>
      <c r="F104" s="11">
        <f t="shared" si="4"/>
        <v>0.53854722763378882</v>
      </c>
      <c r="G104" s="11">
        <f t="shared" si="4"/>
        <v>0.36931718376176065</v>
      </c>
      <c r="H104" s="11">
        <f t="shared" si="4"/>
        <v>0.66776547532404973</v>
      </c>
      <c r="I104" s="11">
        <f t="shared" si="4"/>
        <v>0.90588444883459263</v>
      </c>
      <c r="J104" s="11">
        <f t="shared" si="4"/>
        <v>-0.92425813669325452</v>
      </c>
      <c r="K104" s="11">
        <f t="shared" si="4"/>
        <v>0.3194890896519067</v>
      </c>
      <c r="L104" s="11">
        <f t="shared" si="4"/>
        <v>-2.2961611637346926</v>
      </c>
      <c r="M104" s="11">
        <f t="shared" si="4"/>
        <v>-4.7301273118013096</v>
      </c>
      <c r="N104" s="11">
        <f t="shared" si="4"/>
        <v>-1.1971371781219959</v>
      </c>
      <c r="O104" s="11">
        <f t="shared" si="4"/>
        <v>1.143437762566317</v>
      </c>
      <c r="P104" s="11" t="e">
        <f t="shared" si="4"/>
        <v>#N/A</v>
      </c>
      <c r="Q104" s="11">
        <f t="shared" si="4"/>
        <v>0.99503308531680923</v>
      </c>
      <c r="R104" s="11">
        <f t="shared" si="4"/>
        <v>0.22973590486834583</v>
      </c>
      <c r="S104" s="11">
        <f t="shared" si="4"/>
        <v>1.0445257861538604</v>
      </c>
      <c r="T104" s="11">
        <f t="shared" si="4"/>
        <v>2.1272135275539767</v>
      </c>
      <c r="U104" s="11">
        <f t="shared" si="4"/>
        <v>-0.39076248310170764</v>
      </c>
      <c r="W104" s="15">
        <f>B104*'Table A8'!B53</f>
        <v>0</v>
      </c>
      <c r="X104" s="15">
        <f>C104*'Table A8'!C53</f>
        <v>-4.4379861702176164</v>
      </c>
      <c r="Y104" s="15">
        <f>D104*'Table A8'!D53</f>
        <v>0.17632126526419492</v>
      </c>
      <c r="Z104" s="15">
        <f>E104*'Table A8'!E53</f>
        <v>-0.88786570751675475</v>
      </c>
      <c r="AA104" s="15">
        <f>F104*'Table A8'!F53</f>
        <v>0.16937310309082659</v>
      </c>
      <c r="AB104" s="15">
        <f>G104*'Table A8'!G53</f>
        <v>0.24482036111567115</v>
      </c>
      <c r="AC104" s="15">
        <f>H104*'Table A8'!H53</f>
        <v>0.48953886996006085</v>
      </c>
      <c r="AD104" s="15">
        <f>I104*'Table A8'!I53</f>
        <v>0.73440052267020417</v>
      </c>
      <c r="AE104" s="15">
        <f>J104*'Table A8'!J53</f>
        <v>-0.75003547792657599</v>
      </c>
      <c r="AF104" s="15">
        <f>K104*'Table A8'!K53</f>
        <v>0.18987236598012816</v>
      </c>
      <c r="AG104" s="15">
        <f>L104*'Table A8'!L53</f>
        <v>-1.3673639730040095</v>
      </c>
      <c r="AH104" s="15">
        <f>M104*'Table A8'!M53</f>
        <v>-0.94791751328498242</v>
      </c>
      <c r="AI104" s="15">
        <f>N104*'Table A8'!N53</f>
        <v>-0.9032400008930459</v>
      </c>
      <c r="AJ104" s="15">
        <f>O104*'Table A8'!O53</f>
        <v>0.7545545795175127</v>
      </c>
      <c r="AK104" s="15" t="e">
        <f>P104*'Table A8'!P53</f>
        <v>#N/A</v>
      </c>
      <c r="AL104" s="15">
        <f>Q104*'Table A8'!Q53</f>
        <v>0</v>
      </c>
      <c r="AM104" s="15">
        <f>R104*'Table A8'!R53</f>
        <v>0</v>
      </c>
      <c r="AN104" s="15">
        <f>S104*'Table A8'!S53</f>
        <v>0.6426967162204702</v>
      </c>
      <c r="AO104" s="15">
        <f>T104*'Table A8'!T53</f>
        <v>1.5588220729915541</v>
      </c>
      <c r="AP104" s="15">
        <f>U104*'Table A8'!U53</f>
        <v>-0.25239348783539295</v>
      </c>
    </row>
    <row r="105" spans="1:42" x14ac:dyDescent="0.3">
      <c r="A105" s="13">
        <v>2018</v>
      </c>
      <c r="B105" s="11">
        <f t="shared" si="1"/>
        <v>-2.2850048858918894</v>
      </c>
      <c r="C105" s="11">
        <f t="shared" si="4"/>
        <v>6.6285393523453928</v>
      </c>
      <c r="D105" s="11">
        <f t="shared" si="4"/>
        <v>1.0909559754110532</v>
      </c>
      <c r="E105" s="11">
        <f t="shared" si="4"/>
        <v>3.7583976985981491</v>
      </c>
      <c r="F105" s="11">
        <f t="shared" si="4"/>
        <v>-6.3756385602667445</v>
      </c>
      <c r="G105" s="11">
        <f t="shared" si="4"/>
        <v>0.34810319103828335</v>
      </c>
      <c r="H105" s="11">
        <f t="shared" si="4"/>
        <v>7.9436008546031861E-2</v>
      </c>
      <c r="I105" s="11">
        <f t="shared" si="4"/>
        <v>-1.2866082831300008</v>
      </c>
      <c r="J105" s="11">
        <f t="shared" si="4"/>
        <v>0.52345599693936584</v>
      </c>
      <c r="K105" s="11">
        <f t="shared" si="4"/>
        <v>3.9864461361098488E-2</v>
      </c>
      <c r="L105" s="11">
        <f t="shared" si="4"/>
        <v>0.56119733022340124</v>
      </c>
      <c r="M105" s="11">
        <f t="shared" si="4"/>
        <v>-9.4403950998127442E-2</v>
      </c>
      <c r="N105" s="11">
        <f t="shared" si="4"/>
        <v>-0.76192779837842528</v>
      </c>
      <c r="O105" s="11">
        <f t="shared" si="4"/>
        <v>0.97398576057433717</v>
      </c>
      <c r="P105" s="11" t="e">
        <f t="shared" si="4"/>
        <v>#N/A</v>
      </c>
      <c r="Q105" s="11">
        <f t="shared" si="4"/>
        <v>1.3570864188177754</v>
      </c>
      <c r="R105" s="11">
        <f t="shared" si="4"/>
        <v>0.87414880665328198</v>
      </c>
      <c r="S105" s="11">
        <f t="shared" si="4"/>
        <v>0.87689610622657466</v>
      </c>
      <c r="T105" s="11">
        <f t="shared" si="4"/>
        <v>2.3031790280984703</v>
      </c>
      <c r="U105" s="11">
        <f t="shared" si="4"/>
        <v>0.35075448096773354</v>
      </c>
      <c r="W105" s="15">
        <f>B105*'Table A8'!B54</f>
        <v>0</v>
      </c>
      <c r="X105" s="15">
        <f>C105*'Table A8'!C54</f>
        <v>2.3246287508675292</v>
      </c>
      <c r="Y105" s="15">
        <f>D105*'Table A8'!D54</f>
        <v>0.68828412488683344</v>
      </c>
      <c r="Z105" s="15">
        <f>E105*'Table A8'!E54</f>
        <v>1.1891570318364544</v>
      </c>
      <c r="AA105" s="15">
        <f>F105*'Table A8'!F54</f>
        <v>-2.0969475224717322</v>
      </c>
      <c r="AB105" s="15">
        <f>G105*'Table A8'!G54</f>
        <v>0.2369886524588633</v>
      </c>
      <c r="AC105" s="15">
        <f>H105*'Table A8'!H54</f>
        <v>5.8766759122354371E-2</v>
      </c>
      <c r="AD105" s="15">
        <f>I105*'Table A8'!I54</f>
        <v>-1.0456265516997516</v>
      </c>
      <c r="AE105" s="15">
        <f>J105*'Table A8'!J54</f>
        <v>0.42944329988905572</v>
      </c>
      <c r="AF105" s="15">
        <f>K105*'Table A8'!K54</f>
        <v>2.3830975001664676E-2</v>
      </c>
      <c r="AG105" s="15">
        <f>L105*'Table A8'!L54</f>
        <v>0.33054522750158333</v>
      </c>
      <c r="AH105" s="15">
        <f>M105*'Table A8'!M54</f>
        <v>-1.9164002052619873E-2</v>
      </c>
      <c r="AI105" s="15">
        <f>N105*'Table A8'!N54</f>
        <v>-0.57403640329830552</v>
      </c>
      <c r="AJ105" s="15">
        <f>O105*'Table A8'!O54</f>
        <v>0.65110948094394439</v>
      </c>
      <c r="AK105" s="15" t="e">
        <f>P105*'Table A8'!P54</f>
        <v>#N/A</v>
      </c>
      <c r="AL105" s="15">
        <f>Q105*'Table A8'!Q54</f>
        <v>0</v>
      </c>
      <c r="AM105" s="15">
        <f>R105*'Table A8'!R54</f>
        <v>0</v>
      </c>
      <c r="AN105" s="15">
        <f>S105*'Table A8'!S54</f>
        <v>0.55533830407328966</v>
      </c>
      <c r="AO105" s="15">
        <f>T105*'Table A8'!T54</f>
        <v>1.6751021071360173</v>
      </c>
      <c r="AP105" s="15">
        <f>U105*'Table A8'!U54</f>
        <v>0.22834116710999455</v>
      </c>
    </row>
    <row r="106" spans="1:42" x14ac:dyDescent="0.3">
      <c r="A106" s="13">
        <v>2019</v>
      </c>
      <c r="B106" s="11">
        <f t="shared" si="1"/>
        <v>2.3649409413074083</v>
      </c>
      <c r="C106" s="11">
        <f t="shared" si="4"/>
        <v>-3.0206683188741197</v>
      </c>
      <c r="D106" s="11">
        <f t="shared" si="4"/>
        <v>0.32497935933014566</v>
      </c>
      <c r="E106" s="11">
        <f t="shared" si="4"/>
        <v>-0.59671982135421253</v>
      </c>
      <c r="F106" s="11">
        <f t="shared" si="4"/>
        <v>4.2038258705431844</v>
      </c>
      <c r="G106" s="11">
        <f t="shared" si="4"/>
        <v>1.6932871595232744</v>
      </c>
      <c r="H106" s="11">
        <f t="shared" si="4"/>
        <v>0.64308903302905529</v>
      </c>
      <c r="I106" s="11">
        <f t="shared" si="4"/>
        <v>-0.9480655983981382</v>
      </c>
      <c r="J106" s="11">
        <f t="shared" si="4"/>
        <v>1.0486987495248072</v>
      </c>
      <c r="K106" s="11">
        <f t="shared" si="4"/>
        <v>-1.911334716816707</v>
      </c>
      <c r="L106" s="11">
        <f t="shared" si="4"/>
        <v>0.45683039703798783</v>
      </c>
      <c r="M106" s="11">
        <f t="shared" si="4"/>
        <v>0.24107762841949223</v>
      </c>
      <c r="N106" s="11">
        <f t="shared" si="4"/>
        <v>1.9190569743664372</v>
      </c>
      <c r="O106" s="11">
        <f t="shared" si="4"/>
        <v>-3.916960488780296E-2</v>
      </c>
      <c r="P106" s="11" t="e">
        <f t="shared" si="4"/>
        <v>#N/A</v>
      </c>
      <c r="Q106" s="11">
        <f t="shared" si="4"/>
        <v>-0.16618606884523407</v>
      </c>
      <c r="R106" s="11">
        <f t="shared" si="4"/>
        <v>-9.89511262214883E-2</v>
      </c>
      <c r="S106" s="11">
        <f t="shared" si="4"/>
        <v>1.9429404668400097</v>
      </c>
      <c r="T106" s="11">
        <f t="shared" si="4"/>
        <v>1.7543477769555609</v>
      </c>
      <c r="U106" s="11">
        <f t="shared" si="4"/>
        <v>0.24978781034857922</v>
      </c>
      <c r="W106" s="15">
        <f>B106*'Table A8'!B55</f>
        <v>0</v>
      </c>
      <c r="X106" s="15">
        <f>C106*'Table A8'!C55</f>
        <v>-1.0835137259801468</v>
      </c>
      <c r="Y106" s="15">
        <f>D106*'Table A8'!D55</f>
        <v>0.20766181061196307</v>
      </c>
      <c r="Z106" s="15">
        <f>E106*'Table A8'!E55</f>
        <v>-0.18754903985162902</v>
      </c>
      <c r="AA106" s="15">
        <f>F106*'Table A8'!F55</f>
        <v>1.4763836457347663</v>
      </c>
      <c r="AB106" s="15">
        <f>G106*'Table A8'!G55</f>
        <v>1.1656588806158221</v>
      </c>
      <c r="AC106" s="15">
        <f>H106*'Table A8'!H55</f>
        <v>0.47922994741325198</v>
      </c>
      <c r="AD106" s="15">
        <f>I106*'Table A8'!I55</f>
        <v>-0.77561246604951695</v>
      </c>
      <c r="AE106" s="15">
        <f>J106*'Table A8'!J55</f>
        <v>0.87052483198054242</v>
      </c>
      <c r="AF106" s="15">
        <f>K106*'Table A8'!K55</f>
        <v>-1.1586511053342876</v>
      </c>
      <c r="AG106" s="15">
        <f>L106*'Table A8'!L55</f>
        <v>0.2731388943890129</v>
      </c>
      <c r="AH106" s="15">
        <f>M106*'Table A8'!M55</f>
        <v>5.0361116576831927E-2</v>
      </c>
      <c r="AI106" s="15">
        <f>N106*'Table A8'!N55</f>
        <v>1.4611699802826053</v>
      </c>
      <c r="AJ106" s="15">
        <f>O106*'Table A8'!O55</f>
        <v>-2.644731722024456E-2</v>
      </c>
      <c r="AK106" s="15" t="e">
        <f>P106*'Table A8'!P55</f>
        <v>#N/A</v>
      </c>
      <c r="AL106" s="15">
        <f>Q106*'Table A8'!Q55</f>
        <v>0</v>
      </c>
      <c r="AM106" s="15">
        <f>R106*'Table A8'!R55</f>
        <v>0</v>
      </c>
      <c r="AN106" s="15">
        <f>S106*'Table A8'!S55</f>
        <v>1.2769004748072543</v>
      </c>
      <c r="AO106" s="15">
        <f>T106*'Table A8'!T55</f>
        <v>1.2540077909678349</v>
      </c>
      <c r="AP106" s="15">
        <f>U106*'Table A8'!U55</f>
        <v>0.16468510336281827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6"/>
  <sheetViews>
    <sheetView workbookViewId="0">
      <pane xSplit="1" ySplit="4" topLeftCell="BC92" activePane="bottomRight" state="frozen"/>
      <selection activeCell="B6" sqref="B6"/>
      <selection pane="topRight" activeCell="B6" sqref="B6"/>
      <selection pane="bottomLeft" activeCell="B6" sqref="B6"/>
      <selection pane="bottomRight" activeCell="BR106" sqref="BR106"/>
    </sheetView>
  </sheetViews>
  <sheetFormatPr defaultColWidth="8.90625" defaultRowHeight="12" x14ac:dyDescent="0.3"/>
  <cols>
    <col min="1" max="1" width="20.6328125" style="13" customWidth="1"/>
    <col min="2" max="2" width="9.90625" style="13" bestFit="1" customWidth="1"/>
    <col min="3" max="21" width="8.90625" style="13"/>
    <col min="22" max="22" width="3.6328125" style="13" customWidth="1"/>
    <col min="23" max="42" width="8.90625" style="13"/>
    <col min="43" max="43" width="3.6328125" style="13" customWidth="1"/>
    <col min="44" max="16384" width="8.90625" style="13"/>
  </cols>
  <sheetData>
    <row r="1" spans="1:63" ht="13" x14ac:dyDescent="0.3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3">
      <c r="B2" s="9" t="s">
        <v>148</v>
      </c>
      <c r="W2" s="9" t="s">
        <v>172</v>
      </c>
      <c r="AR2" s="9" t="s">
        <v>11</v>
      </c>
    </row>
    <row r="3" spans="1:63" ht="13" x14ac:dyDescent="0.3">
      <c r="A3" s="16"/>
      <c r="B3" s="9"/>
      <c r="W3" s="37" t="s">
        <v>220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2016=100</v>
      </c>
    </row>
    <row r="6" spans="1:63" x14ac:dyDescent="0.3">
      <c r="A6" s="13">
        <v>1970</v>
      </c>
      <c r="B6" s="34">
        <v>55.4</v>
      </c>
      <c r="C6" s="34">
        <v>21.83</v>
      </c>
      <c r="D6" s="34">
        <v>94.15</v>
      </c>
      <c r="E6" s="34">
        <v>58.23</v>
      </c>
      <c r="F6" s="34">
        <v>20.72</v>
      </c>
      <c r="G6" s="34">
        <v>34.25</v>
      </c>
      <c r="H6" s="34">
        <v>24.38</v>
      </c>
      <c r="I6" s="34">
        <v>33.08</v>
      </c>
      <c r="J6" s="34">
        <v>24.19</v>
      </c>
      <c r="K6" s="34">
        <v>15.64</v>
      </c>
      <c r="L6" s="34">
        <v>17.22</v>
      </c>
      <c r="M6" s="34">
        <v>30.51</v>
      </c>
      <c r="N6" s="34">
        <v>6.58</v>
      </c>
      <c r="O6" s="34">
        <v>15.61</v>
      </c>
      <c r="P6" s="34"/>
      <c r="Q6" s="34"/>
      <c r="R6" s="34"/>
      <c r="S6" s="34">
        <v>43.08</v>
      </c>
      <c r="T6" s="34">
        <v>2.73</v>
      </c>
      <c r="U6" s="34">
        <v>35.700000000000003</v>
      </c>
      <c r="AR6" s="15">
        <f>'Table A1'!B6/B6*100</f>
        <v>100.18050541516246</v>
      </c>
      <c r="AS6" s="15">
        <f>'Table A1'!C6/C6*100</f>
        <v>827.85158039395344</v>
      </c>
      <c r="AT6" s="15">
        <f>'Table A1'!D6/D6*100</f>
        <v>87.764206054168866</v>
      </c>
      <c r="AU6" s="15">
        <f>'Table A1'!E6/E6*100</f>
        <v>57.667868796153186</v>
      </c>
      <c r="AV6" s="15">
        <f>'Table A1'!F6/F6*100</f>
        <v>231.08108108108109</v>
      </c>
      <c r="AW6" s="15">
        <f>'Table A1'!G6/G6*100</f>
        <v>190.1897810218978</v>
      </c>
      <c r="AX6" s="15">
        <f>'Table A1'!H6/H6*100</f>
        <v>138.35110746513536</v>
      </c>
      <c r="AY6" s="15">
        <f>'Table A1'!I6/I6*100</f>
        <v>89.752116082224916</v>
      </c>
      <c r="AZ6" s="15">
        <f>'Table A1'!J6/J6*100</f>
        <v>176.84993799090535</v>
      </c>
      <c r="BA6" s="15">
        <f>'Table A1'!K6/K6*100</f>
        <v>75.255754475703313</v>
      </c>
      <c r="BB6" s="15">
        <f>'Table A1'!L6/L6*100</f>
        <v>119.39605110336817</v>
      </c>
      <c r="BC6" s="15">
        <f>'Table A1'!M6/M6*100</f>
        <v>61.324156014421504</v>
      </c>
      <c r="BD6" s="15">
        <f>'Table A1'!N6/N6*100</f>
        <v>129.02735562310031</v>
      </c>
      <c r="BE6" s="15">
        <f>'Table A1'!O6/O6*100</f>
        <v>51.953875720691869</v>
      </c>
      <c r="BF6" s="15" t="e">
        <f>'Table A1'!P6/P6*100</f>
        <v>#N/A</v>
      </c>
      <c r="BG6" s="15" t="e">
        <f>IFERROR('Table A1'!Q6/Q6*100,NA())</f>
        <v>#N/A</v>
      </c>
      <c r="BH6" s="15" t="e">
        <f>IFERROR('Table A1'!R6/R6*100,NA())</f>
        <v>#N/A</v>
      </c>
      <c r="BI6" s="15">
        <f>'Table A1'!S6/S6*100</f>
        <v>59.493964716805948</v>
      </c>
      <c r="BJ6" s="15">
        <f>'Table A1'!T6/T6*100</f>
        <v>1023.076923076923</v>
      </c>
      <c r="BK6" s="15">
        <f>'Table A1'!U6/U6*100</f>
        <v>97.759103641456562</v>
      </c>
    </row>
    <row r="7" spans="1:63" x14ac:dyDescent="0.3">
      <c r="A7" s="13">
        <v>1971</v>
      </c>
      <c r="B7" s="34">
        <v>57.76</v>
      </c>
      <c r="C7" s="34">
        <v>22.42</v>
      </c>
      <c r="D7" s="34">
        <v>97.25</v>
      </c>
      <c r="E7" s="34">
        <v>58.52</v>
      </c>
      <c r="F7" s="34">
        <v>21.99</v>
      </c>
      <c r="G7" s="34">
        <v>35.130000000000003</v>
      </c>
      <c r="H7" s="34">
        <v>25.6</v>
      </c>
      <c r="I7" s="34">
        <v>34.39</v>
      </c>
      <c r="J7" s="34">
        <v>26.94</v>
      </c>
      <c r="K7" s="34">
        <v>17.350000000000001</v>
      </c>
      <c r="L7" s="34">
        <v>19.09</v>
      </c>
      <c r="M7" s="34">
        <v>31.85</v>
      </c>
      <c r="N7" s="34">
        <v>7.03</v>
      </c>
      <c r="O7" s="34">
        <v>16.100000000000001</v>
      </c>
      <c r="P7" s="34"/>
      <c r="Q7" s="34"/>
      <c r="R7" s="34"/>
      <c r="S7" s="34">
        <v>44.1</v>
      </c>
      <c r="T7" s="34">
        <v>3.02</v>
      </c>
      <c r="U7" s="34">
        <v>37.159999999999997</v>
      </c>
      <c r="AR7" s="15">
        <f>'Table A1'!B7/B7*100</f>
        <v>101.05609418282549</v>
      </c>
      <c r="AS7" s="15">
        <f>'Table A1'!C7/C7*100</f>
        <v>789.33987511150758</v>
      </c>
      <c r="AT7" s="15">
        <f>'Table A1'!D7/D7*100</f>
        <v>84.154241645244227</v>
      </c>
      <c r="AU7" s="15">
        <f>'Table A1'!E7/E7*100</f>
        <v>60.099111414900882</v>
      </c>
      <c r="AV7" s="15">
        <f>'Table A1'!F7/F7*100</f>
        <v>224.28376534788543</v>
      </c>
      <c r="AW7" s="15">
        <f>'Table A1'!G7/G7*100</f>
        <v>188.72758326216908</v>
      </c>
      <c r="AX7" s="15">
        <f>'Table A1'!H7/H7*100</f>
        <v>136.2890625</v>
      </c>
      <c r="AY7" s="15">
        <f>'Table A1'!I7/I7*100</f>
        <v>92.294271590578646</v>
      </c>
      <c r="AZ7" s="15">
        <f>'Table A1'!J7/J7*100</f>
        <v>165.03340757238308</v>
      </c>
      <c r="BA7" s="15">
        <f>'Table A1'!K7/K7*100</f>
        <v>72.334293948126799</v>
      </c>
      <c r="BB7" s="15">
        <f>'Table A1'!L7/L7*100</f>
        <v>112.25772655840754</v>
      </c>
      <c r="BC7" s="15">
        <f>'Table A1'!M7/M7*100</f>
        <v>62.260596546310822</v>
      </c>
      <c r="BD7" s="15">
        <f>'Table A1'!N7/N7*100</f>
        <v>135.70412517780937</v>
      </c>
      <c r="BE7" s="15">
        <f>'Table A1'!O7/O7*100</f>
        <v>56.645962732919244</v>
      </c>
      <c r="BF7" s="15" t="e">
        <f>'Table A1'!P7/P7*100</f>
        <v>#N/A</v>
      </c>
      <c r="BG7" s="15" t="e">
        <f>IFERROR('Table A1'!Q7/Q7*100,NA())</f>
        <v>#N/A</v>
      </c>
      <c r="BH7" s="15" t="e">
        <f>IFERROR('Table A1'!R7/R7*100,NA())</f>
        <v>#N/A</v>
      </c>
      <c r="BI7" s="15">
        <f>'Table A1'!S7/S7*100</f>
        <v>61.564625850340128</v>
      </c>
      <c r="BJ7" s="15">
        <f>'Table A1'!T7/T7*100</f>
        <v>979.1390728476822</v>
      </c>
      <c r="BK7" s="15">
        <f>'Table A1'!U7/U7*100</f>
        <v>96.663078579117339</v>
      </c>
    </row>
    <row r="8" spans="1:63" x14ac:dyDescent="0.3">
      <c r="A8" s="13">
        <v>1972</v>
      </c>
      <c r="B8" s="34">
        <v>60.23</v>
      </c>
      <c r="C8" s="34">
        <v>23.22</v>
      </c>
      <c r="D8" s="34">
        <v>98.81</v>
      </c>
      <c r="E8" s="34">
        <v>57.99</v>
      </c>
      <c r="F8" s="34">
        <v>23.25</v>
      </c>
      <c r="G8" s="34">
        <v>35.799999999999997</v>
      </c>
      <c r="H8" s="34">
        <v>26.91</v>
      </c>
      <c r="I8" s="34">
        <v>35.85</v>
      </c>
      <c r="J8" s="34">
        <v>29.67</v>
      </c>
      <c r="K8" s="34">
        <v>18.53</v>
      </c>
      <c r="L8" s="34">
        <v>20.67</v>
      </c>
      <c r="M8" s="34">
        <v>33.4</v>
      </c>
      <c r="N8" s="34">
        <v>7.37</v>
      </c>
      <c r="O8" s="34">
        <v>16.62</v>
      </c>
      <c r="P8" s="34"/>
      <c r="Q8" s="34"/>
      <c r="R8" s="34"/>
      <c r="S8" s="34">
        <v>44.99</v>
      </c>
      <c r="T8" s="34">
        <v>3.41</v>
      </c>
      <c r="U8" s="34">
        <v>38.29</v>
      </c>
      <c r="AR8" s="15">
        <f>'Table A1'!B8/B8*100</f>
        <v>100.03320604349992</v>
      </c>
      <c r="AS8" s="15">
        <f>'Table A1'!C8/C8*100</f>
        <v>612.96296296296305</v>
      </c>
      <c r="AT8" s="15">
        <f>'Table A1'!D8/D8*100</f>
        <v>84.535978139864383</v>
      </c>
      <c r="AU8" s="15">
        <f>'Table A1'!E8/E8*100</f>
        <v>65.390584583548886</v>
      </c>
      <c r="AV8" s="15">
        <f>'Table A1'!F8/F8*100</f>
        <v>226.75268817204301</v>
      </c>
      <c r="AW8" s="15">
        <f>'Table A1'!G8/G8*100</f>
        <v>188.71508379888272</v>
      </c>
      <c r="AX8" s="15">
        <f>'Table A1'!H8/H8*100</f>
        <v>136.30620587142326</v>
      </c>
      <c r="AY8" s="15">
        <f>'Table A1'!I8/I8*100</f>
        <v>95.285913528591337</v>
      </c>
      <c r="AZ8" s="15">
        <f>'Table A1'!J8/J8*100</f>
        <v>158.8473205257836</v>
      </c>
      <c r="BA8" s="15">
        <f>'Table A1'!K8/K8*100</f>
        <v>72.638963842417709</v>
      </c>
      <c r="BB8" s="15">
        <f>'Table A1'!L8/L8*100</f>
        <v>105.0798258345428</v>
      </c>
      <c r="BC8" s="15">
        <f>'Table A1'!M8/M8*100</f>
        <v>62.844311377245511</v>
      </c>
      <c r="BD8" s="15">
        <f>'Table A1'!N8/N8*100</f>
        <v>143.14789687924016</v>
      </c>
      <c r="BE8" s="15">
        <f>'Table A1'!O8/O8*100</f>
        <v>60.649819494584833</v>
      </c>
      <c r="BF8" s="15" t="e">
        <f>'Table A1'!P8/P8*100</f>
        <v>#N/A</v>
      </c>
      <c r="BG8" s="15" t="e">
        <f>IFERROR('Table A1'!Q8/Q8*100,NA())</f>
        <v>#N/A</v>
      </c>
      <c r="BH8" s="15" t="e">
        <f>IFERROR('Table A1'!R8/R8*100,NA())</f>
        <v>#N/A</v>
      </c>
      <c r="BI8" s="15">
        <f>'Table A1'!S8/S8*100</f>
        <v>62.96954878861969</v>
      </c>
      <c r="BJ8" s="15">
        <f>'Table A1'!T8/T8*100</f>
        <v>905.27859237536654</v>
      </c>
      <c r="BK8" s="15">
        <f>'Table A1'!U8/U8*100</f>
        <v>97.492817968137885</v>
      </c>
    </row>
    <row r="9" spans="1:63" x14ac:dyDescent="0.3">
      <c r="A9" s="13">
        <v>1973</v>
      </c>
      <c r="B9" s="34">
        <v>63.08</v>
      </c>
      <c r="C9" s="34">
        <v>24.57</v>
      </c>
      <c r="D9" s="34">
        <v>99.7</v>
      </c>
      <c r="E9" s="34">
        <v>57.11</v>
      </c>
      <c r="F9" s="34">
        <v>24.56</v>
      </c>
      <c r="G9" s="34">
        <v>37.22</v>
      </c>
      <c r="H9" s="34">
        <v>28.35</v>
      </c>
      <c r="I9" s="34">
        <v>37.67</v>
      </c>
      <c r="J9" s="34">
        <v>31.83</v>
      </c>
      <c r="K9" s="34">
        <v>19.75</v>
      </c>
      <c r="L9" s="34">
        <v>22.28</v>
      </c>
      <c r="M9" s="34">
        <v>34.840000000000003</v>
      </c>
      <c r="N9" s="34">
        <v>7.85</v>
      </c>
      <c r="O9" s="34">
        <v>17.420000000000002</v>
      </c>
      <c r="P9" s="34"/>
      <c r="Q9" s="34"/>
      <c r="R9" s="34"/>
      <c r="S9" s="34">
        <v>45.92</v>
      </c>
      <c r="T9" s="34">
        <v>3.78</v>
      </c>
      <c r="U9" s="34">
        <v>39.4</v>
      </c>
      <c r="AR9" s="15">
        <f>'Table A1'!B9/B9*100</f>
        <v>98.652504755865564</v>
      </c>
      <c r="AS9" s="15">
        <f>'Table A1'!C9/C9*100</f>
        <v>648.96214896214883</v>
      </c>
      <c r="AT9" s="15">
        <f>'Table A1'!D9/D9*100</f>
        <v>91.564694082246746</v>
      </c>
      <c r="AU9" s="15">
        <f>'Table A1'!E9/E9*100</f>
        <v>70.740675888635963</v>
      </c>
      <c r="AV9" s="15">
        <f>'Table A1'!F9/F9*100</f>
        <v>240.22801302931595</v>
      </c>
      <c r="AW9" s="15">
        <f>'Table A1'!G9/G9*100</f>
        <v>185.76034390112844</v>
      </c>
      <c r="AX9" s="15">
        <f>'Table A1'!H9/H9*100</f>
        <v>132.91005291005291</v>
      </c>
      <c r="AY9" s="15">
        <f>'Table A1'!I9/I9*100</f>
        <v>99.867268383328906</v>
      </c>
      <c r="AZ9" s="15">
        <f>'Table A1'!J9/J9*100</f>
        <v>152.52906063462143</v>
      </c>
      <c r="BA9" s="15">
        <f>'Table A1'!K9/K9*100</f>
        <v>74.835443037974684</v>
      </c>
      <c r="BB9" s="15">
        <f>'Table A1'!L9/L9*100</f>
        <v>102.64811490125673</v>
      </c>
      <c r="BC9" s="15">
        <f>'Table A1'!M9/M9*100</f>
        <v>63.289322617680824</v>
      </c>
      <c r="BD9" s="15">
        <f>'Table A1'!N9/N9*100</f>
        <v>151.84713375796179</v>
      </c>
      <c r="BE9" s="15">
        <f>'Table A1'!O9/O9*100</f>
        <v>65.384615384615387</v>
      </c>
      <c r="BF9" s="15" t="e">
        <f>'Table A1'!P9/P9*100</f>
        <v>#N/A</v>
      </c>
      <c r="BG9" s="15" t="e">
        <f>IFERROR('Table A1'!Q9/Q9*100,NA())</f>
        <v>#N/A</v>
      </c>
      <c r="BH9" s="15" t="e">
        <f>IFERROR('Table A1'!R9/R9*100,NA())</f>
        <v>#N/A</v>
      </c>
      <c r="BI9" s="15">
        <f>'Table A1'!S9/S9*100</f>
        <v>65.0479094076655</v>
      </c>
      <c r="BJ9" s="15">
        <f>'Table A1'!T9/T9*100</f>
        <v>861.37566137566137</v>
      </c>
      <c r="BK9" s="15">
        <f>'Table A1'!U9/U9*100</f>
        <v>101.49746192893403</v>
      </c>
    </row>
    <row r="10" spans="1:63" x14ac:dyDescent="0.3">
      <c r="A10" s="13">
        <v>1974</v>
      </c>
      <c r="B10" s="34">
        <v>65.25</v>
      </c>
      <c r="C10" s="34">
        <v>27.06</v>
      </c>
      <c r="D10" s="34">
        <v>101.61</v>
      </c>
      <c r="E10" s="34">
        <v>56.34</v>
      </c>
      <c r="F10" s="34">
        <v>25.67</v>
      </c>
      <c r="G10" s="34">
        <v>39.11</v>
      </c>
      <c r="H10" s="34">
        <v>29.95</v>
      </c>
      <c r="I10" s="34">
        <v>39.33</v>
      </c>
      <c r="J10" s="34">
        <v>33.159999999999997</v>
      </c>
      <c r="K10" s="34">
        <v>20.8</v>
      </c>
      <c r="L10" s="34">
        <v>24.13</v>
      </c>
      <c r="M10" s="34">
        <v>36.5</v>
      </c>
      <c r="N10" s="34">
        <v>8.48</v>
      </c>
      <c r="O10" s="34">
        <v>18.190000000000001</v>
      </c>
      <c r="P10" s="34"/>
      <c r="Q10" s="34"/>
      <c r="R10" s="34"/>
      <c r="S10" s="34">
        <v>46.79</v>
      </c>
      <c r="T10" s="34">
        <v>4.26</v>
      </c>
      <c r="U10" s="34">
        <v>40.75</v>
      </c>
      <c r="AR10" s="15">
        <f>'Table A1'!B10/B10*100</f>
        <v>96.429118773946371</v>
      </c>
      <c r="AS10" s="15">
        <f>'Table A1'!C10/C10*100</f>
        <v>497.52402069475244</v>
      </c>
      <c r="AT10" s="15">
        <f>'Table A1'!D10/D10*100</f>
        <v>88.760948725519142</v>
      </c>
      <c r="AU10" s="15">
        <f>'Table A1'!E10/E10*100</f>
        <v>72.026979055733037</v>
      </c>
      <c r="AV10" s="15">
        <f>'Table A1'!F10/F10*100</f>
        <v>217.84183872224386</v>
      </c>
      <c r="AW10" s="15">
        <f>'Table A1'!G10/G10*100</f>
        <v>158.47609307082587</v>
      </c>
      <c r="AX10" s="15">
        <f>'Table A1'!H10/H10*100</f>
        <v>116.4941569282137</v>
      </c>
      <c r="AY10" s="15">
        <f>'Table A1'!I10/I10*100</f>
        <v>92.855326722603621</v>
      </c>
      <c r="AZ10" s="15">
        <f>'Table A1'!J10/J10*100</f>
        <v>139.89746682750302</v>
      </c>
      <c r="BA10" s="15">
        <f>'Table A1'!K10/K10*100</f>
        <v>69.32692307692308</v>
      </c>
      <c r="BB10" s="15">
        <f>'Table A1'!L10/L10*100</f>
        <v>96.72606713634481</v>
      </c>
      <c r="BC10" s="15">
        <f>'Table A1'!M10/M10*100</f>
        <v>60.136986301369866</v>
      </c>
      <c r="BD10" s="15">
        <f>'Table A1'!N10/N10*100</f>
        <v>146.69811320754715</v>
      </c>
      <c r="BE10" s="15">
        <f>'Table A1'!O10/O10*100</f>
        <v>65.36558548653106</v>
      </c>
      <c r="BF10" s="15" t="e">
        <f>'Table A1'!P10/P10*100</f>
        <v>#N/A</v>
      </c>
      <c r="BG10" s="15" t="e">
        <f>IFERROR('Table A1'!Q10/Q10*100,NA())</f>
        <v>#N/A</v>
      </c>
      <c r="BH10" s="15" t="e">
        <f>IFERROR('Table A1'!R10/R10*100,NA())</f>
        <v>#N/A</v>
      </c>
      <c r="BI10" s="15">
        <f>'Table A1'!S10/S10*100</f>
        <v>62.662962171404146</v>
      </c>
      <c r="BJ10" s="15">
        <f>'Table A1'!T10/T10*100</f>
        <v>750.93896713615015</v>
      </c>
      <c r="BK10" s="15">
        <f>'Table A1'!U10/U10*100</f>
        <v>95.386503067484654</v>
      </c>
    </row>
    <row r="11" spans="1:63" x14ac:dyDescent="0.3">
      <c r="A11" s="13">
        <v>1975</v>
      </c>
      <c r="B11" s="34">
        <v>66.3</v>
      </c>
      <c r="C11" s="34">
        <v>32.14</v>
      </c>
      <c r="D11" s="34">
        <v>103.32</v>
      </c>
      <c r="E11" s="34">
        <v>55.93</v>
      </c>
      <c r="F11" s="34">
        <v>26.48</v>
      </c>
      <c r="G11" s="34">
        <v>40.159999999999997</v>
      </c>
      <c r="H11" s="34">
        <v>30.89</v>
      </c>
      <c r="I11" s="34">
        <v>40.4</v>
      </c>
      <c r="J11" s="34">
        <v>33.380000000000003</v>
      </c>
      <c r="K11" s="34">
        <v>21.47</v>
      </c>
      <c r="L11" s="34">
        <v>25.6</v>
      </c>
      <c r="M11" s="34">
        <v>37.33</v>
      </c>
      <c r="N11" s="34">
        <v>9.1199999999999992</v>
      </c>
      <c r="O11" s="34">
        <v>18.86</v>
      </c>
      <c r="P11" s="34"/>
      <c r="Q11" s="34"/>
      <c r="R11" s="34"/>
      <c r="S11" s="34">
        <v>46.77</v>
      </c>
      <c r="T11" s="34">
        <v>4.49</v>
      </c>
      <c r="U11" s="34">
        <v>42.01</v>
      </c>
      <c r="AR11" s="15">
        <f>'Table A1'!B11/B11*100</f>
        <v>87.586726998491699</v>
      </c>
      <c r="AS11" s="15">
        <f>'Table A1'!C11/C11*100</f>
        <v>472.77535780958306</v>
      </c>
      <c r="AT11" s="15">
        <f>'Table A1'!D11/D11*100</f>
        <v>81.233062330623312</v>
      </c>
      <c r="AU11" s="15">
        <f>'Table A1'!E11/E11*100</f>
        <v>73.98533881637762</v>
      </c>
      <c r="AV11" s="15">
        <f>'Table A1'!F11/F11*100</f>
        <v>203.77643504531724</v>
      </c>
      <c r="AW11" s="15">
        <f>'Table A1'!G11/G11*100</f>
        <v>146.1902390438247</v>
      </c>
      <c r="AX11" s="15">
        <f>'Table A1'!H11/H11*100</f>
        <v>108.83781158951116</v>
      </c>
      <c r="AY11" s="15">
        <f>'Table A1'!I11/I11*100</f>
        <v>89.43069306930694</v>
      </c>
      <c r="AZ11" s="15">
        <f>'Table A1'!J11/J11*100</f>
        <v>136.33912522468543</v>
      </c>
      <c r="BA11" s="15">
        <f>'Table A1'!K11/K11*100</f>
        <v>66.371681415929203</v>
      </c>
      <c r="BB11" s="15">
        <f>'Table A1'!L11/L11*100</f>
        <v>98.359375</v>
      </c>
      <c r="BC11" s="15">
        <f>'Table A1'!M11/M11*100</f>
        <v>59.951781409054384</v>
      </c>
      <c r="BD11" s="15">
        <f>'Table A1'!N11/N11*100</f>
        <v>135.19736842105266</v>
      </c>
      <c r="BE11" s="15">
        <f>'Table A1'!O11/O11*100</f>
        <v>62.460233297985155</v>
      </c>
      <c r="BF11" s="15" t="e">
        <f>'Table A1'!P11/P11*100</f>
        <v>#N/A</v>
      </c>
      <c r="BG11" s="15" t="e">
        <f>IFERROR('Table A1'!Q11/Q11*100,NA())</f>
        <v>#N/A</v>
      </c>
      <c r="BH11" s="15" t="e">
        <f>IFERROR('Table A1'!R11/R11*100,NA())</f>
        <v>#N/A</v>
      </c>
      <c r="BI11" s="15">
        <f>'Table A1'!S11/S11*100</f>
        <v>64.656831302116728</v>
      </c>
      <c r="BJ11" s="15">
        <f>'Table A1'!T11/T11*100</f>
        <v>734.29844097995533</v>
      </c>
      <c r="BK11" s="15">
        <f>'Table A1'!U11/U11*100</f>
        <v>89.930968816948351</v>
      </c>
    </row>
    <row r="12" spans="1:63" x14ac:dyDescent="0.3">
      <c r="A12" s="13">
        <v>1976</v>
      </c>
      <c r="B12" s="34">
        <v>66.930000000000007</v>
      </c>
      <c r="C12" s="34">
        <v>39.729999999999997</v>
      </c>
      <c r="D12" s="34">
        <v>104.46</v>
      </c>
      <c r="E12" s="34">
        <v>55.68</v>
      </c>
      <c r="F12" s="34">
        <v>27.35</v>
      </c>
      <c r="G12" s="34">
        <v>40.46</v>
      </c>
      <c r="H12" s="34">
        <v>31.26</v>
      </c>
      <c r="I12" s="34">
        <v>41.06</v>
      </c>
      <c r="J12" s="34">
        <v>33.33</v>
      </c>
      <c r="K12" s="34">
        <v>22.09</v>
      </c>
      <c r="L12" s="34">
        <v>27.14</v>
      </c>
      <c r="M12" s="34">
        <v>37.72</v>
      </c>
      <c r="N12" s="34">
        <v>9.98</v>
      </c>
      <c r="O12" s="34">
        <v>19.600000000000001</v>
      </c>
      <c r="P12" s="34"/>
      <c r="Q12" s="34"/>
      <c r="R12" s="34"/>
      <c r="S12" s="34">
        <v>46.87</v>
      </c>
      <c r="T12" s="34">
        <v>4.7300000000000004</v>
      </c>
      <c r="U12" s="34">
        <v>43.27</v>
      </c>
      <c r="AR12" s="15">
        <f>'Table A1'!B12/B12*100</f>
        <v>79.665321978186157</v>
      </c>
      <c r="AS12" s="15">
        <f>'Table A1'!C12/C12*100</f>
        <v>359.249937075258</v>
      </c>
      <c r="AT12" s="15">
        <f>'Table A1'!D12/D12*100</f>
        <v>81.868657859467746</v>
      </c>
      <c r="AU12" s="15">
        <f>'Table A1'!E12/E12*100</f>
        <v>75.574712643678154</v>
      </c>
      <c r="AV12" s="15">
        <f>'Table A1'!F12/F12*100</f>
        <v>206.69104204753199</v>
      </c>
      <c r="AW12" s="15">
        <f>'Table A1'!G12/G12*100</f>
        <v>143.27731092436974</v>
      </c>
      <c r="AX12" s="15">
        <f>'Table A1'!H12/H12*100</f>
        <v>111.03646833013437</v>
      </c>
      <c r="AY12" s="15">
        <f>'Table A1'!I12/I12*100</f>
        <v>89.624939113492445</v>
      </c>
      <c r="AZ12" s="15">
        <f>'Table A1'!J12/J12*100</f>
        <v>138.85388538853886</v>
      </c>
      <c r="BA12" s="15">
        <f>'Table A1'!K12/K12*100</f>
        <v>66.591217745586235</v>
      </c>
      <c r="BB12" s="15">
        <f>'Table A1'!L12/L12*100</f>
        <v>94.915254237288138</v>
      </c>
      <c r="BC12" s="15">
        <f>'Table A1'!M12/M12*100</f>
        <v>62.195121951219512</v>
      </c>
      <c r="BD12" s="15">
        <f>'Table A1'!N12/N12*100</f>
        <v>129.65931863727454</v>
      </c>
      <c r="BE12" s="15">
        <f>'Table A1'!O12/O12*100</f>
        <v>63.061224489795912</v>
      </c>
      <c r="BF12" s="15" t="e">
        <f>'Table A1'!P12/P12*100</f>
        <v>#N/A</v>
      </c>
      <c r="BG12" s="15" t="e">
        <f>IFERROR('Table A1'!Q12/Q12*100,NA())</f>
        <v>#N/A</v>
      </c>
      <c r="BH12" s="15" t="e">
        <f>IFERROR('Table A1'!R12/R12*100,NA())</f>
        <v>#N/A</v>
      </c>
      <c r="BI12" s="15">
        <f>'Table A1'!S12/S12*100</f>
        <v>68.721997013014729</v>
      </c>
      <c r="BJ12" s="15">
        <f>'Table A1'!T12/T12*100</f>
        <v>734.24947145877366</v>
      </c>
      <c r="BK12" s="15">
        <f>'Table A1'!U12/U12*100</f>
        <v>89.02241737924659</v>
      </c>
    </row>
    <row r="13" spans="1:63" x14ac:dyDescent="0.3">
      <c r="A13" s="13">
        <v>1977</v>
      </c>
      <c r="B13" s="34">
        <v>67.5</v>
      </c>
      <c r="C13" s="34">
        <v>47.04</v>
      </c>
      <c r="D13" s="34">
        <v>105.57</v>
      </c>
      <c r="E13" s="34">
        <v>55.18</v>
      </c>
      <c r="F13" s="34">
        <v>28.06</v>
      </c>
      <c r="G13" s="34">
        <v>40.51</v>
      </c>
      <c r="H13" s="34">
        <v>31.95</v>
      </c>
      <c r="I13" s="34">
        <v>41.74</v>
      </c>
      <c r="J13" s="34">
        <v>33.61</v>
      </c>
      <c r="K13" s="34">
        <v>22.57</v>
      </c>
      <c r="L13" s="34">
        <v>28.58</v>
      </c>
      <c r="M13" s="34">
        <v>38.049999999999997</v>
      </c>
      <c r="N13" s="34">
        <v>11.13</v>
      </c>
      <c r="O13" s="34">
        <v>20.57</v>
      </c>
      <c r="P13" s="34"/>
      <c r="Q13" s="34"/>
      <c r="R13" s="34"/>
      <c r="S13" s="34">
        <v>47.69</v>
      </c>
      <c r="T13" s="34">
        <v>4.8600000000000003</v>
      </c>
      <c r="U13" s="34">
        <v>44.51</v>
      </c>
      <c r="AR13" s="15">
        <f>'Table A1'!B13/B13*100</f>
        <v>89.259259259259267</v>
      </c>
      <c r="AS13" s="15">
        <f>'Table A1'!C13/C13*100</f>
        <v>295.02551020408163</v>
      </c>
      <c r="AT13" s="15">
        <f>'Table A1'!D13/D13*100</f>
        <v>82.513971772283796</v>
      </c>
      <c r="AU13" s="15">
        <f>'Table A1'!E13/E13*100</f>
        <v>79.485320768394345</v>
      </c>
      <c r="AV13" s="15">
        <f>'Table A1'!F13/F13*100</f>
        <v>206.59301496792585</v>
      </c>
      <c r="AW13" s="15">
        <f>'Table A1'!G13/G13*100</f>
        <v>142.31054060725748</v>
      </c>
      <c r="AX13" s="15">
        <f>'Table A1'!H13/H13*100</f>
        <v>109.4209702660407</v>
      </c>
      <c r="AY13" s="15">
        <f>'Table A1'!I13/I13*100</f>
        <v>91.638715860086236</v>
      </c>
      <c r="AZ13" s="15">
        <f>'Table A1'!J13/J13*100</f>
        <v>140.58315977387684</v>
      </c>
      <c r="BA13" s="15">
        <f>'Table A1'!K13/K13*100</f>
        <v>68.18785999113868</v>
      </c>
      <c r="BB13" s="15">
        <f>'Table A1'!L13/L13*100</f>
        <v>91.007697690692808</v>
      </c>
      <c r="BC13" s="15">
        <f>'Table A1'!M13/M13*100</f>
        <v>64.678055190538757</v>
      </c>
      <c r="BD13" s="15">
        <f>'Table A1'!N13/N13*100</f>
        <v>120.21563342318061</v>
      </c>
      <c r="BE13" s="15">
        <f>'Table A1'!O13/O13*100</f>
        <v>62.129314535731638</v>
      </c>
      <c r="BF13" s="15" t="e">
        <f>'Table A1'!P13/P13*100</f>
        <v>#N/A</v>
      </c>
      <c r="BG13" s="15" t="e">
        <f>IFERROR('Table A1'!Q13/Q13*100,NA())</f>
        <v>#N/A</v>
      </c>
      <c r="BH13" s="15" t="e">
        <f>IFERROR('Table A1'!R13/R13*100,NA())</f>
        <v>#N/A</v>
      </c>
      <c r="BI13" s="15">
        <f>'Table A1'!S13/S13*100</f>
        <v>71.209897253092905</v>
      </c>
      <c r="BJ13" s="15">
        <f>'Table A1'!T13/T13*100</f>
        <v>745.2674897119341</v>
      </c>
      <c r="BK13" s="15">
        <f>'Table A1'!U13/U13*100</f>
        <v>88.496966973713782</v>
      </c>
    </row>
    <row r="14" spans="1:63" x14ac:dyDescent="0.3">
      <c r="A14" s="13">
        <v>1978</v>
      </c>
      <c r="B14" s="34">
        <v>68.72</v>
      </c>
      <c r="C14" s="34">
        <v>52.58</v>
      </c>
      <c r="D14" s="34">
        <v>107.02</v>
      </c>
      <c r="E14" s="34">
        <v>54.34</v>
      </c>
      <c r="F14" s="34">
        <v>28.75</v>
      </c>
      <c r="G14" s="34">
        <v>40.4</v>
      </c>
      <c r="H14" s="34">
        <v>32.9</v>
      </c>
      <c r="I14" s="34">
        <v>42.68</v>
      </c>
      <c r="J14" s="34">
        <v>33.81</v>
      </c>
      <c r="K14" s="34">
        <v>23.03</v>
      </c>
      <c r="L14" s="34">
        <v>29.8</v>
      </c>
      <c r="M14" s="34">
        <v>38.229999999999997</v>
      </c>
      <c r="N14" s="34">
        <v>12.29</v>
      </c>
      <c r="O14" s="34">
        <v>21.55</v>
      </c>
      <c r="P14" s="34"/>
      <c r="Q14" s="34"/>
      <c r="R14" s="34"/>
      <c r="S14" s="34">
        <v>47.59</v>
      </c>
      <c r="T14" s="34">
        <v>6.91</v>
      </c>
      <c r="U14" s="34">
        <v>45.66</v>
      </c>
      <c r="AR14" s="15">
        <f>'Table A1'!B14/B14*100</f>
        <v>94.295692665890556</v>
      </c>
      <c r="AS14" s="15">
        <f>'Table A1'!C14/C14*100</f>
        <v>264.53023963484219</v>
      </c>
      <c r="AT14" s="15">
        <f>'Table A1'!D14/D14*100</f>
        <v>81.863203139600088</v>
      </c>
      <c r="AU14" s="15">
        <f>'Table A1'!E14/E14*100</f>
        <v>82.333456017666535</v>
      </c>
      <c r="AV14" s="15">
        <f>'Table A1'!F14/F14*100</f>
        <v>207.37391304347824</v>
      </c>
      <c r="AW14" s="15">
        <f>'Table A1'!G14/G14*100</f>
        <v>152.62376237623764</v>
      </c>
      <c r="AX14" s="15">
        <f>'Table A1'!H14/H14*100</f>
        <v>115.13677811550154</v>
      </c>
      <c r="AY14" s="15">
        <f>'Table A1'!I14/I14*100</f>
        <v>94.142455482661674</v>
      </c>
      <c r="AZ14" s="15">
        <f>'Table A1'!J14/J14*100</f>
        <v>150.31055900621118</v>
      </c>
      <c r="BA14" s="15">
        <f>'Table A1'!K14/K14*100</f>
        <v>70.256187581415546</v>
      </c>
      <c r="BB14" s="15">
        <f>'Table A1'!L14/L14*100</f>
        <v>92.382550335570471</v>
      </c>
      <c r="BC14" s="15">
        <f>'Table A1'!M14/M14*100</f>
        <v>65.472142296625691</v>
      </c>
      <c r="BD14" s="15">
        <f>'Table A1'!N14/N14*100</f>
        <v>117.24979658258748</v>
      </c>
      <c r="BE14" s="15">
        <f>'Table A1'!O14/O14*100</f>
        <v>63.897911832946633</v>
      </c>
      <c r="BF14" s="15" t="e">
        <f>'Table A1'!P14/P14*100</f>
        <v>#N/A</v>
      </c>
      <c r="BG14" s="15" t="e">
        <f>IFERROR('Table A1'!Q14/Q14*100,NA())</f>
        <v>#N/A</v>
      </c>
      <c r="BH14" s="15" t="e">
        <f>IFERROR('Table A1'!R14/R14*100,NA())</f>
        <v>#N/A</v>
      </c>
      <c r="BI14" s="15">
        <f>'Table A1'!S14/S14*100</f>
        <v>75.099810884639624</v>
      </c>
      <c r="BJ14" s="15">
        <f>'Table A1'!T14/T14*100</f>
        <v>546.16497829233003</v>
      </c>
      <c r="BK14" s="15">
        <f>'Table A1'!U14/U14*100</f>
        <v>89.947437582128785</v>
      </c>
    </row>
    <row r="15" spans="1:63" x14ac:dyDescent="0.3">
      <c r="A15" s="13">
        <v>1979</v>
      </c>
      <c r="B15" s="34">
        <v>69.55</v>
      </c>
      <c r="C15" s="34">
        <v>56.44</v>
      </c>
      <c r="D15" s="34">
        <v>109.59</v>
      </c>
      <c r="E15" s="34">
        <v>53.37</v>
      </c>
      <c r="F15" s="34">
        <v>29.5</v>
      </c>
      <c r="G15" s="34">
        <v>40.71</v>
      </c>
      <c r="H15" s="34">
        <v>34.409999999999997</v>
      </c>
      <c r="I15" s="34">
        <v>43.64</v>
      </c>
      <c r="J15" s="34">
        <v>34.479999999999997</v>
      </c>
      <c r="K15" s="34">
        <v>23.69</v>
      </c>
      <c r="L15" s="34">
        <v>31.23</v>
      </c>
      <c r="M15" s="34">
        <v>38.74</v>
      </c>
      <c r="N15" s="34">
        <v>13.81</v>
      </c>
      <c r="O15" s="34">
        <v>22.74</v>
      </c>
      <c r="P15" s="34"/>
      <c r="Q15" s="34"/>
      <c r="R15" s="34"/>
      <c r="S15" s="34">
        <v>47.65</v>
      </c>
      <c r="T15" s="34">
        <v>12.31</v>
      </c>
      <c r="U15" s="34">
        <v>46.99</v>
      </c>
      <c r="AR15" s="15">
        <f>'Table A1'!B15/B15*100</f>
        <v>91.74694464414091</v>
      </c>
      <c r="AS15" s="15">
        <f>'Table A1'!C15/C15*100</f>
        <v>296.50956768249472</v>
      </c>
      <c r="AT15" s="15">
        <f>'Table A1'!D15/D15*100</f>
        <v>79.76092709188795</v>
      </c>
      <c r="AU15" s="15">
        <f>'Table A1'!E15/E15*100</f>
        <v>88.158141277871465</v>
      </c>
      <c r="AV15" s="15">
        <f>'Table A1'!F15/F15*100</f>
        <v>198.98305084745763</v>
      </c>
      <c r="AW15" s="15">
        <f>'Table A1'!G15/G15*100</f>
        <v>152.49324490297224</v>
      </c>
      <c r="AX15" s="15">
        <f>'Table A1'!H15/H15*100</f>
        <v>114.85033420517294</v>
      </c>
      <c r="AY15" s="15">
        <f>'Table A1'!I15/I15*100</f>
        <v>96.975252062328138</v>
      </c>
      <c r="AZ15" s="15">
        <f>'Table A1'!J15/J15*100</f>
        <v>152.81322505800466</v>
      </c>
      <c r="BA15" s="15">
        <f>'Table A1'!K15/K15*100</f>
        <v>72.266779231743357</v>
      </c>
      <c r="BB15" s="15">
        <f>'Table A1'!L15/L15*100</f>
        <v>93.916106308037143</v>
      </c>
      <c r="BC15" s="15">
        <f>'Table A1'!M15/M15*100</f>
        <v>66.313887454827054</v>
      </c>
      <c r="BD15" s="15">
        <f>'Table A1'!N15/N15*100</f>
        <v>113.39608979000724</v>
      </c>
      <c r="BE15" s="15">
        <f>'Table A1'!O15/O15*100</f>
        <v>65.831134564643818</v>
      </c>
      <c r="BF15" s="15" t="e">
        <f>'Table A1'!P15/P15*100</f>
        <v>#N/A</v>
      </c>
      <c r="BG15" s="15" t="e">
        <f>IFERROR('Table A1'!Q15/Q15*100,NA())</f>
        <v>#N/A</v>
      </c>
      <c r="BH15" s="15" t="e">
        <f>IFERROR('Table A1'!R15/R15*100,NA())</f>
        <v>#N/A</v>
      </c>
      <c r="BI15" s="15">
        <f>'Table A1'!S15/S15*100</f>
        <v>78.006295907660032</v>
      </c>
      <c r="BJ15" s="15">
        <f>'Table A1'!T15/T15*100</f>
        <v>316.16571892770105</v>
      </c>
      <c r="BK15" s="15">
        <f>'Table A1'!U15/U15*100</f>
        <v>90.423494360502232</v>
      </c>
    </row>
    <row r="16" spans="1:63" x14ac:dyDescent="0.3">
      <c r="A16" s="13">
        <v>1980</v>
      </c>
      <c r="B16" s="34">
        <v>69.44</v>
      </c>
      <c r="C16" s="34">
        <v>60.03</v>
      </c>
      <c r="D16" s="34">
        <v>111.71</v>
      </c>
      <c r="E16" s="34">
        <v>52.48</v>
      </c>
      <c r="F16" s="34">
        <v>30.11</v>
      </c>
      <c r="G16" s="34">
        <v>40.47</v>
      </c>
      <c r="H16" s="34">
        <v>35.78</v>
      </c>
      <c r="I16" s="34">
        <v>43.92</v>
      </c>
      <c r="J16" s="34">
        <v>36.04</v>
      </c>
      <c r="K16" s="34">
        <v>24.31</v>
      </c>
      <c r="L16" s="34">
        <v>33.07</v>
      </c>
      <c r="M16" s="34">
        <v>39.200000000000003</v>
      </c>
      <c r="N16" s="34">
        <v>15.7</v>
      </c>
      <c r="O16" s="34">
        <v>24.18</v>
      </c>
      <c r="P16" s="34"/>
      <c r="Q16" s="34"/>
      <c r="R16" s="34"/>
      <c r="S16" s="34">
        <v>49.03</v>
      </c>
      <c r="T16" s="34">
        <v>17.11</v>
      </c>
      <c r="U16" s="34">
        <v>48.17</v>
      </c>
      <c r="AR16" s="15">
        <f>'Table A1'!B16/B16*100</f>
        <v>102.00172811059909</v>
      </c>
      <c r="AS16" s="15">
        <f>'Table A1'!C16/C16*100</f>
        <v>283.1584207896052</v>
      </c>
      <c r="AT16" s="15">
        <f>'Table A1'!D16/D16*100</f>
        <v>71.569241786769325</v>
      </c>
      <c r="AU16" s="15">
        <f>'Table A1'!E16/E16*100</f>
        <v>89.653201219512198</v>
      </c>
      <c r="AV16" s="15">
        <f>'Table A1'!F16/F16*100</f>
        <v>171.67054134838924</v>
      </c>
      <c r="AW16" s="15">
        <f>'Table A1'!G16/G16*100</f>
        <v>144.79861625895728</v>
      </c>
      <c r="AX16" s="15">
        <f>'Table A1'!H16/H16*100</f>
        <v>104.44382336500837</v>
      </c>
      <c r="AY16" s="15">
        <f>'Table A1'!I16/I16*100</f>
        <v>93.943533697632049</v>
      </c>
      <c r="AZ16" s="15">
        <f>'Table A1'!J16/J16*100</f>
        <v>144.28412874583796</v>
      </c>
      <c r="BA16" s="15">
        <f>'Table A1'!K16/K16*100</f>
        <v>73.179761415055538</v>
      </c>
      <c r="BB16" s="15">
        <f>'Table A1'!L16/L16*100</f>
        <v>88.599939522225583</v>
      </c>
      <c r="BC16" s="15">
        <f>'Table A1'!M16/M16*100</f>
        <v>66.836734693877546</v>
      </c>
      <c r="BD16" s="15">
        <f>'Table A1'!N16/N16*100</f>
        <v>103.56687898089174</v>
      </c>
      <c r="BE16" s="15">
        <f>'Table A1'!O16/O16*100</f>
        <v>64.267990074441684</v>
      </c>
      <c r="BF16" s="15" t="e">
        <f>'Table A1'!P16/P16*100</f>
        <v>#N/A</v>
      </c>
      <c r="BG16" s="15" t="e">
        <f>IFERROR('Table A1'!Q16/Q16*100,NA())</f>
        <v>#N/A</v>
      </c>
      <c r="BH16" s="15" t="e">
        <f>IFERROR('Table A1'!R16/R16*100,NA())</f>
        <v>#N/A</v>
      </c>
      <c r="BI16" s="15">
        <f>'Table A1'!S16/S16*100</f>
        <v>81.133999592086482</v>
      </c>
      <c r="BJ16" s="15">
        <f>'Table A1'!T16/T16*100</f>
        <v>241.437755698422</v>
      </c>
      <c r="BK16" s="15">
        <f>'Table A1'!U16/U16*100</f>
        <v>85.468133693170017</v>
      </c>
    </row>
    <row r="17" spans="1:63" x14ac:dyDescent="0.3">
      <c r="A17" s="13">
        <v>1981</v>
      </c>
      <c r="B17" s="34">
        <v>68.88</v>
      </c>
      <c r="C17" s="34">
        <v>63.68</v>
      </c>
      <c r="D17" s="34">
        <v>112.3</v>
      </c>
      <c r="E17" s="34">
        <v>51.84</v>
      </c>
      <c r="F17" s="34">
        <v>30.49</v>
      </c>
      <c r="G17" s="34">
        <v>39.770000000000003</v>
      </c>
      <c r="H17" s="34">
        <v>36.36</v>
      </c>
      <c r="I17" s="34">
        <v>43.44</v>
      </c>
      <c r="J17" s="34">
        <v>36.99</v>
      </c>
      <c r="K17" s="34">
        <v>24.77</v>
      </c>
      <c r="L17" s="34">
        <v>34.68</v>
      </c>
      <c r="M17" s="34">
        <v>39.75</v>
      </c>
      <c r="N17" s="34">
        <v>17.829999999999998</v>
      </c>
      <c r="O17" s="34">
        <v>25.52</v>
      </c>
      <c r="P17" s="34"/>
      <c r="Q17" s="34"/>
      <c r="R17" s="34"/>
      <c r="S17" s="34">
        <v>50.26</v>
      </c>
      <c r="T17" s="34">
        <v>20.63</v>
      </c>
      <c r="U17" s="34">
        <v>48.93</v>
      </c>
      <c r="AR17" s="15">
        <f>'Table A1'!B17/B17*100</f>
        <v>105.56039488966317</v>
      </c>
      <c r="AS17" s="15">
        <f>'Table A1'!C17/C17*100</f>
        <v>278.5489949748744</v>
      </c>
      <c r="AT17" s="15">
        <f>'Table A1'!D17/D17*100</f>
        <v>66.767586821015144</v>
      </c>
      <c r="AU17" s="15">
        <f>'Table A1'!E17/E17*100</f>
        <v>93.325617283950606</v>
      </c>
      <c r="AV17" s="15">
        <f>'Table A1'!F17/F17*100</f>
        <v>163.46343063299443</v>
      </c>
      <c r="AW17" s="15">
        <f>'Table A1'!G17/G17*100</f>
        <v>135.95675132009052</v>
      </c>
      <c r="AX17" s="15">
        <f>'Table A1'!H17/H17*100</f>
        <v>102.50275027502751</v>
      </c>
      <c r="AY17" s="15">
        <f>'Table A1'!I17/I17*100</f>
        <v>95.672191528545127</v>
      </c>
      <c r="AZ17" s="15">
        <f>'Table A1'!J17/J17*100</f>
        <v>138.74020005406865</v>
      </c>
      <c r="BA17" s="15">
        <f>'Table A1'!K17/K17*100</f>
        <v>73.31449333871619</v>
      </c>
      <c r="BB17" s="15">
        <f>'Table A1'!L17/L17*100</f>
        <v>86.678200692041514</v>
      </c>
      <c r="BC17" s="15">
        <f>'Table A1'!M17/M17*100</f>
        <v>68.15094339622641</v>
      </c>
      <c r="BD17" s="15">
        <f>'Table A1'!N17/N17*100</f>
        <v>94.671901289960743</v>
      </c>
      <c r="BE17" s="15">
        <f>'Table A1'!O17/O17*100</f>
        <v>63.205329153605014</v>
      </c>
      <c r="BF17" s="15" t="e">
        <f>'Table A1'!P17/P17*100</f>
        <v>#N/A</v>
      </c>
      <c r="BG17" s="15" t="e">
        <f>IFERROR('Table A1'!Q17/Q17*100,NA())</f>
        <v>#N/A</v>
      </c>
      <c r="BH17" s="15" t="e">
        <f>IFERROR('Table A1'!R17/R17*100,NA())</f>
        <v>#N/A</v>
      </c>
      <c r="BI17" s="15">
        <f>'Table A1'!S17/S17*100</f>
        <v>79.18822124950259</v>
      </c>
      <c r="BJ17" s="15">
        <f>'Table A1'!T17/T17*100</f>
        <v>198.88511875908873</v>
      </c>
      <c r="BK17" s="15">
        <f>'Table A1'!U17/U17*100</f>
        <v>82.934804823216837</v>
      </c>
    </row>
    <row r="18" spans="1:63" x14ac:dyDescent="0.3">
      <c r="A18" s="13">
        <v>1982</v>
      </c>
      <c r="B18" s="34">
        <v>69.400000000000006</v>
      </c>
      <c r="C18" s="34">
        <v>67.97</v>
      </c>
      <c r="D18" s="34">
        <v>112.12</v>
      </c>
      <c r="E18" s="34">
        <v>51.48</v>
      </c>
      <c r="F18" s="34">
        <v>30.71</v>
      </c>
      <c r="G18" s="34">
        <v>39.46</v>
      </c>
      <c r="H18" s="34">
        <v>37.049999999999997</v>
      </c>
      <c r="I18" s="34">
        <v>42.32</v>
      </c>
      <c r="J18" s="34">
        <v>37.69</v>
      </c>
      <c r="K18" s="34">
        <v>24.99</v>
      </c>
      <c r="L18" s="34">
        <v>36.65</v>
      </c>
      <c r="M18" s="34">
        <v>40.43</v>
      </c>
      <c r="N18" s="34">
        <v>19.899999999999999</v>
      </c>
      <c r="O18" s="34">
        <v>26.76</v>
      </c>
      <c r="P18" s="34"/>
      <c r="Q18" s="34"/>
      <c r="R18" s="34"/>
      <c r="S18" s="34">
        <v>51.25</v>
      </c>
      <c r="T18" s="34">
        <v>24.18</v>
      </c>
      <c r="U18" s="34">
        <v>49.61</v>
      </c>
      <c r="AR18" s="15">
        <f>'Table A1'!B18/B18*100</f>
        <v>113.47262247838617</v>
      </c>
      <c r="AS18" s="15">
        <f>'Table A1'!C18/C18*100</f>
        <v>279.74106223333825</v>
      </c>
      <c r="AT18" s="15">
        <f>'Table A1'!D18/D18*100</f>
        <v>66.785586871209418</v>
      </c>
      <c r="AU18" s="15">
        <f>'Table A1'!E18/E18*100</f>
        <v>92.773892773892769</v>
      </c>
      <c r="AV18" s="15">
        <f>'Table A1'!F18/F18*100</f>
        <v>155.91012699446435</v>
      </c>
      <c r="AW18" s="15">
        <f>'Table A1'!G18/G18*100</f>
        <v>147.97263051191078</v>
      </c>
      <c r="AX18" s="15">
        <f>'Table A1'!H18/H18*100</f>
        <v>103.7246963562753</v>
      </c>
      <c r="AY18" s="15">
        <f>'Table A1'!I18/I18*100</f>
        <v>96.550094517958414</v>
      </c>
      <c r="AZ18" s="15">
        <f>'Table A1'!J18/J18*100</f>
        <v>137.09206686123642</v>
      </c>
      <c r="BA18" s="15">
        <f>'Table A1'!K18/K18*100</f>
        <v>75.430172068827545</v>
      </c>
      <c r="BB18" s="15">
        <f>'Table A1'!L18/L18*100</f>
        <v>84.856753069577081</v>
      </c>
      <c r="BC18" s="15">
        <f>'Table A1'!M18/M18*100</f>
        <v>68.216670789018053</v>
      </c>
      <c r="BD18" s="15">
        <f>'Table A1'!N18/N18*100</f>
        <v>91.909547738693462</v>
      </c>
      <c r="BE18" s="15">
        <f>'Table A1'!O18/O18*100</f>
        <v>65.321375186846026</v>
      </c>
      <c r="BF18" s="15" t="e">
        <f>'Table A1'!P18/P18*100</f>
        <v>#N/A</v>
      </c>
      <c r="BG18" s="15" t="e">
        <f>IFERROR('Table A1'!Q18/Q18*100,NA())</f>
        <v>#N/A</v>
      </c>
      <c r="BH18" s="15" t="e">
        <f>IFERROR('Table A1'!R18/R18*100,NA())</f>
        <v>#N/A</v>
      </c>
      <c r="BI18" s="15">
        <f>'Table A1'!S18/S18*100</f>
        <v>78.224390243902448</v>
      </c>
      <c r="BJ18" s="15">
        <f>'Table A1'!T18/T18*100</f>
        <v>169.6856906534326</v>
      </c>
      <c r="BK18" s="15">
        <f>'Table A1'!U18/U18*100</f>
        <v>83.975005039306581</v>
      </c>
    </row>
    <row r="19" spans="1:63" x14ac:dyDescent="0.3">
      <c r="A19" s="13">
        <v>1983</v>
      </c>
      <c r="B19" s="34">
        <v>70.58</v>
      </c>
      <c r="C19" s="34">
        <v>72.13</v>
      </c>
      <c r="D19" s="34">
        <v>111.51</v>
      </c>
      <c r="E19" s="34">
        <v>51.34</v>
      </c>
      <c r="F19" s="34">
        <v>31.05</v>
      </c>
      <c r="G19" s="34">
        <v>39.479999999999997</v>
      </c>
      <c r="H19" s="34">
        <v>37.869999999999997</v>
      </c>
      <c r="I19" s="34">
        <v>41.43</v>
      </c>
      <c r="J19" s="34">
        <v>38.369999999999997</v>
      </c>
      <c r="K19" s="34">
        <v>25.38</v>
      </c>
      <c r="L19" s="34">
        <v>38.909999999999997</v>
      </c>
      <c r="M19" s="34">
        <v>41.14</v>
      </c>
      <c r="N19" s="34">
        <v>21.44</v>
      </c>
      <c r="O19" s="34">
        <v>27.81</v>
      </c>
      <c r="P19" s="34"/>
      <c r="Q19" s="34"/>
      <c r="R19" s="34"/>
      <c r="S19" s="34">
        <v>51.93</v>
      </c>
      <c r="T19" s="34">
        <v>26.88</v>
      </c>
      <c r="U19" s="34">
        <v>50.3</v>
      </c>
      <c r="AR19" s="15">
        <f>'Table A1'!B19/B19*100</f>
        <v>105.53981297818078</v>
      </c>
      <c r="AS19" s="15">
        <f>'Table A1'!C19/C19*100</f>
        <v>265.85332039373355</v>
      </c>
      <c r="AT19" s="15">
        <f>'Table A1'!D19/D19*100</f>
        <v>68.576809254775355</v>
      </c>
      <c r="AU19" s="15">
        <f>'Table A1'!E19/E19*100</f>
        <v>96.474483833268394</v>
      </c>
      <c r="AV19" s="15">
        <f>'Table A1'!F19/F19*100</f>
        <v>149.56521739130432</v>
      </c>
      <c r="AW19" s="15">
        <f>'Table A1'!G19/G19*100</f>
        <v>157.24417426545088</v>
      </c>
      <c r="AX19" s="15">
        <f>'Table A1'!H19/H19*100</f>
        <v>109.16292579878532</v>
      </c>
      <c r="AY19" s="15">
        <f>'Table A1'!I19/I19*100</f>
        <v>103.25850832729905</v>
      </c>
      <c r="AZ19" s="15">
        <f>'Table A1'!J19/J19*100</f>
        <v>137.55538180870474</v>
      </c>
      <c r="BA19" s="15">
        <f>'Table A1'!K19/K19*100</f>
        <v>79.511426319936959</v>
      </c>
      <c r="BB19" s="15">
        <f>'Table A1'!L19/L19*100</f>
        <v>83.988691852994094</v>
      </c>
      <c r="BC19" s="15">
        <f>'Table A1'!M19/M19*100</f>
        <v>69.154107924161394</v>
      </c>
      <c r="BD19" s="15">
        <f>'Table A1'!N19/N19*100</f>
        <v>95.475746268656707</v>
      </c>
      <c r="BE19" s="15">
        <f>'Table A1'!O19/O19*100</f>
        <v>70.334412081984894</v>
      </c>
      <c r="BF19" s="15" t="e">
        <f>'Table A1'!P19/P19*100</f>
        <v>#N/A</v>
      </c>
      <c r="BG19" s="15" t="e">
        <f>IFERROR('Table A1'!Q19/Q19*100,NA())</f>
        <v>#N/A</v>
      </c>
      <c r="BH19" s="15" t="e">
        <f>IFERROR('Table A1'!R19/R19*100,NA())</f>
        <v>#N/A</v>
      </c>
      <c r="BI19" s="15">
        <f>'Table A1'!S19/S19*100</f>
        <v>82.091276718659742</v>
      </c>
      <c r="BJ19" s="15">
        <f>'Table A1'!T19/T19*100</f>
        <v>161.08630952380952</v>
      </c>
      <c r="BK19" s="15">
        <f>'Table A1'!U19/U19*100</f>
        <v>86.560636182902584</v>
      </c>
    </row>
    <row r="20" spans="1:63" x14ac:dyDescent="0.3">
      <c r="A20" s="13">
        <v>1984</v>
      </c>
      <c r="B20" s="34">
        <v>71.89</v>
      </c>
      <c r="C20" s="34">
        <v>76.44</v>
      </c>
      <c r="D20" s="34">
        <v>111</v>
      </c>
      <c r="E20" s="34">
        <v>51.07</v>
      </c>
      <c r="F20" s="34">
        <v>31.33</v>
      </c>
      <c r="G20" s="34">
        <v>39.24</v>
      </c>
      <c r="H20" s="34">
        <v>38.94</v>
      </c>
      <c r="I20" s="34">
        <v>41.41</v>
      </c>
      <c r="J20" s="34">
        <v>38.979999999999997</v>
      </c>
      <c r="K20" s="34">
        <v>26.02</v>
      </c>
      <c r="L20" s="34">
        <v>41.27</v>
      </c>
      <c r="M20" s="34">
        <v>41.55</v>
      </c>
      <c r="N20" s="34">
        <v>22.85</v>
      </c>
      <c r="O20" s="34">
        <v>28.61</v>
      </c>
      <c r="P20" s="34"/>
      <c r="Q20" s="34"/>
      <c r="R20" s="34"/>
      <c r="S20" s="34">
        <v>52.77</v>
      </c>
      <c r="T20" s="34">
        <v>29.64</v>
      </c>
      <c r="U20" s="34">
        <v>51.13</v>
      </c>
      <c r="AR20" s="15">
        <f>'Table A1'!B20/B20*100</f>
        <v>125.23299485324802</v>
      </c>
      <c r="AS20" s="15">
        <f>'Table A1'!C20/C20*100</f>
        <v>236.02825745682887</v>
      </c>
      <c r="AT20" s="15">
        <f>'Table A1'!D20/D20*100</f>
        <v>71.396396396396398</v>
      </c>
      <c r="AU20" s="15">
        <f>'Table A1'!E20/E20*100</f>
        <v>78.421774035637355</v>
      </c>
      <c r="AV20" s="15">
        <f>'Table A1'!F20/F20*100</f>
        <v>138.71688477497608</v>
      </c>
      <c r="AW20" s="15">
        <f>'Table A1'!G20/G20*100</f>
        <v>165.72375127420997</v>
      </c>
      <c r="AX20" s="15">
        <f>'Table A1'!H20/H20*100</f>
        <v>111.01694915254237</v>
      </c>
      <c r="AY20" s="15">
        <f>'Table A1'!I20/I20*100</f>
        <v>106.32697416083073</v>
      </c>
      <c r="AZ20" s="15">
        <f>'Table A1'!J20/J20*100</f>
        <v>136.86505900461776</v>
      </c>
      <c r="BA20" s="15">
        <f>'Table A1'!K20/K20*100</f>
        <v>82.82090699461952</v>
      </c>
      <c r="BB20" s="15">
        <f>'Table A1'!L20/L20*100</f>
        <v>80.494305791131566</v>
      </c>
      <c r="BC20" s="15">
        <f>'Table A1'!M20/M20*100</f>
        <v>68.399518652226249</v>
      </c>
      <c r="BD20" s="15">
        <f>'Table A1'!N20/N20*100</f>
        <v>95.448577680525148</v>
      </c>
      <c r="BE20" s="15">
        <f>'Table A1'!O20/O20*100</f>
        <v>72.876616567633704</v>
      </c>
      <c r="BF20" s="15" t="e">
        <f>'Table A1'!P20/P20*100</f>
        <v>#N/A</v>
      </c>
      <c r="BG20" s="15" t="e">
        <f>IFERROR('Table A1'!Q20/Q20*100,NA())</f>
        <v>#N/A</v>
      </c>
      <c r="BH20" s="15" t="e">
        <f>IFERROR('Table A1'!R20/R20*100,NA())</f>
        <v>#N/A</v>
      </c>
      <c r="BI20" s="15">
        <f>'Table A1'!S20/S20*100</f>
        <v>85.048322910744744</v>
      </c>
      <c r="BJ20" s="15">
        <f>'Table A1'!T20/T20*100</f>
        <v>152.63157894736844</v>
      </c>
      <c r="BK20" s="15">
        <f>'Table A1'!U20/U20*100</f>
        <v>87.48288675924114</v>
      </c>
    </row>
    <row r="21" spans="1:63" x14ac:dyDescent="0.3">
      <c r="A21" s="13">
        <v>1985</v>
      </c>
      <c r="B21" s="34">
        <v>72.59</v>
      </c>
      <c r="C21" s="34">
        <v>80.81</v>
      </c>
      <c r="D21" s="34">
        <v>111.62</v>
      </c>
      <c r="E21" s="34">
        <v>50.55</v>
      </c>
      <c r="F21" s="34">
        <v>31.49</v>
      </c>
      <c r="G21" s="34">
        <v>38.85</v>
      </c>
      <c r="H21" s="34">
        <v>40.49</v>
      </c>
      <c r="I21" s="34">
        <v>41.82</v>
      </c>
      <c r="J21" s="34">
        <v>40.049999999999997</v>
      </c>
      <c r="K21" s="34">
        <v>27.16</v>
      </c>
      <c r="L21" s="34">
        <v>43.46</v>
      </c>
      <c r="M21" s="34">
        <v>42.09</v>
      </c>
      <c r="N21" s="34">
        <v>24.57</v>
      </c>
      <c r="O21" s="34">
        <v>29.71</v>
      </c>
      <c r="P21" s="34"/>
      <c r="Q21" s="34"/>
      <c r="R21" s="34"/>
      <c r="S21" s="34">
        <v>53.88</v>
      </c>
      <c r="T21" s="34">
        <v>33.479999999999997</v>
      </c>
      <c r="U21" s="34">
        <v>52.24</v>
      </c>
      <c r="AR21" s="15">
        <f>'Table A1'!B21/B21*100</f>
        <v>117.48174679707948</v>
      </c>
      <c r="AS21" s="15">
        <f>'Table A1'!C21/C21*100</f>
        <v>245.45229550798169</v>
      </c>
      <c r="AT21" s="15">
        <f>'Table A1'!D21/D21*100</f>
        <v>73.05142447590039</v>
      </c>
      <c r="AU21" s="15">
        <f>'Table A1'!E21/E21*100</f>
        <v>99.386745796241343</v>
      </c>
      <c r="AV21" s="15">
        <f>'Table A1'!F21/F21*100</f>
        <v>153.69958717053035</v>
      </c>
      <c r="AW21" s="15">
        <f>'Table A1'!G21/G21*100</f>
        <v>167.9279279279279</v>
      </c>
      <c r="AX21" s="15">
        <f>'Table A1'!H21/H21*100</f>
        <v>112.81797974808595</v>
      </c>
      <c r="AY21" s="15">
        <f>'Table A1'!I21/I21*100</f>
        <v>112.19512195121952</v>
      </c>
      <c r="AZ21" s="15">
        <f>'Table A1'!J21/J21*100</f>
        <v>143.69538077403246</v>
      </c>
      <c r="BA21" s="15">
        <f>'Table A1'!K21/K21*100</f>
        <v>84.425625920471276</v>
      </c>
      <c r="BB21" s="15">
        <f>'Table A1'!L21/L21*100</f>
        <v>76.507132995858257</v>
      </c>
      <c r="BC21" s="15">
        <f>'Table A1'!M21/M21*100</f>
        <v>69.351389878831071</v>
      </c>
      <c r="BD21" s="15">
        <f>'Table A1'!N21/N21*100</f>
        <v>98.290598290598282</v>
      </c>
      <c r="BE21" s="15">
        <f>'Table A1'!O21/O21*100</f>
        <v>77.684281386738462</v>
      </c>
      <c r="BF21" s="15" t="e">
        <f>'Table A1'!P21/P21*100</f>
        <v>#N/A</v>
      </c>
      <c r="BG21" s="15" t="e">
        <f>IFERROR('Table A1'!Q21/Q21*100,NA())</f>
        <v>#N/A</v>
      </c>
      <c r="BH21" s="15" t="e">
        <f>IFERROR('Table A1'!R21/R21*100,NA())</f>
        <v>#N/A</v>
      </c>
      <c r="BI21" s="15">
        <f>'Table A1'!S21/S21*100</f>
        <v>89.235337787676301</v>
      </c>
      <c r="BJ21" s="15">
        <f>'Table A1'!T21/T21*100</f>
        <v>144.26523297491042</v>
      </c>
      <c r="BK21" s="15">
        <f>'Table A1'!U21/U21*100</f>
        <v>89.854517611026026</v>
      </c>
    </row>
    <row r="22" spans="1:63" x14ac:dyDescent="0.3">
      <c r="A22" s="13">
        <v>1986</v>
      </c>
      <c r="B22" s="34">
        <v>72.09</v>
      </c>
      <c r="C22" s="34">
        <v>83.34</v>
      </c>
      <c r="D22" s="34">
        <v>112.35</v>
      </c>
      <c r="E22" s="34">
        <v>50.31</v>
      </c>
      <c r="F22" s="34">
        <v>31.76</v>
      </c>
      <c r="G22" s="34">
        <v>38.42</v>
      </c>
      <c r="H22" s="34">
        <v>42.26</v>
      </c>
      <c r="I22" s="34">
        <v>42.04</v>
      </c>
      <c r="J22" s="34">
        <v>41.74</v>
      </c>
      <c r="K22" s="34">
        <v>28.7</v>
      </c>
      <c r="L22" s="34">
        <v>45.04</v>
      </c>
      <c r="M22" s="34">
        <v>42.51</v>
      </c>
      <c r="N22" s="34">
        <v>27.04</v>
      </c>
      <c r="O22" s="34">
        <v>31.57</v>
      </c>
      <c r="P22" s="34"/>
      <c r="Q22" s="34"/>
      <c r="R22" s="34"/>
      <c r="S22" s="34">
        <v>56.3</v>
      </c>
      <c r="T22" s="34">
        <v>37.479999999999997</v>
      </c>
      <c r="U22" s="34">
        <v>53.31</v>
      </c>
      <c r="AR22" s="15">
        <f>'Table A1'!B22/B22*100</f>
        <v>118.43528922180606</v>
      </c>
      <c r="AS22" s="15">
        <f>'Table A1'!C22/C22*100</f>
        <v>237.76097912167023</v>
      </c>
      <c r="AT22" s="15">
        <f>'Table A1'!D22/D22*100</f>
        <v>73.546951490876722</v>
      </c>
      <c r="AU22" s="15">
        <f>'Table A1'!E22/E22*100</f>
        <v>117.4716756112105</v>
      </c>
      <c r="AV22" s="15">
        <f>'Table A1'!F22/F22*100</f>
        <v>165.01889168765743</v>
      </c>
      <c r="AW22" s="15">
        <f>'Table A1'!G22/G22*100</f>
        <v>176.93909422175952</v>
      </c>
      <c r="AX22" s="15">
        <f>'Table A1'!H22/H22*100</f>
        <v>113.08566019876953</v>
      </c>
      <c r="AY22" s="15">
        <f>'Table A1'!I22/I22*100</f>
        <v>114.65271170313989</v>
      </c>
      <c r="AZ22" s="15">
        <f>'Table A1'!J22/J22*100</f>
        <v>146.33445136559652</v>
      </c>
      <c r="BA22" s="15">
        <f>'Table A1'!K22/K22*100</f>
        <v>85.365853658536579</v>
      </c>
      <c r="BB22" s="15">
        <f>'Table A1'!L22/L22*100</f>
        <v>75.421847246891645</v>
      </c>
      <c r="BC22" s="15">
        <f>'Table A1'!M22/M22*100</f>
        <v>68.430957421783106</v>
      </c>
      <c r="BD22" s="15">
        <f>'Table A1'!N22/N22*100</f>
        <v>96.190828402366861</v>
      </c>
      <c r="BE22" s="15">
        <f>'Table A1'!O22/O22*100</f>
        <v>78.745644599303134</v>
      </c>
      <c r="BF22" s="15" t="e">
        <f>'Table A1'!P22/P22*100</f>
        <v>#N/A</v>
      </c>
      <c r="BG22" s="15" t="e">
        <f>IFERROR('Table A1'!Q22/Q22*100,NA())</f>
        <v>#N/A</v>
      </c>
      <c r="BH22" s="15" t="e">
        <f>IFERROR('Table A1'!R22/R22*100,NA())</f>
        <v>#N/A</v>
      </c>
      <c r="BI22" s="15">
        <f>'Table A1'!S22/S22*100</f>
        <v>89.6802841918295</v>
      </c>
      <c r="BJ22" s="15">
        <f>'Table A1'!T22/T22*100</f>
        <v>136.60618996798294</v>
      </c>
      <c r="BK22" s="15">
        <f>'Table A1'!U22/U22*100</f>
        <v>91.314950290752193</v>
      </c>
    </row>
    <row r="23" spans="1:63" x14ac:dyDescent="0.3">
      <c r="A23" s="13">
        <v>1987</v>
      </c>
      <c r="B23" s="34">
        <v>71.290000000000006</v>
      </c>
      <c r="C23" s="34">
        <v>83.94</v>
      </c>
      <c r="D23" s="34">
        <v>112.78</v>
      </c>
      <c r="E23" s="34">
        <v>50.03</v>
      </c>
      <c r="F23" s="34">
        <v>32.229999999999997</v>
      </c>
      <c r="G23" s="34">
        <v>39.369999999999997</v>
      </c>
      <c r="H23" s="34">
        <v>44.45</v>
      </c>
      <c r="I23" s="34">
        <v>42.59</v>
      </c>
      <c r="J23" s="34">
        <v>44.07</v>
      </c>
      <c r="K23" s="34">
        <v>30.34</v>
      </c>
      <c r="L23" s="34">
        <v>47.15</v>
      </c>
      <c r="M23" s="34">
        <v>45.37</v>
      </c>
      <c r="N23" s="34">
        <v>30.16</v>
      </c>
      <c r="O23" s="34">
        <v>34.57</v>
      </c>
      <c r="P23" s="34"/>
      <c r="Q23" s="34"/>
      <c r="R23" s="34"/>
      <c r="S23" s="34">
        <v>61.62</v>
      </c>
      <c r="T23" s="34">
        <v>41.57</v>
      </c>
      <c r="U23" s="34">
        <v>54.6</v>
      </c>
      <c r="AR23" s="15">
        <f>'Table A1'!B23/B23*100</f>
        <v>116.98695469210267</v>
      </c>
      <c r="AS23" s="15">
        <f>'Table A1'!C23/C23*100</f>
        <v>236.29973790802956</v>
      </c>
      <c r="AT23" s="15">
        <f>'Table A1'!D23/D23*100</f>
        <v>76.795531122539444</v>
      </c>
      <c r="AU23" s="15">
        <f>'Table A1'!E23/E23*100</f>
        <v>121.66699980011992</v>
      </c>
      <c r="AV23" s="15">
        <f>'Table A1'!F23/F23*100</f>
        <v>171.23797704002484</v>
      </c>
      <c r="AW23" s="15">
        <f>'Table A1'!G23/G23*100</f>
        <v>192.76098552197107</v>
      </c>
      <c r="AX23" s="15">
        <f>'Table A1'!H23/H23*100</f>
        <v>116.46794150731159</v>
      </c>
      <c r="AY23" s="15">
        <f>'Table A1'!I23/I23*100</f>
        <v>123.05705564686545</v>
      </c>
      <c r="AZ23" s="15">
        <f>'Table A1'!J23/J23*100</f>
        <v>148.64987519854779</v>
      </c>
      <c r="BA23" s="15">
        <f>'Table A1'!K23/K23*100</f>
        <v>86.387607119314438</v>
      </c>
      <c r="BB23" s="15">
        <f>'Table A1'!L23/L23*100</f>
        <v>80.805938494167549</v>
      </c>
      <c r="BC23" s="15">
        <f>'Table A1'!M23/M23*100</f>
        <v>64.800528983910084</v>
      </c>
      <c r="BD23" s="15">
        <f>'Table A1'!N23/N23*100</f>
        <v>91.677718832891244</v>
      </c>
      <c r="BE23" s="15">
        <f>'Table A1'!O23/O23*100</f>
        <v>76.424645646514321</v>
      </c>
      <c r="BF23" s="15" t="e">
        <f>'Table A1'!P23/P23*100</f>
        <v>#N/A</v>
      </c>
      <c r="BG23" s="15" t="e">
        <f>IFERROR('Table A1'!Q23/Q23*100,NA())</f>
        <v>#N/A</v>
      </c>
      <c r="BH23" s="15" t="e">
        <f>IFERROR('Table A1'!R23/R23*100,NA())</f>
        <v>#N/A</v>
      </c>
      <c r="BI23" s="15">
        <f>'Table A1'!S23/S23*100</f>
        <v>90.360272638753656</v>
      </c>
      <c r="BJ23" s="15">
        <f>'Table A1'!T23/T23*100</f>
        <v>137.88789992783256</v>
      </c>
      <c r="BK23" s="15">
        <f>'Table A1'!U23/U23*100</f>
        <v>95.073260073260073</v>
      </c>
    </row>
    <row r="24" spans="1:63" x14ac:dyDescent="0.3">
      <c r="A24" s="13">
        <v>1988</v>
      </c>
      <c r="B24" s="34">
        <v>70.72</v>
      </c>
      <c r="C24" s="34">
        <v>84.24</v>
      </c>
      <c r="D24" s="34">
        <v>113.67</v>
      </c>
      <c r="E24" s="34">
        <v>49.3</v>
      </c>
      <c r="F24" s="34">
        <v>32.89</v>
      </c>
      <c r="G24" s="34">
        <v>42.66</v>
      </c>
      <c r="H24" s="34">
        <v>47.4</v>
      </c>
      <c r="I24" s="34">
        <v>42.87</v>
      </c>
      <c r="J24" s="34">
        <v>47.2</v>
      </c>
      <c r="K24" s="34">
        <v>32.65</v>
      </c>
      <c r="L24" s="34">
        <v>50.74</v>
      </c>
      <c r="M24" s="34">
        <v>52.15</v>
      </c>
      <c r="N24" s="34">
        <v>34.18</v>
      </c>
      <c r="O24" s="34">
        <v>37.5</v>
      </c>
      <c r="P24" s="34"/>
      <c r="Q24" s="34"/>
      <c r="R24" s="34"/>
      <c r="S24" s="34">
        <v>66.95</v>
      </c>
      <c r="T24" s="34">
        <v>44.01</v>
      </c>
      <c r="U24" s="34">
        <v>56.37</v>
      </c>
      <c r="AR24" s="15">
        <f>'Table A1'!B24/B24*100</f>
        <v>118.62273755656109</v>
      </c>
      <c r="AS24" s="15">
        <f>'Table A1'!C24/C24*100</f>
        <v>215.49145299145303</v>
      </c>
      <c r="AT24" s="15">
        <f>'Table A1'!D24/D24*100</f>
        <v>81.710213776722085</v>
      </c>
      <c r="AU24" s="15">
        <f>'Table A1'!E24/E24*100</f>
        <v>123.46855983772819</v>
      </c>
      <c r="AV24" s="15">
        <f>'Table A1'!F24/F24*100</f>
        <v>175.64609303739741</v>
      </c>
      <c r="AW24" s="15">
        <f>'Table A1'!G24/G24*100</f>
        <v>193.20206282231601</v>
      </c>
      <c r="AX24" s="15">
        <f>'Table A1'!H24/H24*100</f>
        <v>117.70042194092827</v>
      </c>
      <c r="AY24" s="15">
        <f>'Table A1'!I24/I24*100</f>
        <v>129.92768836015864</v>
      </c>
      <c r="AZ24" s="15">
        <f>'Table A1'!J24/J24*100</f>
        <v>148.0508474576271</v>
      </c>
      <c r="BA24" s="15">
        <f>'Table A1'!K24/K24*100</f>
        <v>86.156202143951006</v>
      </c>
      <c r="BB24" s="15">
        <f>'Table A1'!L24/L24*100</f>
        <v>83.188805675995269</v>
      </c>
      <c r="BC24" s="15">
        <f>'Table A1'!M24/M24*100</f>
        <v>57.31543624161074</v>
      </c>
      <c r="BD24" s="15">
        <f>'Table A1'!N24/N24*100</f>
        <v>90.754827384435345</v>
      </c>
      <c r="BE24" s="15">
        <f>'Table A1'!O24/O24*100</f>
        <v>79.039999999999992</v>
      </c>
      <c r="BF24" s="15" t="e">
        <f>'Table A1'!P24/P24*100</f>
        <v>#N/A</v>
      </c>
      <c r="BG24" s="15" t="e">
        <f>IFERROR('Table A1'!Q24/Q24*100,NA())</f>
        <v>#N/A</v>
      </c>
      <c r="BH24" s="15" t="e">
        <f>IFERROR('Table A1'!R24/R24*100,NA())</f>
        <v>#N/A</v>
      </c>
      <c r="BI24" s="15">
        <f>'Table A1'!S24/S24*100</f>
        <v>89.021657953696788</v>
      </c>
      <c r="BJ24" s="15">
        <f>'Table A1'!T24/T24*100</f>
        <v>141.64962508520793</v>
      </c>
      <c r="BK24" s="15">
        <f>'Table A1'!U24/U24*100</f>
        <v>98.296966471527398</v>
      </c>
    </row>
    <row r="25" spans="1:63" x14ac:dyDescent="0.3">
      <c r="A25" s="13">
        <v>1989</v>
      </c>
      <c r="B25" s="34">
        <v>70.55</v>
      </c>
      <c r="C25" s="34">
        <v>84.72</v>
      </c>
      <c r="D25" s="34">
        <v>115.48</v>
      </c>
      <c r="E25" s="34">
        <v>48.91</v>
      </c>
      <c r="F25" s="34">
        <v>33.68</v>
      </c>
      <c r="G25" s="34">
        <v>47.63</v>
      </c>
      <c r="H25" s="34">
        <v>50.04</v>
      </c>
      <c r="I25" s="34">
        <v>43.19</v>
      </c>
      <c r="J25" s="34">
        <v>50.71</v>
      </c>
      <c r="K25" s="34">
        <v>35.57</v>
      </c>
      <c r="L25" s="34">
        <v>55.82</v>
      </c>
      <c r="M25" s="34">
        <v>62.23</v>
      </c>
      <c r="N25" s="34">
        <v>38.18</v>
      </c>
      <c r="O25" s="34">
        <v>40.74</v>
      </c>
      <c r="P25" s="34"/>
      <c r="Q25" s="34"/>
      <c r="R25" s="34"/>
      <c r="S25" s="34">
        <v>73.05</v>
      </c>
      <c r="T25" s="34">
        <v>47.73</v>
      </c>
      <c r="U25" s="34">
        <v>58.66</v>
      </c>
      <c r="AR25" s="15">
        <f>'Table A1'!B25/B25*100</f>
        <v>125.49964564138909</v>
      </c>
      <c r="AS25" s="15">
        <f>'Table A1'!C25/C25*100</f>
        <v>189.28234183191691</v>
      </c>
      <c r="AT25" s="15">
        <f>'Table A1'!D25/D25*100</f>
        <v>83.70280568063734</v>
      </c>
      <c r="AU25" s="15">
        <f>'Table A1'!E25/E25*100</f>
        <v>125.90472296053979</v>
      </c>
      <c r="AV25" s="15">
        <f>'Table A1'!F25/F25*100</f>
        <v>171.22921615201901</v>
      </c>
      <c r="AW25" s="15">
        <f>'Table A1'!G25/G25*100</f>
        <v>182.34306109594792</v>
      </c>
      <c r="AX25" s="15">
        <f>'Table A1'!H25/H25*100</f>
        <v>115.96722621902478</v>
      </c>
      <c r="AY25" s="15">
        <f>'Table A1'!I25/I25*100</f>
        <v>135.07756425098404</v>
      </c>
      <c r="AZ25" s="15">
        <f>'Table A1'!J25/J25*100</f>
        <v>142.61486886215735</v>
      </c>
      <c r="BA25" s="15">
        <f>'Table A1'!K25/K25*100</f>
        <v>80.967107112735448</v>
      </c>
      <c r="BB25" s="15">
        <f>'Table A1'!L25/L25*100</f>
        <v>76.065926191329268</v>
      </c>
      <c r="BC25" s="15">
        <f>'Table A1'!M25/M25*100</f>
        <v>48.77068937811346</v>
      </c>
      <c r="BD25" s="15">
        <f>'Table A1'!N25/N25*100</f>
        <v>84.389732844421161</v>
      </c>
      <c r="BE25" s="15">
        <f>'Table A1'!O25/O25*100</f>
        <v>75.601374570446737</v>
      </c>
      <c r="BF25" s="15" t="e">
        <f>'Table A1'!P25/P25*100</f>
        <v>#N/A</v>
      </c>
      <c r="BG25" s="15" t="e">
        <f>IFERROR('Table A1'!Q25/Q25*100,NA())</f>
        <v>#N/A</v>
      </c>
      <c r="BH25" s="15" t="e">
        <f>IFERROR('Table A1'!R25/R25*100,NA())</f>
        <v>#N/A</v>
      </c>
      <c r="BI25" s="15">
        <f>'Table A1'!S25/S25*100</f>
        <v>81.820670773442856</v>
      </c>
      <c r="BJ25" s="15">
        <f>'Table A1'!T25/T25*100</f>
        <v>134.06662476429921</v>
      </c>
      <c r="BK25" s="15">
        <f>'Table A1'!U25/U25*100</f>
        <v>97.255369928400953</v>
      </c>
    </row>
    <row r="26" spans="1:63" x14ac:dyDescent="0.3">
      <c r="A26" s="13">
        <v>1990</v>
      </c>
      <c r="B26" s="34">
        <v>70.760000000000005</v>
      </c>
      <c r="C26" s="34">
        <v>85.86</v>
      </c>
      <c r="D26" s="34">
        <v>117.64</v>
      </c>
      <c r="E26" s="34">
        <v>48.98</v>
      </c>
      <c r="F26" s="34">
        <v>35.21</v>
      </c>
      <c r="G26" s="34">
        <v>53.82</v>
      </c>
      <c r="H26" s="34">
        <v>51.87</v>
      </c>
      <c r="I26" s="34">
        <v>43.57</v>
      </c>
      <c r="J26" s="34">
        <v>53.71</v>
      </c>
      <c r="K26" s="34">
        <v>38.770000000000003</v>
      </c>
      <c r="L26" s="34">
        <v>59.88</v>
      </c>
      <c r="M26" s="34">
        <v>75.06</v>
      </c>
      <c r="N26" s="34">
        <v>42.28</v>
      </c>
      <c r="O26" s="34">
        <v>44.26</v>
      </c>
      <c r="P26" s="34"/>
      <c r="Q26" s="34"/>
      <c r="R26" s="34"/>
      <c r="S26" s="34">
        <v>82.46</v>
      </c>
      <c r="T26" s="34">
        <v>52.48</v>
      </c>
      <c r="U26" s="34">
        <v>61.2</v>
      </c>
      <c r="AR26" s="15">
        <f>'Table A1'!B26/B26*100</f>
        <v>126.9502543810062</v>
      </c>
      <c r="AS26" s="15">
        <f>'Table A1'!C26/C26*100</f>
        <v>178.62799906825063</v>
      </c>
      <c r="AT26" s="15">
        <f>'Table A1'!D26/D26*100</f>
        <v>82.080924855491332</v>
      </c>
      <c r="AU26" s="15">
        <f>'Table A1'!E26/E26*100</f>
        <v>128.97100857492856</v>
      </c>
      <c r="AV26" s="15">
        <f>'Table A1'!F26/F26*100</f>
        <v>166.11758023288837</v>
      </c>
      <c r="AW26" s="15">
        <f>'Table A1'!G26/G26*100</f>
        <v>166.07209215904868</v>
      </c>
      <c r="AX26" s="15">
        <f>'Table A1'!H26/H26*100</f>
        <v>110.39136302294197</v>
      </c>
      <c r="AY26" s="15">
        <f>'Table A1'!I26/I26*100</f>
        <v>133.53224695891669</v>
      </c>
      <c r="AZ26" s="15">
        <f>'Table A1'!J26/J26*100</f>
        <v>135.85924408862408</v>
      </c>
      <c r="BA26" s="15">
        <f>'Table A1'!K26/K26*100</f>
        <v>73.948929584730465</v>
      </c>
      <c r="BB26" s="15">
        <f>'Table A1'!L26/L26*100</f>
        <v>75.617902471609881</v>
      </c>
      <c r="BC26" s="15">
        <f>'Table A1'!M26/M26*100</f>
        <v>40.72741806554756</v>
      </c>
      <c r="BD26" s="15">
        <f>'Table A1'!N26/N26*100</f>
        <v>79.659413434247867</v>
      </c>
      <c r="BE26" s="15">
        <f>'Table A1'!O26/O26*100</f>
        <v>72.729326705829195</v>
      </c>
      <c r="BF26" s="15" t="e">
        <f>'Table A1'!P26/P26*100</f>
        <v>#N/A</v>
      </c>
      <c r="BG26" s="15" t="e">
        <f>IFERROR('Table A1'!Q26/Q26*100,NA())</f>
        <v>#N/A</v>
      </c>
      <c r="BH26" s="15" t="e">
        <f>IFERROR('Table A1'!R26/R26*100,NA())</f>
        <v>#N/A</v>
      </c>
      <c r="BI26" s="15">
        <f>'Table A1'!S26/S26*100</f>
        <v>72.653407712830472</v>
      </c>
      <c r="BJ26" s="15">
        <f>'Table A1'!T26/T26*100</f>
        <v>121.79878048780488</v>
      </c>
      <c r="BK26" s="15">
        <f>'Table A1'!U26/U26*100</f>
        <v>94.183006535947712</v>
      </c>
    </row>
    <row r="27" spans="1:63" x14ac:dyDescent="0.3">
      <c r="A27" s="13">
        <v>1991</v>
      </c>
      <c r="B27" s="34">
        <v>70.45</v>
      </c>
      <c r="C27" s="34">
        <v>89.85</v>
      </c>
      <c r="D27" s="34">
        <v>120.15</v>
      </c>
      <c r="E27" s="34">
        <v>50.85</v>
      </c>
      <c r="F27" s="34">
        <v>37.51</v>
      </c>
      <c r="G27" s="34">
        <v>57.22</v>
      </c>
      <c r="H27" s="34">
        <v>53.91</v>
      </c>
      <c r="I27" s="34">
        <v>44.29</v>
      </c>
      <c r="J27" s="34">
        <v>56.2</v>
      </c>
      <c r="K27" s="34">
        <v>42.29</v>
      </c>
      <c r="L27" s="34">
        <v>62.48</v>
      </c>
      <c r="M27" s="34">
        <v>82.83</v>
      </c>
      <c r="N27" s="34">
        <v>46.56</v>
      </c>
      <c r="O27" s="34">
        <v>46.95</v>
      </c>
      <c r="P27" s="34"/>
      <c r="Q27" s="34"/>
      <c r="R27" s="34"/>
      <c r="S27" s="34">
        <v>89.66</v>
      </c>
      <c r="T27" s="34">
        <v>57.13</v>
      </c>
      <c r="U27" s="34">
        <v>63.88</v>
      </c>
      <c r="AR27" s="15">
        <f>'Table A1'!B27/B27*100</f>
        <v>133.78282469836765</v>
      </c>
      <c r="AS27" s="15">
        <f>'Table A1'!C27/C27*100</f>
        <v>180.20033388981636</v>
      </c>
      <c r="AT27" s="15">
        <f>'Table A1'!D27/D27*100</f>
        <v>76.396171452351226</v>
      </c>
      <c r="AU27" s="15">
        <f>'Table A1'!E27/E27*100</f>
        <v>133.15634218289082</v>
      </c>
      <c r="AV27" s="15">
        <f>'Table A1'!F27/F27*100</f>
        <v>153.47907224740069</v>
      </c>
      <c r="AW27" s="15">
        <f>'Table A1'!G27/G27*100</f>
        <v>145.36875218455089</v>
      </c>
      <c r="AX27" s="15">
        <f>'Table A1'!H27/H27*100</f>
        <v>104.32201817844557</v>
      </c>
      <c r="AY27" s="15">
        <f>'Table A1'!I27/I27*100</f>
        <v>128.47143824791149</v>
      </c>
      <c r="AZ27" s="15">
        <f>'Table A1'!J27/J27*100</f>
        <v>122.08185053380782</v>
      </c>
      <c r="BA27" s="15">
        <f>'Table A1'!K27/K27*100</f>
        <v>66.56419957436745</v>
      </c>
      <c r="BB27" s="15">
        <f>'Table A1'!L27/L27*100</f>
        <v>73.367477592829715</v>
      </c>
      <c r="BC27" s="15">
        <f>'Table A1'!M27/M27*100</f>
        <v>36.701678135941087</v>
      </c>
      <c r="BD27" s="15">
        <f>'Table A1'!N27/N27*100</f>
        <v>72.057560137457031</v>
      </c>
      <c r="BE27" s="15">
        <f>'Table A1'!O27/O27*100</f>
        <v>68.07241746538871</v>
      </c>
      <c r="BF27" s="15" t="e">
        <f>'Table A1'!P27/P27*100</f>
        <v>#N/A</v>
      </c>
      <c r="BG27" s="15" t="e">
        <f>IFERROR('Table A1'!Q27/Q27*100,NA())</f>
        <v>#N/A</v>
      </c>
      <c r="BH27" s="15" t="e">
        <f>IFERROR('Table A1'!R27/R27*100,NA())</f>
        <v>#N/A</v>
      </c>
      <c r="BI27" s="15">
        <f>'Table A1'!S27/S27*100</f>
        <v>67.120231987508376</v>
      </c>
      <c r="BJ27" s="15">
        <f>'Table A1'!T27/T27*100</f>
        <v>112.34027656222652</v>
      </c>
      <c r="BK27" s="15">
        <f>'Table A1'!U27/U27*100</f>
        <v>88.556668753913584</v>
      </c>
    </row>
    <row r="28" spans="1:63" x14ac:dyDescent="0.3">
      <c r="A28" s="13">
        <v>1992</v>
      </c>
      <c r="B28" s="34">
        <v>70.42</v>
      </c>
      <c r="C28" s="34">
        <v>95.16</v>
      </c>
      <c r="D28" s="34">
        <v>121.23</v>
      </c>
      <c r="E28" s="34">
        <v>53.53</v>
      </c>
      <c r="F28" s="34">
        <v>40.04</v>
      </c>
      <c r="G28" s="34">
        <v>57.75</v>
      </c>
      <c r="H28" s="34">
        <v>55.13</v>
      </c>
      <c r="I28" s="34">
        <v>45.39</v>
      </c>
      <c r="J28" s="34">
        <v>58.35</v>
      </c>
      <c r="K28" s="34">
        <v>45.77</v>
      </c>
      <c r="L28" s="34">
        <v>63.36</v>
      </c>
      <c r="M28" s="34">
        <v>84.62</v>
      </c>
      <c r="N28" s="34">
        <v>49.59</v>
      </c>
      <c r="O28" s="34">
        <v>48.86</v>
      </c>
      <c r="P28" s="34"/>
      <c r="Q28" s="34"/>
      <c r="R28" s="34"/>
      <c r="S28" s="34">
        <v>93.74</v>
      </c>
      <c r="T28" s="34">
        <v>60.52</v>
      </c>
      <c r="U28" s="34">
        <v>65.94</v>
      </c>
      <c r="AR28" s="15">
        <f>'Table A1'!B28/B28*100</f>
        <v>137.16273785856291</v>
      </c>
      <c r="AS28" s="15">
        <f>'Table A1'!C28/C28*100</f>
        <v>176.01933585540144</v>
      </c>
      <c r="AT28" s="15">
        <f>'Table A1'!D28/D28*100</f>
        <v>75.666089251835359</v>
      </c>
      <c r="AU28" s="15">
        <f>'Table A1'!E28/E28*100</f>
        <v>130.80515598729681</v>
      </c>
      <c r="AV28" s="15">
        <f>'Table A1'!F28/F28*100</f>
        <v>145.75424575424577</v>
      </c>
      <c r="AW28" s="15">
        <f>'Table A1'!G28/G28*100</f>
        <v>137.03896103896105</v>
      </c>
      <c r="AX28" s="15">
        <f>'Table A1'!H28/H28*100</f>
        <v>106.31235262107745</v>
      </c>
      <c r="AY28" s="15">
        <f>'Table A1'!I28/I28*100</f>
        <v>128.9931703018286</v>
      </c>
      <c r="AZ28" s="15">
        <f>'Table A1'!J28/J28*100</f>
        <v>112.27077977720651</v>
      </c>
      <c r="BA28" s="15">
        <f>'Table A1'!K28/K28*100</f>
        <v>61.918287087611965</v>
      </c>
      <c r="BB28" s="15">
        <f>'Table A1'!L28/L28*100</f>
        <v>69.996843434343432</v>
      </c>
      <c r="BC28" s="15">
        <f>'Table A1'!M28/M28*100</f>
        <v>35.795320255258801</v>
      </c>
      <c r="BD28" s="15">
        <f>'Table A1'!N28/N28*100</f>
        <v>66.54567453115547</v>
      </c>
      <c r="BE28" s="15">
        <f>'Table A1'!O28/O28*100</f>
        <v>64.715513712648388</v>
      </c>
      <c r="BF28" s="15" t="e">
        <f>'Table A1'!P28/P28*100</f>
        <v>#N/A</v>
      </c>
      <c r="BG28" s="15" t="e">
        <f>IFERROR('Table A1'!Q28/Q28*100,NA())</f>
        <v>#N/A</v>
      </c>
      <c r="BH28" s="15" t="e">
        <f>IFERROR('Table A1'!R28/R28*100,NA())</f>
        <v>#N/A</v>
      </c>
      <c r="BI28" s="15">
        <f>'Table A1'!S28/S28*100</f>
        <v>65.126946874333257</v>
      </c>
      <c r="BJ28" s="15">
        <f>'Table A1'!T28/T28*100</f>
        <v>107.12161269001983</v>
      </c>
      <c r="BK28" s="15">
        <f>'Table A1'!U28/U28*100</f>
        <v>86.078252957233843</v>
      </c>
    </row>
    <row r="29" spans="1:63" x14ac:dyDescent="0.3">
      <c r="A29" s="13">
        <v>1993</v>
      </c>
      <c r="B29" s="34">
        <v>71.599999999999994</v>
      </c>
      <c r="C29" s="34">
        <v>98.65</v>
      </c>
      <c r="D29" s="34">
        <v>121.38</v>
      </c>
      <c r="E29" s="34">
        <v>55.5</v>
      </c>
      <c r="F29" s="34">
        <v>42.92</v>
      </c>
      <c r="G29" s="34">
        <v>58.73</v>
      </c>
      <c r="H29" s="34">
        <v>56.46</v>
      </c>
      <c r="I29" s="34">
        <v>46.95</v>
      </c>
      <c r="J29" s="34">
        <v>59.41</v>
      </c>
      <c r="K29" s="34">
        <v>48.42</v>
      </c>
      <c r="L29" s="34">
        <v>63.09</v>
      </c>
      <c r="M29" s="34">
        <v>85.1</v>
      </c>
      <c r="N29" s="34">
        <v>51.44</v>
      </c>
      <c r="O29" s="34">
        <v>50.45</v>
      </c>
      <c r="P29" s="34"/>
      <c r="Q29" s="34"/>
      <c r="R29" s="34"/>
      <c r="S29" s="34">
        <v>97.1</v>
      </c>
      <c r="T29" s="34">
        <v>62.92</v>
      </c>
      <c r="U29" s="34">
        <v>67.489999999999995</v>
      </c>
      <c r="AR29" s="15">
        <f>'Table A1'!B29/B29*100</f>
        <v>122.4441340782123</v>
      </c>
      <c r="AS29" s="15">
        <f>'Table A1'!C29/C29*100</f>
        <v>183.02078053725293</v>
      </c>
      <c r="AT29" s="15">
        <f>'Table A1'!D29/D29*100</f>
        <v>76.701268742791228</v>
      </c>
      <c r="AU29" s="15">
        <f>'Table A1'!E29/E29*100</f>
        <v>133.94594594594597</v>
      </c>
      <c r="AV29" s="15">
        <f>'Table A1'!F29/F29*100</f>
        <v>142.52096924510718</v>
      </c>
      <c r="AW29" s="15">
        <f>'Table A1'!G29/G29*100</f>
        <v>130.83602928656566</v>
      </c>
      <c r="AX29" s="15">
        <f>'Table A1'!H29/H29*100</f>
        <v>111.76053843428977</v>
      </c>
      <c r="AY29" s="15">
        <f>'Table A1'!I29/I29*100</f>
        <v>128.3280085197018</v>
      </c>
      <c r="AZ29" s="15">
        <f>'Table A1'!J29/J29*100</f>
        <v>111.58054199629694</v>
      </c>
      <c r="BA29" s="15">
        <f>'Table A1'!K29/K29*100</f>
        <v>60.057827344072692</v>
      </c>
      <c r="BB29" s="15">
        <f>'Table A1'!L29/L29*100</f>
        <v>72.182596291012828</v>
      </c>
      <c r="BC29" s="15">
        <f>'Table A1'!M29/M29*100</f>
        <v>36.686251468860164</v>
      </c>
      <c r="BD29" s="15">
        <f>'Table A1'!N29/N29*100</f>
        <v>65.241057542768274</v>
      </c>
      <c r="BE29" s="15">
        <f>'Table A1'!O29/O29*100</f>
        <v>63.885034687809707</v>
      </c>
      <c r="BF29" s="15" t="e">
        <f>'Table A1'!P29/P29*100</f>
        <v>#N/A</v>
      </c>
      <c r="BG29" s="15" t="e">
        <f>IFERROR('Table A1'!Q29/Q29*100,NA())</f>
        <v>#N/A</v>
      </c>
      <c r="BH29" s="15" t="e">
        <f>IFERROR('Table A1'!R29/R29*100,NA())</f>
        <v>#N/A</v>
      </c>
      <c r="BI29" s="15">
        <f>'Table A1'!S29/S29*100</f>
        <v>66.941297631307933</v>
      </c>
      <c r="BJ29" s="15">
        <f>'Table A1'!T29/T29*100</f>
        <v>109.63127781309601</v>
      </c>
      <c r="BK29" s="15">
        <f>'Table A1'!U29/U29*100</f>
        <v>86.427618906504662</v>
      </c>
    </row>
    <row r="30" spans="1:63" x14ac:dyDescent="0.3">
      <c r="A30" s="13">
        <v>1994</v>
      </c>
      <c r="B30" s="34">
        <v>74.22</v>
      </c>
      <c r="C30" s="34">
        <v>99.79</v>
      </c>
      <c r="D30" s="34">
        <v>121.66</v>
      </c>
      <c r="E30" s="34">
        <v>56.7</v>
      </c>
      <c r="F30" s="34">
        <v>45.65</v>
      </c>
      <c r="G30" s="34">
        <v>59.85</v>
      </c>
      <c r="H30" s="34">
        <v>57.9</v>
      </c>
      <c r="I30" s="34">
        <v>48.82</v>
      </c>
      <c r="J30" s="34">
        <v>59.22</v>
      </c>
      <c r="K30" s="34">
        <v>51.87</v>
      </c>
      <c r="L30" s="34">
        <v>63.02</v>
      </c>
      <c r="M30" s="34">
        <v>86.98</v>
      </c>
      <c r="N30" s="34">
        <v>52.77</v>
      </c>
      <c r="O30" s="34">
        <v>52.42</v>
      </c>
      <c r="P30" s="34"/>
      <c r="Q30" s="34"/>
      <c r="R30" s="34"/>
      <c r="S30" s="34">
        <v>100.77</v>
      </c>
      <c r="T30" s="34">
        <v>66.17</v>
      </c>
      <c r="U30" s="34">
        <v>68.989999999999995</v>
      </c>
      <c r="AR30" s="15">
        <f>'Table A1'!B30/B30*100</f>
        <v>115.19805982215037</v>
      </c>
      <c r="AS30" s="15">
        <f>'Table A1'!C30/C30*100</f>
        <v>209.73043391121351</v>
      </c>
      <c r="AT30" s="15">
        <f>'Table A1'!D30/D30*100</f>
        <v>80.149597238204834</v>
      </c>
      <c r="AU30" s="15">
        <f>'Table A1'!E30/E30*100</f>
        <v>129.31216931216929</v>
      </c>
      <c r="AV30" s="15">
        <f>'Table A1'!F30/F30*100</f>
        <v>138.66374589266155</v>
      </c>
      <c r="AW30" s="15">
        <f>'Table A1'!G30/G30*100</f>
        <v>126.14870509607353</v>
      </c>
      <c r="AX30" s="15">
        <f>'Table A1'!H30/H30*100</f>
        <v>114.43868739205527</v>
      </c>
      <c r="AY30" s="15">
        <f>'Table A1'!I30/I30*100</f>
        <v>130.88897992625971</v>
      </c>
      <c r="AZ30" s="15">
        <f>'Table A1'!J30/J30*100</f>
        <v>113.93110435663627</v>
      </c>
      <c r="BA30" s="15">
        <f>'Table A1'!K30/K30*100</f>
        <v>58.627337574705997</v>
      </c>
      <c r="BB30" s="15">
        <f>'Table A1'!L30/L30*100</f>
        <v>72.72294509679466</v>
      </c>
      <c r="BC30" s="15">
        <f>'Table A1'!M30/M30*100</f>
        <v>37.905265578293857</v>
      </c>
      <c r="BD30" s="15">
        <f>'Table A1'!N30/N30*100</f>
        <v>66.647716505590296</v>
      </c>
      <c r="BE30" s="15">
        <f>'Table A1'!O30/O30*100</f>
        <v>64.498283098054173</v>
      </c>
      <c r="BF30" s="15" t="e">
        <f>'Table A1'!P30/P30*100</f>
        <v>#N/A</v>
      </c>
      <c r="BG30" s="15" t="e">
        <f>IFERROR('Table A1'!Q30/Q30*100,NA())</f>
        <v>#N/A</v>
      </c>
      <c r="BH30" s="15" t="e">
        <f>IFERROR('Table A1'!R30/R30*100,NA())</f>
        <v>#N/A</v>
      </c>
      <c r="BI30" s="15">
        <f>'Table A1'!S30/S30*100</f>
        <v>67.609407561774333</v>
      </c>
      <c r="BJ30" s="15">
        <f>'Table A1'!T30/T30*100</f>
        <v>109.32446728124528</v>
      </c>
      <c r="BK30" s="15">
        <f>'Table A1'!U30/U30*100</f>
        <v>87.780837802580095</v>
      </c>
    </row>
    <row r="31" spans="1:63" x14ac:dyDescent="0.3">
      <c r="A31" s="13">
        <v>1995</v>
      </c>
      <c r="B31" s="34">
        <v>76.08</v>
      </c>
      <c r="C31" s="34">
        <v>100.05</v>
      </c>
      <c r="D31" s="34">
        <v>122.4</v>
      </c>
      <c r="E31" s="34">
        <v>56.67</v>
      </c>
      <c r="F31" s="34">
        <v>48.36</v>
      </c>
      <c r="G31" s="34">
        <v>60.19</v>
      </c>
      <c r="H31" s="34">
        <v>60.01</v>
      </c>
      <c r="I31" s="34">
        <v>49.93</v>
      </c>
      <c r="J31" s="34">
        <v>62.16</v>
      </c>
      <c r="K31" s="34">
        <v>56.26</v>
      </c>
      <c r="L31" s="34">
        <v>63.18</v>
      </c>
      <c r="M31" s="34">
        <v>87.6</v>
      </c>
      <c r="N31" s="34">
        <v>52.78</v>
      </c>
      <c r="O31" s="34">
        <v>54.51</v>
      </c>
      <c r="P31" s="34"/>
      <c r="Q31" s="34"/>
      <c r="R31" s="34"/>
      <c r="S31" s="34">
        <v>105.82</v>
      </c>
      <c r="T31" s="34">
        <v>68.400000000000006</v>
      </c>
      <c r="U31" s="34">
        <v>70.459999999999994</v>
      </c>
      <c r="AR31" s="15">
        <f>'Table A1'!B31/B31*100</f>
        <v>108.75394321766561</v>
      </c>
      <c r="AS31" s="15">
        <f>'Table A1'!C31/C31*100</f>
        <v>216.68165917041478</v>
      </c>
      <c r="AT31" s="15">
        <f>'Table A1'!D31/D31*100</f>
        <v>80.915032679738559</v>
      </c>
      <c r="AU31" s="15">
        <f>'Table A1'!E31/E31*100</f>
        <v>132.94512087524265</v>
      </c>
      <c r="AV31" s="15">
        <f>'Table A1'!F31/F31*100</f>
        <v>134.55334987593051</v>
      </c>
      <c r="AW31" s="15">
        <f>'Table A1'!G31/G31*100</f>
        <v>124.85462701445425</v>
      </c>
      <c r="AX31" s="15">
        <f>'Table A1'!H31/H31*100</f>
        <v>112.04799200133311</v>
      </c>
      <c r="AY31" s="15">
        <f>'Table A1'!I31/I31*100</f>
        <v>135.68996595233327</v>
      </c>
      <c r="AZ31" s="15">
        <f>'Table A1'!J31/J31*100</f>
        <v>110.81081081081081</v>
      </c>
      <c r="BA31" s="15">
        <f>'Table A1'!K31/K31*100</f>
        <v>56.238890863846436</v>
      </c>
      <c r="BB31" s="15">
        <f>'Table A1'!L31/L31*100</f>
        <v>73.915796138018365</v>
      </c>
      <c r="BC31" s="15">
        <f>'Table A1'!M31/M31*100</f>
        <v>38.995433789954333</v>
      </c>
      <c r="BD31" s="15">
        <f>'Table A1'!N31/N31*100</f>
        <v>68.889730958696475</v>
      </c>
      <c r="BE31" s="15">
        <f>'Table A1'!O31/O31*100</f>
        <v>64.501926252063839</v>
      </c>
      <c r="BF31" s="15" t="e">
        <f>'Table A1'!P31/P31*100</f>
        <v>#N/A</v>
      </c>
      <c r="BG31" s="15" t="e">
        <f>IFERROR('Table A1'!Q31/Q31*100,NA())</f>
        <v>#N/A</v>
      </c>
      <c r="BH31" s="15" t="e">
        <f>IFERROR('Table A1'!R31/R31*100,NA())</f>
        <v>#N/A</v>
      </c>
      <c r="BI31" s="15">
        <f>'Table A1'!S31/S31*100</f>
        <v>67.113967113967107</v>
      </c>
      <c r="BJ31" s="15">
        <f>'Table A1'!T31/T31*100</f>
        <v>110.08771929824559</v>
      </c>
      <c r="BK31" s="15">
        <f>'Table A1'!U31/U31*100</f>
        <v>87.879648027249516</v>
      </c>
    </row>
    <row r="32" spans="1:63" x14ac:dyDescent="0.3">
      <c r="A32" s="13">
        <v>1996</v>
      </c>
      <c r="B32" s="34">
        <v>76.83</v>
      </c>
      <c r="C32" s="34">
        <v>100.82</v>
      </c>
      <c r="D32" s="34">
        <v>123.84</v>
      </c>
      <c r="E32" s="34">
        <v>55.64</v>
      </c>
      <c r="F32" s="34">
        <v>51.94</v>
      </c>
      <c r="G32" s="34">
        <v>60.51</v>
      </c>
      <c r="H32" s="34">
        <v>62.33</v>
      </c>
      <c r="I32" s="34">
        <v>50.48</v>
      </c>
      <c r="J32" s="34">
        <v>67.08</v>
      </c>
      <c r="K32" s="34">
        <v>62.35</v>
      </c>
      <c r="L32" s="34">
        <v>63.51</v>
      </c>
      <c r="M32" s="34">
        <v>88.96</v>
      </c>
      <c r="N32" s="34">
        <v>53.64</v>
      </c>
      <c r="O32" s="34">
        <v>57.64</v>
      </c>
      <c r="P32" s="34"/>
      <c r="Q32" s="34"/>
      <c r="R32" s="34"/>
      <c r="S32" s="34">
        <v>112.81</v>
      </c>
      <c r="T32" s="34">
        <v>72.75</v>
      </c>
      <c r="U32" s="34">
        <v>72.34</v>
      </c>
      <c r="AR32" s="15">
        <f>'Table A1'!B32/B32*100</f>
        <v>103.07171677730054</v>
      </c>
      <c r="AS32" s="15">
        <f>'Table A1'!C32/C32*100</f>
        <v>222.09878992263441</v>
      </c>
      <c r="AT32" s="15">
        <f>'Table A1'!D32/D32*100</f>
        <v>80.628229974160206</v>
      </c>
      <c r="AU32" s="15">
        <f>'Table A1'!E32/E32*100</f>
        <v>144.91373112868439</v>
      </c>
      <c r="AV32" s="15">
        <f>'Table A1'!F32/F32*100</f>
        <v>129.36080092414323</v>
      </c>
      <c r="AW32" s="15">
        <f>'Table A1'!G32/G32*100</f>
        <v>126.16096512973063</v>
      </c>
      <c r="AX32" s="15">
        <f>'Table A1'!H32/H32*100</f>
        <v>110.50858334670303</v>
      </c>
      <c r="AY32" s="15">
        <f>'Table A1'!I32/I32*100</f>
        <v>141.36291600633913</v>
      </c>
      <c r="AZ32" s="15">
        <f>'Table A1'!J32/J32*100</f>
        <v>100.08944543828264</v>
      </c>
      <c r="BA32" s="15">
        <f>'Table A1'!K32/K32*100</f>
        <v>52.044907778668801</v>
      </c>
      <c r="BB32" s="15">
        <f>'Table A1'!L32/L32*100</f>
        <v>76.712328767123282</v>
      </c>
      <c r="BC32" s="15">
        <f>'Table A1'!M32/M32*100</f>
        <v>40.085431654676256</v>
      </c>
      <c r="BD32" s="15">
        <f>'Table A1'!N32/N32*100</f>
        <v>70.451155853840419</v>
      </c>
      <c r="BE32" s="15">
        <f>'Table A1'!O32/O32*100</f>
        <v>63.428174878556561</v>
      </c>
      <c r="BF32" s="15" t="e">
        <f>'Table A1'!P32/P32*100</f>
        <v>#N/A</v>
      </c>
      <c r="BG32" s="15" t="e">
        <f>IFERROR('Table A1'!Q32/Q32*100,NA())</f>
        <v>#N/A</v>
      </c>
      <c r="BH32" s="15" t="e">
        <f>IFERROR('Table A1'!R32/R32*100,NA())</f>
        <v>#N/A</v>
      </c>
      <c r="BI32" s="15">
        <f>'Table A1'!S32/S32*100</f>
        <v>63.717755518127817</v>
      </c>
      <c r="BJ32" s="15">
        <f>'Table A1'!T32/T32*100</f>
        <v>105.0446735395189</v>
      </c>
      <c r="BK32" s="15">
        <f>'Table A1'!U32/U32*100</f>
        <v>87.572573956317385</v>
      </c>
    </row>
    <row r="33" spans="1:63" x14ac:dyDescent="0.3">
      <c r="A33" s="13">
        <v>1997</v>
      </c>
      <c r="B33" s="34">
        <v>78.599999999999994</v>
      </c>
      <c r="C33" s="34">
        <v>102.44</v>
      </c>
      <c r="D33" s="34">
        <v>124.45</v>
      </c>
      <c r="E33" s="34">
        <v>54.62</v>
      </c>
      <c r="F33" s="34">
        <v>56.84</v>
      </c>
      <c r="G33" s="34">
        <v>61.45</v>
      </c>
      <c r="H33" s="34">
        <v>65.290000000000006</v>
      </c>
      <c r="I33" s="34">
        <v>52.81</v>
      </c>
      <c r="J33" s="34">
        <v>75.099999999999994</v>
      </c>
      <c r="K33" s="34">
        <v>67.11</v>
      </c>
      <c r="L33" s="34">
        <v>65.680000000000007</v>
      </c>
      <c r="M33" s="34">
        <v>89.02</v>
      </c>
      <c r="N33" s="34">
        <v>55.02</v>
      </c>
      <c r="O33" s="34">
        <v>61.81</v>
      </c>
      <c r="P33" s="34"/>
      <c r="Q33" s="34"/>
      <c r="R33" s="34"/>
      <c r="S33" s="34">
        <v>115.3</v>
      </c>
      <c r="T33" s="34">
        <v>77.83</v>
      </c>
      <c r="U33" s="34">
        <v>74.7</v>
      </c>
      <c r="AR33" s="15">
        <f>'Table A1'!B33/B33*100</f>
        <v>103.20610687022902</v>
      </c>
      <c r="AS33" s="15">
        <f>'Table A1'!C33/C33*100</f>
        <v>213.18820773135494</v>
      </c>
      <c r="AT33" s="15">
        <f>'Table A1'!D33/D33*100</f>
        <v>81.591000401767772</v>
      </c>
      <c r="AU33" s="15">
        <f>'Table A1'!E33/E33*100</f>
        <v>148.66349322592458</v>
      </c>
      <c r="AV33" s="15">
        <f>'Table A1'!F33/F33*100</f>
        <v>120.28501055594651</v>
      </c>
      <c r="AW33" s="15">
        <f>'Table A1'!G33/G33*100</f>
        <v>126.26525630593979</v>
      </c>
      <c r="AX33" s="15">
        <f>'Table A1'!H33/H33*100</f>
        <v>108.43927094501453</v>
      </c>
      <c r="AY33" s="15">
        <f>'Table A1'!I33/I33*100</f>
        <v>149.93372467335732</v>
      </c>
      <c r="AZ33" s="15">
        <f>'Table A1'!J33/J33*100</f>
        <v>91.970705725699062</v>
      </c>
      <c r="BA33" s="15">
        <f>'Table A1'!K33/K33*100</f>
        <v>51.378334078378771</v>
      </c>
      <c r="BB33" s="15">
        <f>'Table A1'!L33/L33*100</f>
        <v>79.339220462850164</v>
      </c>
      <c r="BC33" s="15">
        <f>'Table A1'!M33/M33*100</f>
        <v>43.012806110986297</v>
      </c>
      <c r="BD33" s="15">
        <f>'Table A1'!N33/N33*100</f>
        <v>72.846237731733908</v>
      </c>
      <c r="BE33" s="15">
        <f>'Table A1'!O33/O33*100</f>
        <v>63.048050477269044</v>
      </c>
      <c r="BF33" s="15" t="e">
        <f>'Table A1'!P33/P33*100</f>
        <v>#N/A</v>
      </c>
      <c r="BG33" s="15" t="e">
        <f>IFERROR('Table A1'!Q33/Q33*100,NA())</f>
        <v>#N/A</v>
      </c>
      <c r="BH33" s="15" t="e">
        <f>IFERROR('Table A1'!R33/R33*100,NA())</f>
        <v>#N/A</v>
      </c>
      <c r="BI33" s="15">
        <f>'Table A1'!S33/S33*100</f>
        <v>64.778837814397221</v>
      </c>
      <c r="BJ33" s="15">
        <f>'Table A1'!T33/T33*100</f>
        <v>101.22060901965824</v>
      </c>
      <c r="BK33" s="15">
        <f>'Table A1'!U33/U33*100</f>
        <v>87.925033467202155</v>
      </c>
    </row>
    <row r="34" spans="1:63" x14ac:dyDescent="0.3">
      <c r="A34" s="13">
        <v>1998</v>
      </c>
      <c r="B34" s="34">
        <v>78.72</v>
      </c>
      <c r="C34" s="34">
        <v>105.85</v>
      </c>
      <c r="D34" s="34">
        <v>125.14</v>
      </c>
      <c r="E34" s="34">
        <v>55.19</v>
      </c>
      <c r="F34" s="34">
        <v>61.58</v>
      </c>
      <c r="G34" s="34">
        <v>63.58</v>
      </c>
      <c r="H34" s="34">
        <v>69.53</v>
      </c>
      <c r="I34" s="34">
        <v>56.35</v>
      </c>
      <c r="J34" s="34">
        <v>83.06</v>
      </c>
      <c r="K34" s="34">
        <v>69.540000000000006</v>
      </c>
      <c r="L34" s="34">
        <v>70.39</v>
      </c>
      <c r="M34" s="34">
        <v>89.41</v>
      </c>
      <c r="N34" s="34">
        <v>54.75</v>
      </c>
      <c r="O34" s="34">
        <v>67.8</v>
      </c>
      <c r="P34" s="34"/>
      <c r="Q34" s="34"/>
      <c r="R34" s="34"/>
      <c r="S34" s="34">
        <v>112.85</v>
      </c>
      <c r="T34" s="34">
        <v>83.58</v>
      </c>
      <c r="U34" s="34">
        <v>77.48</v>
      </c>
      <c r="AR34" s="15">
        <f>'Table A1'!B34/B34*100</f>
        <v>106.72002032520327</v>
      </c>
      <c r="AS34" s="15">
        <f>'Table A1'!C34/C34*100</f>
        <v>206.02739726027403</v>
      </c>
      <c r="AT34" s="15">
        <f>'Table A1'!D34/D34*100</f>
        <v>81.332907143998725</v>
      </c>
      <c r="AU34" s="15">
        <f>'Table A1'!E34/E34*100</f>
        <v>150.51639789816994</v>
      </c>
      <c r="AV34" s="15">
        <f>'Table A1'!F34/F34*100</f>
        <v>118.4150698278662</v>
      </c>
      <c r="AW34" s="15">
        <f>'Table A1'!G34/G34*100</f>
        <v>123.84397609311104</v>
      </c>
      <c r="AX34" s="15">
        <f>'Table A1'!H34/H34*100</f>
        <v>103.63871710053215</v>
      </c>
      <c r="AY34" s="15">
        <f>'Table A1'!I34/I34*100</f>
        <v>147.84383318544809</v>
      </c>
      <c r="AZ34" s="15">
        <f>'Table A1'!J34/J34*100</f>
        <v>83.638333734649649</v>
      </c>
      <c r="BA34" s="15">
        <f>'Table A1'!K34/K34*100</f>
        <v>54.702329594477995</v>
      </c>
      <c r="BB34" s="15">
        <f>'Table A1'!L34/L34*100</f>
        <v>91.135104418241227</v>
      </c>
      <c r="BC34" s="15">
        <f>'Table A1'!M34/M34*100</f>
        <v>42.992953808298843</v>
      </c>
      <c r="BD34" s="15">
        <f>'Table A1'!N34/N34*100</f>
        <v>82.301369863013704</v>
      </c>
      <c r="BE34" s="15">
        <f>'Table A1'!O34/O34*100</f>
        <v>60.04424778761063</v>
      </c>
      <c r="BF34" s="15" t="e">
        <f>'Table A1'!P34/P34*100</f>
        <v>#N/A</v>
      </c>
      <c r="BG34" s="15" t="e">
        <f>IFERROR('Table A1'!Q34/Q34*100,NA())</f>
        <v>#N/A</v>
      </c>
      <c r="BH34" s="15" t="e">
        <f>IFERROR('Table A1'!R34/R34*100,NA())</f>
        <v>#N/A</v>
      </c>
      <c r="BI34" s="15">
        <f>'Table A1'!S34/S34*100</f>
        <v>70.412051395657954</v>
      </c>
      <c r="BJ34" s="15">
        <f>'Table A1'!T34/T34*100</f>
        <v>94.9748743718593</v>
      </c>
      <c r="BK34" s="15">
        <f>'Table A1'!U34/U34*100</f>
        <v>88.732576148683535</v>
      </c>
    </row>
    <row r="35" spans="1:63" x14ac:dyDescent="0.3">
      <c r="A35" s="13">
        <v>1999</v>
      </c>
      <c r="B35" s="34">
        <v>76.849999999999994</v>
      </c>
      <c r="C35" s="34">
        <v>107.8</v>
      </c>
      <c r="D35" s="34">
        <v>124.86</v>
      </c>
      <c r="E35" s="34">
        <v>56.01</v>
      </c>
      <c r="F35" s="34">
        <v>66.36</v>
      </c>
      <c r="G35" s="34">
        <v>66.459999999999994</v>
      </c>
      <c r="H35" s="34">
        <v>73.64</v>
      </c>
      <c r="I35" s="34">
        <v>60.31</v>
      </c>
      <c r="J35" s="34">
        <v>89.32</v>
      </c>
      <c r="K35" s="34">
        <v>72.349999999999994</v>
      </c>
      <c r="L35" s="34">
        <v>74.83</v>
      </c>
      <c r="M35" s="34">
        <v>90.98</v>
      </c>
      <c r="N35" s="34">
        <v>55.23</v>
      </c>
      <c r="O35" s="34">
        <v>73.44</v>
      </c>
      <c r="P35" s="34"/>
      <c r="Q35" s="34"/>
      <c r="R35" s="34"/>
      <c r="S35" s="34">
        <v>110.88</v>
      </c>
      <c r="T35" s="34">
        <v>87.12</v>
      </c>
      <c r="U35" s="34">
        <v>80.06</v>
      </c>
      <c r="AR35" s="15">
        <f>'Table A1'!B35/B35*100</f>
        <v>116.8640208197788</v>
      </c>
      <c r="AS35" s="15">
        <f>'Table A1'!C35/C35*100</f>
        <v>215.21335807050096</v>
      </c>
      <c r="AT35" s="15">
        <f>'Table A1'!D35/D35*100</f>
        <v>81.771584174275176</v>
      </c>
      <c r="AU35" s="15">
        <f>'Table A1'!E35/E35*100</f>
        <v>155.02588823424389</v>
      </c>
      <c r="AV35" s="15">
        <f>'Table A1'!F35/F35*100</f>
        <v>110.94032549728755</v>
      </c>
      <c r="AW35" s="15">
        <f>'Table A1'!G35/G35*100</f>
        <v>119.96689738188387</v>
      </c>
      <c r="AX35" s="15">
        <f>'Table A1'!H35/H35*100</f>
        <v>98.030961434003245</v>
      </c>
      <c r="AY35" s="15">
        <f>'Table A1'!I35/I35*100</f>
        <v>146.36047090034819</v>
      </c>
      <c r="AZ35" s="15">
        <f>'Table A1'!J35/J35*100</f>
        <v>82.232422749664138</v>
      </c>
      <c r="BA35" s="15">
        <f>'Table A1'!K35/K35*100</f>
        <v>61.935038009675203</v>
      </c>
      <c r="BB35" s="15">
        <f>'Table A1'!L35/L35*100</f>
        <v>86.329012428170515</v>
      </c>
      <c r="BC35" s="15">
        <f>'Table A1'!M35/M35*100</f>
        <v>44.460320949659263</v>
      </c>
      <c r="BD35" s="15">
        <f>'Table A1'!N35/N35*100</f>
        <v>85.497012493210207</v>
      </c>
      <c r="BE35" s="15">
        <f>'Table A1'!O35/O35*100</f>
        <v>60.620915032679747</v>
      </c>
      <c r="BF35" s="15" t="e">
        <f>'Table A1'!P35/P35*100</f>
        <v>#N/A</v>
      </c>
      <c r="BG35" s="15" t="e">
        <f>IFERROR('Table A1'!Q35/Q35*100,NA())</f>
        <v>#N/A</v>
      </c>
      <c r="BH35" s="15" t="e">
        <f>IFERROR('Table A1'!R35/R35*100,NA())</f>
        <v>#N/A</v>
      </c>
      <c r="BI35" s="15">
        <f>'Table A1'!S35/S35*100</f>
        <v>69.074675324675326</v>
      </c>
      <c r="BJ35" s="15">
        <f>'Table A1'!T35/T35*100</f>
        <v>90.358126721763071</v>
      </c>
      <c r="BK35" s="15">
        <f>'Table A1'!U35/U35*100</f>
        <v>88.870846864851359</v>
      </c>
    </row>
    <row r="36" spans="1:63" x14ac:dyDescent="0.3">
      <c r="A36" s="13">
        <v>2000</v>
      </c>
      <c r="B36" s="34">
        <v>74.97</v>
      </c>
      <c r="C36" s="34">
        <v>106.54</v>
      </c>
      <c r="D36" s="34">
        <v>124.07</v>
      </c>
      <c r="E36" s="34">
        <v>56.73</v>
      </c>
      <c r="F36" s="34">
        <v>71.8</v>
      </c>
      <c r="G36" s="34">
        <v>68.52</v>
      </c>
      <c r="H36" s="34">
        <v>76.77</v>
      </c>
      <c r="I36" s="34">
        <v>63.47</v>
      </c>
      <c r="J36" s="34">
        <v>95.62</v>
      </c>
      <c r="K36" s="34">
        <v>78.86</v>
      </c>
      <c r="L36" s="34">
        <v>78.23</v>
      </c>
      <c r="M36" s="34">
        <v>94.16</v>
      </c>
      <c r="N36" s="34">
        <v>56.69</v>
      </c>
      <c r="O36" s="34">
        <v>78.260000000000005</v>
      </c>
      <c r="P36" s="34"/>
      <c r="Q36" s="34"/>
      <c r="R36" s="34"/>
      <c r="S36" s="34">
        <v>109.02</v>
      </c>
      <c r="T36" s="34">
        <v>90.88</v>
      </c>
      <c r="U36" s="34">
        <v>82.39</v>
      </c>
      <c r="AR36" s="15">
        <f>'Table A1'!B36/B36*100</f>
        <v>121.51527277577696</v>
      </c>
      <c r="AS36" s="15">
        <f>'Table A1'!C36/C36*100</f>
        <v>216.35066641636942</v>
      </c>
      <c r="AT36" s="15">
        <f>'Table A1'!D36/D36*100</f>
        <v>83.759168211493517</v>
      </c>
      <c r="AU36" s="15">
        <f>'Table A1'!E36/E36*100</f>
        <v>159.59809624537286</v>
      </c>
      <c r="AV36" s="15">
        <f>'Table A1'!F36/F36*100</f>
        <v>103.98328690807799</v>
      </c>
      <c r="AW36" s="15">
        <f>'Table A1'!G36/G36*100</f>
        <v>117.39638061879742</v>
      </c>
      <c r="AX36" s="15">
        <f>'Table A1'!H36/H36*100</f>
        <v>93.096261560505411</v>
      </c>
      <c r="AY36" s="15">
        <f>'Table A1'!I36/I36*100</f>
        <v>147.26642508271624</v>
      </c>
      <c r="AZ36" s="15">
        <f>'Table A1'!J36/J36*100</f>
        <v>78.487764066094954</v>
      </c>
      <c r="BA36" s="15">
        <f>'Table A1'!K36/K36*100</f>
        <v>69.071772761856451</v>
      </c>
      <c r="BB36" s="15">
        <f>'Table A1'!L36/L36*100</f>
        <v>85.644893263453909</v>
      </c>
      <c r="BC36" s="15">
        <f>'Table A1'!M36/M36*100</f>
        <v>45.773152081563303</v>
      </c>
      <c r="BD36" s="15">
        <f>'Table A1'!N36/N36*100</f>
        <v>87.581584053624979</v>
      </c>
      <c r="BE36" s="15">
        <f>'Table A1'!O36/O36*100</f>
        <v>61.781242013800153</v>
      </c>
      <c r="BF36" s="15" t="e">
        <f>'Table A1'!P36/P36*100</f>
        <v>#N/A</v>
      </c>
      <c r="BG36" s="15" t="e">
        <f>IFERROR('Table A1'!Q36/Q36*100,NA())</f>
        <v>#N/A</v>
      </c>
      <c r="BH36" s="15" t="e">
        <f>IFERROR('Table A1'!R36/R36*100,NA())</f>
        <v>#N/A</v>
      </c>
      <c r="BI36" s="15">
        <f>'Table A1'!S36/S36*100</f>
        <v>72.876536415336645</v>
      </c>
      <c r="BJ36" s="15">
        <f>'Table A1'!T36/T36*100</f>
        <v>90.889084507042256</v>
      </c>
      <c r="BK36" s="15">
        <f>'Table A1'!U36/U36*100</f>
        <v>89.756038354169192</v>
      </c>
    </row>
    <row r="37" spans="1:63" x14ac:dyDescent="0.3">
      <c r="A37" s="13">
        <v>2001</v>
      </c>
      <c r="B37" s="34">
        <v>75.180000000000007</v>
      </c>
      <c r="C37" s="34">
        <v>105.87</v>
      </c>
      <c r="D37" s="34">
        <v>122.73</v>
      </c>
      <c r="E37" s="34">
        <v>56.68</v>
      </c>
      <c r="F37" s="34">
        <v>74.53</v>
      </c>
      <c r="G37" s="34">
        <v>71.819999999999993</v>
      </c>
      <c r="H37" s="34">
        <v>78.97</v>
      </c>
      <c r="I37" s="34">
        <v>68.459999999999994</v>
      </c>
      <c r="J37" s="34">
        <v>98.03</v>
      </c>
      <c r="K37" s="34">
        <v>85.44</v>
      </c>
      <c r="L37" s="34">
        <v>82.17</v>
      </c>
      <c r="M37" s="34">
        <v>99.12</v>
      </c>
      <c r="N37" s="34">
        <v>58.89</v>
      </c>
      <c r="O37" s="34">
        <v>82.74</v>
      </c>
      <c r="P37" s="34"/>
      <c r="Q37" s="34"/>
      <c r="R37" s="34"/>
      <c r="S37" s="34">
        <v>106.9</v>
      </c>
      <c r="T37" s="34">
        <v>96.04</v>
      </c>
      <c r="U37" s="34">
        <v>84.69</v>
      </c>
      <c r="AR37" s="15">
        <f>'Table A1'!B37/B37*100</f>
        <v>114.24581005586592</v>
      </c>
      <c r="AS37" s="15">
        <f>'Table A1'!C37/C37*100</f>
        <v>204.66609993388118</v>
      </c>
      <c r="AT37" s="15">
        <f>'Table A1'!D37/D37*100</f>
        <v>83.475922757272059</v>
      </c>
      <c r="AU37" s="15">
        <f>'Table A1'!E37/E37*100</f>
        <v>163.51446718419197</v>
      </c>
      <c r="AV37" s="15">
        <f>'Table A1'!F37/F37*100</f>
        <v>101.85160338118877</v>
      </c>
      <c r="AW37" s="15">
        <f>'Table A1'!G37/G37*100</f>
        <v>113.97939292676136</v>
      </c>
      <c r="AX37" s="15">
        <f>'Table A1'!H37/H37*100</f>
        <v>94.516905153855902</v>
      </c>
      <c r="AY37" s="15">
        <f>'Table A1'!I37/I37*100</f>
        <v>136.44463920537541</v>
      </c>
      <c r="AZ37" s="15">
        <f>'Table A1'!J37/J37*100</f>
        <v>80.383556054269107</v>
      </c>
      <c r="BA37" s="15">
        <f>'Table A1'!K37/K37*100</f>
        <v>69.487359550561806</v>
      </c>
      <c r="BB37" s="15">
        <f>'Table A1'!L37/L37*100</f>
        <v>85.663867591578438</v>
      </c>
      <c r="BC37" s="15">
        <f>'Table A1'!M37/M37*100</f>
        <v>45.248184019370456</v>
      </c>
      <c r="BD37" s="15">
        <f>'Table A1'!N37/N37*100</f>
        <v>90.541687892681267</v>
      </c>
      <c r="BE37" s="15">
        <f>'Table A1'!O37/O37*100</f>
        <v>62.061880589799379</v>
      </c>
      <c r="BF37" s="15" t="e">
        <f>'Table A1'!P37/P37*100</f>
        <v>#N/A</v>
      </c>
      <c r="BG37" s="15" t="e">
        <f>IFERROR('Table A1'!Q37/Q37*100,NA())</f>
        <v>#N/A</v>
      </c>
      <c r="BH37" s="15" t="e">
        <f>IFERROR('Table A1'!R37/R37*100,NA())</f>
        <v>#N/A</v>
      </c>
      <c r="BI37" s="15">
        <f>'Table A1'!S37/S37*100</f>
        <v>74.499532273152482</v>
      </c>
      <c r="BJ37" s="15">
        <f>'Table A1'!T37/T37*100</f>
        <v>93.763015410245714</v>
      </c>
      <c r="BK37" s="15">
        <f>'Table A1'!U37/U37*100</f>
        <v>89.620970598653926</v>
      </c>
    </row>
    <row r="38" spans="1:63" x14ac:dyDescent="0.3">
      <c r="A38" s="13">
        <v>2002</v>
      </c>
      <c r="B38" s="34">
        <v>77.150000000000006</v>
      </c>
      <c r="C38" s="34">
        <v>106.52</v>
      </c>
      <c r="D38" s="34">
        <v>120.65</v>
      </c>
      <c r="E38" s="34">
        <v>56.65</v>
      </c>
      <c r="F38" s="34">
        <v>76.72</v>
      </c>
      <c r="G38" s="34">
        <v>75.61</v>
      </c>
      <c r="H38" s="34">
        <v>80.75</v>
      </c>
      <c r="I38" s="34">
        <v>73.66</v>
      </c>
      <c r="J38" s="34">
        <v>98.85</v>
      </c>
      <c r="K38" s="34">
        <v>88.32</v>
      </c>
      <c r="L38" s="34">
        <v>86.62</v>
      </c>
      <c r="M38" s="34">
        <v>102.12</v>
      </c>
      <c r="N38" s="34">
        <v>60.98</v>
      </c>
      <c r="O38" s="34">
        <v>86.36</v>
      </c>
      <c r="P38" s="34"/>
      <c r="Q38" s="34"/>
      <c r="R38" s="34"/>
      <c r="S38" s="34">
        <v>104.79</v>
      </c>
      <c r="T38" s="34">
        <v>102.06</v>
      </c>
      <c r="U38" s="34">
        <v>86.56</v>
      </c>
      <c r="AR38" s="15">
        <f>'Table A1'!B38/B38*100</f>
        <v>125.65132858068696</v>
      </c>
      <c r="AS38" s="15">
        <f>'Table A1'!C38/C38*100</f>
        <v>201.81186631618476</v>
      </c>
      <c r="AT38" s="15">
        <f>'Table A1'!D38/D38*100</f>
        <v>82.867799419809359</v>
      </c>
      <c r="AU38" s="15">
        <f>'Table A1'!E38/E38*100</f>
        <v>166.47837599293911</v>
      </c>
      <c r="AV38" s="15">
        <f>'Table A1'!F38/F38*100</f>
        <v>104.31438998957248</v>
      </c>
      <c r="AW38" s="15">
        <f>'Table A1'!G38/G38*100</f>
        <v>114.48221134770533</v>
      </c>
      <c r="AX38" s="15">
        <f>'Table A1'!H38/H38*100</f>
        <v>97.461300309597533</v>
      </c>
      <c r="AY38" s="15">
        <f>'Table A1'!I38/I38*100</f>
        <v>128.97094759706761</v>
      </c>
      <c r="AZ38" s="15">
        <f>'Table A1'!J38/J38*100</f>
        <v>82.610015174506827</v>
      </c>
      <c r="BA38" s="15">
        <f>'Table A1'!K38/K38*100</f>
        <v>69.96150362318842</v>
      </c>
      <c r="BB38" s="15">
        <f>'Table A1'!L38/L38*100</f>
        <v>83.641191410759646</v>
      </c>
      <c r="BC38" s="15">
        <f>'Table A1'!M38/M38*100</f>
        <v>46.200548374461412</v>
      </c>
      <c r="BD38" s="15">
        <f>'Table A1'!N38/N38*100</f>
        <v>86.126598884880295</v>
      </c>
      <c r="BE38" s="15">
        <f>'Table A1'!O38/O38*100</f>
        <v>58.290875405280232</v>
      </c>
      <c r="BF38" s="15" t="e">
        <f>'Table A1'!P38/P38*100</f>
        <v>#N/A</v>
      </c>
      <c r="BG38" s="15" t="e">
        <f>IFERROR('Table A1'!Q38/Q38*100,NA())</f>
        <v>#N/A</v>
      </c>
      <c r="BH38" s="15" t="e">
        <f>IFERROR('Table A1'!R38/R38*100,NA())</f>
        <v>#N/A</v>
      </c>
      <c r="BI38" s="15">
        <f>'Table A1'!S38/S38*100</f>
        <v>78.986544517606632</v>
      </c>
      <c r="BJ38" s="15">
        <f>'Table A1'!T38/T38*100</f>
        <v>84.989222026259057</v>
      </c>
      <c r="BK38" s="15">
        <f>'Table A1'!U38/U38*100</f>
        <v>89.394639556377072</v>
      </c>
    </row>
    <row r="39" spans="1:63" x14ac:dyDescent="0.3">
      <c r="A39" s="13">
        <v>2003</v>
      </c>
      <c r="B39" s="34">
        <v>78.569999999999993</v>
      </c>
      <c r="C39" s="34">
        <v>106.4</v>
      </c>
      <c r="D39" s="34">
        <v>118.6</v>
      </c>
      <c r="E39" s="34">
        <v>56.9</v>
      </c>
      <c r="F39" s="34">
        <v>79.22</v>
      </c>
      <c r="G39" s="34">
        <v>80.31</v>
      </c>
      <c r="H39" s="34">
        <v>82.71</v>
      </c>
      <c r="I39" s="34">
        <v>83.07</v>
      </c>
      <c r="J39" s="34">
        <v>99.9</v>
      </c>
      <c r="K39" s="34">
        <v>88.68</v>
      </c>
      <c r="L39" s="34">
        <v>88.98</v>
      </c>
      <c r="M39" s="34">
        <v>105.14</v>
      </c>
      <c r="N39" s="34">
        <v>62.31</v>
      </c>
      <c r="O39" s="34">
        <v>89.42</v>
      </c>
      <c r="P39" s="34"/>
      <c r="Q39" s="34"/>
      <c r="R39" s="34"/>
      <c r="S39" s="34">
        <v>101.27</v>
      </c>
      <c r="T39" s="34">
        <v>97.98</v>
      </c>
      <c r="U39" s="34">
        <v>88.51</v>
      </c>
      <c r="AR39" s="15">
        <f>'Table A1'!B39/B39*100</f>
        <v>118.46760850197278</v>
      </c>
      <c r="AS39" s="15">
        <f>'Table A1'!C39/C39*100</f>
        <v>191.60714285714283</v>
      </c>
      <c r="AT39" s="15">
        <f>'Table A1'!D39/D39*100</f>
        <v>83.937605396290053</v>
      </c>
      <c r="AU39" s="15">
        <f>'Table A1'!E39/E39*100</f>
        <v>169.6133567662566</v>
      </c>
      <c r="AV39" s="15">
        <f>'Table A1'!F39/F39*100</f>
        <v>104.17823781873265</v>
      </c>
      <c r="AW39" s="15">
        <f>'Table A1'!G39/G39*100</f>
        <v>112.96227119910347</v>
      </c>
      <c r="AX39" s="15">
        <f>'Table A1'!H39/H39*100</f>
        <v>97.231290049570802</v>
      </c>
      <c r="AY39" s="15">
        <f>'Table A1'!I39/I39*100</f>
        <v>118.9117611652823</v>
      </c>
      <c r="AZ39" s="15">
        <f>'Table A1'!J39/J39*100</f>
        <v>84.244244244244243</v>
      </c>
      <c r="BA39" s="15">
        <f>'Table A1'!K39/K39*100</f>
        <v>74.334686513306266</v>
      </c>
      <c r="BB39" s="15">
        <f>'Table A1'!L39/L39*100</f>
        <v>88.491795909193073</v>
      </c>
      <c r="BC39" s="15">
        <f>'Table A1'!M39/M39*100</f>
        <v>48.145330036142283</v>
      </c>
      <c r="BD39" s="15">
        <f>'Table A1'!N39/N39*100</f>
        <v>92.007703418391912</v>
      </c>
      <c r="BE39" s="15">
        <f>'Table A1'!O39/O39*100</f>
        <v>57.694028181614854</v>
      </c>
      <c r="BF39" s="15" t="e">
        <f>'Table A1'!P39/P39*100</f>
        <v>#N/A</v>
      </c>
      <c r="BG39" s="15" t="e">
        <f>IFERROR('Table A1'!Q39/Q39*100,NA())</f>
        <v>#N/A</v>
      </c>
      <c r="BH39" s="15" t="e">
        <f>IFERROR('Table A1'!R39/R39*100,NA())</f>
        <v>#N/A</v>
      </c>
      <c r="BI39" s="15">
        <f>'Table A1'!S39/S39*100</f>
        <v>86.896415522859684</v>
      </c>
      <c r="BJ39" s="15">
        <f>'Table A1'!T39/T39*100</f>
        <v>87.773014901000195</v>
      </c>
      <c r="BK39" s="15">
        <f>'Table A1'!U39/U39*100</f>
        <v>90.588634052649425</v>
      </c>
    </row>
    <row r="40" spans="1:63" x14ac:dyDescent="0.3">
      <c r="A40" s="13">
        <v>2004</v>
      </c>
      <c r="B40" s="34">
        <v>79.77</v>
      </c>
      <c r="C40" s="34">
        <v>105.52</v>
      </c>
      <c r="D40" s="34">
        <v>116.36</v>
      </c>
      <c r="E40" s="34">
        <v>57.14</v>
      </c>
      <c r="F40" s="34">
        <v>81.56</v>
      </c>
      <c r="G40" s="34">
        <v>83.3</v>
      </c>
      <c r="H40" s="34">
        <v>84.28</v>
      </c>
      <c r="I40" s="34">
        <v>89.34</v>
      </c>
      <c r="J40" s="34">
        <v>99.11</v>
      </c>
      <c r="K40" s="34">
        <v>88.67</v>
      </c>
      <c r="L40" s="34">
        <v>89.78</v>
      </c>
      <c r="M40" s="34">
        <v>106.56</v>
      </c>
      <c r="N40" s="34">
        <v>63.21</v>
      </c>
      <c r="O40" s="34">
        <v>91.51</v>
      </c>
      <c r="P40" s="34"/>
      <c r="Q40" s="34"/>
      <c r="R40" s="34"/>
      <c r="S40" s="34">
        <v>98.86</v>
      </c>
      <c r="T40" s="34">
        <v>91.73</v>
      </c>
      <c r="U40" s="34">
        <v>89.55</v>
      </c>
      <c r="AR40" s="15">
        <f>'Table A1'!B40/B40*100</f>
        <v>113.83978939450922</v>
      </c>
      <c r="AS40" s="15">
        <f>'Table A1'!C40/C40*100</f>
        <v>179.66262319939349</v>
      </c>
      <c r="AT40" s="15">
        <f>'Table A1'!D40/D40*100</f>
        <v>87.134754211069094</v>
      </c>
      <c r="AU40" s="15">
        <f>'Table A1'!E40/E40*100</f>
        <v>170.7910395519776</v>
      </c>
      <c r="AV40" s="15">
        <f>'Table A1'!F40/F40*100</f>
        <v>102.47670426679744</v>
      </c>
      <c r="AW40" s="15">
        <f>'Table A1'!G40/G40*100</f>
        <v>114.69387755102044</v>
      </c>
      <c r="AX40" s="15">
        <f>'Table A1'!H40/H40*100</f>
        <v>98.742287612719508</v>
      </c>
      <c r="AY40" s="15">
        <f>'Table A1'!I40/I40*100</f>
        <v>112.41325274233267</v>
      </c>
      <c r="AZ40" s="15">
        <f>'Table A1'!J40/J40*100</f>
        <v>85.581676924629193</v>
      </c>
      <c r="BA40" s="15">
        <f>'Table A1'!K40/K40*100</f>
        <v>76.609901883387849</v>
      </c>
      <c r="BB40" s="15">
        <f>'Table A1'!L40/L40*100</f>
        <v>92.537313432835816</v>
      </c>
      <c r="BC40" s="15">
        <f>'Table A1'!M40/M40*100</f>
        <v>50.159534534534536</v>
      </c>
      <c r="BD40" s="15">
        <f>'Table A1'!N40/N40*100</f>
        <v>94.747666508463851</v>
      </c>
      <c r="BE40" s="15">
        <f>'Table A1'!O40/O40*100</f>
        <v>58.11386733690307</v>
      </c>
      <c r="BF40" s="15" t="e">
        <f>'Table A1'!P40/P40*100</f>
        <v>#N/A</v>
      </c>
      <c r="BG40" s="15" t="e">
        <f>IFERROR('Table A1'!Q40/Q40*100,NA())</f>
        <v>#N/A</v>
      </c>
      <c r="BH40" s="15" t="e">
        <f>IFERROR('Table A1'!R40/R40*100,NA())</f>
        <v>#N/A</v>
      </c>
      <c r="BI40" s="15">
        <f>'Table A1'!S40/S40*100</f>
        <v>88.569694517499499</v>
      </c>
      <c r="BJ40" s="15">
        <f>'Table A1'!T40/T40*100</f>
        <v>91.311457538428002</v>
      </c>
      <c r="BK40" s="15">
        <f>'Table A1'!U40/U40*100</f>
        <v>91.937465103294244</v>
      </c>
    </row>
    <row r="41" spans="1:63" x14ac:dyDescent="0.3">
      <c r="A41" s="13">
        <v>2005</v>
      </c>
      <c r="B41" s="34">
        <v>80.86</v>
      </c>
      <c r="C41" s="34">
        <v>104.2</v>
      </c>
      <c r="D41" s="34">
        <v>114.97</v>
      </c>
      <c r="E41" s="34">
        <v>58.56</v>
      </c>
      <c r="F41" s="34">
        <v>84.08</v>
      </c>
      <c r="G41" s="34">
        <v>84.48</v>
      </c>
      <c r="H41" s="34">
        <v>86.22</v>
      </c>
      <c r="I41" s="34">
        <v>90.98</v>
      </c>
      <c r="J41" s="34">
        <v>98.66</v>
      </c>
      <c r="K41" s="34">
        <v>90.18</v>
      </c>
      <c r="L41" s="34">
        <v>93.05</v>
      </c>
      <c r="M41" s="34">
        <v>106.6</v>
      </c>
      <c r="N41" s="34">
        <v>64.98</v>
      </c>
      <c r="O41" s="34">
        <v>94.03</v>
      </c>
      <c r="P41" s="34"/>
      <c r="Q41" s="34"/>
      <c r="R41" s="34"/>
      <c r="S41" s="34">
        <v>97.2</v>
      </c>
      <c r="T41" s="34">
        <v>89.92</v>
      </c>
      <c r="U41" s="34">
        <v>90.62</v>
      </c>
      <c r="AR41" s="15">
        <f>'Table A1'!B41/B41*100</f>
        <v>121.18476378926539</v>
      </c>
      <c r="AS41" s="15">
        <f>'Table A1'!C41/C41*100</f>
        <v>170.40307101727447</v>
      </c>
      <c r="AT41" s="15">
        <f>'Table A1'!D41/D41*100</f>
        <v>88.283900147864657</v>
      </c>
      <c r="AU41" s="15">
        <f>'Table A1'!E41/E41*100</f>
        <v>162.82445355191254</v>
      </c>
      <c r="AV41" s="15">
        <f>'Table A1'!F41/F41*100</f>
        <v>102.47383444338725</v>
      </c>
      <c r="AW41" s="15">
        <f>'Table A1'!G41/G41*100</f>
        <v>110.34564393939392</v>
      </c>
      <c r="AX41" s="15">
        <f>'Table A1'!H41/H41*100</f>
        <v>95.592669914173044</v>
      </c>
      <c r="AY41" s="15">
        <f>'Table A1'!I41/I41*100</f>
        <v>113.91514618597493</v>
      </c>
      <c r="AZ41" s="15">
        <f>'Table A1'!J41/J41*100</f>
        <v>89.205351712953586</v>
      </c>
      <c r="BA41" s="15">
        <f>'Table A1'!K41/K41*100</f>
        <v>80.239520958083816</v>
      </c>
      <c r="BB41" s="15">
        <f>'Table A1'!L41/L41*100</f>
        <v>99.333691563675458</v>
      </c>
      <c r="BC41" s="15">
        <f>'Table A1'!M41/M41*100</f>
        <v>55.215759849906199</v>
      </c>
      <c r="BD41" s="15">
        <f>'Table A1'!N41/N41*100</f>
        <v>101.8005540166205</v>
      </c>
      <c r="BE41" s="15">
        <f>'Table A1'!O41/O41*100</f>
        <v>60.204190152079121</v>
      </c>
      <c r="BF41" s="15" t="e">
        <f>'Table A1'!P41/P41*100</f>
        <v>#N/A</v>
      </c>
      <c r="BG41" s="15" t="e">
        <f>IFERROR('Table A1'!Q41/Q41*100,NA())</f>
        <v>#N/A</v>
      </c>
      <c r="BH41" s="15" t="e">
        <f>IFERROR('Table A1'!R41/R41*100,NA())</f>
        <v>#N/A</v>
      </c>
      <c r="BI41" s="15">
        <f>'Table A1'!S41/S41*100</f>
        <v>93.940329218106996</v>
      </c>
      <c r="BJ41" s="15">
        <f>'Table A1'!T41/T41*100</f>
        <v>97.419928825622776</v>
      </c>
      <c r="BK41" s="15">
        <f>'Table A1'!U41/U41*100</f>
        <v>94.217612006179635</v>
      </c>
    </row>
    <row r="42" spans="1:63" x14ac:dyDescent="0.3">
      <c r="A42" s="13">
        <v>2006</v>
      </c>
      <c r="B42" s="34">
        <v>82.57</v>
      </c>
      <c r="C42" s="34">
        <v>103.12</v>
      </c>
      <c r="D42" s="34">
        <v>114.18</v>
      </c>
      <c r="E42" s="34">
        <v>61.9</v>
      </c>
      <c r="F42" s="34">
        <v>87.07</v>
      </c>
      <c r="G42" s="34">
        <v>86.86</v>
      </c>
      <c r="H42" s="34">
        <v>88.4</v>
      </c>
      <c r="I42" s="34">
        <v>93.05</v>
      </c>
      <c r="J42" s="34">
        <v>98.86</v>
      </c>
      <c r="K42" s="34">
        <v>92.67</v>
      </c>
      <c r="L42" s="34">
        <v>94.43</v>
      </c>
      <c r="M42" s="34">
        <v>107.56</v>
      </c>
      <c r="N42" s="34">
        <v>67.510000000000005</v>
      </c>
      <c r="O42" s="34">
        <v>98.41</v>
      </c>
      <c r="P42" s="34"/>
      <c r="Q42" s="34"/>
      <c r="R42" s="34"/>
      <c r="S42" s="34">
        <v>96.59</v>
      </c>
      <c r="T42" s="34">
        <v>99.34</v>
      </c>
      <c r="U42" s="34">
        <v>92.29</v>
      </c>
      <c r="AR42" s="15">
        <f>'Table A1'!B42/B42*100</f>
        <v>111.43272374954584</v>
      </c>
      <c r="AS42" s="15">
        <f>'Table A1'!C42/C42*100</f>
        <v>161.61753297129559</v>
      </c>
      <c r="AT42" s="15">
        <f>'Table A1'!D42/D42*100</f>
        <v>91.031704326502009</v>
      </c>
      <c r="AU42" s="15">
        <f>'Table A1'!E42/E42*100</f>
        <v>157.23747980613894</v>
      </c>
      <c r="AV42" s="15">
        <f>'Table A1'!F42/F42*100</f>
        <v>96.772711611347205</v>
      </c>
      <c r="AW42" s="15">
        <f>'Table A1'!G42/G42*100</f>
        <v>108.15104766290582</v>
      </c>
      <c r="AX42" s="15">
        <f>'Table A1'!H42/H42*100</f>
        <v>96.549773755656105</v>
      </c>
      <c r="AY42" s="15">
        <f>'Table A1'!I42/I42*100</f>
        <v>111.67114454594305</v>
      </c>
      <c r="AZ42" s="15">
        <f>'Table A1'!J42/J42*100</f>
        <v>93.617236496055028</v>
      </c>
      <c r="BA42" s="15">
        <f>'Table A1'!K42/K42*100</f>
        <v>80.20934498759037</v>
      </c>
      <c r="BB42" s="15">
        <f>'Table A1'!L42/L42*100</f>
        <v>104.28889124218999</v>
      </c>
      <c r="BC42" s="15">
        <f>'Table A1'!M42/M42*100</f>
        <v>58.478988471550764</v>
      </c>
      <c r="BD42" s="15">
        <f>'Table A1'!N42/N42*100</f>
        <v>105.12516664197895</v>
      </c>
      <c r="BE42" s="15">
        <f>'Table A1'!O42/O42*100</f>
        <v>61.436845848999091</v>
      </c>
      <c r="BF42" s="15" t="e">
        <f>'Table A1'!P42/P42*100</f>
        <v>#N/A</v>
      </c>
      <c r="BG42" s="15" t="e">
        <f>IFERROR('Table A1'!Q42/Q42*100,NA())</f>
        <v>#N/A</v>
      </c>
      <c r="BH42" s="15" t="e">
        <f>IFERROR('Table A1'!R42/R42*100,NA())</f>
        <v>#N/A</v>
      </c>
      <c r="BI42" s="15">
        <f>'Table A1'!S42/S42*100</f>
        <v>93.084170203954855</v>
      </c>
      <c r="BJ42" s="15">
        <f>'Table A1'!T42/T42*100</f>
        <v>85.786188846386153</v>
      </c>
      <c r="BK42" s="15">
        <f>'Table A1'!U42/U42*100</f>
        <v>95.221584136959564</v>
      </c>
    </row>
    <row r="43" spans="1:63" x14ac:dyDescent="0.3">
      <c r="A43" s="13">
        <v>2007</v>
      </c>
      <c r="B43" s="34">
        <v>84.93</v>
      </c>
      <c r="C43" s="34">
        <v>102.36</v>
      </c>
      <c r="D43" s="34">
        <v>113.6</v>
      </c>
      <c r="E43" s="34">
        <v>66.2</v>
      </c>
      <c r="F43" s="34">
        <v>90.38</v>
      </c>
      <c r="G43" s="34">
        <v>89.38</v>
      </c>
      <c r="H43" s="34">
        <v>91.27</v>
      </c>
      <c r="I43" s="34">
        <v>95.49</v>
      </c>
      <c r="J43" s="34">
        <v>99.08</v>
      </c>
      <c r="K43" s="34">
        <v>95.18</v>
      </c>
      <c r="L43" s="34">
        <v>96.16</v>
      </c>
      <c r="M43" s="34">
        <v>110.12</v>
      </c>
      <c r="N43" s="34">
        <v>70.97</v>
      </c>
      <c r="O43" s="34">
        <v>103.15</v>
      </c>
      <c r="P43" s="34"/>
      <c r="Q43" s="34"/>
      <c r="R43" s="34"/>
      <c r="S43" s="34">
        <v>98.2</v>
      </c>
      <c r="T43" s="34">
        <v>105.78</v>
      </c>
      <c r="U43" s="34">
        <v>94.37</v>
      </c>
      <c r="AR43" s="15">
        <f>'Table A1'!B43/B43*100</f>
        <v>104.02684563758389</v>
      </c>
      <c r="AS43" s="15">
        <f>'Table A1'!C43/C43*100</f>
        <v>157.48339194998044</v>
      </c>
      <c r="AT43" s="15">
        <f>'Table A1'!D43/D43*100</f>
        <v>91.963028169014081</v>
      </c>
      <c r="AU43" s="15">
        <f>'Table A1'!E43/E43*100</f>
        <v>154.09365558912387</v>
      </c>
      <c r="AV43" s="15">
        <f>'Table A1'!F43/F43*100</f>
        <v>95.209117061296737</v>
      </c>
      <c r="AW43" s="15">
        <f>'Table A1'!G43/G43*100</f>
        <v>107.37301409711347</v>
      </c>
      <c r="AX43" s="15">
        <f>'Table A1'!H43/H43*100</f>
        <v>97.129396296702112</v>
      </c>
      <c r="AY43" s="15">
        <f>'Table A1'!I43/I43*100</f>
        <v>110.94355429887948</v>
      </c>
      <c r="AZ43" s="15">
        <f>'Table A1'!J43/J43*100</f>
        <v>95.054501412999599</v>
      </c>
      <c r="BA43" s="15">
        <f>'Table A1'!K43/K43*100</f>
        <v>83.042656020172302</v>
      </c>
      <c r="BB43" s="15">
        <f>'Table A1'!L43/L43*100</f>
        <v>109.50499168053244</v>
      </c>
      <c r="BC43" s="15">
        <f>'Table A1'!M43/M43*100</f>
        <v>59.607700690156193</v>
      </c>
      <c r="BD43" s="15">
        <f>'Table A1'!N43/N43*100</f>
        <v>108.97562350288854</v>
      </c>
      <c r="BE43" s="15">
        <f>'Table A1'!O43/O43*100</f>
        <v>66.330586524478903</v>
      </c>
      <c r="BF43" s="15" t="e">
        <f>'Table A1'!P43/P43*100</f>
        <v>#N/A</v>
      </c>
      <c r="BG43" s="15" t="e">
        <f>IFERROR('Table A1'!Q43/Q43*100,NA())</f>
        <v>#N/A</v>
      </c>
      <c r="BH43" s="15" t="e">
        <f>IFERROR('Table A1'!R43/R43*100,NA())</f>
        <v>#N/A</v>
      </c>
      <c r="BI43" s="15">
        <f>'Table A1'!S43/S43*100</f>
        <v>91.089613034623213</v>
      </c>
      <c r="BJ43" s="15">
        <f>'Table A1'!T43/T43*100</f>
        <v>80.884855360181504</v>
      </c>
      <c r="BK43" s="15">
        <f>'Table A1'!U43/U43*100</f>
        <v>96.905796333580582</v>
      </c>
    </row>
    <row r="44" spans="1:63" x14ac:dyDescent="0.3">
      <c r="A44" s="13">
        <v>2008</v>
      </c>
      <c r="B44" s="34">
        <v>87.68</v>
      </c>
      <c r="C44" s="34">
        <v>100.74</v>
      </c>
      <c r="D44" s="34">
        <v>112.43</v>
      </c>
      <c r="E44" s="34">
        <v>72.23</v>
      </c>
      <c r="F44" s="34">
        <v>93.17</v>
      </c>
      <c r="G44" s="34">
        <v>91.63</v>
      </c>
      <c r="H44" s="34">
        <v>93.5</v>
      </c>
      <c r="I44" s="34">
        <v>97.89</v>
      </c>
      <c r="J44" s="34">
        <v>99.48</v>
      </c>
      <c r="K44" s="34">
        <v>96.58</v>
      </c>
      <c r="L44" s="34">
        <v>98.22</v>
      </c>
      <c r="M44" s="34">
        <v>112.76</v>
      </c>
      <c r="N44" s="34">
        <v>75.19</v>
      </c>
      <c r="O44" s="34">
        <v>103.3</v>
      </c>
      <c r="P44" s="34"/>
      <c r="Q44" s="34"/>
      <c r="R44" s="34"/>
      <c r="S44" s="34">
        <v>99.75</v>
      </c>
      <c r="T44" s="34">
        <v>104.07</v>
      </c>
      <c r="U44" s="34">
        <v>96.07</v>
      </c>
      <c r="AR44" s="15">
        <f>'Table A1'!B44/B44*100</f>
        <v>108.02919708029196</v>
      </c>
      <c r="AS44" s="15">
        <f>'Table A1'!C44/C44*100</f>
        <v>153.37502481635894</v>
      </c>
      <c r="AT44" s="15">
        <f>'Table A1'!D44/D44*100</f>
        <v>90.30507871564528</v>
      </c>
      <c r="AU44" s="15">
        <f>'Table A1'!E44/E44*100</f>
        <v>139.83109511283399</v>
      </c>
      <c r="AV44" s="15">
        <f>'Table A1'!F44/F44*100</f>
        <v>90.511967371471499</v>
      </c>
      <c r="AW44" s="15">
        <f>'Table A1'!G44/G44*100</f>
        <v>101.98624904507258</v>
      </c>
      <c r="AX44" s="15">
        <f>'Table A1'!H44/H44*100</f>
        <v>91.903743315508024</v>
      </c>
      <c r="AY44" s="15">
        <f>'Table A1'!I44/I44*100</f>
        <v>105.62876698334867</v>
      </c>
      <c r="AZ44" s="15">
        <f>'Table A1'!J44/J44*100</f>
        <v>92.712102935263374</v>
      </c>
      <c r="BA44" s="15">
        <f>'Table A1'!K44/K44*100</f>
        <v>83.205632636156551</v>
      </c>
      <c r="BB44" s="15">
        <f>'Table A1'!L44/L44*100</f>
        <v>108.24679291386683</v>
      </c>
      <c r="BC44" s="15">
        <f>'Table A1'!M44/M44*100</f>
        <v>61.990067399787165</v>
      </c>
      <c r="BD44" s="15">
        <f>'Table A1'!N44/N44*100</f>
        <v>105.02726426386488</v>
      </c>
      <c r="BE44" s="15">
        <f>'Table A1'!O44/O44*100</f>
        <v>67.754114230396894</v>
      </c>
      <c r="BF44" s="15" t="e">
        <f>'Table A1'!P44/P44*100</f>
        <v>#N/A</v>
      </c>
      <c r="BG44" s="15" t="e">
        <f>IFERROR('Table A1'!Q44/Q44*100,NA())</f>
        <v>#N/A</v>
      </c>
      <c r="BH44" s="15" t="e">
        <f>IFERROR('Table A1'!R44/R44*100,NA())</f>
        <v>#N/A</v>
      </c>
      <c r="BI44" s="15">
        <f>'Table A1'!S44/S44*100</f>
        <v>88.691729323308266</v>
      </c>
      <c r="BJ44" s="15">
        <f>'Table A1'!T44/T44*100</f>
        <v>83.539925050446811</v>
      </c>
      <c r="BK44" s="15">
        <f>'Table A1'!U44/U44*100</f>
        <v>94.670552721973564</v>
      </c>
    </row>
    <row r="45" spans="1:63" x14ac:dyDescent="0.3">
      <c r="A45" s="13">
        <v>2009</v>
      </c>
      <c r="B45" s="34">
        <v>90.34</v>
      </c>
      <c r="C45" s="34">
        <v>98.7</v>
      </c>
      <c r="D45" s="34">
        <v>108.02</v>
      </c>
      <c r="E45" s="34">
        <v>75.61</v>
      </c>
      <c r="F45" s="34">
        <v>94.93</v>
      </c>
      <c r="G45" s="34">
        <v>90.95</v>
      </c>
      <c r="H45" s="34">
        <v>93.9</v>
      </c>
      <c r="I45" s="34">
        <v>99.18</v>
      </c>
      <c r="J45" s="34">
        <v>98.41</v>
      </c>
      <c r="K45" s="34">
        <v>95.2</v>
      </c>
      <c r="L45" s="34">
        <v>97.7</v>
      </c>
      <c r="M45" s="34">
        <v>113.31</v>
      </c>
      <c r="N45" s="34">
        <v>77.73</v>
      </c>
      <c r="O45" s="34">
        <v>97.71</v>
      </c>
      <c r="P45" s="34"/>
      <c r="Q45" s="34"/>
      <c r="R45" s="34"/>
      <c r="S45" s="34">
        <v>99.15</v>
      </c>
      <c r="T45" s="34">
        <v>103.12</v>
      </c>
      <c r="U45" s="34">
        <v>95.74</v>
      </c>
      <c r="AR45" s="15">
        <f>'Table A1'!B45/B45*100</f>
        <v>98.749169802966563</v>
      </c>
      <c r="AS45" s="15">
        <f>'Table A1'!C45/C45*100</f>
        <v>140.61803444782166</v>
      </c>
      <c r="AT45" s="15">
        <f>'Table A1'!D45/D45*100</f>
        <v>85.910016663580819</v>
      </c>
      <c r="AU45" s="15">
        <f>'Table A1'!E45/E45*100</f>
        <v>136.26504430630871</v>
      </c>
      <c r="AV45" s="15">
        <f>'Table A1'!F45/F45*100</f>
        <v>82.72411250395028</v>
      </c>
      <c r="AW45" s="15">
        <f>'Table A1'!G45/G45*100</f>
        <v>89.191863661352386</v>
      </c>
      <c r="AX45" s="15">
        <f>'Table A1'!H45/H45*100</f>
        <v>86.187433439829604</v>
      </c>
      <c r="AY45" s="15">
        <f>'Table A1'!I45/I45*100</f>
        <v>92.337164750957839</v>
      </c>
      <c r="AZ45" s="15">
        <f>'Table A1'!J45/J45*100</f>
        <v>88.141449039731739</v>
      </c>
      <c r="BA45" s="15">
        <f>'Table A1'!K45/K45*100</f>
        <v>81.544117647058812</v>
      </c>
      <c r="BB45" s="15">
        <f>'Table A1'!L45/L45*100</f>
        <v>109.62128966223131</v>
      </c>
      <c r="BC45" s="15">
        <f>'Table A1'!M45/M45*100</f>
        <v>65.660577177654218</v>
      </c>
      <c r="BD45" s="15">
        <f>'Table A1'!N45/N45*100</f>
        <v>93.181525794416572</v>
      </c>
      <c r="BE45" s="15">
        <f>'Table A1'!O45/O45*100</f>
        <v>62.112373349708328</v>
      </c>
      <c r="BF45" s="15" t="e">
        <f>'Table A1'!P45/P45*100</f>
        <v>#N/A</v>
      </c>
      <c r="BG45" s="15" t="e">
        <f>IFERROR('Table A1'!Q45/Q45*100,NA())</f>
        <v>#N/A</v>
      </c>
      <c r="BH45" s="15" t="e">
        <f>IFERROR('Table A1'!R45/R45*100,NA())</f>
        <v>#N/A</v>
      </c>
      <c r="BI45" s="15">
        <f>'Table A1'!S45/S45*100</f>
        <v>81.391830559757935</v>
      </c>
      <c r="BJ45" s="15">
        <f>'Table A1'!T45/T45*100</f>
        <v>81.516679596586499</v>
      </c>
      <c r="BK45" s="15">
        <f>'Table A1'!U45/U45*100</f>
        <v>89.199916440359317</v>
      </c>
    </row>
    <row r="46" spans="1:63" x14ac:dyDescent="0.3">
      <c r="A46" s="13">
        <v>2010</v>
      </c>
      <c r="B46" s="34">
        <v>91.61</v>
      </c>
      <c r="C46" s="34">
        <v>95.9</v>
      </c>
      <c r="D46" s="34">
        <v>103.32</v>
      </c>
      <c r="E46" s="34">
        <v>78.53</v>
      </c>
      <c r="F46" s="34">
        <v>95.75</v>
      </c>
      <c r="G46" s="34">
        <v>89.52</v>
      </c>
      <c r="H46" s="34">
        <v>93.17</v>
      </c>
      <c r="I46" s="34">
        <v>100.12</v>
      </c>
      <c r="J46" s="34">
        <v>96.45</v>
      </c>
      <c r="K46" s="34">
        <v>93.66</v>
      </c>
      <c r="L46" s="34">
        <v>95.1</v>
      </c>
      <c r="M46" s="34">
        <v>111.2</v>
      </c>
      <c r="N46" s="34">
        <v>80.650000000000006</v>
      </c>
      <c r="O46" s="34">
        <v>92.85</v>
      </c>
      <c r="P46" s="34"/>
      <c r="Q46" s="34"/>
      <c r="R46" s="34"/>
      <c r="S46" s="34">
        <v>97.87</v>
      </c>
      <c r="T46" s="34">
        <v>102.25</v>
      </c>
      <c r="U46" s="34">
        <v>94.65</v>
      </c>
      <c r="AR46" s="15">
        <f>'Table A1'!B46/B46*100</f>
        <v>96.954480951861143</v>
      </c>
      <c r="AS46" s="15">
        <f>'Table A1'!C46/C46*100</f>
        <v>140.82377476538062</v>
      </c>
      <c r="AT46" s="15">
        <f>'Table A1'!D46/D46*100</f>
        <v>93.912117692605506</v>
      </c>
      <c r="AU46" s="15">
        <f>'Table A1'!E46/E46*100</f>
        <v>135.83343944989176</v>
      </c>
      <c r="AV46" s="15">
        <f>'Table A1'!F46/F46*100</f>
        <v>82.579634464751948</v>
      </c>
      <c r="AW46" s="15">
        <f>'Table A1'!G46/G46*100</f>
        <v>98.357908847184987</v>
      </c>
      <c r="AX46" s="15">
        <f>'Table A1'!H46/H46*100</f>
        <v>87.796501019641511</v>
      </c>
      <c r="AY46" s="15">
        <f>'Table A1'!I46/I46*100</f>
        <v>91.650019976028759</v>
      </c>
      <c r="AZ46" s="15">
        <f>'Table A1'!J46/J46*100</f>
        <v>91.995852773457756</v>
      </c>
      <c r="BA46" s="15">
        <f>'Table A1'!K46/K46*100</f>
        <v>87.508007687379887</v>
      </c>
      <c r="BB46" s="15">
        <f>'Table A1'!L46/L46*100</f>
        <v>104.26919032597266</v>
      </c>
      <c r="BC46" s="15">
        <f>'Table A1'!M46/M46*100</f>
        <v>70.008992805755383</v>
      </c>
      <c r="BD46" s="15">
        <f>'Table A1'!N46/N46*100</f>
        <v>92.597644141351523</v>
      </c>
      <c r="BE46" s="15">
        <f>'Table A1'!O46/O46*100</f>
        <v>73.559504577275177</v>
      </c>
      <c r="BF46" s="15" t="e">
        <f>'Table A1'!P46/P46*100</f>
        <v>#N/A</v>
      </c>
      <c r="BG46" s="15" t="e">
        <f>IFERROR('Table A1'!Q46/Q46*100,NA())</f>
        <v>#N/A</v>
      </c>
      <c r="BH46" s="15" t="e">
        <f>IFERROR('Table A1'!R46/R46*100,NA())</f>
        <v>#N/A</v>
      </c>
      <c r="BI46" s="15">
        <f>'Table A1'!S46/S46*100</f>
        <v>84.755287626443248</v>
      </c>
      <c r="BJ46" s="15">
        <f>'Table A1'!T46/T46*100</f>
        <v>83.931540342298277</v>
      </c>
      <c r="BK46" s="15">
        <f>'Table A1'!U46/U46*100</f>
        <v>92.21341785525621</v>
      </c>
    </row>
    <row r="47" spans="1:63" x14ac:dyDescent="0.3">
      <c r="A47" s="13">
        <v>2011</v>
      </c>
      <c r="B47" s="34">
        <v>93.74</v>
      </c>
      <c r="C47" s="34">
        <v>93.53</v>
      </c>
      <c r="D47" s="34">
        <v>100.46</v>
      </c>
      <c r="E47" s="34">
        <v>81.11</v>
      </c>
      <c r="F47" s="34">
        <v>96.13</v>
      </c>
      <c r="G47" s="34">
        <v>89.97</v>
      </c>
      <c r="H47" s="34">
        <v>93.56</v>
      </c>
      <c r="I47" s="34">
        <v>99.97</v>
      </c>
      <c r="J47" s="34">
        <v>94.77</v>
      </c>
      <c r="K47" s="34">
        <v>92.37</v>
      </c>
      <c r="L47" s="34">
        <v>95.26</v>
      </c>
      <c r="M47" s="34">
        <v>108.06</v>
      </c>
      <c r="N47" s="34">
        <v>85.85</v>
      </c>
      <c r="O47" s="34">
        <v>89.33</v>
      </c>
      <c r="P47" s="34"/>
      <c r="Q47" s="34"/>
      <c r="R47" s="34"/>
      <c r="S47" s="34">
        <v>96.9</v>
      </c>
      <c r="T47" s="34">
        <v>98.33</v>
      </c>
      <c r="U47" s="34">
        <v>94.24</v>
      </c>
      <c r="AR47" s="15">
        <f>'Table A1'!B47/B47*100</f>
        <v>106.37934713036057</v>
      </c>
      <c r="AS47" s="15">
        <f>'Table A1'!C47/C47*100</f>
        <v>124.73003314444561</v>
      </c>
      <c r="AT47" s="15">
        <f>'Table A1'!D47/D47*100</f>
        <v>98.855265777423867</v>
      </c>
      <c r="AU47" s="15">
        <f>'Table A1'!E47/E47*100</f>
        <v>123.37566268031068</v>
      </c>
      <c r="AV47" s="15">
        <f>'Table A1'!F47/F47*100</f>
        <v>87.589722251118289</v>
      </c>
      <c r="AW47" s="15">
        <f>'Table A1'!G47/G47*100</f>
        <v>99.23307769256418</v>
      </c>
      <c r="AX47" s="15">
        <f>'Table A1'!H47/H47*100</f>
        <v>88.991021804189828</v>
      </c>
      <c r="AY47" s="15">
        <f>'Table A1'!I47/I47*100</f>
        <v>94.898469540862266</v>
      </c>
      <c r="AZ47" s="15">
        <f>'Table A1'!J47/J47*100</f>
        <v>96.169673947451727</v>
      </c>
      <c r="BA47" s="15">
        <f>'Table A1'!K47/K47*100</f>
        <v>90.364837068312227</v>
      </c>
      <c r="BB47" s="15">
        <f>'Table A1'!L47/L47*100</f>
        <v>103.64266218769683</v>
      </c>
      <c r="BC47" s="15">
        <f>'Table A1'!M47/M47*100</f>
        <v>75.319267073847868</v>
      </c>
      <c r="BD47" s="15">
        <f>'Table A1'!N47/N47*100</f>
        <v>91.566686080372747</v>
      </c>
      <c r="BE47" s="15">
        <f>'Table A1'!O47/O47*100</f>
        <v>83.085189745886041</v>
      </c>
      <c r="BF47" s="15" t="e">
        <f>'Table A1'!P47/P47*100</f>
        <v>#N/A</v>
      </c>
      <c r="BG47" s="15" t="e">
        <f>IFERROR('Table A1'!Q47/Q47*100,NA())</f>
        <v>#N/A</v>
      </c>
      <c r="BH47" s="15" t="e">
        <f>IFERROR('Table A1'!R47/R47*100,NA())</f>
        <v>#N/A</v>
      </c>
      <c r="BI47" s="15">
        <f>'Table A1'!S47/S47*100</f>
        <v>87.997936016511858</v>
      </c>
      <c r="BJ47" s="15">
        <f>'Table A1'!T47/T47*100</f>
        <v>88.813180107800264</v>
      </c>
      <c r="BK47" s="15">
        <f>'Table A1'!U47/U47*100</f>
        <v>94.31239388794566</v>
      </c>
    </row>
    <row r="48" spans="1:63" x14ac:dyDescent="0.3">
      <c r="A48" s="13">
        <v>2012</v>
      </c>
      <c r="B48" s="34">
        <v>95.76</v>
      </c>
      <c r="C48" s="34">
        <v>93.58</v>
      </c>
      <c r="D48" s="34">
        <v>98.8</v>
      </c>
      <c r="E48" s="34">
        <v>83.88</v>
      </c>
      <c r="F48" s="34">
        <v>96.62</v>
      </c>
      <c r="G48" s="34">
        <v>91.76</v>
      </c>
      <c r="H48" s="34">
        <v>94.21</v>
      </c>
      <c r="I48" s="34">
        <v>98.49</v>
      </c>
      <c r="J48" s="34">
        <v>93.91</v>
      </c>
      <c r="K48" s="34">
        <v>92.46</v>
      </c>
      <c r="L48" s="34">
        <v>97.04</v>
      </c>
      <c r="M48" s="34">
        <v>106.19</v>
      </c>
      <c r="N48" s="34">
        <v>90.42</v>
      </c>
      <c r="O48" s="34">
        <v>87</v>
      </c>
      <c r="P48" s="34"/>
      <c r="Q48" s="34"/>
      <c r="R48" s="34"/>
      <c r="S48" s="34">
        <v>96.25</v>
      </c>
      <c r="T48" s="34">
        <v>94.04</v>
      </c>
      <c r="U48" s="34">
        <v>94.44</v>
      </c>
      <c r="AR48" s="15">
        <f>'Table A1'!B48/B48*100</f>
        <v>95.499164578111944</v>
      </c>
      <c r="AS48" s="15">
        <f>'Table A1'!C48/C48*100</f>
        <v>109.9059628125668</v>
      </c>
      <c r="AT48" s="15">
        <f>'Table A1'!D48/D48*100</f>
        <v>99.362348178137665</v>
      </c>
      <c r="AU48" s="15">
        <f>'Table A1'!E48/E48*100</f>
        <v>118.34763948497854</v>
      </c>
      <c r="AV48" s="15">
        <f>'Table A1'!F48/F48*100</f>
        <v>86.348582074104741</v>
      </c>
      <c r="AW48" s="15">
        <f>'Table A1'!G48/G48*100</f>
        <v>90.159110723626853</v>
      </c>
      <c r="AX48" s="15">
        <f>'Table A1'!H48/H48*100</f>
        <v>89.289884301029616</v>
      </c>
      <c r="AY48" s="15">
        <f>'Table A1'!I48/I48*100</f>
        <v>95.674687785562</v>
      </c>
      <c r="AZ48" s="15">
        <f>'Table A1'!J48/J48*100</f>
        <v>101.04355233734428</v>
      </c>
      <c r="BA48" s="15">
        <f>'Table A1'!K48/K48*100</f>
        <v>92.99156391953278</v>
      </c>
      <c r="BB48" s="15">
        <f>'Table A1'!L48/L48*100</f>
        <v>104.79183841714756</v>
      </c>
      <c r="BC48" s="15">
        <f>'Table A1'!M48/M48*100</f>
        <v>80.770317355683204</v>
      </c>
      <c r="BD48" s="15">
        <f>'Table A1'!N48/N48*100</f>
        <v>90.975447909754479</v>
      </c>
      <c r="BE48" s="15">
        <f>'Table A1'!O48/O48*100</f>
        <v>92.724137931034491</v>
      </c>
      <c r="BF48" s="15" t="e">
        <f>'Table A1'!P48/P48*100</f>
        <v>#N/A</v>
      </c>
      <c r="BG48" s="15" t="e">
        <f>IFERROR('Table A1'!Q48/Q48*100,NA())</f>
        <v>#N/A</v>
      </c>
      <c r="BH48" s="15" t="e">
        <f>IFERROR('Table A1'!R48/R48*100,NA())</f>
        <v>#N/A</v>
      </c>
      <c r="BI48" s="15">
        <f>'Table A1'!S48/S48*100</f>
        <v>95.054545454545448</v>
      </c>
      <c r="BJ48" s="15">
        <f>'Table A1'!T48/T48*100</f>
        <v>89.77031050616759</v>
      </c>
      <c r="BK48" s="15">
        <f>'Table A1'!U48/U48*100</f>
        <v>95.118593816179583</v>
      </c>
    </row>
    <row r="49" spans="1:63" x14ac:dyDescent="0.3">
      <c r="A49" s="13">
        <v>2013</v>
      </c>
      <c r="B49" s="34">
        <v>97.39</v>
      </c>
      <c r="C49" s="34">
        <v>95.11</v>
      </c>
      <c r="D49" s="34">
        <v>97.77</v>
      </c>
      <c r="E49" s="34">
        <v>87.47</v>
      </c>
      <c r="F49" s="34">
        <v>97.27</v>
      </c>
      <c r="G49" s="34">
        <v>93.87</v>
      </c>
      <c r="H49" s="34">
        <v>95.04</v>
      </c>
      <c r="I49" s="34">
        <v>97.14</v>
      </c>
      <c r="J49" s="34">
        <v>92.9</v>
      </c>
      <c r="K49" s="34">
        <v>93.39</v>
      </c>
      <c r="L49" s="34">
        <v>98.47</v>
      </c>
      <c r="M49" s="34">
        <v>104.26</v>
      </c>
      <c r="N49" s="34">
        <v>92.45</v>
      </c>
      <c r="O49" s="34">
        <v>85.6</v>
      </c>
      <c r="P49" s="34"/>
      <c r="Q49" s="34"/>
      <c r="R49" s="34"/>
      <c r="S49" s="34">
        <v>96.7</v>
      </c>
      <c r="T49" s="34">
        <v>96.8</v>
      </c>
      <c r="U49" s="34">
        <v>94.97</v>
      </c>
      <c r="AR49" s="15">
        <f>'Table A1'!B49/B49*100</f>
        <v>94.527158845877395</v>
      </c>
      <c r="AS49" s="15">
        <f>'Table A1'!C49/C49*100</f>
        <v>102.32362527599621</v>
      </c>
      <c r="AT49" s="15">
        <f>'Table A1'!D49/D49*100</f>
        <v>99.294262043571649</v>
      </c>
      <c r="AU49" s="15">
        <f>'Table A1'!E49/E49*100</f>
        <v>112.8043900765977</v>
      </c>
      <c r="AV49" s="15">
        <f>'Table A1'!F49/F49*100</f>
        <v>89.195024159555885</v>
      </c>
      <c r="AW49" s="15">
        <f>'Table A1'!G49/G49*100</f>
        <v>89.613294982422502</v>
      </c>
      <c r="AX49" s="15">
        <f>'Table A1'!H49/H49*100</f>
        <v>93.308080808080803</v>
      </c>
      <c r="AY49" s="15">
        <f>'Table A1'!I49/I49*100</f>
        <v>97.899938233477442</v>
      </c>
      <c r="AZ49" s="15">
        <f>'Table A1'!J49/J49*100</f>
        <v>100.41980624327233</v>
      </c>
      <c r="BA49" s="15">
        <f>'Table A1'!K49/K49*100</f>
        <v>93.029232251847077</v>
      </c>
      <c r="BB49" s="15">
        <f>'Table A1'!L49/L49*100</f>
        <v>102.67086422260587</v>
      </c>
      <c r="BC49" s="15">
        <f>'Table A1'!M49/M49*100</f>
        <v>85.756761941300581</v>
      </c>
      <c r="BD49" s="15">
        <f>'Table A1'!N49/N49*100</f>
        <v>94.06165494862087</v>
      </c>
      <c r="BE49" s="15">
        <f>'Table A1'!O49/O49*100</f>
        <v>100.73598130841121</v>
      </c>
      <c r="BF49" s="15" t="e">
        <f>'Table A1'!P49/P49*100</f>
        <v>#N/A</v>
      </c>
      <c r="BG49" s="15" t="e">
        <f>IFERROR('Table A1'!Q49/Q49*100,NA())</f>
        <v>#N/A</v>
      </c>
      <c r="BH49" s="15" t="e">
        <f>IFERROR('Table A1'!R49/R49*100,NA())</f>
        <v>#N/A</v>
      </c>
      <c r="BI49" s="15">
        <f>'Table A1'!S49/S49*100</f>
        <v>94.984488107549112</v>
      </c>
      <c r="BJ49" s="15">
        <f>'Table A1'!T49/T49*100</f>
        <v>89.483471074380176</v>
      </c>
      <c r="BK49" s="15">
        <f>'Table A1'!U49/U49*100</f>
        <v>96.135621775297466</v>
      </c>
    </row>
    <row r="50" spans="1:63" x14ac:dyDescent="0.3">
      <c r="A50" s="13">
        <v>2014</v>
      </c>
      <c r="B50" s="34">
        <v>99.08</v>
      </c>
      <c r="C50" s="34">
        <v>97.1</v>
      </c>
      <c r="D50" s="34">
        <v>97.22</v>
      </c>
      <c r="E50" s="34">
        <v>90.49</v>
      </c>
      <c r="F50" s="34">
        <v>97.94</v>
      </c>
      <c r="G50" s="34">
        <v>95.16</v>
      </c>
      <c r="H50" s="34">
        <v>96.73</v>
      </c>
      <c r="I50" s="34">
        <v>97.51</v>
      </c>
      <c r="J50" s="34">
        <v>94.09</v>
      </c>
      <c r="K50" s="34">
        <v>94.71</v>
      </c>
      <c r="L50" s="34">
        <v>99.1</v>
      </c>
      <c r="M50" s="34">
        <v>103.25</v>
      </c>
      <c r="N50" s="34">
        <v>94.16</v>
      </c>
      <c r="O50" s="34">
        <v>86.71</v>
      </c>
      <c r="P50" s="34"/>
      <c r="Q50" s="34"/>
      <c r="R50" s="34"/>
      <c r="S50" s="34">
        <v>97.78</v>
      </c>
      <c r="T50" s="34">
        <v>98.32</v>
      </c>
      <c r="U50" s="34">
        <v>96.02</v>
      </c>
      <c r="AR50" s="15">
        <f>'Table A1'!B50/B50*100</f>
        <v>105.7932983447719</v>
      </c>
      <c r="AS50" s="15">
        <f>'Table A1'!C50/C50*100</f>
        <v>99.948506694129762</v>
      </c>
      <c r="AT50" s="15">
        <f>'Table A1'!D50/D50*100</f>
        <v>102.72577658917919</v>
      </c>
      <c r="AU50" s="15">
        <f>'Table A1'!E50/E50*100</f>
        <v>104.24356282462151</v>
      </c>
      <c r="AV50" s="15">
        <f>'Table A1'!F50/F50*100</f>
        <v>89.003471513171334</v>
      </c>
      <c r="AW50" s="15">
        <f>'Table A1'!G50/G50*100</f>
        <v>97.225725094577555</v>
      </c>
      <c r="AX50" s="15">
        <f>'Table A1'!H50/H50*100</f>
        <v>95.420241910472441</v>
      </c>
      <c r="AY50" s="15">
        <f>'Table A1'!I50/I50*100</f>
        <v>102.61511639831812</v>
      </c>
      <c r="AZ50" s="15">
        <f>'Table A1'!J50/J50*100</f>
        <v>100.32947178233607</v>
      </c>
      <c r="BA50" s="15">
        <f>'Table A1'!K50/K50*100</f>
        <v>94.023862316545248</v>
      </c>
      <c r="BB50" s="15">
        <f>'Table A1'!L50/L50*100</f>
        <v>101.04944500504543</v>
      </c>
      <c r="BC50" s="15">
        <f>'Table A1'!M50/M50*100</f>
        <v>91.02179176755449</v>
      </c>
      <c r="BD50" s="15">
        <f>'Table A1'!N50/N50*100</f>
        <v>97.631690739167382</v>
      </c>
      <c r="BE50" s="15">
        <f>'Table A1'!O50/O50*100</f>
        <v>107.74997116826204</v>
      </c>
      <c r="BF50" s="15" t="e">
        <f>'Table A1'!P50/P50*100</f>
        <v>#N/A</v>
      </c>
      <c r="BG50" s="15" t="e">
        <f>IFERROR('Table A1'!Q50/Q50*100,NA())</f>
        <v>#N/A</v>
      </c>
      <c r="BH50" s="15" t="e">
        <f>IFERROR('Table A1'!R50/R50*100,NA())</f>
        <v>#N/A</v>
      </c>
      <c r="BI50" s="15">
        <f>'Table A1'!S50/S50*100</f>
        <v>100.44998977295971</v>
      </c>
      <c r="BJ50" s="15">
        <f>'Table A1'!T50/T50*100</f>
        <v>96.307973962571197</v>
      </c>
      <c r="BK50" s="15">
        <f>'Table A1'!U50/U50*100</f>
        <v>98.916892314101233</v>
      </c>
    </row>
    <row r="51" spans="1:63" x14ac:dyDescent="0.3">
      <c r="A51" s="13">
        <v>2015</v>
      </c>
      <c r="B51" s="34">
        <v>99.82</v>
      </c>
      <c r="C51" s="34">
        <v>98.81</v>
      </c>
      <c r="D51" s="34">
        <v>98.38</v>
      </c>
      <c r="E51" s="34">
        <v>94.6</v>
      </c>
      <c r="F51" s="34">
        <v>98.86</v>
      </c>
      <c r="G51" s="34">
        <v>97.71</v>
      </c>
      <c r="H51" s="34">
        <v>98.33</v>
      </c>
      <c r="I51" s="34">
        <v>98.52</v>
      </c>
      <c r="J51" s="34">
        <v>96.42</v>
      </c>
      <c r="K51" s="34">
        <v>96.13</v>
      </c>
      <c r="L51" s="34">
        <v>99.78</v>
      </c>
      <c r="M51" s="34">
        <v>101.28</v>
      </c>
      <c r="N51" s="34">
        <v>96.14</v>
      </c>
      <c r="O51" s="34">
        <v>91.82</v>
      </c>
      <c r="P51" s="34"/>
      <c r="Q51" s="34"/>
      <c r="R51" s="34"/>
      <c r="S51" s="34">
        <v>98.17</v>
      </c>
      <c r="T51" s="34">
        <v>98.67</v>
      </c>
      <c r="U51" s="34">
        <v>97.67</v>
      </c>
      <c r="AR51" s="15">
        <f>'Table A1'!B51/B51*100</f>
        <v>106.07092766980566</v>
      </c>
      <c r="AS51" s="15">
        <f>'Table A1'!C51/C51*100</f>
        <v>103.25877947576157</v>
      </c>
      <c r="AT51" s="15">
        <f>'Table A1'!D51/D51*100</f>
        <v>101.42305346615166</v>
      </c>
      <c r="AU51" s="15">
        <f>'Table A1'!E51/E51*100</f>
        <v>101.89217758985201</v>
      </c>
      <c r="AV51" s="15">
        <f>'Table A1'!F51/F51*100</f>
        <v>93.404814889743065</v>
      </c>
      <c r="AW51" s="15">
        <f>'Table A1'!G51/G51*100</f>
        <v>98.464844949339877</v>
      </c>
      <c r="AX51" s="15">
        <f>'Table A1'!H51/H51*100</f>
        <v>97.559239296247341</v>
      </c>
      <c r="AY51" s="15">
        <f>'Table A1'!I51/I51*100</f>
        <v>102.83191230207065</v>
      </c>
      <c r="AZ51" s="15">
        <f>'Table A1'!J51/J51*100</f>
        <v>102.19871395975939</v>
      </c>
      <c r="BA51" s="15">
        <f>'Table A1'!K51/K51*100</f>
        <v>98.585249141787173</v>
      </c>
      <c r="BB51" s="15">
        <f>'Table A1'!L51/L51*100</f>
        <v>96.542393265183406</v>
      </c>
      <c r="BC51" s="15">
        <f>'Table A1'!M51/M51*100</f>
        <v>97.41311216429699</v>
      </c>
      <c r="BD51" s="15">
        <f>'Table A1'!N51/N51*100</f>
        <v>100.30164343665489</v>
      </c>
      <c r="BE51" s="15">
        <f>'Table A1'!O51/O51*100</f>
        <v>106.86125027227185</v>
      </c>
      <c r="BF51" s="15" t="e">
        <f>'Table A1'!P51/P51*100</f>
        <v>#N/A</v>
      </c>
      <c r="BG51" s="15" t="e">
        <f>IFERROR('Table A1'!Q51/Q51*100,NA())</f>
        <v>#N/A</v>
      </c>
      <c r="BH51" s="15" t="e">
        <f>IFERROR('Table A1'!R51/R51*100,NA())</f>
        <v>#N/A</v>
      </c>
      <c r="BI51" s="15">
        <f>'Table A1'!S51/S51*100</f>
        <v>102.69939900173168</v>
      </c>
      <c r="BJ51" s="15">
        <f>'Table A1'!T51/T51*100</f>
        <v>100.82091821222257</v>
      </c>
      <c r="BK51" s="15">
        <f>'Table A1'!U51/U51*100</f>
        <v>99.928330091123158</v>
      </c>
    </row>
    <row r="52" spans="1:63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AR52" s="15">
        <f>'Table A1'!B52/B52*100</f>
        <v>100</v>
      </c>
      <c r="AS52" s="15">
        <f>'Table A1'!C52/C52*100</f>
        <v>100</v>
      </c>
      <c r="AT52" s="15">
        <f>'Table A1'!D52/D52*100</f>
        <v>100</v>
      </c>
      <c r="AU52" s="15">
        <f>'Table A1'!E52/E52*100</f>
        <v>100</v>
      </c>
      <c r="AV52" s="15">
        <f>'Table A1'!F52/F52*100</f>
        <v>100</v>
      </c>
      <c r="AW52" s="15">
        <f>'Table A1'!G52/G52*100</f>
        <v>100</v>
      </c>
      <c r="AX52" s="15">
        <f>'Table A1'!H52/H52*100</f>
        <v>100</v>
      </c>
      <c r="AY52" s="15">
        <f>'Table A1'!I52/I52*100</f>
        <v>100</v>
      </c>
      <c r="AZ52" s="15">
        <f>'Table A1'!J52/J52*100</f>
        <v>100</v>
      </c>
      <c r="BA52" s="15">
        <f>'Table A1'!K52/K52*100</f>
        <v>100</v>
      </c>
      <c r="BB52" s="15">
        <f>'Table A1'!L52/L52*100</f>
        <v>100</v>
      </c>
      <c r="BC52" s="15">
        <f>'Table A1'!M52/M52*100</f>
        <v>100</v>
      </c>
      <c r="BD52" s="15">
        <f>'Table A1'!N52/N52*100</f>
        <v>100</v>
      </c>
      <c r="BE52" s="15">
        <f>'Table A1'!O52/O52*100</f>
        <v>100</v>
      </c>
      <c r="BF52" s="15" t="e">
        <f>'Table A1'!P52/P52*100</f>
        <v>#N/A</v>
      </c>
      <c r="BG52" s="15" t="e">
        <f>IFERROR('Table A1'!Q52/Q52*100,NA())</f>
        <v>#N/A</v>
      </c>
      <c r="BH52" s="15" t="e">
        <f>IFERROR('Table A1'!R52/R52*100,NA())</f>
        <v>#N/A</v>
      </c>
      <c r="BI52" s="15">
        <f>'Table A1'!S52/S52*100</f>
        <v>100</v>
      </c>
      <c r="BJ52" s="15">
        <f>'Table A1'!T52/T52*100</f>
        <v>100</v>
      </c>
      <c r="BK52" s="15">
        <f>'Table A1'!U52/U52*100</f>
        <v>100</v>
      </c>
    </row>
    <row r="53" spans="1:63" x14ac:dyDescent="0.3">
      <c r="A53" s="13">
        <v>2017</v>
      </c>
      <c r="B53" s="34">
        <v>100.39</v>
      </c>
      <c r="C53" s="34">
        <v>97.83</v>
      </c>
      <c r="D53" s="34">
        <v>101.64</v>
      </c>
      <c r="E53" s="34">
        <v>105.15</v>
      </c>
      <c r="F53" s="34">
        <v>101.21</v>
      </c>
      <c r="G53" s="34">
        <v>104.84</v>
      </c>
      <c r="H53" s="34">
        <v>101.25</v>
      </c>
      <c r="I53" s="34">
        <v>100.95</v>
      </c>
      <c r="J53" s="34">
        <v>103.74</v>
      </c>
      <c r="K53" s="34">
        <v>103.2</v>
      </c>
      <c r="L53" s="34">
        <v>100.08</v>
      </c>
      <c r="M53" s="34">
        <v>99.51</v>
      </c>
      <c r="N53" s="34">
        <v>102.25</v>
      </c>
      <c r="O53" s="34">
        <v>109.2</v>
      </c>
      <c r="P53" s="34"/>
      <c r="Q53" s="34"/>
      <c r="R53" s="34"/>
      <c r="S53" s="34">
        <v>103.1</v>
      </c>
      <c r="T53" s="34">
        <v>104.63</v>
      </c>
      <c r="U53" s="34">
        <v>102</v>
      </c>
      <c r="AR53" s="15">
        <f>'Table A1'!B53/B53*100</f>
        <v>105.33917720888535</v>
      </c>
      <c r="AS53" s="15">
        <f>'Table A1'!C53/C53*100</f>
        <v>103.98650720637841</v>
      </c>
      <c r="AT53" s="15">
        <f>'Table A1'!D53/D53*100</f>
        <v>100.57064147973239</v>
      </c>
      <c r="AU53" s="15">
        <f>'Table A1'!E53/E53*100</f>
        <v>93.428435568235841</v>
      </c>
      <c r="AV53" s="15">
        <f>'Table A1'!F53/F53*100</f>
        <v>100.02964133978855</v>
      </c>
      <c r="AW53" s="15">
        <f>'Table A1'!G53/G53*100</f>
        <v>101.52613506295307</v>
      </c>
      <c r="AX53" s="15">
        <f>'Table A1'!H53/H53*100</f>
        <v>101.18518518518518</v>
      </c>
      <c r="AY53" s="15">
        <f>'Table A1'!I53/I53*100</f>
        <v>101.16889549281822</v>
      </c>
      <c r="AZ53" s="15">
        <f>'Table A1'!J53/J53*100</f>
        <v>98.679390784653947</v>
      </c>
      <c r="BA53" s="15">
        <f>'Table A1'!K53/K53*100</f>
        <v>101.57945736434108</v>
      </c>
      <c r="BB53" s="15">
        <f>'Table A1'!L53/L53*100</f>
        <v>99.060751398880896</v>
      </c>
      <c r="BC53" s="15">
        <f>'Table A1'!M53/M53*100</f>
        <v>101.63802632901215</v>
      </c>
      <c r="BD53" s="15">
        <f>'Table A1'!N53/N53*100</f>
        <v>102.22982885085574</v>
      </c>
      <c r="BE53" s="15">
        <f>'Table A1'!O53/O53*100</f>
        <v>95.256410256410248</v>
      </c>
      <c r="BF53" s="15" t="e">
        <f>'Table A1'!P53/P53*100</f>
        <v>#N/A</v>
      </c>
      <c r="BG53" s="15" t="e">
        <f>IFERROR('Table A1'!Q53/Q53*100,NA())</f>
        <v>#N/A</v>
      </c>
      <c r="BH53" s="15" t="e">
        <f>IFERROR('Table A1'!R53/R53*100,NA())</f>
        <v>#N/A</v>
      </c>
      <c r="BI53" s="15">
        <f>'Table A1'!S53/S53*100</f>
        <v>102.15324927255092</v>
      </c>
      <c r="BJ53" s="15">
        <f>'Table A1'!T53/T53*100</f>
        <v>97.734875274777806</v>
      </c>
      <c r="BK53" s="15">
        <f>'Table A1'!U53/U53*100</f>
        <v>100.83333333333333</v>
      </c>
    </row>
    <row r="54" spans="1:63" x14ac:dyDescent="0.3">
      <c r="A54" s="13">
        <v>2018</v>
      </c>
      <c r="B54" s="34">
        <v>100.8</v>
      </c>
      <c r="C54" s="34">
        <v>93.41</v>
      </c>
      <c r="D54" s="34">
        <v>103.64</v>
      </c>
      <c r="E54" s="34">
        <v>109.57</v>
      </c>
      <c r="F54" s="34">
        <v>102.43</v>
      </c>
      <c r="G54" s="34">
        <v>111.05</v>
      </c>
      <c r="H54" s="34">
        <v>102.49</v>
      </c>
      <c r="I54" s="34">
        <v>99.84</v>
      </c>
      <c r="J54" s="34">
        <v>105.67</v>
      </c>
      <c r="K54" s="34">
        <v>105.75</v>
      </c>
      <c r="L54" s="34">
        <v>100.63</v>
      </c>
      <c r="M54" s="34">
        <v>100.77</v>
      </c>
      <c r="N54" s="34">
        <v>104.6</v>
      </c>
      <c r="O54" s="34">
        <v>116.63</v>
      </c>
      <c r="P54" s="34"/>
      <c r="Q54" s="34"/>
      <c r="R54" s="34"/>
      <c r="S54" s="34">
        <v>108.25</v>
      </c>
      <c r="T54" s="34">
        <v>108.46</v>
      </c>
      <c r="U54" s="34">
        <v>103.55</v>
      </c>
      <c r="AR54" s="15">
        <f>'Table A1'!B54/B54*100</f>
        <v>101.74603174603176</v>
      </c>
      <c r="AS54" s="15">
        <f>'Table A1'!C54/C54*100</f>
        <v>114.64511294293973</v>
      </c>
      <c r="AT54" s="15">
        <f>'Table A1'!D54/D54*100</f>
        <v>99.47896565032805</v>
      </c>
      <c r="AU54" s="15">
        <f>'Table A1'!E54/E54*100</f>
        <v>88.254084147120565</v>
      </c>
      <c r="AV54" s="15">
        <f>'Table A1'!F54/F54*100</f>
        <v>99.814507468515075</v>
      </c>
      <c r="AW54" s="15">
        <f>'Table A1'!G54/G54*100</f>
        <v>95.857721746960834</v>
      </c>
      <c r="AX54" s="15">
        <f>'Table A1'!H54/H54*100</f>
        <v>103.14176992877353</v>
      </c>
      <c r="AY54" s="15">
        <f>'Table A1'!I54/I54*100</f>
        <v>104.39703525641026</v>
      </c>
      <c r="AZ54" s="15">
        <f>'Table A1'!J54/J54*100</f>
        <v>99.271316362259867</v>
      </c>
      <c r="BA54" s="15">
        <f>'Table A1'!K54/K54*100</f>
        <v>104.30260047281324</v>
      </c>
      <c r="BB54" s="15">
        <f>'Table A1'!L54/L54*100</f>
        <v>97.446089635297625</v>
      </c>
      <c r="BC54" s="15">
        <f>'Table A1'!M54/M54*100</f>
        <v>101.64731566934604</v>
      </c>
      <c r="BD54" s="15">
        <f>'Table A1'!N54/N54*100</f>
        <v>104.89483747609943</v>
      </c>
      <c r="BE54" s="15">
        <f>'Table A1'!O54/O54*100</f>
        <v>92.669124582011491</v>
      </c>
      <c r="BF54" s="15" t="e">
        <f>'Table A1'!P54/P54*100</f>
        <v>#N/A</v>
      </c>
      <c r="BG54" s="15" t="e">
        <f>IFERROR('Table A1'!Q54/Q54*100,NA())</f>
        <v>#N/A</v>
      </c>
      <c r="BH54" s="15" t="e">
        <f>IFERROR('Table A1'!R54/R54*100,NA())</f>
        <v>#N/A</v>
      </c>
      <c r="BI54" s="15">
        <f>'Table A1'!S54/S54*100</f>
        <v>99.408775981524244</v>
      </c>
      <c r="BJ54" s="15">
        <f>'Table A1'!T54/T54*100</f>
        <v>94.237506914991698</v>
      </c>
      <c r="BK54" s="15">
        <f>'Table A1'!U54/U54*100</f>
        <v>101.2554321583776</v>
      </c>
    </row>
    <row r="55" spans="1:63" x14ac:dyDescent="0.3">
      <c r="A55" s="13">
        <v>2019</v>
      </c>
      <c r="B55" s="34">
        <v>100.98</v>
      </c>
      <c r="C55" s="34">
        <v>91.11</v>
      </c>
      <c r="D55" s="34">
        <v>105.7</v>
      </c>
      <c r="E55" s="34">
        <v>112.27</v>
      </c>
      <c r="F55" s="34">
        <v>103.91</v>
      </c>
      <c r="G55" s="34">
        <v>118.76</v>
      </c>
      <c r="H55" s="34">
        <v>103.01</v>
      </c>
      <c r="I55" s="34">
        <v>98.34</v>
      </c>
      <c r="J55" s="34">
        <v>106.53</v>
      </c>
      <c r="K55" s="34">
        <v>108.26</v>
      </c>
      <c r="L55" s="34">
        <v>100.56</v>
      </c>
      <c r="M55" s="34">
        <v>102.34</v>
      </c>
      <c r="N55" s="34">
        <v>107.9</v>
      </c>
      <c r="O55" s="34">
        <v>121.74</v>
      </c>
      <c r="P55" s="34"/>
      <c r="Q55" s="34"/>
      <c r="R55" s="34"/>
      <c r="S55" s="34">
        <v>112.73</v>
      </c>
      <c r="T55" s="34">
        <v>114.83</v>
      </c>
      <c r="U55" s="34">
        <v>104.95</v>
      </c>
      <c r="AR55" s="15">
        <f>'Table A1'!B55/B55*100</f>
        <v>100.376312141018</v>
      </c>
      <c r="AS55" s="15">
        <f>'Table A1'!C55/C55*100</f>
        <v>117.23191746240809</v>
      </c>
      <c r="AT55" s="15">
        <f>'Table A1'!D55/D55*100</f>
        <v>95.884578997161768</v>
      </c>
      <c r="AU55" s="15">
        <f>'Table A1'!E55/E55*100</f>
        <v>83.806894094593403</v>
      </c>
      <c r="AV55" s="15">
        <f>'Table A1'!F55/F55*100</f>
        <v>99.499566932922718</v>
      </c>
      <c r="AW55" s="15">
        <f>'Table A1'!G55/G55*100</f>
        <v>91.714381946783433</v>
      </c>
      <c r="AX55" s="15">
        <f>'Table A1'!H55/H55*100</f>
        <v>105.61110571789148</v>
      </c>
      <c r="AY55" s="15">
        <f>'Table A1'!I55/I55*100</f>
        <v>108.21639210900955</v>
      </c>
      <c r="AZ55" s="15">
        <f>'Table A1'!J55/J55*100</f>
        <v>100.45996432929691</v>
      </c>
      <c r="BA55" s="15">
        <f>'Table A1'!K55/K55*100</f>
        <v>107.49122482911508</v>
      </c>
      <c r="BB55" s="15">
        <f>'Table A1'!L55/L55*100</f>
        <v>94.540572792362767</v>
      </c>
      <c r="BC55" s="15">
        <f>'Table A1'!M55/M55*100</f>
        <v>100.71330857924565</v>
      </c>
      <c r="BD55" s="15">
        <f>'Table A1'!N55/N55*100</f>
        <v>103.81835032437441</v>
      </c>
      <c r="BE55" s="15">
        <f>'Table A1'!O55/O55*100</f>
        <v>91.366847379661579</v>
      </c>
      <c r="BF55" s="15" t="e">
        <f>'Table A1'!P55/P55*100</f>
        <v>#N/A</v>
      </c>
      <c r="BG55" s="15" t="e">
        <f>IFERROR('Table A1'!Q55/Q55*100,NA())</f>
        <v>#N/A</v>
      </c>
      <c r="BH55" s="15" t="e">
        <f>IFERROR('Table A1'!R55/R55*100,NA())</f>
        <v>#N/A</v>
      </c>
      <c r="BI55" s="15">
        <f>'Table A1'!S55/S55*100</f>
        <v>96.522664774239331</v>
      </c>
      <c r="BJ55" s="15">
        <f>'Table A1'!T55/T55*100</f>
        <v>84.57720107985719</v>
      </c>
      <c r="BK55" s="15">
        <f>'Table A1'!U55/U55*100</f>
        <v>101.09575988565982</v>
      </c>
    </row>
    <row r="56" spans="1:63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63" x14ac:dyDescent="0.3">
      <c r="A57" s="9" t="s">
        <v>163</v>
      </c>
    </row>
    <row r="58" spans="1:63" x14ac:dyDescent="0.3">
      <c r="A58" s="13">
        <v>1971</v>
      </c>
      <c r="B58" s="11">
        <f>LN(B7/B6)*100</f>
        <v>4.1716900831332611</v>
      </c>
      <c r="C58" s="11">
        <f t="shared" ref="C58:U72" si="0">LN(C7/C6)*100</f>
        <v>2.6668247082161489</v>
      </c>
      <c r="D58" s="11">
        <f t="shared" si="0"/>
        <v>3.2395727395394203</v>
      </c>
      <c r="E58" s="11">
        <f t="shared" si="0"/>
        <v>0.496789030289506</v>
      </c>
      <c r="F58" s="11">
        <f t="shared" si="0"/>
        <v>5.9488387175387523</v>
      </c>
      <c r="G58" s="11">
        <f t="shared" si="0"/>
        <v>2.5368901569501365</v>
      </c>
      <c r="H58" s="11">
        <f t="shared" si="0"/>
        <v>4.8829227432391518</v>
      </c>
      <c r="I58" s="11">
        <f t="shared" si="0"/>
        <v>3.8836954288684269</v>
      </c>
      <c r="J58" s="11">
        <f t="shared" si="0"/>
        <v>10.767284636028199</v>
      </c>
      <c r="K58" s="11">
        <f t="shared" si="0"/>
        <v>10.37607712757033</v>
      </c>
      <c r="L58" s="11">
        <f t="shared" si="0"/>
        <v>10.309313873807161</v>
      </c>
      <c r="M58" s="11">
        <f t="shared" si="0"/>
        <v>4.2982883289594076</v>
      </c>
      <c r="N58" s="11">
        <f t="shared" si="0"/>
        <v>6.6151960485347798</v>
      </c>
      <c r="O58" s="11">
        <f t="shared" si="0"/>
        <v>3.0907537463076706</v>
      </c>
      <c r="P58" s="11"/>
      <c r="Q58" s="11"/>
      <c r="R58" s="11"/>
      <c r="S58" s="11">
        <f t="shared" si="0"/>
        <v>2.3400930164612577</v>
      </c>
      <c r="T58" s="11">
        <f t="shared" si="0"/>
        <v>10.095522218990997</v>
      </c>
      <c r="U58" s="11">
        <f t="shared" si="0"/>
        <v>4.0082225160044231</v>
      </c>
      <c r="W58" s="15">
        <f>B58*'Table A8'!W7</f>
        <v>0</v>
      </c>
      <c r="X58" s="15">
        <f>C58*'Table A8'!X7</f>
        <v>1.0315277971380066</v>
      </c>
      <c r="Y58" s="15">
        <f>D58*'Table A8'!Y7</f>
        <v>0.66411241160558099</v>
      </c>
      <c r="Z58" s="15">
        <f>E58*'Table A8'!Z7</f>
        <v>0.26036713077473012</v>
      </c>
      <c r="AA58" s="15">
        <f>F58*'Table A8'!AA7</f>
        <v>3.9280182051908379</v>
      </c>
      <c r="AB58" s="15">
        <f>G58*'Table A8'!AB7</f>
        <v>0.81180485022404358</v>
      </c>
      <c r="AC58" s="15">
        <f>H58*'Table A8'!AC7</f>
        <v>2.050827552160444</v>
      </c>
      <c r="AD58" s="15">
        <f>I58*'Table A8'!AD7</f>
        <v>0.45672258243492714</v>
      </c>
      <c r="AE58" s="15">
        <f>J58*'Table A8'!AE7</f>
        <v>3.5047511490271788</v>
      </c>
      <c r="AF58" s="15">
        <f>K58*'Table A8'!AF7</f>
        <v>5.9309656861192002</v>
      </c>
      <c r="AG58" s="15">
        <f>L58*'Table A8'!AG7</f>
        <v>5.7041433663775027</v>
      </c>
      <c r="AH58" s="15">
        <f>M58*'Table A8'!AH7</f>
        <v>3.7412301615262686</v>
      </c>
      <c r="AI58" s="15">
        <f>N58*'Table A8'!AI7</f>
        <v>2.525681851330579</v>
      </c>
      <c r="AJ58" s="15">
        <f>O58*'Table A8'!AJ7</f>
        <v>1.6309907519265581</v>
      </c>
      <c r="AK58" s="15"/>
      <c r="AL58" s="15"/>
      <c r="AM58" s="15"/>
      <c r="AN58" s="15">
        <f>S58*'Table A8'!AN7</f>
        <v>0.91661443454787472</v>
      </c>
      <c r="AO58" s="15">
        <f>T58*'Table A8'!AO7</f>
        <v>5.1053055861437473</v>
      </c>
      <c r="AP58" s="15">
        <f>U58*'Table A8'!AP7</f>
        <v>1.4088902143755548</v>
      </c>
      <c r="AR58" s="11">
        <f t="shared" ref="AR58:BK58" si="1">LN(AR7/AR6)*100</f>
        <v>0.8702137631978123</v>
      </c>
      <c r="AS58" s="11">
        <f t="shared" si="1"/>
        <v>-4.7636892558815749</v>
      </c>
      <c r="AT58" s="11">
        <f t="shared" si="1"/>
        <v>-4.200241646511599</v>
      </c>
      <c r="AU58" s="11">
        <f t="shared" si="1"/>
        <v>4.1294904533601295</v>
      </c>
      <c r="AV58" s="11">
        <f t="shared" si="1"/>
        <v>-2.9856589569016259</v>
      </c>
      <c r="AW58" s="11">
        <f t="shared" si="1"/>
        <v>-0.77178042257719703</v>
      </c>
      <c r="AX58" s="11">
        <f t="shared" si="1"/>
        <v>-1.5016621307267457</v>
      </c>
      <c r="AY58" s="11">
        <f t="shared" si="1"/>
        <v>2.793047203391017</v>
      </c>
      <c r="AZ58" s="11">
        <f t="shared" si="1"/>
        <v>-6.9153641478491092</v>
      </c>
      <c r="BA58" s="11">
        <f t="shared" si="1"/>
        <v>-3.9594026970095486</v>
      </c>
      <c r="BB58" s="11">
        <f t="shared" si="1"/>
        <v>-6.1648769839550113</v>
      </c>
      <c r="BC58" s="11">
        <f t="shared" si="1"/>
        <v>1.5154918956111976</v>
      </c>
      <c r="BD58" s="11">
        <f t="shared" si="1"/>
        <v>5.0452524651591295</v>
      </c>
      <c r="BE58" s="11">
        <f t="shared" si="1"/>
        <v>8.6464398495841586</v>
      </c>
      <c r="BF58" s="11"/>
      <c r="BG58" s="11"/>
      <c r="BH58" s="11"/>
      <c r="BI58" s="11">
        <f t="shared" si="1"/>
        <v>3.4212575839351973</v>
      </c>
      <c r="BJ58" s="11">
        <f t="shared" si="1"/>
        <v>-4.3896268282609316</v>
      </c>
      <c r="BK58" s="11">
        <f t="shared" si="1"/>
        <v>-1.1274810934426722</v>
      </c>
    </row>
    <row r="59" spans="1:63" x14ac:dyDescent="0.3">
      <c r="A59" s="13">
        <v>1972</v>
      </c>
      <c r="B59" s="11">
        <f t="shared" ref="B59:O106" si="2">LN(B8/B7)*100</f>
        <v>4.1874072471058801</v>
      </c>
      <c r="C59" s="11">
        <f t="shared" si="2"/>
        <v>3.506055862573136</v>
      </c>
      <c r="D59" s="11">
        <f t="shared" si="2"/>
        <v>1.5913831708315809</v>
      </c>
      <c r="E59" s="11">
        <f t="shared" si="2"/>
        <v>-0.90979942635743916</v>
      </c>
      <c r="F59" s="11">
        <f t="shared" si="2"/>
        <v>5.5717327466695492</v>
      </c>
      <c r="G59" s="11">
        <f t="shared" si="2"/>
        <v>1.8892427128918758</v>
      </c>
      <c r="H59" s="11">
        <f t="shared" si="2"/>
        <v>4.9905613253297521</v>
      </c>
      <c r="I59" s="11">
        <f t="shared" si="2"/>
        <v>4.1577742601454615</v>
      </c>
      <c r="J59" s="11">
        <f t="shared" si="2"/>
        <v>9.6524263320512489</v>
      </c>
      <c r="K59" s="11">
        <f t="shared" si="2"/>
        <v>6.5798533904400296</v>
      </c>
      <c r="L59" s="11">
        <f t="shared" si="2"/>
        <v>7.9518735956020672</v>
      </c>
      <c r="M59" s="11">
        <f t="shared" si="2"/>
        <v>4.7518517964482365</v>
      </c>
      <c r="N59" s="11">
        <f t="shared" si="2"/>
        <v>4.7231000378671579</v>
      </c>
      <c r="O59" s="11">
        <f t="shared" si="2"/>
        <v>3.1787517436884793</v>
      </c>
      <c r="P59" s="11"/>
      <c r="Q59" s="11"/>
      <c r="R59" s="11"/>
      <c r="S59" s="11">
        <f t="shared" si="0"/>
        <v>1.9980460400280731</v>
      </c>
      <c r="T59" s="11">
        <f t="shared" si="0"/>
        <v>12.145545990864724</v>
      </c>
      <c r="U59" s="11">
        <f t="shared" si="0"/>
        <v>2.9955851543565482</v>
      </c>
      <c r="W59" s="15">
        <f>B59*'Table A8'!W8</f>
        <v>0</v>
      </c>
      <c r="X59" s="15">
        <f>C59*'Table A8'!X8</f>
        <v>1.4315226086886115</v>
      </c>
      <c r="Y59" s="15">
        <f>D59*'Table A8'!Y8</f>
        <v>0.34517100975336984</v>
      </c>
      <c r="Z59" s="15">
        <f>E59*'Table A8'!Z8</f>
        <v>-0.49402108851208937</v>
      </c>
      <c r="AA59" s="15">
        <f>F59*'Table A8'!AA8</f>
        <v>3.7770776289672869</v>
      </c>
      <c r="AB59" s="15">
        <f>G59*'Table A8'!AB8</f>
        <v>0.61627097294532995</v>
      </c>
      <c r="AC59" s="15">
        <f>H59*'Table A8'!AC8</f>
        <v>2.1444442014941942</v>
      </c>
      <c r="AD59" s="15">
        <f>I59*'Table A8'!AD8</f>
        <v>0.51889022766615367</v>
      </c>
      <c r="AE59" s="15">
        <f>J59*'Table A8'!AE8</f>
        <v>3.2557634018008867</v>
      </c>
      <c r="AF59" s="15">
        <f>K59*'Table A8'!AF8</f>
        <v>3.8261847465408771</v>
      </c>
      <c r="AG59" s="15">
        <f>L59*'Table A8'!AG8</f>
        <v>4.3703497281428962</v>
      </c>
      <c r="AH59" s="15">
        <f>M59*'Table A8'!AH8</f>
        <v>4.1421892109639282</v>
      </c>
      <c r="AI59" s="15">
        <f>N59*'Table A8'!AI8</f>
        <v>1.8183935145788559</v>
      </c>
      <c r="AJ59" s="15">
        <f>O59*'Table A8'!AJ8</f>
        <v>1.6879171758985827</v>
      </c>
      <c r="AK59" s="15"/>
      <c r="AL59" s="15"/>
      <c r="AM59" s="15"/>
      <c r="AN59" s="15">
        <f>S59*'Table A8'!AN8</f>
        <v>0.80301470348728266</v>
      </c>
      <c r="AO59" s="15">
        <f>T59*'Table A8'!AO8</f>
        <v>6.2525270760971585</v>
      </c>
      <c r="AP59" s="15">
        <f>U59*'Table A8'!AP8</f>
        <v>1.0897938791549122</v>
      </c>
      <c r="AR59" s="11">
        <f t="shared" ref="AR59:BK59" si="3">LN(AR8/AR7)*100</f>
        <v>-1.0173559315994241</v>
      </c>
      <c r="AS59" s="11">
        <f t="shared" si="3"/>
        <v>-25.289248022629103</v>
      </c>
      <c r="AT59" s="11">
        <f t="shared" si="3"/>
        <v>0.45258954161279397</v>
      </c>
      <c r="AU59" s="11">
        <f t="shared" si="3"/>
        <v>8.4383225164504285</v>
      </c>
      <c r="AV59" s="11">
        <f t="shared" si="3"/>
        <v>1.0947884431412502</v>
      </c>
      <c r="AW59" s="11">
        <f t="shared" si="3"/>
        <v>-6.6232381136214222E-3</v>
      </c>
      <c r="AX59" s="11">
        <f t="shared" si="3"/>
        <v>1.257789362835972E-2</v>
      </c>
      <c r="AY59" s="11">
        <f t="shared" si="3"/>
        <v>3.1899911220651611</v>
      </c>
      <c r="AZ59" s="11">
        <f t="shared" si="3"/>
        <v>-3.8204430920923729</v>
      </c>
      <c r="BA59" s="11">
        <f t="shared" si="3"/>
        <v>0.42031247343888589</v>
      </c>
      <c r="BB59" s="11">
        <f t="shared" si="3"/>
        <v>-6.6077050375771673</v>
      </c>
      <c r="BC59" s="11">
        <f t="shared" si="3"/>
        <v>0.93316733363547677</v>
      </c>
      <c r="BD59" s="11">
        <f t="shared" si="3"/>
        <v>5.3401374083208664</v>
      </c>
      <c r="BE59" s="11">
        <f t="shared" si="3"/>
        <v>6.8295941120097901</v>
      </c>
      <c r="BF59" s="11"/>
      <c r="BG59" s="11"/>
      <c r="BH59" s="11"/>
      <c r="BI59" s="11">
        <f t="shared" si="3"/>
        <v>2.2563807062200101</v>
      </c>
      <c r="BJ59" s="11">
        <f t="shared" si="3"/>
        <v>-7.8430955258965183</v>
      </c>
      <c r="BK59" s="11">
        <f t="shared" si="3"/>
        <v>0.85471979489280536</v>
      </c>
    </row>
    <row r="60" spans="1:63" x14ac:dyDescent="0.3">
      <c r="A60" s="13">
        <v>1973</v>
      </c>
      <c r="B60" s="11">
        <f t="shared" si="2"/>
        <v>4.6233195039207855</v>
      </c>
      <c r="C60" s="11">
        <f t="shared" si="0"/>
        <v>5.6512210263342402</v>
      </c>
      <c r="D60" s="11">
        <f t="shared" si="0"/>
        <v>0.89668627609212526</v>
      </c>
      <c r="E60" s="11">
        <f t="shared" si="0"/>
        <v>-1.5291349211577741</v>
      </c>
      <c r="F60" s="11">
        <f t="shared" si="0"/>
        <v>5.4813971245576436</v>
      </c>
      <c r="G60" s="11">
        <f t="shared" si="0"/>
        <v>3.8898357807450115</v>
      </c>
      <c r="H60" s="11">
        <f t="shared" si="0"/>
        <v>5.2129065434946602</v>
      </c>
      <c r="I60" s="11">
        <f t="shared" si="0"/>
        <v>4.9520454658320396</v>
      </c>
      <c r="J60" s="11">
        <f t="shared" si="0"/>
        <v>7.0272806991270826</v>
      </c>
      <c r="K60" s="11">
        <f t="shared" si="0"/>
        <v>6.3762451049862445</v>
      </c>
      <c r="L60" s="11">
        <f t="shared" si="0"/>
        <v>7.5006041365406384</v>
      </c>
      <c r="M60" s="11">
        <f t="shared" si="0"/>
        <v>4.221025200164755</v>
      </c>
      <c r="N60" s="11">
        <f t="shared" si="0"/>
        <v>6.3095825593071755</v>
      </c>
      <c r="O60" s="11">
        <f t="shared" si="0"/>
        <v>4.7012181997054689</v>
      </c>
      <c r="P60" s="11"/>
      <c r="Q60" s="11"/>
      <c r="R60" s="11"/>
      <c r="S60" s="11">
        <f t="shared" si="0"/>
        <v>2.0460509158230096</v>
      </c>
      <c r="T60" s="11">
        <f t="shared" si="0"/>
        <v>10.301171833607082</v>
      </c>
      <c r="U60" s="11">
        <f t="shared" si="0"/>
        <v>2.8577050814685028</v>
      </c>
      <c r="W60" s="15">
        <f>B60*'Table A8'!W9</f>
        <v>0</v>
      </c>
      <c r="X60" s="15">
        <f>C60*'Table A8'!X9</f>
        <v>2.3904664941393836</v>
      </c>
      <c r="Y60" s="15">
        <f>D60*'Table A8'!Y9</f>
        <v>0.19879534740962418</v>
      </c>
      <c r="Z60" s="15">
        <f>E60*'Table A8'!Z9</f>
        <v>-0.85555098838777455</v>
      </c>
      <c r="AA60" s="15">
        <f>F60*'Table A8'!AA9</f>
        <v>3.8008007661682703</v>
      </c>
      <c r="AB60" s="15">
        <f>G60*'Table A8'!AB9</f>
        <v>1.2420245647918822</v>
      </c>
      <c r="AC60" s="15">
        <f>H60*'Table A8'!AC9</f>
        <v>2.2472840109005481</v>
      </c>
      <c r="AD60" s="15">
        <f>I60*'Table A8'!AD9</f>
        <v>0.64178509237183257</v>
      </c>
      <c r="AE60" s="15">
        <f>J60*'Table A8'!AE9</f>
        <v>2.3681935956058267</v>
      </c>
      <c r="AF60" s="15">
        <f>K60*'Table A8'!AF9</f>
        <v>3.7358420070114406</v>
      </c>
      <c r="AG60" s="15">
        <f>L60*'Table A8'!AG9</f>
        <v>4.1223320334427349</v>
      </c>
      <c r="AH60" s="15">
        <f>M60*'Table A8'!AH9</f>
        <v>3.6765129493435018</v>
      </c>
      <c r="AI60" s="15">
        <f>N60*'Table A8'!AI9</f>
        <v>2.433605993124778</v>
      </c>
      <c r="AJ60" s="15">
        <f>O60*'Table A8'!AJ9</f>
        <v>2.5001078386033688</v>
      </c>
      <c r="AK60" s="15"/>
      <c r="AL60" s="15"/>
      <c r="AM60" s="15"/>
      <c r="AN60" s="15">
        <f>S60*'Table A8'!AN9</f>
        <v>0.82946904127464804</v>
      </c>
      <c r="AO60" s="15">
        <f>T60*'Table A8'!AO9</f>
        <v>5.2608084554231365</v>
      </c>
      <c r="AP60" s="15">
        <f>U60*'Table A8'!AP9</f>
        <v>1.0524927815048495</v>
      </c>
      <c r="AR60" s="11">
        <f t="shared" ref="AR60:BK60" si="4">LN(AR9/AR8)*100</f>
        <v>-1.3898568828845792</v>
      </c>
      <c r="AS60" s="11">
        <f t="shared" si="4"/>
        <v>5.7069878110189993</v>
      </c>
      <c r="AT60" s="11">
        <f t="shared" si="4"/>
        <v>7.9868541048253432</v>
      </c>
      <c r="AU60" s="11">
        <f t="shared" si="4"/>
        <v>7.8642456791860935</v>
      </c>
      <c r="AV60" s="11">
        <f t="shared" si="4"/>
        <v>5.7728582465891316</v>
      </c>
      <c r="AW60" s="11">
        <f t="shared" si="4"/>
        <v>-1.5781015253571025</v>
      </c>
      <c r="AX60" s="11">
        <f t="shared" si="4"/>
        <v>-2.5231263115048348</v>
      </c>
      <c r="AY60" s="11">
        <f t="shared" si="4"/>
        <v>4.6960000294194941</v>
      </c>
      <c r="AZ60" s="11">
        <f t="shared" si="4"/>
        <v>-4.0588353189576454</v>
      </c>
      <c r="BA60" s="11">
        <f t="shared" si="4"/>
        <v>2.9790140253611321</v>
      </c>
      <c r="BB60" s="11">
        <f t="shared" si="4"/>
        <v>-2.3413528396451113</v>
      </c>
      <c r="BC60" s="11">
        <f t="shared" si="4"/>
        <v>0.7056216058665904</v>
      </c>
      <c r="BD60" s="11">
        <f t="shared" si="4"/>
        <v>5.8995976122056382</v>
      </c>
      <c r="BE60" s="11">
        <f t="shared" si="4"/>
        <v>7.5170332818813757</v>
      </c>
      <c r="BF60" s="11"/>
      <c r="BG60" s="11"/>
      <c r="BH60" s="11"/>
      <c r="BI60" s="11">
        <f t="shared" si="4"/>
        <v>3.2472809227363189</v>
      </c>
      <c r="BJ60" s="11">
        <f t="shared" si="4"/>
        <v>-4.9712015715799227</v>
      </c>
      <c r="BK60" s="11">
        <f t="shared" si="4"/>
        <v>4.0255079117549881</v>
      </c>
    </row>
    <row r="61" spans="1:63" x14ac:dyDescent="0.3">
      <c r="A61" s="13">
        <v>1974</v>
      </c>
      <c r="B61" s="11">
        <f t="shared" si="2"/>
        <v>3.3822284107965221</v>
      </c>
      <c r="C61" s="11">
        <f t="shared" si="0"/>
        <v>9.65304362095541</v>
      </c>
      <c r="D61" s="11">
        <f t="shared" si="0"/>
        <v>1.8976278529997264</v>
      </c>
      <c r="E61" s="11">
        <f t="shared" si="0"/>
        <v>-1.3574470228544948</v>
      </c>
      <c r="F61" s="11">
        <f t="shared" si="0"/>
        <v>4.4203891604107506</v>
      </c>
      <c r="G61" s="11">
        <f t="shared" si="0"/>
        <v>4.9531937553317995</v>
      </c>
      <c r="H61" s="11">
        <f t="shared" si="0"/>
        <v>5.4902294387697275</v>
      </c>
      <c r="I61" s="11">
        <f t="shared" si="0"/>
        <v>4.3123564739768367</v>
      </c>
      <c r="J61" s="11">
        <f t="shared" si="0"/>
        <v>4.0935088973092641</v>
      </c>
      <c r="K61" s="11">
        <f t="shared" si="0"/>
        <v>5.1799495360141474</v>
      </c>
      <c r="L61" s="11">
        <f t="shared" si="0"/>
        <v>7.9766464577856997</v>
      </c>
      <c r="M61" s="11">
        <f t="shared" si="0"/>
        <v>4.6546108604143681</v>
      </c>
      <c r="N61" s="11">
        <f t="shared" si="0"/>
        <v>7.7196918009494828</v>
      </c>
      <c r="O61" s="11">
        <f t="shared" si="0"/>
        <v>4.3253021105674012</v>
      </c>
      <c r="P61" s="11"/>
      <c r="Q61" s="11"/>
      <c r="R61" s="11"/>
      <c r="S61" s="11">
        <f t="shared" si="0"/>
        <v>1.8768752866813965</v>
      </c>
      <c r="T61" s="11">
        <f t="shared" si="0"/>
        <v>11.954515064978272</v>
      </c>
      <c r="U61" s="11">
        <f t="shared" si="0"/>
        <v>3.3690023382983547</v>
      </c>
      <c r="W61" s="15">
        <f>B61*'Table A8'!W10</f>
        <v>0</v>
      </c>
      <c r="X61" s="15">
        <f>C61*'Table A8'!X10</f>
        <v>3.8477031873128258</v>
      </c>
      <c r="Y61" s="15">
        <f>D61*'Table A8'!Y10</f>
        <v>0.37250434754384631</v>
      </c>
      <c r="Z61" s="15">
        <f>E61*'Table A8'!Z10</f>
        <v>-0.71415287872374977</v>
      </c>
      <c r="AA61" s="15">
        <f>F61*'Table A8'!AA10</f>
        <v>2.9324861690164918</v>
      </c>
      <c r="AB61" s="15">
        <f>G61*'Table A8'!AB10</f>
        <v>1.4339495921685559</v>
      </c>
      <c r="AC61" s="15">
        <f>H61*'Table A8'!AC10</f>
        <v>2.131856091074285</v>
      </c>
      <c r="AD61" s="15">
        <f>I61*'Table A8'!AD10</f>
        <v>0.50023335098131305</v>
      </c>
      <c r="AE61" s="15">
        <f>J61*'Table A8'!AE10</f>
        <v>1.2190469496186986</v>
      </c>
      <c r="AF61" s="15">
        <f>K61*'Table A8'!AF10</f>
        <v>2.819964527406102</v>
      </c>
      <c r="AG61" s="15">
        <f>L61*'Table A8'!AG10</f>
        <v>4.0106578389746499</v>
      </c>
      <c r="AH61" s="15">
        <f>M61*'Table A8'!AH10</f>
        <v>3.9508336983197156</v>
      </c>
      <c r="AI61" s="15">
        <f>N61*'Table A8'!AI10</f>
        <v>2.6262391506830136</v>
      </c>
      <c r="AJ61" s="15">
        <f>O61*'Table A8'!AJ10</f>
        <v>2.0813353756050335</v>
      </c>
      <c r="AK61" s="15"/>
      <c r="AL61" s="15"/>
      <c r="AM61" s="15"/>
      <c r="AN61" s="15">
        <f>S61*'Table A8'!AN10</f>
        <v>0.68168110412268312</v>
      </c>
      <c r="AO61" s="15">
        <f>T61*'Table A8'!AO10</f>
        <v>5.5433086356304253</v>
      </c>
      <c r="AP61" s="15">
        <f>U61*'Table A8'!AP10</f>
        <v>1.1195194770165433</v>
      </c>
      <c r="AR61" s="11">
        <f t="shared" ref="AR61:BK61" si="5">LN(AR10/AR9)*100</f>
        <v>-2.2795404499014458</v>
      </c>
      <c r="AS61" s="11">
        <f t="shared" si="5"/>
        <v>-26.573055467447716</v>
      </c>
      <c r="AT61" s="11">
        <f t="shared" si="5"/>
        <v>-3.1098974929370011</v>
      </c>
      <c r="AU61" s="11">
        <f t="shared" si="5"/>
        <v>1.8020019659109154</v>
      </c>
      <c r="AV61" s="11">
        <f t="shared" si="5"/>
        <v>-9.7819237584271921</v>
      </c>
      <c r="AW61" s="11">
        <f t="shared" si="5"/>
        <v>-15.885361968719447</v>
      </c>
      <c r="AX61" s="11">
        <f t="shared" si="5"/>
        <v>-13.18314888971768</v>
      </c>
      <c r="AY61" s="11">
        <f t="shared" si="5"/>
        <v>-7.2799332885884915</v>
      </c>
      <c r="AZ61" s="11">
        <f t="shared" si="5"/>
        <v>-8.6445364946774319</v>
      </c>
      <c r="BA61" s="11">
        <f t="shared" si="5"/>
        <v>-7.6458279023394056</v>
      </c>
      <c r="BB61" s="11">
        <f t="shared" si="5"/>
        <v>-5.9423845754136888</v>
      </c>
      <c r="BC61" s="11">
        <f t="shared" si="5"/>
        <v>-5.1091570975818286</v>
      </c>
      <c r="BD61" s="11">
        <f t="shared" si="5"/>
        <v>-3.4497492335665099</v>
      </c>
      <c r="BE61" s="11">
        <f t="shared" si="5"/>
        <v>-2.9108786207454683E-2</v>
      </c>
      <c r="BF61" s="11"/>
      <c r="BG61" s="11"/>
      <c r="BH61" s="11"/>
      <c r="BI61" s="11">
        <f t="shared" si="5"/>
        <v>-3.7353508076381519</v>
      </c>
      <c r="BJ61" s="11">
        <f t="shared" si="5"/>
        <v>-13.720633782269569</v>
      </c>
      <c r="BK61" s="11">
        <f t="shared" si="5"/>
        <v>-6.209670137757902</v>
      </c>
    </row>
    <row r="62" spans="1:63" x14ac:dyDescent="0.3">
      <c r="A62" s="13">
        <v>1975</v>
      </c>
      <c r="B62" s="11">
        <f t="shared" si="2"/>
        <v>1.596385098901399</v>
      </c>
      <c r="C62" s="11">
        <f t="shared" si="0"/>
        <v>17.204473756672456</v>
      </c>
      <c r="D62" s="11">
        <f t="shared" si="0"/>
        <v>1.6689012729849597</v>
      </c>
      <c r="E62" s="11">
        <f t="shared" si="0"/>
        <v>-0.73038536147300259</v>
      </c>
      <c r="F62" s="11">
        <f t="shared" si="0"/>
        <v>3.1066736185758446</v>
      </c>
      <c r="G62" s="11">
        <f t="shared" si="0"/>
        <v>2.6493286616050997</v>
      </c>
      <c r="H62" s="11">
        <f t="shared" si="0"/>
        <v>3.0903182369031947</v>
      </c>
      <c r="I62" s="11">
        <f t="shared" si="0"/>
        <v>2.6842198523386314</v>
      </c>
      <c r="J62" s="11">
        <f t="shared" si="0"/>
        <v>0.66125879665949916</v>
      </c>
      <c r="K62" s="11">
        <f t="shared" si="0"/>
        <v>3.170362518341737</v>
      </c>
      <c r="L62" s="11">
        <f t="shared" si="0"/>
        <v>5.9136471848576457</v>
      </c>
      <c r="M62" s="11">
        <f t="shared" si="0"/>
        <v>2.2485032338046551</v>
      </c>
      <c r="N62" s="11">
        <f t="shared" si="0"/>
        <v>7.2759354282428097</v>
      </c>
      <c r="O62" s="11">
        <f t="shared" si="0"/>
        <v>3.6171284675280511</v>
      </c>
      <c r="P62" s="11"/>
      <c r="Q62" s="11"/>
      <c r="R62" s="11"/>
      <c r="S62" s="11">
        <f t="shared" si="0"/>
        <v>-4.2753314033004204E-2</v>
      </c>
      <c r="T62" s="11">
        <f t="shared" si="0"/>
        <v>5.2583541472883875</v>
      </c>
      <c r="U62" s="11">
        <f t="shared" si="0"/>
        <v>3.0451845494418888</v>
      </c>
      <c r="W62" s="15">
        <f>B62*'Table A8'!W11</f>
        <v>0</v>
      </c>
      <c r="X62" s="15">
        <f>C62*'Table A8'!X11</f>
        <v>5.9923182094490173</v>
      </c>
      <c r="Y62" s="15">
        <f>D62*'Table A8'!Y11</f>
        <v>0.26752487405948905</v>
      </c>
      <c r="Z62" s="15">
        <f>E62*'Table A8'!Z11</f>
        <v>-0.33400522580160413</v>
      </c>
      <c r="AA62" s="15">
        <f>F62*'Table A8'!AA11</f>
        <v>1.8602761628032156</v>
      </c>
      <c r="AB62" s="15">
        <f>G62*'Table A8'!AB11</f>
        <v>0.65517897801494107</v>
      </c>
      <c r="AC62" s="15">
        <f>H62*'Table A8'!AC11</f>
        <v>0.99909988599080291</v>
      </c>
      <c r="AD62" s="15">
        <f>I62*'Table A8'!AD11</f>
        <v>0.24399558457758153</v>
      </c>
      <c r="AE62" s="15">
        <f>J62*'Table A8'!AE11</f>
        <v>0.15876823707794574</v>
      </c>
      <c r="AF62" s="15">
        <f>K62*'Table A8'!AF11</f>
        <v>1.507507377471496</v>
      </c>
      <c r="AG62" s="15">
        <f>L62*'Table A8'!AG11</f>
        <v>2.5505560308291026</v>
      </c>
      <c r="AH62" s="15">
        <f>M62*'Table A8'!AH11</f>
        <v>1.8350034891079792</v>
      </c>
      <c r="AI62" s="15">
        <f>N62*'Table A8'!AI11</f>
        <v>1.9914235267100575</v>
      </c>
      <c r="AJ62" s="15">
        <f>O62*'Table A8'!AJ11</f>
        <v>1.464575316502108</v>
      </c>
      <c r="AK62" s="15"/>
      <c r="AL62" s="15"/>
      <c r="AM62" s="15"/>
      <c r="AN62" s="15">
        <f>S62*'Table A8'!AN11</f>
        <v>-1.2471141703427325E-2</v>
      </c>
      <c r="AO62" s="15">
        <f>T62*'Table A8'!AO11</f>
        <v>2.0497064466130137</v>
      </c>
      <c r="AP62" s="15">
        <f>U62*'Table A8'!AP11</f>
        <v>0.842907083285515</v>
      </c>
      <c r="AR62" s="11">
        <f t="shared" ref="AR62:BK62" si="6">LN(AR11/AR10)*100</f>
        <v>-9.6178749795132781</v>
      </c>
      <c r="AS62" s="11">
        <f t="shared" si="6"/>
        <v>-5.1023493195066028</v>
      </c>
      <c r="AT62" s="11">
        <f t="shared" si="6"/>
        <v>-8.8624450812730231</v>
      </c>
      <c r="AU62" s="11">
        <f t="shared" si="6"/>
        <v>2.6826191534458377</v>
      </c>
      <c r="AV62" s="11">
        <f t="shared" si="6"/>
        <v>-6.6745802771757985</v>
      </c>
      <c r="AW62" s="11">
        <f t="shared" si="6"/>
        <v>-8.069496889955861</v>
      </c>
      <c r="AX62" s="11">
        <f t="shared" si="6"/>
        <v>-6.7982309587245302</v>
      </c>
      <c r="AY62" s="11">
        <f t="shared" si="6"/>
        <v>-3.7578709090605047</v>
      </c>
      <c r="AZ62" s="11">
        <f t="shared" si="6"/>
        <v>-2.576442470169662</v>
      </c>
      <c r="BA62" s="11">
        <f t="shared" si="6"/>
        <v>-4.3562850325560873</v>
      </c>
      <c r="BB62" s="11">
        <f t="shared" si="6"/>
        <v>1.6744929909214556</v>
      </c>
      <c r="BC62" s="11">
        <f t="shared" si="6"/>
        <v>-0.30844689754478194</v>
      </c>
      <c r="BD62" s="11">
        <f t="shared" si="6"/>
        <v>-8.1641124417208442</v>
      </c>
      <c r="BE62" s="11">
        <f t="shared" si="6"/>
        <v>-4.5465817154530326</v>
      </c>
      <c r="BF62" s="11"/>
      <c r="BG62" s="11"/>
      <c r="BH62" s="11"/>
      <c r="BI62" s="11">
        <f t="shared" si="6"/>
        <v>3.1323207433211362</v>
      </c>
      <c r="BJ62" s="11">
        <f t="shared" si="6"/>
        <v>-2.240883835067089</v>
      </c>
      <c r="BK62" s="11">
        <f t="shared" si="6"/>
        <v>-5.8894728285187155</v>
      </c>
    </row>
    <row r="63" spans="1:63" x14ac:dyDescent="0.3">
      <c r="A63" s="13">
        <v>1976</v>
      </c>
      <c r="B63" s="11">
        <f t="shared" si="2"/>
        <v>0.94573999207341986</v>
      </c>
      <c r="C63" s="11">
        <f t="shared" si="0"/>
        <v>21.200520951714093</v>
      </c>
      <c r="D63" s="11">
        <f t="shared" si="0"/>
        <v>1.0973254780512953</v>
      </c>
      <c r="E63" s="11">
        <f t="shared" si="0"/>
        <v>-0.44798928073323763</v>
      </c>
      <c r="F63" s="11">
        <f t="shared" si="0"/>
        <v>3.2326797799182794</v>
      </c>
      <c r="G63" s="11">
        <f t="shared" si="0"/>
        <v>0.74423563561257544</v>
      </c>
      <c r="H63" s="11">
        <f t="shared" si="0"/>
        <v>1.1906818062840319</v>
      </c>
      <c r="I63" s="11">
        <f t="shared" si="0"/>
        <v>1.620462662368314</v>
      </c>
      <c r="J63" s="11">
        <f t="shared" si="0"/>
        <v>-0.14990259140408618</v>
      </c>
      <c r="K63" s="11">
        <f t="shared" si="0"/>
        <v>2.8468405541336219</v>
      </c>
      <c r="L63" s="11">
        <f t="shared" si="0"/>
        <v>5.8416302921206205</v>
      </c>
      <c r="M63" s="11">
        <f t="shared" si="0"/>
        <v>1.0393164838764242</v>
      </c>
      <c r="N63" s="11">
        <f t="shared" si="0"/>
        <v>9.0113286237132808</v>
      </c>
      <c r="O63" s="11">
        <f t="shared" si="0"/>
        <v>3.8486289031160283</v>
      </c>
      <c r="P63" s="11"/>
      <c r="Q63" s="11"/>
      <c r="R63" s="11"/>
      <c r="S63" s="11">
        <f t="shared" si="0"/>
        <v>0.21358401968197416</v>
      </c>
      <c r="T63" s="11">
        <f t="shared" si="0"/>
        <v>5.2072500749678614</v>
      </c>
      <c r="U63" s="11">
        <f t="shared" si="0"/>
        <v>2.9551869055502769</v>
      </c>
      <c r="W63" s="15">
        <f>B63*'Table A8'!W12</f>
        <v>0</v>
      </c>
      <c r="X63" s="15">
        <f>C63*'Table A8'!X12</f>
        <v>7.0809739978725066</v>
      </c>
      <c r="Y63" s="15">
        <f>D63*'Table A8'!Y12</f>
        <v>0.17030491419356103</v>
      </c>
      <c r="Z63" s="15">
        <f>E63*'Table A8'!Z12</f>
        <v>-0.19483053819088503</v>
      </c>
      <c r="AA63" s="15">
        <f>F63*'Table A8'!AA12</f>
        <v>1.8662260369468224</v>
      </c>
      <c r="AB63" s="15">
        <f>G63*'Table A8'!AB12</f>
        <v>0.17690481058510921</v>
      </c>
      <c r="AC63" s="15">
        <f>H63*'Table A8'!AC12</f>
        <v>0.36684906451611027</v>
      </c>
      <c r="AD63" s="15">
        <f>I63*'Table A8'!AD12</f>
        <v>0.13806341883378045</v>
      </c>
      <c r="AE63" s="15">
        <f>J63*'Table A8'!AE12</f>
        <v>-3.3967927212165933E-2</v>
      </c>
      <c r="AF63" s="15">
        <f>K63*'Table A8'!AF12</f>
        <v>1.3189412287301072</v>
      </c>
      <c r="AG63" s="15">
        <f>L63*'Table A8'!AG12</f>
        <v>2.4155141257918764</v>
      </c>
      <c r="AH63" s="15">
        <f>M63*'Table A8'!AH12</f>
        <v>0.84184635193990365</v>
      </c>
      <c r="AI63" s="15">
        <f>N63*'Table A8'!AI12</f>
        <v>2.3204171206061694</v>
      </c>
      <c r="AJ63" s="15">
        <f>O63*'Table A8'!AJ12</f>
        <v>1.4836464421512288</v>
      </c>
      <c r="AK63" s="15"/>
      <c r="AL63" s="15"/>
      <c r="AM63" s="15"/>
      <c r="AN63" s="15">
        <f>S63*'Table A8'!AN12</f>
        <v>5.8201645363337953E-2</v>
      </c>
      <c r="AO63" s="15">
        <f>T63*'Table A8'!AO12</f>
        <v>1.886586702160856</v>
      </c>
      <c r="AP63" s="15">
        <f>U63*'Table A8'!AP12</f>
        <v>0.78371556735193337</v>
      </c>
      <c r="AR63" s="11">
        <f t="shared" ref="AR63:BK63" si="7">LN(AR12/AR11)*100</f>
        <v>-9.4795083994184619</v>
      </c>
      <c r="AS63" s="11">
        <f t="shared" si="7"/>
        <v>-27.460199523826596</v>
      </c>
      <c r="AT63" s="11">
        <f t="shared" si="7"/>
        <v>0.77938938415407744</v>
      </c>
      <c r="AU63" s="11">
        <f t="shared" si="7"/>
        <v>2.12547889193897</v>
      </c>
      <c r="AV63" s="11">
        <f t="shared" si="7"/>
        <v>1.4201641548461499</v>
      </c>
      <c r="AW63" s="11">
        <f t="shared" si="7"/>
        <v>-2.0126791080578701</v>
      </c>
      <c r="AX63" s="11">
        <f t="shared" si="7"/>
        <v>1.9999883830385379</v>
      </c>
      <c r="AY63" s="11">
        <f t="shared" si="7"/>
        <v>0.21696733916530164</v>
      </c>
      <c r="AZ63" s="11">
        <f t="shared" si="7"/>
        <v>1.8276846210966053</v>
      </c>
      <c r="BA63" s="11">
        <f t="shared" si="7"/>
        <v>0.33022223573504456</v>
      </c>
      <c r="BB63" s="11">
        <f t="shared" si="7"/>
        <v>-3.5643430301254546</v>
      </c>
      <c r="BC63" s="11">
        <f t="shared" si="7"/>
        <v>3.6735975502785805</v>
      </c>
      <c r="BD63" s="11">
        <f t="shared" si="7"/>
        <v>-4.1825314340631321</v>
      </c>
      <c r="BE63" s="11">
        <f t="shared" si="7"/>
        <v>0.95759847749437765</v>
      </c>
      <c r="BF63" s="11"/>
      <c r="BG63" s="11"/>
      <c r="BH63" s="11"/>
      <c r="BI63" s="11">
        <f t="shared" si="7"/>
        <v>6.0975571834955558</v>
      </c>
      <c r="BJ63" s="11">
        <f t="shared" si="7"/>
        <v>-6.6691077335685857E-3</v>
      </c>
      <c r="BK63" s="11">
        <f t="shared" si="7"/>
        <v>-1.0154144198941499</v>
      </c>
    </row>
    <row r="64" spans="1:63" x14ac:dyDescent="0.3">
      <c r="A64" s="13">
        <v>1977</v>
      </c>
      <c r="B64" s="11">
        <f t="shared" si="2"/>
        <v>0.84803007659331286</v>
      </c>
      <c r="C64" s="11">
        <f t="shared" si="0"/>
        <v>16.889173376386399</v>
      </c>
      <c r="D64" s="11">
        <f t="shared" si="0"/>
        <v>1.0570016993450753</v>
      </c>
      <c r="E64" s="11">
        <f t="shared" si="0"/>
        <v>-0.90204472370241873</v>
      </c>
      <c r="F64" s="11">
        <f t="shared" si="0"/>
        <v>2.5628545806324574</v>
      </c>
      <c r="G64" s="11">
        <f t="shared" si="0"/>
        <v>0.12350254749998171</v>
      </c>
      <c r="H64" s="11">
        <f t="shared" si="0"/>
        <v>2.1832855830213096</v>
      </c>
      <c r="I64" s="11">
        <f t="shared" si="0"/>
        <v>1.6425490058267225</v>
      </c>
      <c r="J64" s="11">
        <f t="shared" si="0"/>
        <v>0.83657494173661162</v>
      </c>
      <c r="K64" s="11">
        <f t="shared" si="0"/>
        <v>2.1496573397418453</v>
      </c>
      <c r="L64" s="11">
        <f t="shared" si="0"/>
        <v>5.169851809499808</v>
      </c>
      <c r="M64" s="11">
        <f t="shared" si="0"/>
        <v>0.87106265424380291</v>
      </c>
      <c r="N64" s="11">
        <f t="shared" si="0"/>
        <v>10.90610749640809</v>
      </c>
      <c r="O64" s="11">
        <f t="shared" si="0"/>
        <v>4.8304137428394238</v>
      </c>
      <c r="P64" s="11"/>
      <c r="Q64" s="11"/>
      <c r="R64" s="11"/>
      <c r="S64" s="11">
        <f t="shared" si="0"/>
        <v>1.7343920375518154</v>
      </c>
      <c r="T64" s="11">
        <f t="shared" si="0"/>
        <v>2.7113235408560672</v>
      </c>
      <c r="U64" s="11">
        <f t="shared" si="0"/>
        <v>2.8254328790969332</v>
      </c>
      <c r="W64" s="15">
        <f>B64*'Table A8'!W13</f>
        <v>0</v>
      </c>
      <c r="X64" s="15">
        <f>C64*'Table A8'!X13</f>
        <v>6.3959299576375299</v>
      </c>
      <c r="Y64" s="15">
        <f>D64*'Table A8'!Y13</f>
        <v>0.1939598118298213</v>
      </c>
      <c r="Z64" s="15">
        <f>E64*'Table A8'!Z13</f>
        <v>-0.4338835121008634</v>
      </c>
      <c r="AA64" s="15">
        <f>F64*'Table A8'!AA13</f>
        <v>1.5917889800308194</v>
      </c>
      <c r="AB64" s="15">
        <f>G64*'Table A8'!AB13</f>
        <v>3.4407809733494901E-2</v>
      </c>
      <c r="AC64" s="15">
        <f>H64*'Table A8'!AC13</f>
        <v>0.76480493973236463</v>
      </c>
      <c r="AD64" s="15">
        <f>I64*'Table A8'!AD13</f>
        <v>0.16918254760015239</v>
      </c>
      <c r="AE64" s="15">
        <f>J64*'Table A8'!AE13</f>
        <v>0.21884800475829766</v>
      </c>
      <c r="AF64" s="15">
        <f>K64*'Table A8'!AF13</f>
        <v>1.1029891810215409</v>
      </c>
      <c r="AG64" s="15">
        <f>L64*'Table A8'!AG13</f>
        <v>2.3719280101985118</v>
      </c>
      <c r="AH64" s="15">
        <f>M64*'Table A8'!AH13</f>
        <v>0.7313442045030969</v>
      </c>
      <c r="AI64" s="15">
        <f>N64*'Table A8'!AI13</f>
        <v>3.212939268441823</v>
      </c>
      <c r="AJ64" s="15">
        <f>O64*'Table A8'!AJ13</f>
        <v>2.0751457439238163</v>
      </c>
      <c r="AK64" s="15"/>
      <c r="AL64" s="15"/>
      <c r="AM64" s="15"/>
      <c r="AN64" s="15">
        <f>S64*'Table A8'!AN13</f>
        <v>0.54182407253118714</v>
      </c>
      <c r="AO64" s="15">
        <f>T64*'Table A8'!AO13</f>
        <v>1.0877830045914541</v>
      </c>
      <c r="AP64" s="15">
        <f>U64*'Table A8'!AP13</f>
        <v>0.86260465798829378</v>
      </c>
      <c r="AR64" s="11">
        <f t="shared" ref="AR64:BK64" si="8">LN(AR13/AR12)*100</f>
        <v>11.37107762943233</v>
      </c>
      <c r="AS64" s="11">
        <f t="shared" si="8"/>
        <v>-19.695652193413828</v>
      </c>
      <c r="AT64" s="11">
        <f t="shared" si="8"/>
        <v>0.78514041205600682</v>
      </c>
      <c r="AU64" s="11">
        <f t="shared" si="8"/>
        <v>5.0450621797312047</v>
      </c>
      <c r="AV64" s="11">
        <f t="shared" si="8"/>
        <v>-4.7438114188265462E-2</v>
      </c>
      <c r="AW64" s="11">
        <f t="shared" si="8"/>
        <v>-0.67704141115731342</v>
      </c>
      <c r="AX64" s="11">
        <f t="shared" si="8"/>
        <v>-1.4656134916573456</v>
      </c>
      <c r="AY64" s="11">
        <f t="shared" si="8"/>
        <v>2.2220225039392276</v>
      </c>
      <c r="AZ64" s="11">
        <f t="shared" si="8"/>
        <v>1.2377002196909994</v>
      </c>
      <c r="BA64" s="11">
        <f t="shared" si="8"/>
        <v>2.3693839840023334</v>
      </c>
      <c r="BB64" s="11">
        <f t="shared" si="8"/>
        <v>-4.2040339870590859</v>
      </c>
      <c r="BC64" s="11">
        <f t="shared" si="8"/>
        <v>3.9145394635196911</v>
      </c>
      <c r="BD64" s="11">
        <f t="shared" si="8"/>
        <v>-7.5623309336752769</v>
      </c>
      <c r="BE64" s="11">
        <f t="shared" si="8"/>
        <v>-1.4888140508550254</v>
      </c>
      <c r="BF64" s="11"/>
      <c r="BG64" s="11"/>
      <c r="BH64" s="11"/>
      <c r="BI64" s="11">
        <f t="shared" si="8"/>
        <v>3.5562477724521009</v>
      </c>
      <c r="BJ64" s="11">
        <f t="shared" si="8"/>
        <v>1.4894350290724041</v>
      </c>
      <c r="BK64" s="11">
        <f t="shared" si="8"/>
        <v>-0.59199387380796964</v>
      </c>
    </row>
    <row r="65" spans="1:63" x14ac:dyDescent="0.3">
      <c r="A65" s="13">
        <v>1978</v>
      </c>
      <c r="B65" s="11">
        <f t="shared" si="2"/>
        <v>1.7912679797515849</v>
      </c>
      <c r="C65" s="11">
        <f t="shared" si="0"/>
        <v>11.133751571136376</v>
      </c>
      <c r="D65" s="11">
        <f t="shared" si="0"/>
        <v>1.3641492881555122</v>
      </c>
      <c r="E65" s="11">
        <f t="shared" si="0"/>
        <v>-1.5339964790938287</v>
      </c>
      <c r="F65" s="11">
        <f t="shared" si="0"/>
        <v>2.4292692569044703</v>
      </c>
      <c r="G65" s="11">
        <f t="shared" si="0"/>
        <v>-0.27190722474948009</v>
      </c>
      <c r="H65" s="11">
        <f t="shared" si="0"/>
        <v>2.9300476947782381</v>
      </c>
      <c r="I65" s="11">
        <f t="shared" si="0"/>
        <v>2.2270524784497785</v>
      </c>
      <c r="J65" s="11">
        <f t="shared" si="0"/>
        <v>0.5932974982780348</v>
      </c>
      <c r="K65" s="11">
        <f t="shared" si="0"/>
        <v>2.0176123003149549</v>
      </c>
      <c r="L65" s="11">
        <f t="shared" si="0"/>
        <v>4.1801221009637572</v>
      </c>
      <c r="M65" s="11">
        <f t="shared" si="0"/>
        <v>0.47194634006264663</v>
      </c>
      <c r="N65" s="11">
        <f t="shared" si="0"/>
        <v>9.9141758290489825</v>
      </c>
      <c r="O65" s="11">
        <f t="shared" si="0"/>
        <v>4.6542112884891083</v>
      </c>
      <c r="P65" s="11"/>
      <c r="Q65" s="11"/>
      <c r="R65" s="11"/>
      <c r="S65" s="11">
        <f t="shared" si="0"/>
        <v>-0.20990771771137451</v>
      </c>
      <c r="T65" s="11">
        <f t="shared" si="0"/>
        <v>35.193119986717612</v>
      </c>
      <c r="U65" s="11">
        <f t="shared" si="0"/>
        <v>2.5508758073886488</v>
      </c>
      <c r="W65" s="15">
        <f>B65*'Table A8'!W14</f>
        <v>0</v>
      </c>
      <c r="X65" s="15">
        <f>C65*'Table A8'!X14</f>
        <v>4.716257165533368</v>
      </c>
      <c r="Y65" s="15">
        <f>D65*'Table A8'!Y14</f>
        <v>0.28551644601094878</v>
      </c>
      <c r="Z65" s="15">
        <f>E65*'Table A8'!Z14</f>
        <v>-0.81700652476537317</v>
      </c>
      <c r="AA65" s="15">
        <f>F65*'Table A8'!AA14</f>
        <v>1.6229947905378765</v>
      </c>
      <c r="AB65" s="15">
        <f>G65*'Table A8'!AB14</f>
        <v>-8.516134279153717E-2</v>
      </c>
      <c r="AC65" s="15">
        <f>H65*'Table A8'!AC14</f>
        <v>1.1260173291032769</v>
      </c>
      <c r="AD65" s="15">
        <f>I65*'Table A8'!AD14</f>
        <v>0.26123325572215894</v>
      </c>
      <c r="AE65" s="15">
        <f>J65*'Table A8'!AE14</f>
        <v>0.1720562745006301</v>
      </c>
      <c r="AF65" s="15">
        <f>K65*'Table A8'!AF14</f>
        <v>1.1092832427131623</v>
      </c>
      <c r="AG65" s="15">
        <f>L65*'Table A8'!AG14</f>
        <v>2.0649803178760959</v>
      </c>
      <c r="AH65" s="15">
        <f>M65*'Table A8'!AH14</f>
        <v>0.40757285927810166</v>
      </c>
      <c r="AI65" s="15">
        <f>N65*'Table A8'!AI14</f>
        <v>3.2171500565263949</v>
      </c>
      <c r="AJ65" s="15">
        <f>O65*'Table A8'!AJ14</f>
        <v>2.164208249147435</v>
      </c>
      <c r="AK65" s="15"/>
      <c r="AL65" s="15"/>
      <c r="AM65" s="15"/>
      <c r="AN65" s="15">
        <f>S65*'Table A8'!AN14</f>
        <v>-7.2649061099906709E-2</v>
      </c>
      <c r="AO65" s="15">
        <f>T65*'Table A8'!AO14</f>
        <v>15.488492106154423</v>
      </c>
      <c r="AP65" s="15">
        <f>U65*'Table A8'!AP14</f>
        <v>0.86704268693140174</v>
      </c>
      <c r="AR65" s="11">
        <f t="shared" ref="AR65:BK65" si="9">LN(AR14/AR13)*100</f>
        <v>5.4890351189948605</v>
      </c>
      <c r="AS65" s="11">
        <f t="shared" si="9"/>
        <v>-10.910625556372757</v>
      </c>
      <c r="AT65" s="11">
        <f t="shared" si="9"/>
        <v>-0.7918034034083149</v>
      </c>
      <c r="AU65" s="11">
        <f t="shared" si="9"/>
        <v>3.520517786317956</v>
      </c>
      <c r="AV65" s="11">
        <f t="shared" si="9"/>
        <v>0.37727603292393436</v>
      </c>
      <c r="AW65" s="11">
        <f t="shared" si="9"/>
        <v>6.9964247990431048</v>
      </c>
      <c r="AX65" s="11">
        <f t="shared" si="9"/>
        <v>5.091824058276047</v>
      </c>
      <c r="AY65" s="11">
        <f t="shared" si="9"/>
        <v>2.6955274329745831</v>
      </c>
      <c r="AZ65" s="11">
        <f t="shared" si="9"/>
        <v>6.6904348969485783</v>
      </c>
      <c r="BA65" s="11">
        <f t="shared" si="9"/>
        <v>2.9881840776408222</v>
      </c>
      <c r="BB65" s="11">
        <f t="shared" si="9"/>
        <v>1.4994018684318233</v>
      </c>
      <c r="BC65" s="11">
        <f t="shared" si="9"/>
        <v>1.2202777640091891</v>
      </c>
      <c r="BD65" s="11">
        <f t="shared" si="9"/>
        <v>-2.4980402979141729</v>
      </c>
      <c r="BE65" s="11">
        <f t="shared" si="9"/>
        <v>2.8068750906283895</v>
      </c>
      <c r="BF65" s="11"/>
      <c r="BG65" s="11"/>
      <c r="BH65" s="11"/>
      <c r="BI65" s="11">
        <f t="shared" si="9"/>
        <v>5.3186225465248977</v>
      </c>
      <c r="BJ65" s="11">
        <f t="shared" si="9"/>
        <v>-31.082211238203918</v>
      </c>
      <c r="BK65" s="11">
        <f t="shared" si="9"/>
        <v>1.6257192911766225</v>
      </c>
    </row>
    <row r="66" spans="1:63" x14ac:dyDescent="0.3">
      <c r="A66" s="13">
        <v>1979</v>
      </c>
      <c r="B66" s="11">
        <f t="shared" si="2"/>
        <v>1.2005640693452051</v>
      </c>
      <c r="C66" s="11">
        <f t="shared" si="0"/>
        <v>7.0842307682877994</v>
      </c>
      <c r="D66" s="11">
        <f t="shared" si="0"/>
        <v>2.3730396592142418</v>
      </c>
      <c r="E66" s="11">
        <f t="shared" si="0"/>
        <v>-1.8011813652348341</v>
      </c>
      <c r="F66" s="11">
        <f t="shared" si="0"/>
        <v>2.5752496102414764</v>
      </c>
      <c r="G66" s="11">
        <f t="shared" si="0"/>
        <v>0.76439775477831962</v>
      </c>
      <c r="H66" s="11">
        <f t="shared" si="0"/>
        <v>4.487456203806274</v>
      </c>
      <c r="I66" s="11">
        <f t="shared" si="0"/>
        <v>2.2243734531317569</v>
      </c>
      <c r="J66" s="11">
        <f t="shared" si="0"/>
        <v>1.9622829075697641</v>
      </c>
      <c r="K66" s="11">
        <f t="shared" si="0"/>
        <v>2.82553043381002</v>
      </c>
      <c r="L66" s="11">
        <f t="shared" si="0"/>
        <v>4.6870777783628412</v>
      </c>
      <c r="M66" s="11">
        <f t="shared" si="0"/>
        <v>1.3252110270528579</v>
      </c>
      <c r="N66" s="11">
        <f t="shared" si="0"/>
        <v>11.660704384325731</v>
      </c>
      <c r="O66" s="11">
        <f t="shared" si="0"/>
        <v>5.3749671772633087</v>
      </c>
      <c r="P66" s="11"/>
      <c r="Q66" s="11"/>
      <c r="R66" s="11"/>
      <c r="S66" s="11">
        <f t="shared" si="0"/>
        <v>0.12599749671918306</v>
      </c>
      <c r="T66" s="11">
        <f t="shared" si="0"/>
        <v>57.744230241678366</v>
      </c>
      <c r="U66" s="11">
        <f t="shared" si="0"/>
        <v>2.8712172013075032</v>
      </c>
      <c r="W66" s="15">
        <f>B66*'Table A8'!W15</f>
        <v>0</v>
      </c>
      <c r="X66" s="15">
        <f>C66*'Table A8'!X15</f>
        <v>3.2325344995697232</v>
      </c>
      <c r="Y66" s="15">
        <f>D66*'Table A8'!Y15</f>
        <v>0.50474553551486923</v>
      </c>
      <c r="Z66" s="15">
        <f>E66*'Table A8'!Z15</f>
        <v>-0.9719174646807166</v>
      </c>
      <c r="AA66" s="15">
        <f>F66*'Table A8'!AA15</f>
        <v>1.7364908121858276</v>
      </c>
      <c r="AB66" s="15">
        <f>G66*'Table A8'!AB15</f>
        <v>0.2393329370210919</v>
      </c>
      <c r="AC66" s="15">
        <f>H66*'Table A8'!AC15</f>
        <v>1.7151057610947578</v>
      </c>
      <c r="AD66" s="15">
        <f>I66*'Table A8'!AD15</f>
        <v>0.26136388074298156</v>
      </c>
      <c r="AE66" s="15">
        <f>J66*'Table A8'!AE15</f>
        <v>0.56356765105403628</v>
      </c>
      <c r="AF66" s="15">
        <f>K66*'Table A8'!AF15</f>
        <v>1.5469779125109859</v>
      </c>
      <c r="AG66" s="15">
        <f>L66*'Table A8'!AG15</f>
        <v>2.2919810336194293</v>
      </c>
      <c r="AH66" s="15">
        <f>M66*'Table A8'!AH15</f>
        <v>1.1391513988546367</v>
      </c>
      <c r="AI66" s="15">
        <f>N66*'Table A8'!AI15</f>
        <v>3.7454182482454255</v>
      </c>
      <c r="AJ66" s="15">
        <f>O66*'Table A8'!AJ15</f>
        <v>2.4794723588715644</v>
      </c>
      <c r="AK66" s="15"/>
      <c r="AL66" s="15"/>
      <c r="AM66" s="15"/>
      <c r="AN66" s="15">
        <f>S66*'Table A8'!AN15</f>
        <v>4.3872328357619533E-2</v>
      </c>
      <c r="AO66" s="15">
        <f>T66*'Table A8'!AO15</f>
        <v>25.551821881942676</v>
      </c>
      <c r="AP66" s="15">
        <f>U66*'Table A8'!AP15</f>
        <v>0.98253052628742743</v>
      </c>
      <c r="AR66" s="11">
        <f t="shared" ref="AR66:BK66" si="10">LN(AR15/AR14)*100</f>
        <v>-2.7401326171425304</v>
      </c>
      <c r="AS66" s="11">
        <f t="shared" si="10"/>
        <v>11.412391435541862</v>
      </c>
      <c r="AT66" s="11">
        <f t="shared" si="10"/>
        <v>-2.6015850678018202</v>
      </c>
      <c r="AU66" s="11">
        <f t="shared" si="10"/>
        <v>6.835472362175345</v>
      </c>
      <c r="AV66" s="11">
        <f t="shared" si="10"/>
        <v>-4.1303857518289178</v>
      </c>
      <c r="AW66" s="11">
        <f t="shared" si="10"/>
        <v>-8.555241308241901E-2</v>
      </c>
      <c r="AX66" s="11">
        <f t="shared" si="10"/>
        <v>-0.24909574762731895</v>
      </c>
      <c r="AY66" s="11">
        <f t="shared" si="10"/>
        <v>2.9646693631938135</v>
      </c>
      <c r="AZ66" s="11">
        <f t="shared" si="10"/>
        <v>1.6512877253478844</v>
      </c>
      <c r="BA66" s="11">
        <f t="shared" si="10"/>
        <v>2.8216154745150197</v>
      </c>
      <c r="BB66" s="11">
        <f t="shared" si="10"/>
        <v>1.6463786051215159</v>
      </c>
      <c r="BC66" s="11">
        <f t="shared" si="10"/>
        <v>1.2774595407580995</v>
      </c>
      <c r="BD66" s="11">
        <f t="shared" si="10"/>
        <v>-3.3419763292031037</v>
      </c>
      <c r="BE66" s="11">
        <f t="shared" si="10"/>
        <v>2.9806213918340561</v>
      </c>
      <c r="BF66" s="11"/>
      <c r="BG66" s="11"/>
      <c r="BH66" s="11"/>
      <c r="BI66" s="11">
        <f t="shared" si="10"/>
        <v>3.7971499610686936</v>
      </c>
      <c r="BJ66" s="11">
        <f t="shared" si="10"/>
        <v>-54.66545850393836</v>
      </c>
      <c r="BK66" s="11">
        <f t="shared" si="10"/>
        <v>0.52786541451780278</v>
      </c>
    </row>
    <row r="67" spans="1:63" x14ac:dyDescent="0.3">
      <c r="A67" s="13">
        <v>1980</v>
      </c>
      <c r="B67" s="11">
        <f t="shared" si="2"/>
        <v>-0.15828480173571793</v>
      </c>
      <c r="C67" s="11">
        <f t="shared" si="0"/>
        <v>6.1666310279138612</v>
      </c>
      <c r="D67" s="11">
        <f t="shared" si="0"/>
        <v>1.9160098107456163</v>
      </c>
      <c r="E67" s="11">
        <f t="shared" si="0"/>
        <v>-1.6816645710019906</v>
      </c>
      <c r="F67" s="11">
        <f t="shared" si="0"/>
        <v>2.0467079147868326</v>
      </c>
      <c r="G67" s="11">
        <f t="shared" si="0"/>
        <v>-0.59128036271132633</v>
      </c>
      <c r="H67" s="11">
        <f t="shared" si="0"/>
        <v>3.9041858271184262</v>
      </c>
      <c r="I67" s="11">
        <f t="shared" si="0"/>
        <v>0.63956362364052444</v>
      </c>
      <c r="J67" s="11">
        <f t="shared" si="0"/>
        <v>4.4249986944644784</v>
      </c>
      <c r="K67" s="11">
        <f t="shared" si="0"/>
        <v>2.5834770157337759</v>
      </c>
      <c r="L67" s="11">
        <f t="shared" si="0"/>
        <v>5.7247355698714255</v>
      </c>
      <c r="M67" s="11">
        <f t="shared" si="0"/>
        <v>1.1804088817567044</v>
      </c>
      <c r="N67" s="11">
        <f t="shared" si="0"/>
        <v>12.826774493306155</v>
      </c>
      <c r="O67" s="11">
        <f t="shared" si="0"/>
        <v>6.140035686425664</v>
      </c>
      <c r="P67" s="11"/>
      <c r="Q67" s="11"/>
      <c r="R67" s="11"/>
      <c r="S67" s="11">
        <f t="shared" si="0"/>
        <v>2.8549725562930761</v>
      </c>
      <c r="T67" s="11">
        <f t="shared" si="0"/>
        <v>32.925114770773995</v>
      </c>
      <c r="U67" s="11">
        <f t="shared" si="0"/>
        <v>2.4801607527404959</v>
      </c>
      <c r="W67" s="15">
        <f>B67*'Table A8'!W16</f>
        <v>0</v>
      </c>
      <c r="X67" s="15">
        <f>C67*'Table A8'!X16</f>
        <v>2.866866764877154</v>
      </c>
      <c r="Y67" s="15">
        <f>D67*'Table A8'!Y16</f>
        <v>0.4035116661430268</v>
      </c>
      <c r="Z67" s="15">
        <f>E67*'Table A8'!Z16</f>
        <v>-0.88388289851864643</v>
      </c>
      <c r="AA67" s="15">
        <f>F67*'Table A8'!AA16</f>
        <v>1.3549206395888831</v>
      </c>
      <c r="AB67" s="15">
        <f>G67*'Table A8'!AB16</f>
        <v>-0.17892143775644734</v>
      </c>
      <c r="AC67" s="15">
        <f>H67*'Table A8'!AC16</f>
        <v>1.4359595472141573</v>
      </c>
      <c r="AD67" s="15">
        <f>I67*'Table A8'!AD16</f>
        <v>7.2078820384287118E-2</v>
      </c>
      <c r="AE67" s="15">
        <f>J67*'Table A8'!AE16</f>
        <v>1.2040421447637846</v>
      </c>
      <c r="AF67" s="15">
        <f>K67*'Table A8'!AF16</f>
        <v>1.38216020341757</v>
      </c>
      <c r="AG67" s="15">
        <f>L67*'Table A8'!AG16</f>
        <v>2.6854734558266853</v>
      </c>
      <c r="AH67" s="15">
        <f>M67*'Table A8'!AH16</f>
        <v>0.99791766863711795</v>
      </c>
      <c r="AI67" s="15">
        <f>N67*'Table A8'!AI16</f>
        <v>3.9442331566916429</v>
      </c>
      <c r="AJ67" s="15">
        <f>O67*'Table A8'!AJ16</f>
        <v>2.7347718947339907</v>
      </c>
      <c r="AK67" s="15"/>
      <c r="AL67" s="15"/>
      <c r="AM67" s="15"/>
      <c r="AN67" s="15">
        <f>S67*'Table A8'!AN16</f>
        <v>0.96012727068136161</v>
      </c>
      <c r="AO67" s="15">
        <f>T67*'Table A8'!AO16</f>
        <v>14.269744741653449</v>
      </c>
      <c r="AP67" s="15">
        <f>U67*'Table A8'!AP16</f>
        <v>0.82738162711422947</v>
      </c>
      <c r="AR67" s="11">
        <f t="shared" ref="AR67:BK67" si="11">LN(AR16/AR15)*100</f>
        <v>10.595556990263299</v>
      </c>
      <c r="AS67" s="11">
        <f t="shared" si="11"/>
        <v>-4.6072954865994005</v>
      </c>
      <c r="AT67" s="11">
        <f t="shared" si="11"/>
        <v>-10.836835141988939</v>
      </c>
      <c r="AU67" s="11">
        <f t="shared" si="11"/>
        <v>1.6816645710019982</v>
      </c>
      <c r="AV67" s="11">
        <f t="shared" si="11"/>
        <v>-14.764246677397116</v>
      </c>
      <c r="AW67" s="11">
        <f t="shared" si="11"/>
        <v>-5.1776375664882863</v>
      </c>
      <c r="AX67" s="11">
        <f t="shared" si="11"/>
        <v>-9.4980487653459047</v>
      </c>
      <c r="AY67" s="11">
        <f t="shared" si="11"/>
        <v>-3.1761916143343361</v>
      </c>
      <c r="AZ67" s="11">
        <f t="shared" si="11"/>
        <v>-5.7431952584412009</v>
      </c>
      <c r="BA67" s="11">
        <f t="shared" si="11"/>
        <v>1.2554360806809919</v>
      </c>
      <c r="BB67" s="11">
        <f t="shared" si="11"/>
        <v>-5.8270722665052253</v>
      </c>
      <c r="BC67" s="11">
        <f t="shared" si="11"/>
        <v>0.78535108276917309</v>
      </c>
      <c r="BD67" s="11">
        <f t="shared" si="11"/>
        <v>-9.0669331376053908</v>
      </c>
      <c r="BE67" s="11">
        <f t="shared" si="11"/>
        <v>-2.4031210356292543</v>
      </c>
      <c r="BF67" s="11"/>
      <c r="BG67" s="11"/>
      <c r="BH67" s="11"/>
      <c r="BI67" s="11">
        <f t="shared" si="11"/>
        <v>3.9312563553734479</v>
      </c>
      <c r="BJ67" s="11">
        <f t="shared" si="11"/>
        <v>-26.965480361687106</v>
      </c>
      <c r="BK67" s="11">
        <f t="shared" si="11"/>
        <v>-5.6360525872311991</v>
      </c>
    </row>
    <row r="68" spans="1:63" x14ac:dyDescent="0.3">
      <c r="A68" s="13">
        <v>1981</v>
      </c>
      <c r="B68" s="11">
        <f t="shared" si="2"/>
        <v>-0.80972102326193618</v>
      </c>
      <c r="C68" s="11">
        <f t="shared" si="0"/>
        <v>5.9026104272375912</v>
      </c>
      <c r="D68" s="11">
        <f t="shared" si="0"/>
        <v>0.52676341616406153</v>
      </c>
      <c r="E68" s="11">
        <f t="shared" si="0"/>
        <v>-1.2270092591814246</v>
      </c>
      <c r="F68" s="11">
        <f t="shared" si="0"/>
        <v>1.2541418506520881</v>
      </c>
      <c r="G68" s="11">
        <f t="shared" si="0"/>
        <v>-1.7448099668174868</v>
      </c>
      <c r="H68" s="11">
        <f t="shared" si="0"/>
        <v>1.608019122870491</v>
      </c>
      <c r="I68" s="11">
        <f t="shared" si="0"/>
        <v>-1.0989121575595318</v>
      </c>
      <c r="J68" s="11">
        <f t="shared" si="0"/>
        <v>2.6018173104225535</v>
      </c>
      <c r="K68" s="11">
        <f t="shared" si="0"/>
        <v>1.874545517323617</v>
      </c>
      <c r="L68" s="11">
        <f t="shared" si="0"/>
        <v>4.7536624918639578</v>
      </c>
      <c r="M68" s="11">
        <f t="shared" si="0"/>
        <v>1.3933094303923972</v>
      </c>
      <c r="N68" s="11">
        <f t="shared" si="0"/>
        <v>12.722171952078654</v>
      </c>
      <c r="O68" s="11">
        <f t="shared" si="0"/>
        <v>5.3936613289942485</v>
      </c>
      <c r="P68" s="11"/>
      <c r="Q68" s="11"/>
      <c r="R68" s="11"/>
      <c r="S68" s="11">
        <f t="shared" si="0"/>
        <v>2.4777176452304226</v>
      </c>
      <c r="T68" s="11">
        <f t="shared" si="0"/>
        <v>18.708323917905826</v>
      </c>
      <c r="U68" s="11">
        <f t="shared" si="0"/>
        <v>1.5654284658902808</v>
      </c>
      <c r="W68" s="15">
        <f>B68*'Table A8'!W17</f>
        <v>0</v>
      </c>
      <c r="X68" s="15">
        <f>C68*'Table A8'!X17</f>
        <v>2.7281865394692151</v>
      </c>
      <c r="Y68" s="15">
        <f>D68*'Table A8'!Y17</f>
        <v>0.11304342910880762</v>
      </c>
      <c r="Z68" s="15">
        <f>E68*'Table A8'!Z17</f>
        <v>-0.63878102032984951</v>
      </c>
      <c r="AA68" s="15">
        <f>F68*'Table A8'!AA17</f>
        <v>0.82735737887518246</v>
      </c>
      <c r="AB68" s="15">
        <f>G68*'Table A8'!AB17</f>
        <v>-0.51628926918129447</v>
      </c>
      <c r="AC68" s="15">
        <f>H68*'Table A8'!AC17</f>
        <v>0.57293721347875581</v>
      </c>
      <c r="AD68" s="15">
        <f>I68*'Table A8'!AD17</f>
        <v>-0.12011109882125677</v>
      </c>
      <c r="AE68" s="15">
        <f>J68*'Table A8'!AE17</f>
        <v>0.67595213724777947</v>
      </c>
      <c r="AF68" s="15">
        <f>K68*'Table A8'!AF17</f>
        <v>0.97682566907733681</v>
      </c>
      <c r="AG68" s="15">
        <f>L68*'Table A8'!AG17</f>
        <v>2.1353451913452899</v>
      </c>
      <c r="AH68" s="15">
        <f>M68*'Table A8'!AH17</f>
        <v>1.1563074962826503</v>
      </c>
      <c r="AI68" s="15">
        <f>N68*'Table A8'!AI17</f>
        <v>3.7683073322056972</v>
      </c>
      <c r="AJ68" s="15">
        <f>O68*'Table A8'!AJ17</f>
        <v>2.3311404263913142</v>
      </c>
      <c r="AK68" s="15"/>
      <c r="AL68" s="15"/>
      <c r="AM68" s="15"/>
      <c r="AN68" s="15">
        <f>S68*'Table A8'!AN17</f>
        <v>0.80451491940631814</v>
      </c>
      <c r="AO68" s="15">
        <f>T68*'Table A8'!AO17</f>
        <v>7.8836876990055149</v>
      </c>
      <c r="AP68" s="15">
        <f>U68*'Table A8'!AP17</f>
        <v>0.51471287958472434</v>
      </c>
      <c r="AR68" s="11">
        <f t="shared" ref="AR68:BK68" si="12">LN(AR17/AR16)*100</f>
        <v>3.4293497129053425</v>
      </c>
      <c r="AS68" s="11">
        <f t="shared" si="12"/>
        <v>-1.641256339454968</v>
      </c>
      <c r="AT68" s="11">
        <f t="shared" si="12"/>
        <v>-6.9447662133837893</v>
      </c>
      <c r="AU68" s="11">
        <f t="shared" si="12"/>
        <v>4.0145731742306712</v>
      </c>
      <c r="AV68" s="11">
        <f t="shared" si="12"/>
        <v>-4.8987883235271132</v>
      </c>
      <c r="AW68" s="11">
        <f t="shared" si="12"/>
        <v>-6.3007093520878676</v>
      </c>
      <c r="AX68" s="11">
        <f t="shared" si="12"/>
        <v>-1.8759721234930213</v>
      </c>
      <c r="AY68" s="11">
        <f t="shared" si="12"/>
        <v>1.8233780163516171</v>
      </c>
      <c r="AZ68" s="11">
        <f t="shared" si="12"/>
        <v>-3.918135193821727</v>
      </c>
      <c r="BA68" s="11">
        <f t="shared" si="12"/>
        <v>0.18394163221671259</v>
      </c>
      <c r="BB68" s="11">
        <f t="shared" si="12"/>
        <v>-2.1928756616832961</v>
      </c>
      <c r="BC68" s="11">
        <f t="shared" si="12"/>
        <v>1.947215102602843</v>
      </c>
      <c r="BD68" s="11">
        <f t="shared" si="12"/>
        <v>-8.9800334472640344</v>
      </c>
      <c r="BE68" s="11">
        <f t="shared" si="12"/>
        <v>-1.6673066092326332</v>
      </c>
      <c r="BF68" s="11"/>
      <c r="BG68" s="11"/>
      <c r="BH68" s="11"/>
      <c r="BI68" s="11">
        <f t="shared" si="12"/>
        <v>-2.427453758773833</v>
      </c>
      <c r="BJ68" s="11">
        <f t="shared" si="12"/>
        <v>-19.388433413363671</v>
      </c>
      <c r="BK68" s="11">
        <f t="shared" si="12"/>
        <v>-3.0088786043047353</v>
      </c>
    </row>
    <row r="69" spans="1:63" x14ac:dyDescent="0.3">
      <c r="A69" s="13">
        <v>1982</v>
      </c>
      <c r="B69" s="11">
        <f t="shared" si="2"/>
        <v>0.75210073932835064</v>
      </c>
      <c r="C69" s="11">
        <f t="shared" si="0"/>
        <v>6.5195889822419293</v>
      </c>
      <c r="D69" s="11">
        <f t="shared" si="0"/>
        <v>-0.16041354478099065</v>
      </c>
      <c r="E69" s="11">
        <f t="shared" si="0"/>
        <v>-0.69686693160934277</v>
      </c>
      <c r="F69" s="11">
        <f t="shared" si="0"/>
        <v>0.71895734525677468</v>
      </c>
      <c r="G69" s="11">
        <f t="shared" si="0"/>
        <v>-0.78253586251300178</v>
      </c>
      <c r="H69" s="11">
        <f t="shared" si="0"/>
        <v>1.879908243281768</v>
      </c>
      <c r="I69" s="11">
        <f t="shared" si="0"/>
        <v>-2.6120888075635991</v>
      </c>
      <c r="J69" s="11">
        <f t="shared" si="0"/>
        <v>1.874720143468132</v>
      </c>
      <c r="K69" s="11">
        <f t="shared" si="0"/>
        <v>0.88425013455928536</v>
      </c>
      <c r="L69" s="11">
        <f t="shared" si="0"/>
        <v>5.5250276420319295</v>
      </c>
      <c r="M69" s="11">
        <f t="shared" si="0"/>
        <v>1.696224255233868</v>
      </c>
      <c r="N69" s="11">
        <f t="shared" si="0"/>
        <v>10.983729985539769</v>
      </c>
      <c r="O69" s="11">
        <f t="shared" si="0"/>
        <v>4.7445776783438651</v>
      </c>
      <c r="P69" s="11"/>
      <c r="Q69" s="11"/>
      <c r="R69" s="11"/>
      <c r="S69" s="11">
        <f t="shared" si="0"/>
        <v>1.9506085903071555</v>
      </c>
      <c r="T69" s="11">
        <f t="shared" si="0"/>
        <v>15.877951810348613</v>
      </c>
      <c r="U69" s="11">
        <f t="shared" si="0"/>
        <v>1.3801721011925334</v>
      </c>
      <c r="W69" s="15">
        <f>B69*'Table A8'!W18</f>
        <v>0</v>
      </c>
      <c r="X69" s="15">
        <f>C69*'Table A8'!X18</f>
        <v>3.1593928207944391</v>
      </c>
      <c r="Y69" s="15">
        <f>D69*'Table A8'!Y18</f>
        <v>-3.7568852187708002E-2</v>
      </c>
      <c r="Z69" s="15">
        <f>E69*'Table A8'!Z18</f>
        <v>-0.37721407008013724</v>
      </c>
      <c r="AA69" s="15">
        <f>F69*'Table A8'!AA18</f>
        <v>0.48939426491628657</v>
      </c>
      <c r="AB69" s="15">
        <f>G69*'Table A8'!AB18</f>
        <v>-0.24415118910405659</v>
      </c>
      <c r="AC69" s="15">
        <f>H69*'Table A8'!AC18</f>
        <v>0.6927461876493316</v>
      </c>
      <c r="AD69" s="15">
        <f>I69*'Table A8'!AD18</f>
        <v>-0.30378592831964646</v>
      </c>
      <c r="AE69" s="15">
        <f>J69*'Table A8'!AE18</f>
        <v>0.50073775032033807</v>
      </c>
      <c r="AF69" s="15">
        <f>K69*'Table A8'!AF18</f>
        <v>0.46599982091274339</v>
      </c>
      <c r="AG69" s="15">
        <f>L69*'Table A8'!AG18</f>
        <v>2.5144400798887308</v>
      </c>
      <c r="AH69" s="15">
        <f>M69*'Table A8'!AH18</f>
        <v>1.3910735117172952</v>
      </c>
      <c r="AI69" s="15">
        <f>N69*'Table A8'!AI18</f>
        <v>3.3544311375838456</v>
      </c>
      <c r="AJ69" s="15">
        <f>O69*'Table A8'!AJ18</f>
        <v>2.1013734537384976</v>
      </c>
      <c r="AK69" s="15"/>
      <c r="AL69" s="15"/>
      <c r="AM69" s="15"/>
      <c r="AN69" s="15">
        <f>S69*'Table A8'!AN18</f>
        <v>0.65091808658549777</v>
      </c>
      <c r="AO69" s="15">
        <f>T69*'Table A8'!AO18</f>
        <v>6.8148169170016253</v>
      </c>
      <c r="AP69" s="15">
        <f>U69*'Table A8'!AP18</f>
        <v>0.47615937491142402</v>
      </c>
      <c r="AR69" s="11">
        <f t="shared" ref="AR69:BK69" si="13">LN(AR18/AR17)*100</f>
        <v>7.2278343650493628</v>
      </c>
      <c r="AS69" s="11">
        <f t="shared" si="13"/>
        <v>0.42704291601587718</v>
      </c>
      <c r="AT69" s="11">
        <f t="shared" si="13"/>
        <v>2.6955630938047669E-2</v>
      </c>
      <c r="AU69" s="11">
        <f t="shared" si="13"/>
        <v>-0.59293667814411743</v>
      </c>
      <c r="AV69" s="11">
        <f t="shared" si="13"/>
        <v>-4.7309567241992863</v>
      </c>
      <c r="AW69" s="11">
        <f t="shared" si="13"/>
        <v>8.4690497526662654</v>
      </c>
      <c r="AX69" s="11">
        <f t="shared" si="13"/>
        <v>1.1850608652767554</v>
      </c>
      <c r="AY69" s="11">
        <f t="shared" si="13"/>
        <v>0.91343112340854571</v>
      </c>
      <c r="AZ69" s="11">
        <f t="shared" si="13"/>
        <v>-1.1950398883023696</v>
      </c>
      <c r="BA69" s="11">
        <f t="shared" si="13"/>
        <v>2.8449039375279983</v>
      </c>
      <c r="BB69" s="11">
        <f t="shared" si="13"/>
        <v>-2.123784155995931</v>
      </c>
      <c r="BC69" s="11">
        <f t="shared" si="13"/>
        <v>9.6397371581342012E-2</v>
      </c>
      <c r="BD69" s="11">
        <f t="shared" si="13"/>
        <v>-2.9612326620434453</v>
      </c>
      <c r="BE69" s="11">
        <f t="shared" si="13"/>
        <v>3.2930701306833199</v>
      </c>
      <c r="BF69" s="11"/>
      <c r="BG69" s="11"/>
      <c r="BH69" s="11"/>
      <c r="BI69" s="11">
        <f t="shared" si="13"/>
        <v>-1.224607153904782</v>
      </c>
      <c r="BJ69" s="11">
        <f t="shared" si="13"/>
        <v>-15.877951810348614</v>
      </c>
      <c r="BK69" s="11">
        <f t="shared" si="13"/>
        <v>1.2464380423231809</v>
      </c>
    </row>
    <row r="70" spans="1:63" x14ac:dyDescent="0.3">
      <c r="A70" s="13">
        <v>1983</v>
      </c>
      <c r="B70" s="11">
        <f t="shared" si="2"/>
        <v>1.6859950734365157</v>
      </c>
      <c r="C70" s="11">
        <f t="shared" si="0"/>
        <v>5.9403615157034402</v>
      </c>
      <c r="D70" s="11">
        <f t="shared" si="0"/>
        <v>-0.5455453319317094</v>
      </c>
      <c r="E70" s="11">
        <f t="shared" si="0"/>
        <v>-0.2723207284931452</v>
      </c>
      <c r="F70" s="11">
        <f t="shared" si="0"/>
        <v>1.1010473926756672</v>
      </c>
      <c r="G70" s="11">
        <f t="shared" si="0"/>
        <v>5.067139708114992E-2</v>
      </c>
      <c r="H70" s="11">
        <f t="shared" si="0"/>
        <v>2.1890890171607684</v>
      </c>
      <c r="I70" s="11">
        <f t="shared" si="0"/>
        <v>-2.1254531460733506</v>
      </c>
      <c r="J70" s="11">
        <f t="shared" si="0"/>
        <v>1.7881096979816862</v>
      </c>
      <c r="K70" s="11">
        <f t="shared" si="0"/>
        <v>1.5485717439380502</v>
      </c>
      <c r="L70" s="11">
        <f t="shared" si="0"/>
        <v>5.9837858663801633</v>
      </c>
      <c r="M70" s="11">
        <f t="shared" si="0"/>
        <v>1.7408800572131571</v>
      </c>
      <c r="N70" s="11">
        <f t="shared" si="0"/>
        <v>7.4538604472154573</v>
      </c>
      <c r="O70" s="11">
        <f t="shared" si="0"/>
        <v>3.8487432985845613</v>
      </c>
      <c r="P70" s="11"/>
      <c r="Q70" s="11"/>
      <c r="R70" s="11"/>
      <c r="S70" s="11">
        <f t="shared" si="0"/>
        <v>1.3181039837710029</v>
      </c>
      <c r="T70" s="11">
        <f t="shared" si="0"/>
        <v>10.585667046830222</v>
      </c>
      <c r="U70" s="11">
        <f t="shared" si="0"/>
        <v>1.3812650792735848</v>
      </c>
      <c r="W70" s="15">
        <f>B70*'Table A8'!W19</f>
        <v>0</v>
      </c>
      <c r="X70" s="15">
        <f>C70*'Table A8'!X19</f>
        <v>3.0872058797110782</v>
      </c>
      <c r="Y70" s="15">
        <f>D70*'Table A8'!Y19</f>
        <v>-0.14244188616736933</v>
      </c>
      <c r="Z70" s="15">
        <f>E70*'Table A8'!Z19</f>
        <v>-0.1552500473139421</v>
      </c>
      <c r="AA70" s="15">
        <f>F70*'Table A8'!AA19</f>
        <v>0.77866071610023191</v>
      </c>
      <c r="AB70" s="15">
        <f>G70*'Table A8'!AB19</f>
        <v>1.7142133632553021E-2</v>
      </c>
      <c r="AC70" s="15">
        <f>H70*'Table A8'!AC19</f>
        <v>0.85987416594074995</v>
      </c>
      <c r="AD70" s="15">
        <f>I70*'Table A8'!AD19</f>
        <v>-0.27333327458503298</v>
      </c>
      <c r="AE70" s="15">
        <f>J70*'Table A8'!AE19</f>
        <v>0.50889602004558787</v>
      </c>
      <c r="AF70" s="15">
        <f>K70*'Table A8'!AF19</f>
        <v>0.84753331545729493</v>
      </c>
      <c r="AG70" s="15">
        <f>L70*'Table A8'!AG19</f>
        <v>2.8393063935973877</v>
      </c>
      <c r="AH70" s="15">
        <f>M70*'Table A8'!AH19</f>
        <v>1.4355296951779692</v>
      </c>
      <c r="AI70" s="15">
        <f>N70*'Table A8'!AI19</f>
        <v>2.3971615198244911</v>
      </c>
      <c r="AJ70" s="15">
        <f>O70*'Table A8'!AJ19</f>
        <v>1.7758101579669168</v>
      </c>
      <c r="AK70" s="15"/>
      <c r="AL70" s="15"/>
      <c r="AM70" s="15"/>
      <c r="AN70" s="15">
        <f>S70*'Table A8'!AN19</f>
        <v>0.47254027818190458</v>
      </c>
      <c r="AO70" s="15">
        <f>T70*'Table A8'!AO19</f>
        <v>4.7508473706174037</v>
      </c>
      <c r="AP70" s="15">
        <f>U70*'Table A8'!AP19</f>
        <v>0.51258747091842727</v>
      </c>
      <c r="AR70" s="11">
        <f t="shared" ref="AR70:BK70" si="14">LN(AR19/AR18)*100</f>
        <v>-7.2473340251922886</v>
      </c>
      <c r="AS70" s="11">
        <f t="shared" si="14"/>
        <v>-5.0919667961789861</v>
      </c>
      <c r="AT70" s="11">
        <f t="shared" si="14"/>
        <v>2.6467128206114254</v>
      </c>
      <c r="AU70" s="11">
        <f t="shared" si="14"/>
        <v>3.9113284800731138</v>
      </c>
      <c r="AV70" s="11">
        <f t="shared" si="14"/>
        <v>-4.1547197786838641</v>
      </c>
      <c r="AW70" s="11">
        <f t="shared" si="14"/>
        <v>6.0772519608705799</v>
      </c>
      <c r="AX70" s="11">
        <f t="shared" si="14"/>
        <v>5.110125950526208</v>
      </c>
      <c r="AY70" s="11">
        <f t="shared" si="14"/>
        <v>6.7173645725517108</v>
      </c>
      <c r="AZ70" s="11">
        <f t="shared" si="14"/>
        <v>0.33738917962678272</v>
      </c>
      <c r="BA70" s="11">
        <f t="shared" si="14"/>
        <v>5.2693383592062304</v>
      </c>
      <c r="BB70" s="11">
        <f t="shared" si="14"/>
        <v>-1.0282407857187956</v>
      </c>
      <c r="BC70" s="11">
        <f t="shared" si="14"/>
        <v>1.3648487635052589</v>
      </c>
      <c r="BD70" s="11">
        <f t="shared" si="14"/>
        <v>3.8067332798269184</v>
      </c>
      <c r="BE70" s="11">
        <f t="shared" si="14"/>
        <v>7.3941861393436312</v>
      </c>
      <c r="BF70" s="11"/>
      <c r="BG70" s="11"/>
      <c r="BH70" s="11"/>
      <c r="BI70" s="11">
        <f t="shared" si="14"/>
        <v>4.8250264284993376</v>
      </c>
      <c r="BJ70" s="11">
        <f t="shared" si="14"/>
        <v>-5.2007541913952782</v>
      </c>
      <c r="BK70" s="11">
        <f t="shared" si="14"/>
        <v>3.0325969180839669</v>
      </c>
    </row>
    <row r="71" spans="1:63" x14ac:dyDescent="0.3">
      <c r="A71" s="13">
        <v>1984</v>
      </c>
      <c r="B71" s="11">
        <f t="shared" si="2"/>
        <v>1.839035474865625</v>
      </c>
      <c r="C71" s="11">
        <f t="shared" si="0"/>
        <v>5.8036072856491021</v>
      </c>
      <c r="D71" s="11">
        <f t="shared" si="0"/>
        <v>-0.45840716649363739</v>
      </c>
      <c r="E71" s="11">
        <f t="shared" si="0"/>
        <v>-0.52729347834418872</v>
      </c>
      <c r="F71" s="11">
        <f t="shared" si="0"/>
        <v>0.89772965846124997</v>
      </c>
      <c r="G71" s="11">
        <f t="shared" si="0"/>
        <v>-0.60975798681183335</v>
      </c>
      <c r="H71" s="11">
        <f t="shared" si="0"/>
        <v>2.786275803035021</v>
      </c>
      <c r="I71" s="11">
        <f t="shared" si="0"/>
        <v>-4.8285853183465954E-2</v>
      </c>
      <c r="J71" s="11">
        <f t="shared" si="0"/>
        <v>1.577278982055377</v>
      </c>
      <c r="K71" s="11">
        <f t="shared" si="0"/>
        <v>2.4904010798117651</v>
      </c>
      <c r="L71" s="11">
        <f t="shared" si="0"/>
        <v>5.8884556768028355</v>
      </c>
      <c r="M71" s="11">
        <f t="shared" si="0"/>
        <v>0.99166370766460876</v>
      </c>
      <c r="N71" s="11">
        <f t="shared" si="0"/>
        <v>6.3692781137612409</v>
      </c>
      <c r="O71" s="11">
        <f t="shared" si="0"/>
        <v>2.8360638816145394</v>
      </c>
      <c r="P71" s="11"/>
      <c r="Q71" s="11"/>
      <c r="R71" s="11"/>
      <c r="S71" s="11">
        <f t="shared" si="0"/>
        <v>1.6046189561349073</v>
      </c>
      <c r="T71" s="11">
        <f t="shared" si="0"/>
        <v>9.7742284772937307</v>
      </c>
      <c r="U71" s="11">
        <f t="shared" si="0"/>
        <v>1.636633198621448</v>
      </c>
      <c r="W71" s="15">
        <f>B71*'Table A8'!W20</f>
        <v>0</v>
      </c>
      <c r="X71" s="15">
        <f>C71*'Table A8'!X20</f>
        <v>3.2268056508209009</v>
      </c>
      <c r="Y71" s="15">
        <f>D71*'Table A8'!Y20</f>
        <v>-0.12794144016837419</v>
      </c>
      <c r="Z71" s="15">
        <f>E71*'Table A8'!Z20</f>
        <v>-0.31094496417956807</v>
      </c>
      <c r="AA71" s="15">
        <f>F71*'Table A8'!AA20</f>
        <v>0.65130286721363684</v>
      </c>
      <c r="AB71" s="15">
        <f>G71*'Table A8'!AB20</f>
        <v>-0.21378115017622878</v>
      </c>
      <c r="AC71" s="15">
        <f>H71*'Table A8'!AC20</f>
        <v>1.1270485623276658</v>
      </c>
      <c r="AD71" s="15">
        <f>I71*'Table A8'!AD20</f>
        <v>-6.5765332035880621E-3</v>
      </c>
      <c r="AE71" s="15">
        <f>J71*'Table A8'!AE20</f>
        <v>0.46135410225119772</v>
      </c>
      <c r="AF71" s="15">
        <f>K71*'Table A8'!AF20</f>
        <v>1.3836668399434167</v>
      </c>
      <c r="AG71" s="15">
        <f>L71*'Table A8'!AG20</f>
        <v>2.8470683197341713</v>
      </c>
      <c r="AH71" s="15">
        <f>M71*'Table A8'!AH20</f>
        <v>0.82407254106928984</v>
      </c>
      <c r="AI71" s="15">
        <f>N71*'Table A8'!AI20</f>
        <v>2.0725630982179077</v>
      </c>
      <c r="AJ71" s="15">
        <f>O71*'Table A8'!AJ20</f>
        <v>1.3210385560560525</v>
      </c>
      <c r="AK71" s="15"/>
      <c r="AL71" s="15"/>
      <c r="AM71" s="15"/>
      <c r="AN71" s="15">
        <f>S71*'Table A8'!AN20</f>
        <v>0.59595548030850454</v>
      </c>
      <c r="AO71" s="15">
        <f>T71*'Table A8'!AO20</f>
        <v>4.4414094200822714</v>
      </c>
      <c r="AP71" s="15">
        <f>U71*'Table A8'!AP20</f>
        <v>0.6322314046274653</v>
      </c>
      <c r="AR71" s="11">
        <f t="shared" ref="AR71:BK71" si="15">LN(AR20/AR19)*100</f>
        <v>17.10877051835444</v>
      </c>
      <c r="AS71" s="11">
        <f t="shared" si="15"/>
        <v>-11.899319675412743</v>
      </c>
      <c r="AT71" s="11">
        <f t="shared" si="15"/>
        <v>4.0292977366192577</v>
      </c>
      <c r="AU71" s="11">
        <f t="shared" si="15"/>
        <v>-20.717693830233621</v>
      </c>
      <c r="AV71" s="11">
        <f t="shared" si="15"/>
        <v>-7.5297478586019375</v>
      </c>
      <c r="AW71" s="11">
        <f t="shared" si="15"/>
        <v>5.2522405874215421</v>
      </c>
      <c r="AX71" s="11">
        <f t="shared" si="15"/>
        <v>1.6841386395568041</v>
      </c>
      <c r="AY71" s="11">
        <f t="shared" si="15"/>
        <v>2.9283374645237501</v>
      </c>
      <c r="AZ71" s="11">
        <f t="shared" si="15"/>
        <v>-0.50311431479694657</v>
      </c>
      <c r="BA71" s="11">
        <f t="shared" si="15"/>
        <v>4.0779790826176301</v>
      </c>
      <c r="BB71" s="11">
        <f t="shared" si="15"/>
        <v>-4.24957225746817</v>
      </c>
      <c r="BC71" s="11">
        <f t="shared" si="15"/>
        <v>-1.0971674980031152</v>
      </c>
      <c r="BD71" s="11">
        <f t="shared" si="15"/>
        <v>-2.8460059727304053E-2</v>
      </c>
      <c r="BE71" s="11">
        <f t="shared" si="15"/>
        <v>3.5506644821993936</v>
      </c>
      <c r="BF71" s="11"/>
      <c r="BG71" s="11"/>
      <c r="BH71" s="11"/>
      <c r="BI71" s="11">
        <f t="shared" si="15"/>
        <v>3.5387840875972909</v>
      </c>
      <c r="BJ71" s="11">
        <f t="shared" si="15"/>
        <v>-5.3913268533461611</v>
      </c>
      <c r="BK71" s="11">
        <f t="shared" si="15"/>
        <v>1.0598029652140888</v>
      </c>
    </row>
    <row r="72" spans="1:63" x14ac:dyDescent="0.3">
      <c r="A72" s="13">
        <v>1985</v>
      </c>
      <c r="B72" s="11">
        <f t="shared" si="2"/>
        <v>0.96899983009692015</v>
      </c>
      <c r="C72" s="11">
        <f t="shared" si="0"/>
        <v>5.5594600873284028</v>
      </c>
      <c r="D72" s="11">
        <f t="shared" si="0"/>
        <v>0.55700440479533209</v>
      </c>
      <c r="E72" s="11">
        <f t="shared" si="0"/>
        <v>-1.0234295193072187</v>
      </c>
      <c r="F72" s="11">
        <f t="shared" si="0"/>
        <v>0.5093930148832897</v>
      </c>
      <c r="G72" s="11">
        <f t="shared" ref="C72:U85" si="16">LN(G21/G20)*100</f>
        <v>-0.99885578835059197</v>
      </c>
      <c r="H72" s="11">
        <f t="shared" si="16"/>
        <v>3.9033030100016242</v>
      </c>
      <c r="I72" s="11">
        <f t="shared" si="16"/>
        <v>0.985229644301164</v>
      </c>
      <c r="J72" s="11">
        <f t="shared" si="16"/>
        <v>2.7079979434953416</v>
      </c>
      <c r="K72" s="11">
        <f t="shared" si="16"/>
        <v>4.2879829606136113</v>
      </c>
      <c r="L72" s="11">
        <f t="shared" si="16"/>
        <v>5.1705131063793148</v>
      </c>
      <c r="M72" s="11">
        <f t="shared" si="16"/>
        <v>1.2912661481022247</v>
      </c>
      <c r="N72" s="11">
        <f t="shared" si="16"/>
        <v>7.2575069192873887</v>
      </c>
      <c r="O72" s="11">
        <f t="shared" si="16"/>
        <v>3.7727382412497366</v>
      </c>
      <c r="P72" s="11"/>
      <c r="Q72" s="11"/>
      <c r="R72" s="11"/>
      <c r="S72" s="11">
        <f t="shared" si="16"/>
        <v>2.081650412458671</v>
      </c>
      <c r="T72" s="11">
        <f t="shared" si="16"/>
        <v>12.182344519338834</v>
      </c>
      <c r="U72" s="11">
        <f t="shared" si="16"/>
        <v>2.1477075876267762</v>
      </c>
      <c r="W72" s="15">
        <f>B72*'Table A8'!W21</f>
        <v>0</v>
      </c>
      <c r="X72" s="15">
        <f>C72*'Table A8'!X21</f>
        <v>3.2973157777944753</v>
      </c>
      <c r="Y72" s="15">
        <f>D72*'Table A8'!Y21</f>
        <v>0.16325799104551186</v>
      </c>
      <c r="Z72" s="15">
        <f>E72*'Table A8'!Z21</f>
        <v>-0.62152874707527384</v>
      </c>
      <c r="AA72" s="15">
        <f>F72*'Table A8'!AA21</f>
        <v>0.37893746377167919</v>
      </c>
      <c r="AB72" s="15">
        <f>G72*'Table A8'!AB21</f>
        <v>-0.36148590980407924</v>
      </c>
      <c r="AC72" s="15">
        <f>H72*'Table A8'!AC21</f>
        <v>1.622212730956675</v>
      </c>
      <c r="AD72" s="15">
        <f>I72*'Table A8'!AD21</f>
        <v>0.14167602285050743</v>
      </c>
      <c r="AE72" s="15">
        <f>J72*'Table A8'!AE21</f>
        <v>0.80698338716161189</v>
      </c>
      <c r="AF72" s="15">
        <f>K72*'Table A8'!AF21</f>
        <v>2.3982688698711927</v>
      </c>
      <c r="AG72" s="15">
        <f>L72*'Table A8'!AG21</f>
        <v>2.5252786011556569</v>
      </c>
      <c r="AH72" s="15">
        <f>M72*'Table A8'!AH21</f>
        <v>1.0802732595023212</v>
      </c>
      <c r="AI72" s="15">
        <f>N72*'Table A8'!AI21</f>
        <v>2.3507064911571849</v>
      </c>
      <c r="AJ72" s="15">
        <f>O72*'Table A8'!AJ21</f>
        <v>1.7505505439398776</v>
      </c>
      <c r="AK72" s="15"/>
      <c r="AL72" s="15"/>
      <c r="AM72" s="15"/>
      <c r="AN72" s="15">
        <f>S72*'Table A8'!AN21</f>
        <v>0.77687193392957599</v>
      </c>
      <c r="AO72" s="15">
        <f>T72*'Table A8'!AO21</f>
        <v>5.5856049621168555</v>
      </c>
      <c r="AP72" s="15">
        <f>U72*'Table A8'!AP21</f>
        <v>0.85521716139298232</v>
      </c>
      <c r="AR72" s="11">
        <f t="shared" ref="AR72:BK72" si="17">LN(AR21/AR20)*100</f>
        <v>-6.3892986003820207</v>
      </c>
      <c r="AS72" s="11">
        <f t="shared" si="17"/>
        <v>3.9151079858562454</v>
      </c>
      <c r="AT72" s="11">
        <f t="shared" si="17"/>
        <v>2.2916240585764145</v>
      </c>
      <c r="AU72" s="11">
        <f t="shared" si="17"/>
        <v>23.691714383864714</v>
      </c>
      <c r="AV72" s="11">
        <f t="shared" si="17"/>
        <v>10.256490874546962</v>
      </c>
      <c r="AW72" s="11">
        <f t="shared" si="17"/>
        <v>1.3212633755258485</v>
      </c>
      <c r="AX72" s="11">
        <f t="shared" si="17"/>
        <v>1.6092836568198381</v>
      </c>
      <c r="AY72" s="11">
        <f t="shared" si="17"/>
        <v>5.3720507574600571</v>
      </c>
      <c r="AZ72" s="11">
        <f t="shared" si="17"/>
        <v>4.8700177985175674</v>
      </c>
      <c r="BA72" s="11">
        <f t="shared" si="17"/>
        <v>1.9190450713920111</v>
      </c>
      <c r="BB72" s="11">
        <f t="shared" si="17"/>
        <v>-5.0802468147078743</v>
      </c>
      <c r="BC72" s="11">
        <f t="shared" si="17"/>
        <v>1.3820400716046424</v>
      </c>
      <c r="BD72" s="11">
        <f t="shared" si="17"/>
        <v>2.9340730692170065</v>
      </c>
      <c r="BE72" s="11">
        <f t="shared" si="17"/>
        <v>6.388511098259066</v>
      </c>
      <c r="BF72" s="11"/>
      <c r="BG72" s="11"/>
      <c r="BH72" s="11"/>
      <c r="BI72" s="11">
        <f t="shared" si="17"/>
        <v>4.8057524887924359</v>
      </c>
      <c r="BJ72" s="11">
        <f t="shared" si="17"/>
        <v>-5.6373535782781055</v>
      </c>
      <c r="BK72" s="11">
        <f t="shared" si="17"/>
        <v>2.6748697101852978</v>
      </c>
    </row>
    <row r="73" spans="1:63" x14ac:dyDescent="0.3">
      <c r="A73" s="13">
        <v>1986</v>
      </c>
      <c r="B73" s="11">
        <f t="shared" si="2"/>
        <v>-0.69118328802620643</v>
      </c>
      <c r="C73" s="11">
        <f t="shared" si="16"/>
        <v>3.0827905748951165</v>
      </c>
      <c r="D73" s="11">
        <f t="shared" si="16"/>
        <v>0.65187532710506524</v>
      </c>
      <c r="E73" s="11">
        <f t="shared" si="16"/>
        <v>-0.47590809632531456</v>
      </c>
      <c r="F73" s="11">
        <f t="shared" si="16"/>
        <v>0.85376012660018596</v>
      </c>
      <c r="G73" s="11">
        <f t="shared" si="16"/>
        <v>-1.1129919473245886</v>
      </c>
      <c r="H73" s="11">
        <f t="shared" si="16"/>
        <v>4.2785982143840711</v>
      </c>
      <c r="I73" s="11">
        <f t="shared" si="16"/>
        <v>0.52468520082627379</v>
      </c>
      <c r="J73" s="11">
        <f t="shared" si="16"/>
        <v>4.1331228134686651</v>
      </c>
      <c r="K73" s="11">
        <f t="shared" si="16"/>
        <v>5.515182007508006</v>
      </c>
      <c r="L73" s="11">
        <f t="shared" si="16"/>
        <v>3.5710009003151404</v>
      </c>
      <c r="M73" s="11">
        <f t="shared" si="16"/>
        <v>0.99291595882194206</v>
      </c>
      <c r="N73" s="11">
        <f t="shared" si="16"/>
        <v>9.5791064641675536</v>
      </c>
      <c r="O73" s="11">
        <f t="shared" si="16"/>
        <v>6.0723613095384064</v>
      </c>
      <c r="P73" s="11"/>
      <c r="Q73" s="11"/>
      <c r="R73" s="11"/>
      <c r="S73" s="11">
        <f t="shared" si="16"/>
        <v>4.3935183603481409</v>
      </c>
      <c r="T73" s="11">
        <f t="shared" si="16"/>
        <v>11.285921174894682</v>
      </c>
      <c r="U73" s="11">
        <f t="shared" si="16"/>
        <v>2.0275445866493986</v>
      </c>
      <c r="W73" s="15">
        <f>B73*'Table A8'!W22</f>
        <v>0</v>
      </c>
      <c r="X73" s="15">
        <f>C73*'Table A8'!X22</f>
        <v>1.9205785281596577</v>
      </c>
      <c r="Y73" s="15">
        <f>D73*'Table A8'!Y22</f>
        <v>0.19451959760815146</v>
      </c>
      <c r="Z73" s="15">
        <f>E73*'Table A8'!Z22</f>
        <v>-0.29306420571712871</v>
      </c>
      <c r="AA73" s="15">
        <f>F73*'Table A8'!AA22</f>
        <v>0.6440766395071803</v>
      </c>
      <c r="AB73" s="15">
        <f>G73*'Table A8'!AB22</f>
        <v>-0.4091358398365188</v>
      </c>
      <c r="AC73" s="15">
        <f>H73*'Table A8'!AC22</f>
        <v>1.8021455678985707</v>
      </c>
      <c r="AD73" s="15">
        <f>I73*'Table A8'!AD22</f>
        <v>7.7968220842784264E-2</v>
      </c>
      <c r="AE73" s="15">
        <f>J73*'Table A8'!AE22</f>
        <v>1.2213377913799905</v>
      </c>
      <c r="AF73" s="15">
        <f>K73*'Table A8'!AF22</f>
        <v>3.0278349221218948</v>
      </c>
      <c r="AG73" s="15">
        <f>L73*'Table A8'!AG22</f>
        <v>1.7272931354824335</v>
      </c>
      <c r="AH73" s="15">
        <f>M73*'Table A8'!AH22</f>
        <v>0.84030477595100961</v>
      </c>
      <c r="AI73" s="15">
        <f>N73*'Table A8'!AI22</f>
        <v>2.9992182339308613</v>
      </c>
      <c r="AJ73" s="15">
        <f>O73*'Table A8'!AJ22</f>
        <v>2.7410638951256368</v>
      </c>
      <c r="AK73" s="15"/>
      <c r="AL73" s="15"/>
      <c r="AM73" s="15"/>
      <c r="AN73" s="15">
        <f>S73*'Table A8'!AN22</f>
        <v>1.6493267924746919</v>
      </c>
      <c r="AO73" s="15">
        <f>T73*'Table A8'!AO22</f>
        <v>5.1565373848093801</v>
      </c>
      <c r="AP73" s="15">
        <f>U73*'Table A8'!AP22</f>
        <v>0.81487016937439338</v>
      </c>
      <c r="AR73" s="11">
        <f t="shared" ref="AR73:BK73" si="18">LN(AR22/AR21)*100</f>
        <v>0.80837537925435143</v>
      </c>
      <c r="AS73" s="11">
        <f t="shared" si="18"/>
        <v>-3.183673307284641</v>
      </c>
      <c r="AT73" s="11">
        <f t="shared" si="18"/>
        <v>0.67603600509347994</v>
      </c>
      <c r="AU73" s="11">
        <f t="shared" si="18"/>
        <v>16.717848321536259</v>
      </c>
      <c r="AV73" s="11">
        <f t="shared" si="18"/>
        <v>7.1059997825486931</v>
      </c>
      <c r="AW73" s="11">
        <f t="shared" si="18"/>
        <v>5.227068598840293</v>
      </c>
      <c r="AX73" s="11">
        <f t="shared" si="18"/>
        <v>0.23698650984712494</v>
      </c>
      <c r="AY73" s="11">
        <f t="shared" si="18"/>
        <v>2.1668145263017182</v>
      </c>
      <c r="AZ73" s="11">
        <f t="shared" si="18"/>
        <v>1.819911704785343</v>
      </c>
      <c r="BA73" s="11">
        <f t="shared" si="18"/>
        <v>1.107520060578816</v>
      </c>
      <c r="BB73" s="11">
        <f t="shared" si="18"/>
        <v>-1.4286993932521954</v>
      </c>
      <c r="BC73" s="11">
        <f t="shared" si="18"/>
        <v>-1.3360871947132562</v>
      </c>
      <c r="BD73" s="11">
        <f t="shared" si="18"/>
        <v>-2.1594365279697052</v>
      </c>
      <c r="BE73" s="11">
        <f t="shared" si="18"/>
        <v>1.3570031347282292</v>
      </c>
      <c r="BF73" s="11"/>
      <c r="BG73" s="11"/>
      <c r="BH73" s="11"/>
      <c r="BI73" s="11">
        <f t="shared" si="18"/>
        <v>0.4973823040391025</v>
      </c>
      <c r="BJ73" s="11">
        <f t="shared" si="18"/>
        <v>-5.4551240362011795</v>
      </c>
      <c r="BK73" s="11">
        <f t="shared" si="18"/>
        <v>1.6122631829954941</v>
      </c>
    </row>
    <row r="74" spans="1:63" x14ac:dyDescent="0.3">
      <c r="A74" s="13">
        <v>1987</v>
      </c>
      <c r="B74" s="11">
        <f t="shared" si="2"/>
        <v>-1.115927328695008</v>
      </c>
      <c r="C74" s="11">
        <f t="shared" si="16"/>
        <v>0.71736319111373048</v>
      </c>
      <c r="D74" s="11">
        <f t="shared" si="16"/>
        <v>0.3820019747697857</v>
      </c>
      <c r="E74" s="11">
        <f t="shared" si="16"/>
        <v>-0.55810390031135249</v>
      </c>
      <c r="F74" s="11">
        <f t="shared" si="16"/>
        <v>1.4690059448411337</v>
      </c>
      <c r="G74" s="11">
        <f t="shared" si="16"/>
        <v>2.4425947615235555</v>
      </c>
      <c r="H74" s="11">
        <f t="shared" si="16"/>
        <v>5.0523949772003096</v>
      </c>
      <c r="I74" s="11">
        <f t="shared" si="16"/>
        <v>1.2997937926371803</v>
      </c>
      <c r="J74" s="11">
        <f t="shared" si="16"/>
        <v>5.4319377204840844</v>
      </c>
      <c r="K74" s="11">
        <f t="shared" si="16"/>
        <v>5.556985115481079</v>
      </c>
      <c r="L74" s="11">
        <f t="shared" si="16"/>
        <v>4.5783025248031564</v>
      </c>
      <c r="M74" s="11">
        <f t="shared" si="16"/>
        <v>6.5111751305173744</v>
      </c>
      <c r="N74" s="11">
        <f t="shared" si="16"/>
        <v>10.919929196499201</v>
      </c>
      <c r="O74" s="11">
        <f t="shared" si="16"/>
        <v>9.0778951363632974</v>
      </c>
      <c r="P74" s="11"/>
      <c r="Q74" s="11"/>
      <c r="R74" s="11"/>
      <c r="S74" s="11">
        <f t="shared" si="16"/>
        <v>9.0291958022877186</v>
      </c>
      <c r="T74" s="11">
        <f t="shared" si="16"/>
        <v>10.35712958943248</v>
      </c>
      <c r="U74" s="11">
        <f t="shared" si="16"/>
        <v>2.3909951916189685</v>
      </c>
      <c r="W74" s="15">
        <f>B74*'Table A8'!W23</f>
        <v>0</v>
      </c>
      <c r="X74" s="15">
        <f>C74*'Table A8'!X23</f>
        <v>0.46929899962660249</v>
      </c>
      <c r="Y74" s="15">
        <f>D74*'Table A8'!Y23</f>
        <v>0.11677800368712347</v>
      </c>
      <c r="Z74" s="15">
        <f>E74*'Table A8'!Z23</f>
        <v>-0.34987533510518687</v>
      </c>
      <c r="AA74" s="15">
        <f>F74*'Table A8'!AA23</f>
        <v>1.1251116531538243</v>
      </c>
      <c r="AB74" s="15">
        <f>G74*'Table A8'!AB23</f>
        <v>0.89740931538375412</v>
      </c>
      <c r="AC74" s="15">
        <f>H74*'Table A8'!AC23</f>
        <v>2.1568674157668117</v>
      </c>
      <c r="AD74" s="15">
        <f>I74*'Table A8'!AD23</f>
        <v>0.19678878020526908</v>
      </c>
      <c r="AE74" s="15">
        <f>J74*'Table A8'!AE23</f>
        <v>1.6024216275428051</v>
      </c>
      <c r="AF74" s="15">
        <f>K74*'Table A8'!AF23</f>
        <v>3.0424493507258905</v>
      </c>
      <c r="AG74" s="15">
        <f>L74*'Table A8'!AG23</f>
        <v>2.200332193420397</v>
      </c>
      <c r="AH74" s="15">
        <f>M74*'Table A8'!AH23</f>
        <v>5.5390566835311308</v>
      </c>
      <c r="AI74" s="15">
        <f>N74*'Table A8'!AI23</f>
        <v>3.3775341004772028</v>
      </c>
      <c r="AJ74" s="15">
        <f>O74*'Table A8'!AJ23</f>
        <v>4.0578191259543939</v>
      </c>
      <c r="AK74" s="15"/>
      <c r="AL74" s="15"/>
      <c r="AM74" s="15"/>
      <c r="AN74" s="15">
        <f>S74*'Table A8'!AN23</f>
        <v>3.4356090027704766</v>
      </c>
      <c r="AO74" s="15">
        <f>T74*'Table A8'!AO23</f>
        <v>4.6814225744234808</v>
      </c>
      <c r="AP74" s="15">
        <f>U74*'Table A8'!AP23</f>
        <v>0.97217864491227246</v>
      </c>
      <c r="AR74" s="11">
        <f t="shared" ref="AR74:BK74" si="19">LN(AR23/AR22)*100</f>
        <v>-1.2304298678164678</v>
      </c>
      <c r="AS74" s="11">
        <f t="shared" si="19"/>
        <v>-0.61648045872420376</v>
      </c>
      <c r="AT74" s="11">
        <f t="shared" si="19"/>
        <v>4.3222451882162449</v>
      </c>
      <c r="AU74" s="11">
        <f t="shared" si="19"/>
        <v>3.5090557096894002</v>
      </c>
      <c r="AV74" s="11">
        <f t="shared" si="19"/>
        <v>3.6994305188923606</v>
      </c>
      <c r="AW74" s="11">
        <f t="shared" si="19"/>
        <v>8.564543153261587</v>
      </c>
      <c r="AX74" s="11">
        <f t="shared" si="19"/>
        <v>2.9470468551740119</v>
      </c>
      <c r="AY74" s="11">
        <f t="shared" si="19"/>
        <v>7.074045383114826</v>
      </c>
      <c r="AZ74" s="11">
        <f t="shared" si="19"/>
        <v>1.5698945188512794</v>
      </c>
      <c r="BA74" s="11">
        <f t="shared" si="19"/>
        <v>1.1898048629823037</v>
      </c>
      <c r="BB74" s="11">
        <f t="shared" si="19"/>
        <v>6.8953474712131255</v>
      </c>
      <c r="BC74" s="11">
        <f t="shared" si="19"/>
        <v>-5.4511549467647864</v>
      </c>
      <c r="BD74" s="11">
        <f t="shared" si="19"/>
        <v>-4.8054643457208401</v>
      </c>
      <c r="BE74" s="11">
        <f t="shared" si="19"/>
        <v>-2.991773835201867</v>
      </c>
      <c r="BF74" s="11"/>
      <c r="BG74" s="11"/>
      <c r="BH74" s="11"/>
      <c r="BI74" s="11">
        <f t="shared" si="19"/>
        <v>0.75537611324624898</v>
      </c>
      <c r="BJ74" s="11">
        <f t="shared" si="19"/>
        <v>0.9338775020184088</v>
      </c>
      <c r="BK74" s="11">
        <f t="shared" si="19"/>
        <v>4.033322980362164</v>
      </c>
    </row>
    <row r="75" spans="1:63" x14ac:dyDescent="0.3">
      <c r="A75" s="13">
        <v>1988</v>
      </c>
      <c r="B75" s="11">
        <f t="shared" si="2"/>
        <v>-0.80276468001492574</v>
      </c>
      <c r="C75" s="11">
        <f t="shared" si="16"/>
        <v>0.3567609920275247</v>
      </c>
      <c r="D75" s="11">
        <f t="shared" si="16"/>
        <v>0.7860495319582973</v>
      </c>
      <c r="E75" s="11">
        <f t="shared" si="16"/>
        <v>-1.4698744451469343</v>
      </c>
      <c r="F75" s="11">
        <f t="shared" si="16"/>
        <v>2.0270964373619202</v>
      </c>
      <c r="G75" s="11">
        <f t="shared" si="16"/>
        <v>8.0257608087558321</v>
      </c>
      <c r="H75" s="11">
        <f t="shared" si="16"/>
        <v>6.4257266741117229</v>
      </c>
      <c r="I75" s="11">
        <f t="shared" si="16"/>
        <v>0.65527966747635324</v>
      </c>
      <c r="J75" s="11">
        <f t="shared" si="16"/>
        <v>6.8614613737614158</v>
      </c>
      <c r="K75" s="11">
        <f t="shared" si="16"/>
        <v>7.337788180205389</v>
      </c>
      <c r="L75" s="11">
        <f t="shared" si="16"/>
        <v>7.3380545091669402</v>
      </c>
      <c r="M75" s="11">
        <f t="shared" si="16"/>
        <v>13.927308777090897</v>
      </c>
      <c r="N75" s="11">
        <f t="shared" si="16"/>
        <v>12.512413454768941</v>
      </c>
      <c r="O75" s="11">
        <f t="shared" si="16"/>
        <v>8.1354679042831997</v>
      </c>
      <c r="P75" s="11"/>
      <c r="Q75" s="11"/>
      <c r="R75" s="11"/>
      <c r="S75" s="11">
        <f t="shared" si="16"/>
        <v>8.2959578968659802</v>
      </c>
      <c r="T75" s="11">
        <f t="shared" si="16"/>
        <v>5.7038127558453855</v>
      </c>
      <c r="U75" s="11">
        <f t="shared" si="16"/>
        <v>3.1903219342624167</v>
      </c>
      <c r="W75" s="15">
        <f>B75*'Table A8'!W24</f>
        <v>0</v>
      </c>
      <c r="X75" s="15">
        <f>C75*'Table A8'!X24</f>
        <v>0.24766348066550761</v>
      </c>
      <c r="Y75" s="15">
        <f>D75*'Table A8'!Y24</f>
        <v>0.25295073938418006</v>
      </c>
      <c r="Z75" s="15">
        <f>E75*'Table A8'!Z24</f>
        <v>-0.94939190412040475</v>
      </c>
      <c r="AA75" s="15">
        <f>F75*'Table A8'!AA24</f>
        <v>1.5884327683168007</v>
      </c>
      <c r="AB75" s="15">
        <f>G75*'Table A8'!AB24</f>
        <v>2.9719392274822845</v>
      </c>
      <c r="AC75" s="15">
        <f>H75*'Table A8'!AC24</f>
        <v>2.8286048819439809</v>
      </c>
      <c r="AD75" s="15">
        <f>I75*'Table A8'!AD24</f>
        <v>0.10307549169403037</v>
      </c>
      <c r="AE75" s="15">
        <f>J75*'Table A8'!AE24</f>
        <v>2.0893149883103512</v>
      </c>
      <c r="AF75" s="15">
        <f>K75*'Table A8'!AF24</f>
        <v>4.0900831316464838</v>
      </c>
      <c r="AG75" s="15">
        <f>L75*'Table A8'!AG24</f>
        <v>3.5464817442803818</v>
      </c>
      <c r="AH75" s="15">
        <f>M75*'Table A8'!AH24</f>
        <v>11.739328568209917</v>
      </c>
      <c r="AI75" s="15">
        <f>N75*'Table A8'!AI24</f>
        <v>3.9651838238162771</v>
      </c>
      <c r="AJ75" s="15">
        <f>O75*'Table A8'!AJ24</f>
        <v>3.7073327239818541</v>
      </c>
      <c r="AK75" s="15"/>
      <c r="AL75" s="15"/>
      <c r="AM75" s="15"/>
      <c r="AN75" s="15">
        <f>S75*'Table A8'!AN24</f>
        <v>3.2287868134602395</v>
      </c>
      <c r="AO75" s="15">
        <f>T75*'Table A8'!AO24</f>
        <v>2.5963755664608197</v>
      </c>
      <c r="AP75" s="15">
        <f>U75*'Table A8'!AP24</f>
        <v>1.3377019870362314</v>
      </c>
      <c r="AR75" s="11">
        <f t="shared" ref="AR75:BK75" si="20">LN(AR24/AR23)*100</f>
        <v>1.38857542936513</v>
      </c>
      <c r="AS75" s="11">
        <f t="shared" si="20"/>
        <v>-9.2179827578274498</v>
      </c>
      <c r="AT75" s="11">
        <f t="shared" si="20"/>
        <v>6.2032559727099708</v>
      </c>
      <c r="AU75" s="11">
        <f t="shared" si="20"/>
        <v>1.4698744451469312</v>
      </c>
      <c r="AV75" s="11">
        <f t="shared" si="20"/>
        <v>2.5416867968145214</v>
      </c>
      <c r="AW75" s="11">
        <f t="shared" si="20"/>
        <v>0.22855944072913995</v>
      </c>
      <c r="AX75" s="11">
        <f t="shared" si="20"/>
        <v>1.0526544202509707</v>
      </c>
      <c r="AY75" s="11">
        <f t="shared" si="20"/>
        <v>5.4329937444400107</v>
      </c>
      <c r="AZ75" s="11">
        <f t="shared" si="20"/>
        <v>-0.40379312155435698</v>
      </c>
      <c r="BA75" s="11">
        <f t="shared" si="20"/>
        <v>-0.2682276635603269</v>
      </c>
      <c r="BB75" s="11">
        <f t="shared" si="20"/>
        <v>2.9062332570082781</v>
      </c>
      <c r="BC75" s="11">
        <f t="shared" si="20"/>
        <v>-12.274378581969847</v>
      </c>
      <c r="BD75" s="11">
        <f t="shared" si="20"/>
        <v>-1.0117704767640463</v>
      </c>
      <c r="BE75" s="11">
        <f t="shared" si="20"/>
        <v>3.3648822290874785</v>
      </c>
      <c r="BF75" s="11"/>
      <c r="BG75" s="11"/>
      <c r="BH75" s="11"/>
      <c r="BI75" s="11">
        <f t="shared" si="20"/>
        <v>-1.4925020923519816</v>
      </c>
      <c r="BJ75" s="11">
        <f t="shared" si="20"/>
        <v>2.6915543820766188</v>
      </c>
      <c r="BK75" s="11">
        <f t="shared" si="20"/>
        <v>3.3345413697496338</v>
      </c>
    </row>
    <row r="76" spans="1:63" x14ac:dyDescent="0.3">
      <c r="A76" s="13">
        <v>1989</v>
      </c>
      <c r="B76" s="11">
        <f t="shared" si="2"/>
        <v>-0.24067400305649764</v>
      </c>
      <c r="C76" s="11">
        <f t="shared" si="16"/>
        <v>0.56818334674310844</v>
      </c>
      <c r="D76" s="11">
        <f t="shared" si="16"/>
        <v>1.5797841096115144</v>
      </c>
      <c r="E76" s="11">
        <f t="shared" si="16"/>
        <v>-0.7942206497378651</v>
      </c>
      <c r="F76" s="11">
        <f t="shared" si="16"/>
        <v>2.3735529173160339</v>
      </c>
      <c r="G76" s="11">
        <f t="shared" si="16"/>
        <v>11.020110176956454</v>
      </c>
      <c r="H76" s="11">
        <f t="shared" si="16"/>
        <v>5.4200456897679654</v>
      </c>
      <c r="I76" s="11">
        <f t="shared" si="16"/>
        <v>0.74367063627240904</v>
      </c>
      <c r="J76" s="11">
        <f t="shared" si="16"/>
        <v>7.1729237215417934</v>
      </c>
      <c r="K76" s="11">
        <f t="shared" si="16"/>
        <v>8.5657730237923815</v>
      </c>
      <c r="L76" s="11">
        <f t="shared" si="16"/>
        <v>9.5417673937040224</v>
      </c>
      <c r="M76" s="11">
        <f t="shared" si="16"/>
        <v>17.671301713434513</v>
      </c>
      <c r="N76" s="11">
        <f t="shared" si="16"/>
        <v>11.067114061015666</v>
      </c>
      <c r="O76" s="11">
        <f t="shared" si="16"/>
        <v>8.2869477822294666</v>
      </c>
      <c r="P76" s="11"/>
      <c r="Q76" s="11"/>
      <c r="R76" s="11"/>
      <c r="S76" s="11">
        <f t="shared" si="16"/>
        <v>8.719806605952682</v>
      </c>
      <c r="T76" s="11">
        <f t="shared" si="16"/>
        <v>8.114325019480507</v>
      </c>
      <c r="U76" s="11">
        <f t="shared" si="16"/>
        <v>3.9820961455821267</v>
      </c>
      <c r="W76" s="15">
        <f>B76*'Table A8'!W25</f>
        <v>0</v>
      </c>
      <c r="X76" s="15">
        <f>C76*'Table A8'!X25</f>
        <v>0.40903519132036376</v>
      </c>
      <c r="Y76" s="15">
        <f>D76*'Table A8'!Y25</f>
        <v>0.52164471299372217</v>
      </c>
      <c r="Z76" s="15">
        <f>E76*'Table A8'!Z25</f>
        <v>-0.51878492840877344</v>
      </c>
      <c r="AA76" s="15">
        <f>F76*'Table A8'!AA25</f>
        <v>1.877480357596983</v>
      </c>
      <c r="AB76" s="15">
        <f>G76*'Table A8'!AB25</f>
        <v>3.9793617848989751</v>
      </c>
      <c r="AC76" s="15">
        <f>H76*'Table A8'!AC25</f>
        <v>2.3999962314292551</v>
      </c>
      <c r="AD76" s="15">
        <f>I76*'Table A8'!AD25</f>
        <v>0.11816926410368582</v>
      </c>
      <c r="AE76" s="15">
        <f>J76*'Table A8'!AE25</f>
        <v>2.1325102224143753</v>
      </c>
      <c r="AF76" s="15">
        <f>K76*'Table A8'!AF25</f>
        <v>4.6863344213168112</v>
      </c>
      <c r="AG76" s="15">
        <f>L76*'Table A8'!AG25</f>
        <v>4.5695524048448561</v>
      </c>
      <c r="AH76" s="15">
        <f>M76*'Table A8'!AH25</f>
        <v>14.737865629004384</v>
      </c>
      <c r="AI76" s="15">
        <f>N76*'Table A8'!AI25</f>
        <v>3.4485127414124812</v>
      </c>
      <c r="AJ76" s="15">
        <f>O76*'Table A8'!AJ25</f>
        <v>3.7258117228903682</v>
      </c>
      <c r="AK76" s="15"/>
      <c r="AL76" s="15"/>
      <c r="AM76" s="15"/>
      <c r="AN76" s="15">
        <f>S76*'Table A8'!AN25</f>
        <v>3.4905385843628585</v>
      </c>
      <c r="AO76" s="15">
        <f>T76*'Table A8'!AO25</f>
        <v>3.6944521813694751</v>
      </c>
      <c r="AP76" s="15">
        <f>U76*'Table A8'!AP25</f>
        <v>1.6780553157483082</v>
      </c>
      <c r="AR76" s="11">
        <f t="shared" ref="AR76:BK76" si="21">LN(AR25/AR24)*100</f>
        <v>5.635475047635679</v>
      </c>
      <c r="AS76" s="11">
        <f t="shared" si="21"/>
        <v>-12.96814749954647</v>
      </c>
      <c r="AT76" s="11">
        <f t="shared" si="21"/>
        <v>2.4093487931186828</v>
      </c>
      <c r="AU76" s="11">
        <f t="shared" si="21"/>
        <v>1.9538906487900052</v>
      </c>
      <c r="AV76" s="11">
        <f t="shared" si="21"/>
        <v>-2.5468031339013337</v>
      </c>
      <c r="AW76" s="11">
        <f t="shared" si="21"/>
        <v>-5.7846734993122055</v>
      </c>
      <c r="AX76" s="11">
        <f t="shared" si="21"/>
        <v>-1.4834980552599628</v>
      </c>
      <c r="AY76" s="11">
        <f t="shared" si="21"/>
        <v>3.8871111143612955</v>
      </c>
      <c r="AZ76" s="11">
        <f t="shared" si="21"/>
        <v>-3.7408006397352733</v>
      </c>
      <c r="BA76" s="11">
        <f t="shared" si="21"/>
        <v>-6.2118965597789169</v>
      </c>
      <c r="BB76" s="11">
        <f t="shared" si="21"/>
        <v>-8.9512377456337671</v>
      </c>
      <c r="BC76" s="11">
        <f t="shared" si="21"/>
        <v>-16.144047592468411</v>
      </c>
      <c r="BD76" s="11">
        <f t="shared" si="21"/>
        <v>-7.2715920609721163</v>
      </c>
      <c r="BE76" s="11">
        <f t="shared" si="21"/>
        <v>-4.447958827065186</v>
      </c>
      <c r="BF76" s="11"/>
      <c r="BG76" s="11"/>
      <c r="BH76" s="11"/>
      <c r="BI76" s="11">
        <f t="shared" si="21"/>
        <v>-8.4349777294668158</v>
      </c>
      <c r="BJ76" s="11">
        <f t="shared" si="21"/>
        <v>-5.5019703382627307</v>
      </c>
      <c r="BK76" s="11">
        <f t="shared" si="21"/>
        <v>-1.065296802699488</v>
      </c>
    </row>
    <row r="77" spans="1:63" x14ac:dyDescent="0.3">
      <c r="A77" s="13">
        <v>1990</v>
      </c>
      <c r="B77" s="11">
        <f t="shared" si="2"/>
        <v>0.29721909927615303</v>
      </c>
      <c r="C77" s="11">
        <f t="shared" si="16"/>
        <v>1.336636150326362</v>
      </c>
      <c r="D77" s="11">
        <f t="shared" si="16"/>
        <v>1.8531758891059809</v>
      </c>
      <c r="E77" s="11">
        <f t="shared" si="16"/>
        <v>0.14301769727558103</v>
      </c>
      <c r="F77" s="11">
        <f t="shared" si="16"/>
        <v>4.4425943792835234</v>
      </c>
      <c r="G77" s="11">
        <f t="shared" si="16"/>
        <v>12.218233048599062</v>
      </c>
      <c r="H77" s="11">
        <f t="shared" si="16"/>
        <v>3.5917902764598426</v>
      </c>
      <c r="I77" s="11">
        <f t="shared" si="16"/>
        <v>0.87598531567411564</v>
      </c>
      <c r="J77" s="11">
        <f t="shared" si="16"/>
        <v>5.7476074110440187</v>
      </c>
      <c r="K77" s="11">
        <f t="shared" si="16"/>
        <v>8.6144165722474018</v>
      </c>
      <c r="L77" s="11">
        <f t="shared" si="16"/>
        <v>7.0210331443251475</v>
      </c>
      <c r="M77" s="11">
        <f t="shared" si="16"/>
        <v>18.745059512574841</v>
      </c>
      <c r="N77" s="11">
        <f t="shared" si="16"/>
        <v>10.200234270443547</v>
      </c>
      <c r="O77" s="11">
        <f t="shared" si="16"/>
        <v>8.2870923824243761</v>
      </c>
      <c r="P77" s="11"/>
      <c r="Q77" s="11"/>
      <c r="R77" s="11"/>
      <c r="S77" s="11">
        <f t="shared" si="16"/>
        <v>12.116918908204541</v>
      </c>
      <c r="T77" s="11">
        <f t="shared" si="16"/>
        <v>9.4872013618028461</v>
      </c>
      <c r="U77" s="11">
        <f t="shared" si="16"/>
        <v>4.2389125968975563</v>
      </c>
      <c r="W77" s="15">
        <f>B77*'Table A8'!W26</f>
        <v>0</v>
      </c>
      <c r="X77" s="15">
        <f>C77*'Table A8'!X26</f>
        <v>0.97467508081798326</v>
      </c>
      <c r="Y77" s="15">
        <f>D77*'Table A8'!Y26</f>
        <v>0.61228931376061613</v>
      </c>
      <c r="Z77" s="15">
        <f>E77*'Table A8'!Z26</f>
        <v>9.2789881992396975E-2</v>
      </c>
      <c r="AA77" s="15">
        <f>F77*'Table A8'!AA26</f>
        <v>3.5052069652547</v>
      </c>
      <c r="AB77" s="15">
        <f>G77*'Table A8'!AB26</f>
        <v>4.2287304581201353</v>
      </c>
      <c r="AC77" s="15">
        <f>H77*'Table A8'!AC26</f>
        <v>1.5609920541494475</v>
      </c>
      <c r="AD77" s="15">
        <f>I77*'Table A8'!AD26</f>
        <v>0.13612811805575756</v>
      </c>
      <c r="AE77" s="15">
        <f>J77*'Table A8'!AE26</f>
        <v>1.6024329461990727</v>
      </c>
      <c r="AF77" s="15">
        <f>K77*'Table A8'!AF26</f>
        <v>4.5484119501466287</v>
      </c>
      <c r="AG77" s="15">
        <f>L77*'Table A8'!AG26</f>
        <v>3.2816308916575743</v>
      </c>
      <c r="AH77" s="15">
        <f>M77*'Table A8'!AH26</f>
        <v>15.680242282268855</v>
      </c>
      <c r="AI77" s="15">
        <f>N77*'Table A8'!AI26</f>
        <v>3.0019289457915357</v>
      </c>
      <c r="AJ77" s="15">
        <f>O77*'Table A8'!AJ26</f>
        <v>3.5568200505365426</v>
      </c>
      <c r="AK77" s="15"/>
      <c r="AL77" s="15"/>
      <c r="AM77" s="15"/>
      <c r="AN77" s="15">
        <f>S77*'Table A8'!AN26</f>
        <v>4.9170456929494035</v>
      </c>
      <c r="AO77" s="15">
        <f>T77*'Table A8'!AO26</f>
        <v>4.2312918073640686</v>
      </c>
      <c r="AP77" s="15">
        <f>U77*'Table A8'!AP26</f>
        <v>1.7540620325962086</v>
      </c>
      <c r="AR77" s="11">
        <f t="shared" ref="AR77:BK77" si="22">LN(AR26/AR25)*100</f>
        <v>1.1492376944358589</v>
      </c>
      <c r="AS77" s="11">
        <f t="shared" si="22"/>
        <v>-5.7934346614881411</v>
      </c>
      <c r="AT77" s="11">
        <f t="shared" si="22"/>
        <v>-1.9566848518721851</v>
      </c>
      <c r="AU77" s="11">
        <f t="shared" si="22"/>
        <v>2.4062185441498856</v>
      </c>
      <c r="AV77" s="11">
        <f t="shared" si="22"/>
        <v>-3.0307251965222104</v>
      </c>
      <c r="AW77" s="11">
        <f t="shared" si="22"/>
        <v>-9.3467879667799156</v>
      </c>
      <c r="AX77" s="11">
        <f t="shared" si="22"/>
        <v>-4.9275721297146351</v>
      </c>
      <c r="AY77" s="11">
        <f t="shared" si="22"/>
        <v>-1.1506164529260883</v>
      </c>
      <c r="AZ77" s="11">
        <f t="shared" si="22"/>
        <v>-4.8528392416832604</v>
      </c>
      <c r="BA77" s="11">
        <f t="shared" si="22"/>
        <v>-9.0668272969095582</v>
      </c>
      <c r="BB77" s="11">
        <f t="shared" si="22"/>
        <v>-0.59073538234340761</v>
      </c>
      <c r="BC77" s="11">
        <f t="shared" si="22"/>
        <v>-18.022797672851269</v>
      </c>
      <c r="BD77" s="11">
        <f t="shared" si="22"/>
        <v>-5.7685531079137755</v>
      </c>
      <c r="BE77" s="11">
        <f t="shared" si="22"/>
        <v>-3.8729768493055787</v>
      </c>
      <c r="BF77" s="11"/>
      <c r="BG77" s="11"/>
      <c r="BH77" s="11"/>
      <c r="BI77" s="11">
        <f t="shared" si="22"/>
        <v>-11.882961582237476</v>
      </c>
      <c r="BJ77" s="11">
        <f t="shared" si="22"/>
        <v>-9.5966533311378228</v>
      </c>
      <c r="BK77" s="11">
        <f t="shared" si="22"/>
        <v>-3.2100431145738693</v>
      </c>
    </row>
    <row r="78" spans="1:63" x14ac:dyDescent="0.3">
      <c r="A78" s="13">
        <v>1991</v>
      </c>
      <c r="B78" s="11">
        <f t="shared" si="2"/>
        <v>-0.43906309468952942</v>
      </c>
      <c r="C78" s="11">
        <f t="shared" si="16"/>
        <v>4.5423550433153554</v>
      </c>
      <c r="D78" s="11">
        <f t="shared" si="16"/>
        <v>2.1111848496683692</v>
      </c>
      <c r="E78" s="11">
        <f t="shared" si="16"/>
        <v>3.7468070970547265</v>
      </c>
      <c r="F78" s="11">
        <f t="shared" si="16"/>
        <v>6.3277430926834768</v>
      </c>
      <c r="G78" s="11">
        <f t="shared" si="16"/>
        <v>6.1258342323204458</v>
      </c>
      <c r="H78" s="11">
        <f t="shared" si="16"/>
        <v>3.8575401100268443</v>
      </c>
      <c r="I78" s="11">
        <f t="shared" si="16"/>
        <v>1.6390077805756071</v>
      </c>
      <c r="J78" s="11">
        <f t="shared" si="16"/>
        <v>4.531755298227754</v>
      </c>
      <c r="K78" s="11">
        <f t="shared" si="16"/>
        <v>8.6903899801559312</v>
      </c>
      <c r="L78" s="11">
        <f t="shared" si="16"/>
        <v>4.2503945980002928</v>
      </c>
      <c r="M78" s="11">
        <f t="shared" si="16"/>
        <v>9.8502520903297928</v>
      </c>
      <c r="N78" s="11">
        <f t="shared" si="16"/>
        <v>9.6427642421145503</v>
      </c>
      <c r="O78" s="11">
        <f t="shared" si="16"/>
        <v>5.9001871031368518</v>
      </c>
      <c r="P78" s="11"/>
      <c r="Q78" s="11"/>
      <c r="R78" s="11"/>
      <c r="S78" s="11">
        <f t="shared" si="16"/>
        <v>8.3711411448539508</v>
      </c>
      <c r="T78" s="11">
        <f t="shared" si="16"/>
        <v>8.4897228100537578</v>
      </c>
      <c r="U78" s="11">
        <f t="shared" si="16"/>
        <v>4.2859133828531348</v>
      </c>
      <c r="W78" s="15">
        <f>B78*'Table A8'!W27</f>
        <v>0</v>
      </c>
      <c r="X78" s="15">
        <f>C78*'Table A8'!X27</f>
        <v>3.2804888122823495</v>
      </c>
      <c r="Y78" s="15">
        <f>D78*'Table A8'!Y27</f>
        <v>0.68592395765725311</v>
      </c>
      <c r="Z78" s="15">
        <f>E78*'Table A8'!Z27</f>
        <v>2.3586150675959501</v>
      </c>
      <c r="AA78" s="15">
        <f>F78*'Table A8'!AA27</f>
        <v>4.9128597371594509</v>
      </c>
      <c r="AB78" s="15">
        <f>G78*'Table A8'!AB27</f>
        <v>2.0454160501717968</v>
      </c>
      <c r="AC78" s="15">
        <f>H78*'Table A8'!AC27</f>
        <v>1.5962500975291078</v>
      </c>
      <c r="AD78" s="15">
        <f>I78*'Table A8'!AD27</f>
        <v>0.23765612818346307</v>
      </c>
      <c r="AE78" s="15">
        <f>J78*'Table A8'!AE27</f>
        <v>1.1596761808164824</v>
      </c>
      <c r="AF78" s="15">
        <f>K78*'Table A8'!AF27</f>
        <v>4.373004238014464</v>
      </c>
      <c r="AG78" s="15">
        <f>L78*'Table A8'!AG27</f>
        <v>1.8812246490749296</v>
      </c>
      <c r="AH78" s="15">
        <f>M78*'Table A8'!AH27</f>
        <v>8.1806343610188925</v>
      </c>
      <c r="AI78" s="15">
        <f>N78*'Table A8'!AI27</f>
        <v>2.6151176624614658</v>
      </c>
      <c r="AJ78" s="15">
        <f>O78*'Table A8'!AJ27</f>
        <v>2.3689251219094456</v>
      </c>
      <c r="AK78" s="15"/>
      <c r="AL78" s="15"/>
      <c r="AM78" s="15"/>
      <c r="AN78" s="15">
        <f>S78*'Table A8'!AN27</f>
        <v>3.256373905348187</v>
      </c>
      <c r="AO78" s="15">
        <f>T78*'Table A8'!AO27</f>
        <v>3.5699284416276051</v>
      </c>
      <c r="AP78" s="15">
        <f>U78*'Table A8'!AP27</f>
        <v>1.6993646563012679</v>
      </c>
      <c r="AR78" s="11">
        <f t="shared" ref="AR78:BK78" si="23">LN(AR27/AR26)*100</f>
        <v>5.2422462033900423</v>
      </c>
      <c r="AS78" s="11">
        <f t="shared" si="23"/>
        <v>0.87637722028191278</v>
      </c>
      <c r="AT78" s="11">
        <f t="shared" si="23"/>
        <v>-7.1773066054960157</v>
      </c>
      <c r="AU78" s="11">
        <f t="shared" si="23"/>
        <v>3.1936303616397392</v>
      </c>
      <c r="AV78" s="11">
        <f t="shared" si="23"/>
        <v>-7.9131631694050881</v>
      </c>
      <c r="AW78" s="11">
        <f t="shared" si="23"/>
        <v>-13.314835151374407</v>
      </c>
      <c r="AX78" s="11">
        <f t="shared" si="23"/>
        <v>-5.6549453267827925</v>
      </c>
      <c r="AY78" s="11">
        <f t="shared" si="23"/>
        <v>-3.8636389740526385</v>
      </c>
      <c r="AZ78" s="11">
        <f t="shared" si="23"/>
        <v>-10.69276540570066</v>
      </c>
      <c r="BA78" s="11">
        <f t="shared" si="23"/>
        <v>-10.520782511113874</v>
      </c>
      <c r="BB78" s="11">
        <f t="shared" si="23"/>
        <v>-3.0212307468446129</v>
      </c>
      <c r="BC78" s="11">
        <f t="shared" si="23"/>
        <v>-10.407904839386493</v>
      </c>
      <c r="BD78" s="11">
        <f t="shared" si="23"/>
        <v>-10.029496837758083</v>
      </c>
      <c r="BE78" s="11">
        <f t="shared" si="23"/>
        <v>-6.6172595444011302</v>
      </c>
      <c r="BF78" s="11"/>
      <c r="BG78" s="11"/>
      <c r="BH78" s="11"/>
      <c r="BI78" s="11">
        <f t="shared" si="23"/>
        <v>-7.9214776342473785</v>
      </c>
      <c r="BJ78" s="11">
        <f t="shared" si="23"/>
        <v>-8.083789387684579</v>
      </c>
      <c r="BK78" s="11">
        <f t="shared" si="23"/>
        <v>-6.1597095604788352</v>
      </c>
    </row>
    <row r="79" spans="1:63" x14ac:dyDescent="0.3">
      <c r="A79" s="13">
        <v>1992</v>
      </c>
      <c r="B79" s="11">
        <f t="shared" si="2"/>
        <v>-4.2592461778278946E-2</v>
      </c>
      <c r="C79" s="11">
        <f t="shared" si="16"/>
        <v>5.7418072205188908</v>
      </c>
      <c r="D79" s="11">
        <f t="shared" si="16"/>
        <v>0.89486055760140149</v>
      </c>
      <c r="E79" s="11">
        <f t="shared" si="16"/>
        <v>5.1362121910721044</v>
      </c>
      <c r="F79" s="11">
        <f t="shared" si="16"/>
        <v>6.5271390353223806</v>
      </c>
      <c r="G79" s="11">
        <f t="shared" si="16"/>
        <v>0.92198617799386395</v>
      </c>
      <c r="H79" s="11">
        <f t="shared" si="16"/>
        <v>2.2378043138015031</v>
      </c>
      <c r="I79" s="11">
        <f t="shared" si="16"/>
        <v>2.4532898533267424</v>
      </c>
      <c r="J79" s="11">
        <f t="shared" si="16"/>
        <v>3.7542601832919664</v>
      </c>
      <c r="K79" s="11">
        <f t="shared" si="16"/>
        <v>7.907820318115359</v>
      </c>
      <c r="L79" s="11">
        <f t="shared" si="16"/>
        <v>1.398624197473987</v>
      </c>
      <c r="M79" s="11">
        <f t="shared" si="16"/>
        <v>2.1380330681748645</v>
      </c>
      <c r="N79" s="11">
        <f t="shared" si="16"/>
        <v>6.3047397077860108</v>
      </c>
      <c r="O79" s="11">
        <f t="shared" si="16"/>
        <v>3.9875860175322484</v>
      </c>
      <c r="P79" s="11"/>
      <c r="Q79" s="11"/>
      <c r="R79" s="11"/>
      <c r="S79" s="11">
        <f t="shared" si="16"/>
        <v>4.4500253767266615</v>
      </c>
      <c r="T79" s="11">
        <f t="shared" si="16"/>
        <v>5.7644516183783967</v>
      </c>
      <c r="U79" s="11">
        <f t="shared" si="16"/>
        <v>3.1738914296773335</v>
      </c>
      <c r="W79" s="15">
        <f>B79*'Table A8'!W28</f>
        <v>0</v>
      </c>
      <c r="X79" s="15">
        <f>C79*'Table A8'!X28</f>
        <v>4.1984094396434131</v>
      </c>
      <c r="Y79" s="15">
        <f>D79*'Table A8'!Y28</f>
        <v>0.28725023899004981</v>
      </c>
      <c r="Z79" s="15">
        <f>E79*'Table A8'!Z28</f>
        <v>3.1274396031438045</v>
      </c>
      <c r="AA79" s="15">
        <f>F79*'Table A8'!AA28</f>
        <v>4.9795543700474445</v>
      </c>
      <c r="AB79" s="15">
        <f>G79*'Table A8'!AB28</f>
        <v>0.30803558206774989</v>
      </c>
      <c r="AC79" s="15">
        <f>H79*'Table A8'!AC28</f>
        <v>0.88057599748089144</v>
      </c>
      <c r="AD79" s="15">
        <f>I79*'Table A8'!AD28</f>
        <v>0.32726886643378733</v>
      </c>
      <c r="AE79" s="15">
        <f>J79*'Table A8'!AE28</f>
        <v>0.88525455122024577</v>
      </c>
      <c r="AF79" s="15">
        <f>K79*'Table A8'!AF28</f>
        <v>3.8637610074311648</v>
      </c>
      <c r="AG79" s="15">
        <f>L79*'Table A8'!AG28</f>
        <v>0.59413555908694959</v>
      </c>
      <c r="AH79" s="15">
        <f>M79*'Table A8'!AH28</f>
        <v>1.729882555460283</v>
      </c>
      <c r="AI79" s="15">
        <f>N79*'Table A8'!AI28</f>
        <v>1.5869029844497391</v>
      </c>
      <c r="AJ79" s="15">
        <f>O79*'Table A8'!AJ28</f>
        <v>1.5053137216184236</v>
      </c>
      <c r="AK79" s="15"/>
      <c r="AL79" s="15"/>
      <c r="AM79" s="15"/>
      <c r="AN79" s="15">
        <f>S79*'Table A8'!AN28</f>
        <v>1.6269292777312676</v>
      </c>
      <c r="AO79" s="15">
        <f>T79*'Table A8'!AO28</f>
        <v>2.2492890214912502</v>
      </c>
      <c r="AP79" s="15">
        <f>U79*'Table A8'!AP28</f>
        <v>1.2121091369937738</v>
      </c>
      <c r="AR79" s="11">
        <f t="shared" ref="AR79:BK79" si="24">LN(AR28/AR27)*100</f>
        <v>2.4950314480866989</v>
      </c>
      <c r="AS79" s="11">
        <f t="shared" si="24"/>
        <v>-2.3475346238728827</v>
      </c>
      <c r="AT79" s="11">
        <f t="shared" si="24"/>
        <v>-0.96024852854494203</v>
      </c>
      <c r="AU79" s="11">
        <f t="shared" si="24"/>
        <v>-1.7815085881755319</v>
      </c>
      <c r="AV79" s="11">
        <f t="shared" si="24"/>
        <v>-5.164226538635714</v>
      </c>
      <c r="AW79" s="11">
        <f t="shared" si="24"/>
        <v>-5.9008360137426283</v>
      </c>
      <c r="AX79" s="11">
        <f t="shared" si="24"/>
        <v>1.8899039847913457</v>
      </c>
      <c r="AY79" s="11">
        <f t="shared" si="24"/>
        <v>0.4052850378173708</v>
      </c>
      <c r="AZ79" s="11">
        <f t="shared" si="24"/>
        <v>-8.3778095791934053</v>
      </c>
      <c r="BA79" s="11">
        <f t="shared" si="24"/>
        <v>-7.2351323504318419</v>
      </c>
      <c r="BB79" s="11">
        <f t="shared" si="24"/>
        <v>-4.7030605625635635</v>
      </c>
      <c r="BC79" s="11">
        <f t="shared" si="24"/>
        <v>-2.5005314054778931</v>
      </c>
      <c r="BD79" s="11">
        <f t="shared" si="24"/>
        <v>-7.9576699029070603</v>
      </c>
      <c r="BE79" s="11">
        <f t="shared" si="24"/>
        <v>-5.0571149292070361</v>
      </c>
      <c r="BF79" s="11"/>
      <c r="BG79" s="11"/>
      <c r="BH79" s="11"/>
      <c r="BI79" s="11">
        <f t="shared" si="24"/>
        <v>-3.0147124412452317</v>
      </c>
      <c r="BJ79" s="11">
        <f t="shared" si="24"/>
        <v>-4.7567692678590667</v>
      </c>
      <c r="BK79" s="11">
        <f t="shared" si="24"/>
        <v>-2.8385871359995809</v>
      </c>
    </row>
    <row r="80" spans="1:63" x14ac:dyDescent="0.3">
      <c r="A80" s="13">
        <v>1993</v>
      </c>
      <c r="B80" s="11">
        <f t="shared" si="2"/>
        <v>1.6617760239693362</v>
      </c>
      <c r="C80" s="11">
        <f t="shared" si="16"/>
        <v>3.6018547033867589</v>
      </c>
      <c r="D80" s="11">
        <f t="shared" si="16"/>
        <v>0.12365526492169537</v>
      </c>
      <c r="E80" s="11">
        <f t="shared" si="16"/>
        <v>3.6140776347098877</v>
      </c>
      <c r="F80" s="11">
        <f t="shared" si="16"/>
        <v>6.9458963315477895</v>
      </c>
      <c r="G80" s="11">
        <f t="shared" si="16"/>
        <v>1.6827320132525081</v>
      </c>
      <c r="H80" s="11">
        <f t="shared" si="16"/>
        <v>2.3838390223751018</v>
      </c>
      <c r="I80" s="11">
        <f t="shared" si="16"/>
        <v>3.3791389185897613</v>
      </c>
      <c r="J80" s="11">
        <f t="shared" si="16"/>
        <v>1.8003203635084932</v>
      </c>
      <c r="K80" s="11">
        <f t="shared" si="16"/>
        <v>5.6284096844361677</v>
      </c>
      <c r="L80" s="11">
        <f t="shared" si="16"/>
        <v>-0.42704691234522085</v>
      </c>
      <c r="M80" s="11">
        <f t="shared" si="16"/>
        <v>0.56563902874069805</v>
      </c>
      <c r="N80" s="11">
        <f t="shared" si="16"/>
        <v>3.6626879428321262</v>
      </c>
      <c r="O80" s="11">
        <f t="shared" si="16"/>
        <v>3.2023680970023594</v>
      </c>
      <c r="P80" s="11"/>
      <c r="Q80" s="11"/>
      <c r="R80" s="11"/>
      <c r="S80" s="11">
        <f t="shared" si="16"/>
        <v>3.5216382802719202</v>
      </c>
      <c r="T80" s="11">
        <f t="shared" si="16"/>
        <v>3.8890189269921818</v>
      </c>
      <c r="U80" s="11">
        <f t="shared" si="16"/>
        <v>2.3234201111730171</v>
      </c>
      <c r="W80" s="15">
        <f>B80*'Table A8'!W29</f>
        <v>0</v>
      </c>
      <c r="X80" s="15">
        <f>C80*'Table A8'!X29</f>
        <v>2.8054846284679469</v>
      </c>
      <c r="Y80" s="15">
        <f>D80*'Table A8'!Y29</f>
        <v>4.0966989268557685E-2</v>
      </c>
      <c r="Z80" s="15">
        <f>E80*'Table A8'!Z29</f>
        <v>2.2118155124424512</v>
      </c>
      <c r="AA80" s="15">
        <f>F80*'Table A8'!AA29</f>
        <v>5.3191674106992979</v>
      </c>
      <c r="AB80" s="15">
        <f>G80*'Table A8'!AB29</f>
        <v>0.58962929744367887</v>
      </c>
      <c r="AC80" s="15">
        <f>H80*'Table A8'!AC29</f>
        <v>0.94376186895830283</v>
      </c>
      <c r="AD80" s="15">
        <f>I80*'Table A8'!AD29</f>
        <v>0.45077713173987405</v>
      </c>
      <c r="AE80" s="15">
        <f>J80*'Table A8'!AE29</f>
        <v>0.42829621447867056</v>
      </c>
      <c r="AF80" s="15">
        <f>K80*'Table A8'!AF29</f>
        <v>2.7567950634368352</v>
      </c>
      <c r="AG80" s="15">
        <f>L80*'Table A8'!AG29</f>
        <v>-0.18486860835424609</v>
      </c>
      <c r="AH80" s="15">
        <f>M80*'Table A8'!AH29</f>
        <v>0.45358593714716577</v>
      </c>
      <c r="AI80" s="15">
        <f>N80*'Table A8'!AI29</f>
        <v>0.91420691053089886</v>
      </c>
      <c r="AJ80" s="15">
        <f>O80*'Table A8'!AJ29</f>
        <v>1.2002475627564844</v>
      </c>
      <c r="AK80" s="15"/>
      <c r="AL80" s="15"/>
      <c r="AM80" s="15"/>
      <c r="AN80" s="15">
        <f>S80*'Table A8'!AN29</f>
        <v>1.2727200744902722</v>
      </c>
      <c r="AO80" s="15">
        <f>T80*'Table A8'!AO29</f>
        <v>1.4809384073986229</v>
      </c>
      <c r="AP80" s="15">
        <f>U80*'Table A8'!AP29</f>
        <v>0.90078997710177877</v>
      </c>
      <c r="AR80" s="11">
        <f t="shared" ref="AR80:BK80" si="25">LN(AR29/AR28)*100</f>
        <v>-11.351321083040375</v>
      </c>
      <c r="AS80" s="11">
        <f t="shared" si="25"/>
        <v>3.9005849424478232</v>
      </c>
      <c r="AT80" s="11">
        <f t="shared" si="25"/>
        <v>1.3588152112239849</v>
      </c>
      <c r="AU80" s="11">
        <f t="shared" si="25"/>
        <v>2.3727472995487906</v>
      </c>
      <c r="AV80" s="11">
        <f t="shared" si="25"/>
        <v>-2.243281371558937</v>
      </c>
      <c r="AW80" s="11">
        <f t="shared" si="25"/>
        <v>-4.6320418189447468</v>
      </c>
      <c r="AX80" s="11">
        <f t="shared" si="25"/>
        <v>4.9977048835078559</v>
      </c>
      <c r="AY80" s="11">
        <f t="shared" si="25"/>
        <v>-0.51699068588597918</v>
      </c>
      <c r="AZ80" s="11">
        <f t="shared" si="25"/>
        <v>-0.61669501255696568</v>
      </c>
      <c r="BA80" s="11">
        <f t="shared" si="25"/>
        <v>-3.0507678441577464</v>
      </c>
      <c r="BB80" s="11">
        <f t="shared" si="25"/>
        <v>3.074882100345719</v>
      </c>
      <c r="BC80" s="11">
        <f t="shared" si="25"/>
        <v>2.4584899760733161</v>
      </c>
      <c r="BD80" s="11">
        <f t="shared" si="25"/>
        <v>-1.9799559295796181</v>
      </c>
      <c r="BE80" s="11">
        <f t="shared" si="25"/>
        <v>-1.291581692400315</v>
      </c>
      <c r="BF80" s="11"/>
      <c r="BG80" s="11"/>
      <c r="BH80" s="11"/>
      <c r="BI80" s="11">
        <f t="shared" si="25"/>
        <v>2.7477686536204371</v>
      </c>
      <c r="BJ80" s="11">
        <f t="shared" si="25"/>
        <v>2.3157959051868757</v>
      </c>
      <c r="BK80" s="11">
        <f t="shared" si="25"/>
        <v>0.40504873619741238</v>
      </c>
    </row>
    <row r="81" spans="1:63" x14ac:dyDescent="0.3">
      <c r="A81" s="13">
        <v>1994</v>
      </c>
      <c r="B81" s="11">
        <f t="shared" si="2"/>
        <v>3.5938581665851657</v>
      </c>
      <c r="C81" s="11">
        <f t="shared" si="16"/>
        <v>1.1489745427596838</v>
      </c>
      <c r="D81" s="11">
        <f t="shared" si="16"/>
        <v>0.23041484848502955</v>
      </c>
      <c r="E81" s="11">
        <f t="shared" si="16"/>
        <v>2.1391189981317558</v>
      </c>
      <c r="F81" s="11">
        <f t="shared" si="16"/>
        <v>6.1665689278479787</v>
      </c>
      <c r="G81" s="11">
        <f t="shared" si="16"/>
        <v>1.8890762469554025</v>
      </c>
      <c r="H81" s="11">
        <f t="shared" si="16"/>
        <v>2.5184961753606321</v>
      </c>
      <c r="I81" s="11">
        <f t="shared" si="16"/>
        <v>3.9056859310542089</v>
      </c>
      <c r="J81" s="11">
        <f t="shared" si="16"/>
        <v>-0.32032396942048025</v>
      </c>
      <c r="K81" s="11">
        <f t="shared" si="16"/>
        <v>6.8827636853396212</v>
      </c>
      <c r="L81" s="11">
        <f t="shared" si="16"/>
        <v>-0.11101420535895432</v>
      </c>
      <c r="M81" s="11">
        <f t="shared" si="16"/>
        <v>2.1851171590164049</v>
      </c>
      <c r="N81" s="11">
        <f t="shared" si="16"/>
        <v>2.5526767488212707</v>
      </c>
      <c r="O81" s="11">
        <f t="shared" si="16"/>
        <v>3.8305451095642185</v>
      </c>
      <c r="P81" s="11"/>
      <c r="Q81" s="11"/>
      <c r="R81" s="11"/>
      <c r="S81" s="11">
        <f t="shared" si="16"/>
        <v>3.7099316995031857</v>
      </c>
      <c r="T81" s="11">
        <f t="shared" si="16"/>
        <v>5.0363109833891029</v>
      </c>
      <c r="U81" s="11">
        <f t="shared" si="16"/>
        <v>2.1982127802702252</v>
      </c>
      <c r="W81" s="15">
        <f>B81*'Table A8'!W30</f>
        <v>0</v>
      </c>
      <c r="X81" s="15">
        <f>C81*'Table A8'!X30</f>
        <v>0.95468294757902128</v>
      </c>
      <c r="Y81" s="15">
        <f>D81*'Table A8'!Y30</f>
        <v>7.988482796975975E-2</v>
      </c>
      <c r="Z81" s="15">
        <f>E81*'Table A8'!Z30</f>
        <v>1.3547040615168409</v>
      </c>
      <c r="AA81" s="15">
        <f>F81*'Table A8'!AA30</f>
        <v>4.8228735584699045</v>
      </c>
      <c r="AB81" s="15">
        <f>G81*'Table A8'!AB30</f>
        <v>0.69140190638567733</v>
      </c>
      <c r="AC81" s="15">
        <f>H81*'Table A8'!AC30</f>
        <v>1.0328352815153952</v>
      </c>
      <c r="AD81" s="15">
        <f>I81*'Table A8'!AD30</f>
        <v>0.55226399065106502</v>
      </c>
      <c r="AE81" s="15">
        <f>J81*'Table A8'!AE30</f>
        <v>-8.0080992355120062E-2</v>
      </c>
      <c r="AF81" s="15">
        <f>K81*'Table A8'!AF30</f>
        <v>3.3959556023465689</v>
      </c>
      <c r="AG81" s="15">
        <f>L81*'Table A8'!AG30</f>
        <v>-4.9800972524026904E-2</v>
      </c>
      <c r="AH81" s="15">
        <f>M81*'Table A8'!AH30</f>
        <v>1.7592378247241076</v>
      </c>
      <c r="AI81" s="15">
        <f>N81*'Table A8'!AI30</f>
        <v>0.65859060119588786</v>
      </c>
      <c r="AJ81" s="15">
        <f>O81*'Table A8'!AJ30</f>
        <v>1.4762920852260497</v>
      </c>
      <c r="AK81" s="15"/>
      <c r="AL81" s="15"/>
      <c r="AM81" s="15"/>
      <c r="AN81" s="15">
        <f>S81*'Table A8'!AN30</f>
        <v>1.3559800361684144</v>
      </c>
      <c r="AO81" s="15">
        <f>T81*'Table A8'!AO30</f>
        <v>1.9263889511463317</v>
      </c>
      <c r="AP81" s="15">
        <f>U81*'Table A8'!AP30</f>
        <v>0.88390135894665756</v>
      </c>
      <c r="AR81" s="11">
        <f t="shared" ref="AR81:BK81" si="26">LN(AR30/AR29)*100</f>
        <v>-6.1001971323631352</v>
      </c>
      <c r="AS81" s="11">
        <f t="shared" si="26"/>
        <v>13.622335685082252</v>
      </c>
      <c r="AT81" s="11">
        <f t="shared" si="26"/>
        <v>4.3976604079156063</v>
      </c>
      <c r="AU81" s="11">
        <f t="shared" si="26"/>
        <v>-3.5206931878919678</v>
      </c>
      <c r="AV81" s="11">
        <f t="shared" si="26"/>
        <v>-2.7437233382822814</v>
      </c>
      <c r="AW81" s="11">
        <f t="shared" si="26"/>
        <v>-3.6483444114931007</v>
      </c>
      <c r="AX81" s="11">
        <f t="shared" si="26"/>
        <v>2.3680665570976047</v>
      </c>
      <c r="AY81" s="11">
        <f t="shared" si="26"/>
        <v>1.9759929702182635</v>
      </c>
      <c r="AZ81" s="11">
        <f t="shared" si="26"/>
        <v>2.0847238080238348</v>
      </c>
      <c r="BA81" s="11">
        <f t="shared" si="26"/>
        <v>-2.4106787829441654</v>
      </c>
      <c r="BB81" s="11">
        <f t="shared" si="26"/>
        <v>0.74579799390287216</v>
      </c>
      <c r="BC81" s="11">
        <f t="shared" si="26"/>
        <v>3.2687970406189737</v>
      </c>
      <c r="BD81" s="11">
        <f t="shared" si="26"/>
        <v>2.133179739867304</v>
      </c>
      <c r="BE81" s="11">
        <f t="shared" si="26"/>
        <v>0.95534697968058113</v>
      </c>
      <c r="BF81" s="11"/>
      <c r="BG81" s="11"/>
      <c r="BH81" s="11"/>
      <c r="BI81" s="11">
        <f t="shared" si="26"/>
        <v>0.99310578949077677</v>
      </c>
      <c r="BJ81" s="11">
        <f t="shared" si="26"/>
        <v>-0.28024908186341463</v>
      </c>
      <c r="BK81" s="11">
        <f t="shared" si="26"/>
        <v>1.5535940560945072</v>
      </c>
    </row>
    <row r="82" spans="1:63" x14ac:dyDescent="0.3">
      <c r="A82" s="13">
        <v>1995</v>
      </c>
      <c r="B82" s="11">
        <f t="shared" si="2"/>
        <v>2.4751762604683369</v>
      </c>
      <c r="C82" s="11">
        <f t="shared" si="16"/>
        <v>0.26020831335211142</v>
      </c>
      <c r="D82" s="11">
        <f t="shared" si="16"/>
        <v>0.60641011856664206</v>
      </c>
      <c r="E82" s="11">
        <f t="shared" si="16"/>
        <v>-5.2924055217858326E-2</v>
      </c>
      <c r="F82" s="11">
        <f t="shared" si="16"/>
        <v>5.7669418705614506</v>
      </c>
      <c r="G82" s="11">
        <f t="shared" si="16"/>
        <v>0.56647935556972218</v>
      </c>
      <c r="H82" s="11">
        <f t="shared" si="16"/>
        <v>3.5793830422471946</v>
      </c>
      <c r="I82" s="11">
        <f t="shared" si="16"/>
        <v>2.2481959547703974</v>
      </c>
      <c r="J82" s="11">
        <f t="shared" si="16"/>
        <v>4.8452383385946751</v>
      </c>
      <c r="K82" s="11">
        <f t="shared" si="16"/>
        <v>8.1243214698402042</v>
      </c>
      <c r="L82" s="11">
        <f t="shared" si="16"/>
        <v>0.25356590448106126</v>
      </c>
      <c r="M82" s="11">
        <f t="shared" si="16"/>
        <v>0.71027907728532746</v>
      </c>
      <c r="N82" s="11">
        <f t="shared" si="16"/>
        <v>1.8948365760141247E-2</v>
      </c>
      <c r="O82" s="11">
        <f t="shared" si="16"/>
        <v>3.9095973180929207</v>
      </c>
      <c r="P82" s="11"/>
      <c r="Q82" s="11"/>
      <c r="R82" s="11"/>
      <c r="S82" s="11">
        <f t="shared" si="16"/>
        <v>4.889884518367464</v>
      </c>
      <c r="T82" s="11">
        <f t="shared" si="16"/>
        <v>3.3145636604536697</v>
      </c>
      <c r="U82" s="11">
        <f t="shared" si="16"/>
        <v>2.1083606355074269</v>
      </c>
      <c r="W82" s="15">
        <f>B82*'Table A8'!W31</f>
        <v>0</v>
      </c>
      <c r="X82" s="15">
        <f>C82*'Table A8'!X31</f>
        <v>0.22198371212068624</v>
      </c>
      <c r="Y82" s="15">
        <f>D82*'Table A8'!Y31</f>
        <v>0.20933277292920482</v>
      </c>
      <c r="Z82" s="15">
        <f>E82*'Table A8'!Z31</f>
        <v>-3.4622916923522915E-2</v>
      </c>
      <c r="AA82" s="15">
        <f>F82*'Table A8'!AA31</f>
        <v>4.5806819277869604</v>
      </c>
      <c r="AB82" s="15">
        <f>G82*'Table A8'!AB31</f>
        <v>0.21299623769421555</v>
      </c>
      <c r="AC82" s="15">
        <f>H82*'Table A8'!AC31</f>
        <v>1.4618200344537542</v>
      </c>
      <c r="AD82" s="15">
        <f>I82*'Table A8'!AD31</f>
        <v>0.32553877425075362</v>
      </c>
      <c r="AE82" s="15">
        <f>J82*'Table A8'!AE31</f>
        <v>1.1919286312942901</v>
      </c>
      <c r="AF82" s="15">
        <f>K82*'Table A8'!AF31</f>
        <v>3.9224224056388506</v>
      </c>
      <c r="AG82" s="15">
        <f>L82*'Table A8'!AG31</f>
        <v>0.11276075772272794</v>
      </c>
      <c r="AH82" s="15">
        <f>M82*'Table A8'!AH31</f>
        <v>0.56914662462873289</v>
      </c>
      <c r="AI82" s="15">
        <f>N82*'Table A8'!AI31</f>
        <v>4.8659403272042724E-3</v>
      </c>
      <c r="AJ82" s="15">
        <f>O82*'Table A8'!AJ31</f>
        <v>1.4676628332120822</v>
      </c>
      <c r="AK82" s="15"/>
      <c r="AL82" s="15"/>
      <c r="AM82" s="15"/>
      <c r="AN82" s="15">
        <f>S82*'Table A8'!AN31</f>
        <v>1.9050990083559638</v>
      </c>
      <c r="AO82" s="15">
        <f>T82*'Table A8'!AO31</f>
        <v>1.2379895271794459</v>
      </c>
      <c r="AP82" s="15">
        <f>U82*'Table A8'!AP31</f>
        <v>0.84945850004594237</v>
      </c>
      <c r="AR82" s="11">
        <f t="shared" ref="AR82:BK82" si="27">LN(AR31/AR30)*100</f>
        <v>-5.7564977514132529</v>
      </c>
      <c r="AS82" s="11">
        <f t="shared" si="27"/>
        <v>3.2606209905017147</v>
      </c>
      <c r="AT82" s="11">
        <f t="shared" si="27"/>
        <v>0.95047709035918659</v>
      </c>
      <c r="AU82" s="11">
        <f t="shared" si="27"/>
        <v>2.7707019844569647</v>
      </c>
      <c r="AV82" s="11">
        <f t="shared" si="27"/>
        <v>-3.0091134348852311</v>
      </c>
      <c r="AW82" s="11">
        <f t="shared" si="27"/>
        <v>-1.0311333611692657</v>
      </c>
      <c r="AX82" s="11">
        <f t="shared" si="27"/>
        <v>-2.1111918753806882</v>
      </c>
      <c r="AY82" s="11">
        <f t="shared" si="27"/>
        <v>3.6023138828617407</v>
      </c>
      <c r="AZ82" s="11">
        <f t="shared" si="27"/>
        <v>-2.7769577905805436</v>
      </c>
      <c r="BA82" s="11">
        <f t="shared" si="27"/>
        <v>-4.1592573488221971</v>
      </c>
      <c r="BB82" s="11">
        <f t="shared" si="27"/>
        <v>1.6269607109008588</v>
      </c>
      <c r="BC82" s="11">
        <f t="shared" si="27"/>
        <v>2.8354521063876024</v>
      </c>
      <c r="BD82" s="11">
        <f t="shared" si="27"/>
        <v>3.3086339165785477</v>
      </c>
      <c r="BE82" s="11">
        <f t="shared" si="27"/>
        <v>5.6482916252408519E-3</v>
      </c>
      <c r="BF82" s="11"/>
      <c r="BG82" s="11"/>
      <c r="BH82" s="11"/>
      <c r="BI82" s="11">
        <f t="shared" si="27"/>
        <v>-0.73549624543095604</v>
      </c>
      <c r="BJ82" s="11">
        <f t="shared" si="27"/>
        <v>0.69572716773590382</v>
      </c>
      <c r="BK82" s="11">
        <f t="shared" si="27"/>
        <v>0.11250137972040601</v>
      </c>
    </row>
    <row r="83" spans="1:63" x14ac:dyDescent="0.3">
      <c r="A83" s="13">
        <v>1996</v>
      </c>
      <c r="B83" s="11">
        <f t="shared" si="2"/>
        <v>0.98097706424087505</v>
      </c>
      <c r="C83" s="11">
        <f t="shared" si="16"/>
        <v>0.76666876247423288</v>
      </c>
      <c r="D83" s="11">
        <f t="shared" si="16"/>
        <v>1.1696039763191235</v>
      </c>
      <c r="E83" s="11">
        <f t="shared" si="16"/>
        <v>-1.8342603126285724</v>
      </c>
      <c r="F83" s="11">
        <f t="shared" si="16"/>
        <v>7.1416180488010337</v>
      </c>
      <c r="G83" s="11">
        <f t="shared" si="16"/>
        <v>0.53024150745506682</v>
      </c>
      <c r="H83" s="11">
        <f t="shared" si="16"/>
        <v>3.7931635819337721</v>
      </c>
      <c r="I83" s="11">
        <f t="shared" si="16"/>
        <v>1.0955193720439769</v>
      </c>
      <c r="J83" s="11">
        <f t="shared" si="16"/>
        <v>7.6174230895616066</v>
      </c>
      <c r="K83" s="11">
        <f t="shared" si="16"/>
        <v>10.277986906433471</v>
      </c>
      <c r="L83" s="11">
        <f t="shared" si="16"/>
        <v>0.52095784409443513</v>
      </c>
      <c r="M83" s="11">
        <f t="shared" si="16"/>
        <v>1.5405832559926391</v>
      </c>
      <c r="N83" s="11">
        <f t="shared" si="16"/>
        <v>1.616272733829982</v>
      </c>
      <c r="O83" s="11">
        <f t="shared" si="16"/>
        <v>5.5832600055131909</v>
      </c>
      <c r="P83" s="11"/>
      <c r="Q83" s="11"/>
      <c r="R83" s="11"/>
      <c r="S83" s="11">
        <f t="shared" si="16"/>
        <v>6.3965450140843396</v>
      </c>
      <c r="T83" s="11">
        <f t="shared" si="16"/>
        <v>6.1656081423096945</v>
      </c>
      <c r="U83" s="11">
        <f t="shared" si="16"/>
        <v>2.6332053610860457</v>
      </c>
      <c r="W83" s="15">
        <f>B83*'Table A8'!W32</f>
        <v>0</v>
      </c>
      <c r="X83" s="15">
        <f>C83*'Table A8'!X32</f>
        <v>0.65097844621687107</v>
      </c>
      <c r="Y83" s="15">
        <f>D83*'Table A8'!Y32</f>
        <v>0.4076069857472146</v>
      </c>
      <c r="Z83" s="15">
        <f>E83*'Table A8'!Z32</f>
        <v>-1.2713258226828636</v>
      </c>
      <c r="AA83" s="15">
        <f>F83*'Table A8'!AA32</f>
        <v>5.6661597599187399</v>
      </c>
      <c r="AB83" s="15">
        <f>G83*'Table A8'!AB32</f>
        <v>0.20886212978655083</v>
      </c>
      <c r="AC83" s="15">
        <f>H83*'Table A8'!AC32</f>
        <v>1.567714508413228</v>
      </c>
      <c r="AD83" s="15">
        <f>I83*'Table A8'!AD32</f>
        <v>0.16356104224616574</v>
      </c>
      <c r="AE83" s="15">
        <f>J83*'Table A8'!AE32</f>
        <v>1.8967383493008401</v>
      </c>
      <c r="AF83" s="15">
        <f>K83*'Table A8'!AF32</f>
        <v>4.8748491897213961</v>
      </c>
      <c r="AG83" s="15">
        <f>L83*'Table A8'!AG32</f>
        <v>0.22922145140155142</v>
      </c>
      <c r="AH83" s="15">
        <f>M83*'Table A8'!AH32</f>
        <v>1.2383208211668832</v>
      </c>
      <c r="AI83" s="15">
        <f>N83*'Table A8'!AI32</f>
        <v>0.41619022896122032</v>
      </c>
      <c r="AJ83" s="15">
        <f>O83*'Table A8'!AJ32</f>
        <v>2.0216984479963265</v>
      </c>
      <c r="AK83" s="15"/>
      <c r="AL83" s="15"/>
      <c r="AM83" s="15"/>
      <c r="AN83" s="15">
        <f>S83*'Table A8'!AN32</f>
        <v>2.7089368134647178</v>
      </c>
      <c r="AO83" s="15">
        <f>T83*'Table A8'!AO32</f>
        <v>2.3361489251211434</v>
      </c>
      <c r="AP83" s="15">
        <f>U83*'Table A8'!AP32</f>
        <v>1.0727678641064551</v>
      </c>
      <c r="AR83" s="11">
        <f t="shared" ref="AR83:BK83" si="28">LN(AR32/AR31)*100</f>
        <v>-5.3662903453352886</v>
      </c>
      <c r="AS83" s="11">
        <f t="shared" si="28"/>
        <v>2.4693014542031033</v>
      </c>
      <c r="AT83" s="11">
        <f t="shared" si="28"/>
        <v>-0.35507888376529867</v>
      </c>
      <c r="AU83" s="11">
        <f t="shared" si="28"/>
        <v>8.6202189559321152</v>
      </c>
      <c r="AV83" s="11">
        <f t="shared" si="28"/>
        <v>-3.9355367062844473</v>
      </c>
      <c r="AW83" s="11">
        <f t="shared" si="28"/>
        <v>1.0408516043549394</v>
      </c>
      <c r="AX83" s="11">
        <f t="shared" si="28"/>
        <v>-1.3834084240277196</v>
      </c>
      <c r="AY83" s="11">
        <f t="shared" si="28"/>
        <v>4.09578347915037</v>
      </c>
      <c r="AZ83" s="11">
        <f t="shared" si="28"/>
        <v>-10.176009946320267</v>
      </c>
      <c r="BA83" s="11">
        <f t="shared" si="28"/>
        <v>-7.7501568813689001</v>
      </c>
      <c r="BB83" s="11">
        <f t="shared" si="28"/>
        <v>3.7135880285845557</v>
      </c>
      <c r="BC83" s="11">
        <f t="shared" si="28"/>
        <v>2.7568410954698712</v>
      </c>
      <c r="BD83" s="11">
        <f t="shared" si="28"/>
        <v>2.2412520713819681</v>
      </c>
      <c r="BE83" s="11">
        <f t="shared" si="28"/>
        <v>-1.6786926286158725</v>
      </c>
      <c r="BF83" s="11"/>
      <c r="BG83" s="11"/>
      <c r="BH83" s="11"/>
      <c r="BI83" s="11">
        <f t="shared" si="28"/>
        <v>-5.192891574042684</v>
      </c>
      <c r="BJ83" s="11">
        <f t="shared" si="28"/>
        <v>-4.6891774210190924</v>
      </c>
      <c r="BK83" s="11">
        <f t="shared" si="28"/>
        <v>-0.35003761251841614</v>
      </c>
    </row>
    <row r="84" spans="1:63" x14ac:dyDescent="0.3">
      <c r="A84" s="13">
        <v>1997</v>
      </c>
      <c r="B84" s="11">
        <f t="shared" si="2"/>
        <v>2.2776510555617318</v>
      </c>
      <c r="C84" s="11">
        <f t="shared" si="16"/>
        <v>1.5940512676839724</v>
      </c>
      <c r="D84" s="11">
        <f t="shared" si="16"/>
        <v>0.49136189721840151</v>
      </c>
      <c r="E84" s="11">
        <f t="shared" si="16"/>
        <v>-1.8502251009683262</v>
      </c>
      <c r="F84" s="11">
        <f t="shared" si="16"/>
        <v>9.0151096994297681</v>
      </c>
      <c r="G84" s="11">
        <f t="shared" si="16"/>
        <v>1.5415195377813777</v>
      </c>
      <c r="H84" s="11">
        <f t="shared" si="16"/>
        <v>4.6396034377783106</v>
      </c>
      <c r="I84" s="11">
        <f t="shared" si="16"/>
        <v>4.5123348485884094</v>
      </c>
      <c r="J84" s="11">
        <f t="shared" si="16"/>
        <v>11.293462181508097</v>
      </c>
      <c r="K84" s="11">
        <f t="shared" si="16"/>
        <v>7.3569392044102528</v>
      </c>
      <c r="L84" s="11">
        <f t="shared" si="16"/>
        <v>3.3597091329289528</v>
      </c>
      <c r="M84" s="11">
        <f t="shared" si="16"/>
        <v>6.7423308543598626E-2</v>
      </c>
      <c r="N84" s="11">
        <f t="shared" si="16"/>
        <v>2.5401697082950654</v>
      </c>
      <c r="O84" s="11">
        <f t="shared" si="16"/>
        <v>6.9848392539860624</v>
      </c>
      <c r="P84" s="11"/>
      <c r="Q84" s="11"/>
      <c r="R84" s="11"/>
      <c r="S84" s="11">
        <f t="shared" si="16"/>
        <v>2.1832439658184435</v>
      </c>
      <c r="T84" s="11">
        <f t="shared" si="16"/>
        <v>6.7498054919694965</v>
      </c>
      <c r="U84" s="11">
        <f t="shared" si="16"/>
        <v>3.2102865614819653</v>
      </c>
      <c r="W84" s="15">
        <f>B84*'Table A8'!W33</f>
        <v>0</v>
      </c>
      <c r="X84" s="15">
        <f>C84*'Table A8'!X33</f>
        <v>1.3370902033333161</v>
      </c>
      <c r="Y84" s="15">
        <f>D84*'Table A8'!Y33</f>
        <v>0.17202580021616234</v>
      </c>
      <c r="Z84" s="15">
        <f>E84*'Table A8'!Z33</f>
        <v>-1.3184704069500293</v>
      </c>
      <c r="AA84" s="15">
        <f>F84*'Table A8'!AA33</f>
        <v>7.029081032645391</v>
      </c>
      <c r="AB84" s="15">
        <f>G84*'Table A8'!AB33</f>
        <v>0.60011355605829031</v>
      </c>
      <c r="AC84" s="15">
        <f>H84*'Table A8'!AC33</f>
        <v>1.9082688939582191</v>
      </c>
      <c r="AD84" s="15">
        <f>I84*'Table A8'!AD33</f>
        <v>0.6876798309248735</v>
      </c>
      <c r="AE84" s="15">
        <f>J84*'Table A8'!AE33</f>
        <v>2.8493405083944925</v>
      </c>
      <c r="AF84" s="15">
        <f>K84*'Table A8'!AF33</f>
        <v>3.3760994009038647</v>
      </c>
      <c r="AG84" s="15">
        <f>L84*'Table A8'!AG33</f>
        <v>1.4937266805002123</v>
      </c>
      <c r="AH84" s="15">
        <f>M84*'Table A8'!AH33</f>
        <v>5.4127432098800971E-2</v>
      </c>
      <c r="AI84" s="15">
        <f>N84*'Table A8'!AI33</f>
        <v>0.64850532652773007</v>
      </c>
      <c r="AJ84" s="15">
        <f>O84*'Table A8'!AJ33</f>
        <v>2.4558694817014999</v>
      </c>
      <c r="AK84" s="15"/>
      <c r="AL84" s="15"/>
      <c r="AM84" s="15"/>
      <c r="AN84" s="15">
        <f>S84*'Table A8'!AN33</f>
        <v>0.92809700986942045</v>
      </c>
      <c r="AO84" s="15">
        <f>T84*'Table A8'!AO33</f>
        <v>2.5770757368339541</v>
      </c>
      <c r="AP84" s="15">
        <f>U84*'Table A8'!AP33</f>
        <v>1.3040184012739744</v>
      </c>
      <c r="AR84" s="11">
        <f t="shared" ref="AR84:BK84" si="29">LN(AR33/AR32)*100</f>
        <v>0.13030010649347953</v>
      </c>
      <c r="AS84" s="11">
        <f t="shared" si="29"/>
        <v>-4.0946902607357067</v>
      </c>
      <c r="AT84" s="11">
        <f t="shared" si="29"/>
        <v>1.187013068524005</v>
      </c>
      <c r="AU84" s="11">
        <f t="shared" si="29"/>
        <v>2.5546709480385026</v>
      </c>
      <c r="AV84" s="11">
        <f t="shared" si="29"/>
        <v>-7.2741392000653464</v>
      </c>
      <c r="AW84" s="11">
        <f t="shared" si="29"/>
        <v>8.2631021096042076E-2</v>
      </c>
      <c r="AX84" s="11">
        <f t="shared" si="29"/>
        <v>-1.8902893797584344</v>
      </c>
      <c r="AY84" s="11">
        <f t="shared" si="29"/>
        <v>5.8862904920346697</v>
      </c>
      <c r="AZ84" s="11">
        <f t="shared" si="29"/>
        <v>-8.4594130266088303</v>
      </c>
      <c r="BA84" s="11">
        <f t="shared" si="29"/>
        <v>-1.2890389398709221</v>
      </c>
      <c r="BB84" s="11">
        <f t="shared" si="29"/>
        <v>3.3670154190192112</v>
      </c>
      <c r="BC84" s="11">
        <f t="shared" si="29"/>
        <v>7.048491996877285</v>
      </c>
      <c r="BD84" s="11">
        <f t="shared" si="29"/>
        <v>3.343124233226086</v>
      </c>
      <c r="BE84" s="11">
        <f t="shared" si="29"/>
        <v>-0.60110197751922079</v>
      </c>
      <c r="BF84" s="11"/>
      <c r="BG84" s="11"/>
      <c r="BH84" s="11"/>
      <c r="BI84" s="11">
        <f t="shared" si="29"/>
        <v>1.6515712795432691</v>
      </c>
      <c r="BJ84" s="11">
        <f t="shared" si="29"/>
        <v>-3.7083339395688855</v>
      </c>
      <c r="BK84" s="11">
        <f t="shared" si="29"/>
        <v>0.4016692762205209</v>
      </c>
    </row>
    <row r="85" spans="1:63" x14ac:dyDescent="0.3">
      <c r="A85" s="13">
        <v>1998</v>
      </c>
      <c r="B85" s="11">
        <f t="shared" si="2"/>
        <v>0.15255533088371917</v>
      </c>
      <c r="C85" s="11">
        <f t="shared" si="16"/>
        <v>3.2745736249549675</v>
      </c>
      <c r="D85" s="11">
        <f t="shared" si="16"/>
        <v>0.55290817566164474</v>
      </c>
      <c r="E85" s="11">
        <f t="shared" si="16"/>
        <v>1.0381661405851073</v>
      </c>
      <c r="F85" s="11">
        <f t="shared" si="16"/>
        <v>8.0096839267454314</v>
      </c>
      <c r="G85" s="11">
        <f t="shared" si="16"/>
        <v>3.4075119470612814</v>
      </c>
      <c r="H85" s="11">
        <f t="shared" si="16"/>
        <v>6.291942891238417</v>
      </c>
      <c r="I85" s="11">
        <f t="shared" si="16"/>
        <v>6.4881673766943511</v>
      </c>
      <c r="J85" s="11">
        <f t="shared" si="16"/>
        <v>10.074267943251849</v>
      </c>
      <c r="K85" s="11">
        <f t="shared" si="16"/>
        <v>3.5569062409567449</v>
      </c>
      <c r="L85" s="11">
        <f t="shared" si="16"/>
        <v>6.9256742475867465</v>
      </c>
      <c r="M85" s="11">
        <f t="shared" si="16"/>
        <v>0.43714691595183969</v>
      </c>
      <c r="N85" s="11">
        <f t="shared" si="16"/>
        <v>-0.49193867998183283</v>
      </c>
      <c r="O85" s="11">
        <f t="shared" ref="C85:U99" si="30">LN(O34/O33)*100</f>
        <v>9.2497031275167778</v>
      </c>
      <c r="P85" s="11"/>
      <c r="Q85" s="11"/>
      <c r="R85" s="11"/>
      <c r="S85" s="11">
        <f t="shared" si="30"/>
        <v>-2.1477924011468681</v>
      </c>
      <c r="T85" s="11">
        <f t="shared" si="30"/>
        <v>7.1277296048472492</v>
      </c>
      <c r="U85" s="11">
        <f t="shared" si="30"/>
        <v>3.6539746400023567</v>
      </c>
      <c r="W85" s="15">
        <f>B85*'Table A8'!W34</f>
        <v>0</v>
      </c>
      <c r="X85" s="15">
        <f>C85*'Table A8'!X34</f>
        <v>2.6671402175258212</v>
      </c>
      <c r="Y85" s="15">
        <f>D85*'Table A8'!Y34</f>
        <v>0.18826523381279006</v>
      </c>
      <c r="Z85" s="15">
        <f>E85*'Table A8'!Z34</f>
        <v>0.72983079683133045</v>
      </c>
      <c r="AA85" s="15">
        <f>F85*'Table A8'!AA34</f>
        <v>6.0593258905829188</v>
      </c>
      <c r="AB85" s="15">
        <f>G85*'Table A8'!AB34</f>
        <v>1.2853135064315153</v>
      </c>
      <c r="AC85" s="15">
        <f>H85*'Table A8'!AC34</f>
        <v>2.4595204761850975</v>
      </c>
      <c r="AD85" s="15">
        <f>I85*'Table A8'!AD34</f>
        <v>1.0043683099122858</v>
      </c>
      <c r="AE85" s="15">
        <f>J85*'Table A8'!AE34</f>
        <v>2.5669234719405716</v>
      </c>
      <c r="AF85" s="15">
        <f>K85*'Table A8'!AF34</f>
        <v>1.5689513428860205</v>
      </c>
      <c r="AG85" s="15">
        <f>L85*'Table A8'!AG34</f>
        <v>2.9835804658603702</v>
      </c>
      <c r="AH85" s="15">
        <f>M85*'Table A8'!AH34</f>
        <v>0.35242784364037316</v>
      </c>
      <c r="AI85" s="15">
        <f>N85*'Table A8'!AI34</f>
        <v>-0.12175482329550365</v>
      </c>
      <c r="AJ85" s="15">
        <f>O85*'Table A8'!AJ34</f>
        <v>3.2235215399395973</v>
      </c>
      <c r="AK85" s="15"/>
      <c r="AL85" s="15"/>
      <c r="AM85" s="15"/>
      <c r="AN85" s="15">
        <f>S85*'Table A8'!AN34</f>
        <v>-0.8335582308850995</v>
      </c>
      <c r="AO85" s="15">
        <f>T85*'Table A8'!AO34</f>
        <v>2.5531527444562845</v>
      </c>
      <c r="AP85" s="15">
        <f>U85*'Table A8'!AP34</f>
        <v>1.4341850462009249</v>
      </c>
      <c r="AR85" s="11">
        <f t="shared" ref="AR85:BK85" si="31">LN(AR34/AR33)*100</f>
        <v>3.3480746225045657</v>
      </c>
      <c r="AS85" s="11">
        <f t="shared" si="31"/>
        <v>-3.4166223578007604</v>
      </c>
      <c r="AT85" s="11">
        <f t="shared" si="31"/>
        <v>-0.31682701151779341</v>
      </c>
      <c r="AU85" s="11">
        <f t="shared" si="31"/>
        <v>1.2386717277496664</v>
      </c>
      <c r="AV85" s="11">
        <f t="shared" si="31"/>
        <v>-1.5668021382694604</v>
      </c>
      <c r="AW85" s="11">
        <f t="shared" si="31"/>
        <v>-1.9362386860879224</v>
      </c>
      <c r="AX85" s="11">
        <f t="shared" si="31"/>
        <v>-4.5279324292111047</v>
      </c>
      <c r="AY85" s="11">
        <f t="shared" si="31"/>
        <v>-1.403682545811016</v>
      </c>
      <c r="AZ85" s="11">
        <f t="shared" si="31"/>
        <v>-9.4968157828610327</v>
      </c>
      <c r="BA85" s="11">
        <f t="shared" si="31"/>
        <v>6.2689729472129923</v>
      </c>
      <c r="BB85" s="11">
        <f t="shared" si="31"/>
        <v>13.861047966465492</v>
      </c>
      <c r="BC85" s="11">
        <f t="shared" si="31"/>
        <v>-4.6165054662995642E-2</v>
      </c>
      <c r="BD85" s="11">
        <f t="shared" si="31"/>
        <v>12.20368650273074</v>
      </c>
      <c r="BE85" s="11">
        <f t="shared" si="31"/>
        <v>-4.8815388110898121</v>
      </c>
      <c r="BF85" s="11"/>
      <c r="BG85" s="11"/>
      <c r="BH85" s="11"/>
      <c r="BI85" s="11">
        <f t="shared" si="31"/>
        <v>8.3385460028946223</v>
      </c>
      <c r="BJ85" s="11">
        <f t="shared" si="31"/>
        <v>-6.3690006236313064</v>
      </c>
      <c r="BK85" s="11">
        <f t="shared" si="31"/>
        <v>0.91425250024843152</v>
      </c>
    </row>
    <row r="86" spans="1:63" x14ac:dyDescent="0.3">
      <c r="A86" s="13">
        <v>1999</v>
      </c>
      <c r="B86" s="11">
        <f t="shared" si="2"/>
        <v>-2.4041782759393162</v>
      </c>
      <c r="C86" s="11">
        <f t="shared" si="30"/>
        <v>1.8254660894022643</v>
      </c>
      <c r="D86" s="11">
        <f t="shared" si="30"/>
        <v>-0.22400009366193599</v>
      </c>
      <c r="E86" s="11">
        <f t="shared" si="30"/>
        <v>1.4748468770330989</v>
      </c>
      <c r="F86" s="11">
        <f t="shared" si="30"/>
        <v>7.4757322825889521</v>
      </c>
      <c r="G86" s="11">
        <f t="shared" si="30"/>
        <v>4.4301307443791487</v>
      </c>
      <c r="H86" s="11">
        <f t="shared" si="30"/>
        <v>5.7430042253950599</v>
      </c>
      <c r="I86" s="11">
        <f t="shared" si="30"/>
        <v>6.7915686977110088</v>
      </c>
      <c r="J86" s="11">
        <f t="shared" si="30"/>
        <v>7.2662188769349534</v>
      </c>
      <c r="K86" s="11">
        <f t="shared" si="30"/>
        <v>3.9613326497777339</v>
      </c>
      <c r="L86" s="11">
        <f t="shared" si="30"/>
        <v>6.1167666472226854</v>
      </c>
      <c r="M86" s="11">
        <f t="shared" si="30"/>
        <v>1.740716939463137</v>
      </c>
      <c r="N86" s="11">
        <f t="shared" si="30"/>
        <v>0.87289152164858985</v>
      </c>
      <c r="O86" s="11">
        <f t="shared" si="30"/>
        <v>7.9906551365885177</v>
      </c>
      <c r="P86" s="11"/>
      <c r="Q86" s="11"/>
      <c r="R86" s="11"/>
      <c r="S86" s="11">
        <f t="shared" si="30"/>
        <v>-1.7610967821951609</v>
      </c>
      <c r="T86" s="11">
        <f t="shared" si="30"/>
        <v>4.1482221604935861</v>
      </c>
      <c r="U86" s="11">
        <f t="shared" si="30"/>
        <v>3.2756515025632384</v>
      </c>
      <c r="W86" s="15">
        <f>B86*'Table A8'!W35</f>
        <v>0</v>
      </c>
      <c r="X86" s="15">
        <f>C86*'Table A8'!X35</f>
        <v>1.4461342360244738</v>
      </c>
      <c r="Y86" s="15">
        <f>D86*'Table A8'!Y35</f>
        <v>-7.3337630664917844E-2</v>
      </c>
      <c r="Z86" s="15">
        <f>E86*'Table A8'!Z35</f>
        <v>1.0126298657709256</v>
      </c>
      <c r="AA86" s="15">
        <f>F86*'Table A8'!AA35</f>
        <v>5.3429058623663241</v>
      </c>
      <c r="AB86" s="15">
        <f>G86*'Table A8'!AB35</f>
        <v>1.6586409506955531</v>
      </c>
      <c r="AC86" s="15">
        <f>H86*'Table A8'!AC35</f>
        <v>2.1007909456495129</v>
      </c>
      <c r="AD86" s="15">
        <f>I86*'Table A8'!AD35</f>
        <v>1.0594847168429176</v>
      </c>
      <c r="AE86" s="15">
        <f>J86*'Table A8'!AE35</f>
        <v>1.8027489033675619</v>
      </c>
      <c r="AF86" s="15">
        <f>K86*'Table A8'!AF35</f>
        <v>1.6903006416601589</v>
      </c>
      <c r="AG86" s="15">
        <f>L86*'Table A8'!AG35</f>
        <v>2.17328718975822</v>
      </c>
      <c r="AH86" s="15">
        <f>M86*'Table A8'!AH35</f>
        <v>1.4113732945167115</v>
      </c>
      <c r="AI86" s="15">
        <f>N86*'Table A8'!AI35</f>
        <v>0.20093962828350534</v>
      </c>
      <c r="AJ86" s="15">
        <f>O86*'Table A8'!AJ35</f>
        <v>2.6928507810303302</v>
      </c>
      <c r="AK86" s="15"/>
      <c r="AL86" s="15"/>
      <c r="AM86" s="15"/>
      <c r="AN86" s="15">
        <f>S86*'Table A8'!AN35</f>
        <v>-0.61039614470884274</v>
      </c>
      <c r="AO86" s="15">
        <f>T86*'Table A8'!AO35</f>
        <v>1.3539797131851066</v>
      </c>
      <c r="AP86" s="15">
        <f>U86*'Table A8'!AP35</f>
        <v>1.212973751399167</v>
      </c>
      <c r="AR86" s="11">
        <f t="shared" ref="AR86:BK86" si="32">LN(AR35/AR34)*100</f>
        <v>9.0802271065495699</v>
      </c>
      <c r="AS86" s="11">
        <f t="shared" si="32"/>
        <v>4.3620742824064704</v>
      </c>
      <c r="AT86" s="11">
        <f t="shared" si="32"/>
        <v>0.5379104946552371</v>
      </c>
      <c r="AU86" s="11">
        <f t="shared" si="32"/>
        <v>2.952008945124271</v>
      </c>
      <c r="AV86" s="11">
        <f t="shared" si="32"/>
        <v>-6.5203544685476542</v>
      </c>
      <c r="AW86" s="11">
        <f t="shared" si="32"/>
        <v>-3.1806666444978711</v>
      </c>
      <c r="AX86" s="11">
        <f t="shared" si="32"/>
        <v>-5.5627615422828347</v>
      </c>
      <c r="AY86" s="11">
        <f t="shared" si="32"/>
        <v>-1.0083977931786514</v>
      </c>
      <c r="AZ86" s="11">
        <f t="shared" si="32"/>
        <v>-1.6952290854252761</v>
      </c>
      <c r="BA86" s="11">
        <f t="shared" si="32"/>
        <v>12.417976462308481</v>
      </c>
      <c r="BB86" s="11">
        <f t="shared" si="32"/>
        <v>-5.4177346745316202</v>
      </c>
      <c r="BC86" s="11">
        <f t="shared" si="32"/>
        <v>3.3560890007777613</v>
      </c>
      <c r="BD86" s="11">
        <f t="shared" si="32"/>
        <v>3.8093681436782436</v>
      </c>
      <c r="BE86" s="11">
        <f t="shared" si="32"/>
        <v>0.9558212526571559</v>
      </c>
      <c r="BF86" s="11"/>
      <c r="BG86" s="11"/>
      <c r="BH86" s="11"/>
      <c r="BI86" s="11">
        <f t="shared" si="32"/>
        <v>-1.9176262642999167</v>
      </c>
      <c r="BJ86" s="11">
        <f t="shared" si="32"/>
        <v>-4.9831416215857178</v>
      </c>
      <c r="BK86" s="11">
        <f t="shared" si="32"/>
        <v>0.1557072963548233</v>
      </c>
    </row>
    <row r="87" spans="1:63" x14ac:dyDescent="0.3">
      <c r="A87" s="13">
        <v>2000</v>
      </c>
      <c r="B87" s="11">
        <f t="shared" si="2"/>
        <v>-2.476743646963409</v>
      </c>
      <c r="C87" s="11">
        <f t="shared" si="30"/>
        <v>-1.1757156986043644</v>
      </c>
      <c r="D87" s="11">
        <f t="shared" si="30"/>
        <v>-0.63471871788179002</v>
      </c>
      <c r="E87" s="11">
        <f t="shared" si="30"/>
        <v>1.277292511673495</v>
      </c>
      <c r="F87" s="11">
        <f t="shared" si="30"/>
        <v>7.8790010731934714</v>
      </c>
      <c r="G87" s="11">
        <f t="shared" si="30"/>
        <v>3.0525410529470971</v>
      </c>
      <c r="H87" s="11">
        <f t="shared" si="30"/>
        <v>4.1625582474929876</v>
      </c>
      <c r="I87" s="11">
        <f t="shared" si="30"/>
        <v>5.1069425855483246</v>
      </c>
      <c r="J87" s="11">
        <f t="shared" si="30"/>
        <v>6.8156576226000274</v>
      </c>
      <c r="K87" s="11">
        <f t="shared" si="30"/>
        <v>8.615867537198838</v>
      </c>
      <c r="L87" s="11">
        <f t="shared" si="30"/>
        <v>4.4434331604722255</v>
      </c>
      <c r="M87" s="11">
        <f t="shared" si="30"/>
        <v>3.4355760810163058</v>
      </c>
      <c r="N87" s="11">
        <f t="shared" si="30"/>
        <v>2.6091544423116191</v>
      </c>
      <c r="O87" s="11">
        <f t="shared" si="30"/>
        <v>6.3567870470031442</v>
      </c>
      <c r="P87" s="11"/>
      <c r="Q87" s="11"/>
      <c r="R87" s="11"/>
      <c r="S87" s="11">
        <f t="shared" si="30"/>
        <v>-1.6917183805458285</v>
      </c>
      <c r="T87" s="11">
        <f t="shared" si="30"/>
        <v>4.2253476348136143</v>
      </c>
      <c r="U87" s="11">
        <f t="shared" si="30"/>
        <v>2.8687716763071127</v>
      </c>
      <c r="W87" s="15">
        <f>B87*'Table A8'!W36</f>
        <v>0</v>
      </c>
      <c r="X87" s="15">
        <f>C87*'Table A8'!X36</f>
        <v>-0.96502744541446228</v>
      </c>
      <c r="Y87" s="15">
        <f>D87*'Table A8'!Y36</f>
        <v>-0.19834959933805937</v>
      </c>
      <c r="Z87" s="15">
        <f>E87*'Table A8'!Z36</f>
        <v>0.82781327681559214</v>
      </c>
      <c r="AA87" s="15">
        <f>F87*'Table A8'!AA36</f>
        <v>5.4743299456548238</v>
      </c>
      <c r="AB87" s="15">
        <f>G87*'Table A8'!AB36</f>
        <v>1.1361557799069095</v>
      </c>
      <c r="AC87" s="15">
        <f>H87*'Table A8'!AC36</f>
        <v>1.401533361930889</v>
      </c>
      <c r="AD87" s="15">
        <f>I87*'Table A8'!AD36</f>
        <v>0.77165902467635195</v>
      </c>
      <c r="AE87" s="15">
        <f>J87*'Table A8'!AE36</f>
        <v>1.5860035287790264</v>
      </c>
      <c r="AF87" s="15">
        <f>K87*'Table A8'!AF36</f>
        <v>3.4575476426778935</v>
      </c>
      <c r="AG87" s="15">
        <f>L87*'Table A8'!AG36</f>
        <v>1.1615134281474395</v>
      </c>
      <c r="AH87" s="15">
        <f>M87*'Table A8'!AH36</f>
        <v>2.7766325886773786</v>
      </c>
      <c r="AI87" s="15">
        <f>N87*'Table A8'!AI36</f>
        <v>0.54035588500273624</v>
      </c>
      <c r="AJ87" s="15">
        <f>O87*'Table A8'!AJ36</f>
        <v>2.0297221041081039</v>
      </c>
      <c r="AK87" s="15"/>
      <c r="AL87" s="15"/>
      <c r="AM87" s="15"/>
      <c r="AN87" s="15">
        <f>S87*'Table A8'!AN36</f>
        <v>-0.48281642580777945</v>
      </c>
      <c r="AO87" s="15">
        <f>T87*'Table A8'!AO36</f>
        <v>1.2464775522700164</v>
      </c>
      <c r="AP87" s="15">
        <f>U87*'Table A8'!AP36</f>
        <v>0.99632440318146043</v>
      </c>
      <c r="AR87" s="11">
        <f t="shared" ref="AR87:BK87" si="33">LN(AR36/AR35)*100</f>
        <v>3.9028913052688283</v>
      </c>
      <c r="AS87" s="11">
        <f t="shared" si="33"/>
        <v>0.52706477564368071</v>
      </c>
      <c r="AT87" s="11">
        <f t="shared" si="33"/>
        <v>2.4015834370542404</v>
      </c>
      <c r="AU87" s="11">
        <f t="shared" si="33"/>
        <v>2.9066632818524152</v>
      </c>
      <c r="AV87" s="11">
        <f t="shared" si="33"/>
        <v>-6.4762265196372333</v>
      </c>
      <c r="AW87" s="11">
        <f t="shared" si="33"/>
        <v>-2.1659772139424009</v>
      </c>
      <c r="AX87" s="11">
        <f t="shared" si="33"/>
        <v>-5.1649333394112009</v>
      </c>
      <c r="AY87" s="11">
        <f t="shared" si="33"/>
        <v>0.61708043068673812</v>
      </c>
      <c r="AZ87" s="11">
        <f t="shared" si="33"/>
        <v>-4.6606920766415723</v>
      </c>
      <c r="BA87" s="11">
        <f t="shared" si="33"/>
        <v>10.90600872255429</v>
      </c>
      <c r="BB87" s="11">
        <f t="shared" si="33"/>
        <v>-0.79561230023122365</v>
      </c>
      <c r="BC87" s="11">
        <f t="shared" si="33"/>
        <v>2.9100592795038374</v>
      </c>
      <c r="BD87" s="11">
        <f t="shared" si="33"/>
        <v>2.4089314410698726</v>
      </c>
      <c r="BE87" s="11">
        <f t="shared" si="33"/>
        <v>1.8959825021927688</v>
      </c>
      <c r="BF87" s="11"/>
      <c r="BG87" s="11"/>
      <c r="BH87" s="11"/>
      <c r="BI87" s="11">
        <f t="shared" si="33"/>
        <v>5.3578556866681293</v>
      </c>
      <c r="BJ87" s="11">
        <f t="shared" si="33"/>
        <v>0.58589514347983218</v>
      </c>
      <c r="BK87" s="11">
        <f t="shared" si="33"/>
        <v>0.99111478578764323</v>
      </c>
    </row>
    <row r="88" spans="1:63" x14ac:dyDescent="0.3">
      <c r="A88" s="13">
        <v>2001</v>
      </c>
      <c r="B88" s="11">
        <f t="shared" si="2"/>
        <v>0.27972046210614404</v>
      </c>
      <c r="C88" s="11">
        <f t="shared" si="30"/>
        <v>-0.63085751335646845</v>
      </c>
      <c r="D88" s="11">
        <f t="shared" si="30"/>
        <v>-1.0859101845363226</v>
      </c>
      <c r="E88" s="11">
        <f t="shared" si="30"/>
        <v>-8.8175651599612825E-2</v>
      </c>
      <c r="F88" s="11">
        <f t="shared" si="30"/>
        <v>3.7317252839424087</v>
      </c>
      <c r="G88" s="11">
        <f t="shared" si="30"/>
        <v>4.7037315342017658</v>
      </c>
      <c r="H88" s="11">
        <f t="shared" si="30"/>
        <v>2.8254094669682606</v>
      </c>
      <c r="I88" s="11">
        <f t="shared" si="30"/>
        <v>7.5682279783660391</v>
      </c>
      <c r="J88" s="11">
        <f t="shared" si="30"/>
        <v>2.4891551075677332</v>
      </c>
      <c r="K88" s="11">
        <f t="shared" si="30"/>
        <v>8.0140246762403624</v>
      </c>
      <c r="L88" s="11">
        <f t="shared" si="30"/>
        <v>4.9137066246107235</v>
      </c>
      <c r="M88" s="11">
        <f t="shared" si="30"/>
        <v>5.1335774368865836</v>
      </c>
      <c r="N88" s="11">
        <f t="shared" si="30"/>
        <v>3.8073468620267183</v>
      </c>
      <c r="O88" s="11">
        <f t="shared" si="30"/>
        <v>5.5666544250998973</v>
      </c>
      <c r="P88" s="11"/>
      <c r="Q88" s="11"/>
      <c r="R88" s="11"/>
      <c r="S88" s="11">
        <f t="shared" si="30"/>
        <v>-1.9637533605135153</v>
      </c>
      <c r="T88" s="11">
        <f t="shared" si="30"/>
        <v>5.5224816380211452</v>
      </c>
      <c r="U88" s="11">
        <f t="shared" si="30"/>
        <v>2.7533460606008946</v>
      </c>
      <c r="W88" s="15">
        <f>B88*'Table A8'!W37</f>
        <v>0</v>
      </c>
      <c r="X88" s="15">
        <f>C88*'Table A8'!X37</f>
        <v>-0.53376854205090796</v>
      </c>
      <c r="Y88" s="15">
        <f>D88*'Table A8'!Y37</f>
        <v>-0.32381841702873143</v>
      </c>
      <c r="Z88" s="15">
        <f>E88*'Table A8'!Z37</f>
        <v>-5.6467687284392061E-2</v>
      </c>
      <c r="AA88" s="15">
        <f>F88*'Table A8'!AA37</f>
        <v>2.5748904459202619</v>
      </c>
      <c r="AB88" s="15">
        <f>G88*'Table A8'!AB37</f>
        <v>1.7272102193588883</v>
      </c>
      <c r="AC88" s="15">
        <f>H88*'Table A8'!AC37</f>
        <v>0.93549307451319097</v>
      </c>
      <c r="AD88" s="15">
        <f>I88*'Table A8'!AD37</f>
        <v>1.042144992621004</v>
      </c>
      <c r="AE88" s="15">
        <f>J88*'Table A8'!AE37</f>
        <v>0.55781965960592894</v>
      </c>
      <c r="AF88" s="15">
        <f>K88*'Table A8'!AF37</f>
        <v>3.0228901078778647</v>
      </c>
      <c r="AG88" s="15">
        <f>L88*'Table A8'!AG37</f>
        <v>1.112463179811868</v>
      </c>
      <c r="AH88" s="15">
        <f>M88*'Table A8'!AH37</f>
        <v>4.1217493240762373</v>
      </c>
      <c r="AI88" s="15">
        <f>N88*'Table A8'!AI37</f>
        <v>0.70588210821975361</v>
      </c>
      <c r="AJ88" s="15">
        <f>O88*'Table A8'!AJ37</f>
        <v>1.7763194270493774</v>
      </c>
      <c r="AK88" s="15"/>
      <c r="AL88" s="15"/>
      <c r="AM88" s="15"/>
      <c r="AN88" s="15">
        <f>S88*'Table A8'!AN37</f>
        <v>-0.53217716069916265</v>
      </c>
      <c r="AO88" s="15">
        <f>T88*'Table A8'!AO37</f>
        <v>1.5225481876024294</v>
      </c>
      <c r="AP88" s="15">
        <f>U88*'Table A8'!AP37</f>
        <v>0.92512427636190053</v>
      </c>
      <c r="AR88" s="11">
        <f t="shared" ref="AR88:BK88" si="34">LN(AR37/AR36)*100</f>
        <v>-6.1687601108840413</v>
      </c>
      <c r="AS88" s="11">
        <f t="shared" si="34"/>
        <v>-5.5520676513440321</v>
      </c>
      <c r="AT88" s="11">
        <f t="shared" si="34"/>
        <v>-0.33873958320721226</v>
      </c>
      <c r="AU88" s="11">
        <f t="shared" si="34"/>
        <v>2.4242714072358926</v>
      </c>
      <c r="AV88" s="11">
        <f t="shared" si="34"/>
        <v>-2.0713298297184983</v>
      </c>
      <c r="AW88" s="11">
        <f t="shared" si="34"/>
        <v>-2.9538409182211751</v>
      </c>
      <c r="AX88" s="11">
        <f t="shared" si="34"/>
        <v>1.5144680637518533</v>
      </c>
      <c r="AY88" s="11">
        <f t="shared" si="34"/>
        <v>-7.6324403093395166</v>
      </c>
      <c r="AZ88" s="11">
        <f t="shared" si="34"/>
        <v>2.3866887708685236</v>
      </c>
      <c r="BA88" s="11">
        <f t="shared" si="34"/>
        <v>0.59987101245976093</v>
      </c>
      <c r="BB88" s="11">
        <f t="shared" si="34"/>
        <v>2.2152198296700704E-2</v>
      </c>
      <c r="BC88" s="11">
        <f t="shared" si="34"/>
        <v>-1.1535182973762945</v>
      </c>
      <c r="BD88" s="11">
        <f t="shared" si="34"/>
        <v>3.3239636199059222</v>
      </c>
      <c r="BE88" s="11">
        <f t="shared" si="34"/>
        <v>0.45321702242650819</v>
      </c>
      <c r="BF88" s="11"/>
      <c r="BG88" s="11"/>
      <c r="BH88" s="11"/>
      <c r="BI88" s="11">
        <f t="shared" si="34"/>
        <v>2.2026119818405796</v>
      </c>
      <c r="BJ88" s="11">
        <f t="shared" si="34"/>
        <v>3.1130574714821262</v>
      </c>
      <c r="BK88" s="11">
        <f t="shared" si="34"/>
        <v>-0.15059653612334142</v>
      </c>
    </row>
    <row r="89" spans="1:63" x14ac:dyDescent="0.3">
      <c r="A89" s="13">
        <v>2002</v>
      </c>
      <c r="B89" s="11">
        <f t="shared" si="2"/>
        <v>2.5866340673137849</v>
      </c>
      <c r="C89" s="11">
        <f t="shared" si="30"/>
        <v>0.61208345904429529</v>
      </c>
      <c r="D89" s="11">
        <f t="shared" si="30"/>
        <v>-1.7093028538376152</v>
      </c>
      <c r="E89" s="11">
        <f t="shared" si="30"/>
        <v>-5.2942734846443532E-2</v>
      </c>
      <c r="F89" s="11">
        <f t="shared" si="30"/>
        <v>2.8960701681580341</v>
      </c>
      <c r="G89" s="11">
        <f t="shared" si="30"/>
        <v>5.142556077224187</v>
      </c>
      <c r="H89" s="11">
        <f t="shared" si="30"/>
        <v>2.2289928593276378</v>
      </c>
      <c r="I89" s="11">
        <f t="shared" si="30"/>
        <v>7.3210277914880022</v>
      </c>
      <c r="J89" s="11">
        <f t="shared" si="30"/>
        <v>0.83299953429911111</v>
      </c>
      <c r="K89" s="11">
        <f t="shared" si="30"/>
        <v>3.3152207316900335</v>
      </c>
      <c r="L89" s="11">
        <f t="shared" si="30"/>
        <v>5.2740463843384191</v>
      </c>
      <c r="M89" s="11">
        <f t="shared" si="30"/>
        <v>2.9817355052396053</v>
      </c>
      <c r="N89" s="11">
        <f t="shared" si="30"/>
        <v>3.4874644603629297</v>
      </c>
      <c r="O89" s="11">
        <f t="shared" si="30"/>
        <v>4.2821444613341155</v>
      </c>
      <c r="P89" s="11"/>
      <c r="Q89" s="11"/>
      <c r="R89" s="11"/>
      <c r="S89" s="11">
        <f t="shared" si="30"/>
        <v>-1.9935470544149243</v>
      </c>
      <c r="T89" s="11">
        <f t="shared" si="30"/>
        <v>6.0796104282772827</v>
      </c>
      <c r="U89" s="11">
        <f t="shared" si="30"/>
        <v>2.1840284164663699</v>
      </c>
      <c r="W89" s="15">
        <f>B89*'Table A8'!W38</f>
        <v>0</v>
      </c>
      <c r="X89" s="15">
        <f>C89*'Table A8'!X38</f>
        <v>0.51115089664789093</v>
      </c>
      <c r="Y89" s="15">
        <f>D89*'Table A8'!Y38</f>
        <v>-0.51244899558051693</v>
      </c>
      <c r="Z89" s="15">
        <f>E89*'Table A8'!Z38</f>
        <v>-3.5143387391069217E-2</v>
      </c>
      <c r="AA89" s="15">
        <f>F89*'Table A8'!AA38</f>
        <v>2.0075558405671492</v>
      </c>
      <c r="AB89" s="15">
        <f>G89*'Table A8'!AB38</f>
        <v>1.8883465915567212</v>
      </c>
      <c r="AC89" s="15">
        <f>H89*'Table A8'!AC38</f>
        <v>0.73980273001084296</v>
      </c>
      <c r="AD89" s="15">
        <f>I89*'Table A8'!AD38</f>
        <v>0.93269894063557113</v>
      </c>
      <c r="AE89" s="15">
        <f>J89*'Table A8'!AE38</f>
        <v>0.19292269214367416</v>
      </c>
      <c r="AF89" s="15">
        <f>K89*'Table A8'!AF38</f>
        <v>1.2183436188960874</v>
      </c>
      <c r="AG89" s="15">
        <f>L89*'Table A8'!AG38</f>
        <v>1.4150266449179978</v>
      </c>
      <c r="AH89" s="15">
        <f>M89*'Table A8'!AH38</f>
        <v>2.4041733378746937</v>
      </c>
      <c r="AI89" s="15">
        <f>N89*'Table A8'!AI38</f>
        <v>0.60193636585864163</v>
      </c>
      <c r="AJ89" s="15">
        <f>O89*'Table A8'!AJ38</f>
        <v>1.4113948144557245</v>
      </c>
      <c r="AK89" s="15"/>
      <c r="AL89" s="15"/>
      <c r="AM89" s="15"/>
      <c r="AN89" s="15">
        <f>S89*'Table A8'!AN38</f>
        <v>-0.59706734279726981</v>
      </c>
      <c r="AO89" s="15">
        <f>T89*'Table A8'!AO38</f>
        <v>1.7345128551875086</v>
      </c>
      <c r="AP89" s="15">
        <f>U89*'Table A8'!AP38</f>
        <v>0.73820160476563301</v>
      </c>
      <c r="AR89" s="11">
        <f t="shared" ref="AR89:BK89" si="35">LN(AR38/AR37)*100</f>
        <v>9.5158481965958526</v>
      </c>
      <c r="AS89" s="11">
        <f t="shared" si="35"/>
        <v>-1.4043961872096926</v>
      </c>
      <c r="AT89" s="11">
        <f t="shared" si="35"/>
        <v>-0.73116801611083337</v>
      </c>
      <c r="AU89" s="11">
        <f t="shared" si="35"/>
        <v>1.7963956340082343</v>
      </c>
      <c r="AV89" s="11">
        <f t="shared" si="35"/>
        <v>2.3892434668697859</v>
      </c>
      <c r="AW89" s="11">
        <f t="shared" si="35"/>
        <v>0.44017832616726016</v>
      </c>
      <c r="AX89" s="11">
        <f t="shared" si="35"/>
        <v>3.0676670290992889</v>
      </c>
      <c r="AY89" s="11">
        <f t="shared" si="35"/>
        <v>-5.6331792199096542</v>
      </c>
      <c r="AZ89" s="11">
        <f t="shared" si="35"/>
        <v>2.7321293684605061</v>
      </c>
      <c r="BA89" s="11">
        <f t="shared" si="35"/>
        <v>0.68002834734036732</v>
      </c>
      <c r="BB89" s="11">
        <f t="shared" si="35"/>
        <v>-2.3895002696732948</v>
      </c>
      <c r="BC89" s="11">
        <f t="shared" si="35"/>
        <v>2.0829130422327862</v>
      </c>
      <c r="BD89" s="11">
        <f t="shared" si="35"/>
        <v>-4.9992090479541753</v>
      </c>
      <c r="BE89" s="11">
        <f t="shared" si="35"/>
        <v>-6.268639128073854</v>
      </c>
      <c r="BF89" s="11"/>
      <c r="BG89" s="11"/>
      <c r="BH89" s="11"/>
      <c r="BI89" s="11">
        <f t="shared" si="35"/>
        <v>5.8484668245457918</v>
      </c>
      <c r="BJ89" s="11">
        <f t="shared" si="35"/>
        <v>-9.8246037497517751</v>
      </c>
      <c r="BK89" s="11">
        <f t="shared" si="35"/>
        <v>-0.2528619293881299</v>
      </c>
    </row>
    <row r="90" spans="1:63" x14ac:dyDescent="0.3">
      <c r="A90" s="13">
        <v>2003</v>
      </c>
      <c r="B90" s="11">
        <f t="shared" si="2"/>
        <v>1.8238368378560219</v>
      </c>
      <c r="C90" s="11">
        <f t="shared" si="30"/>
        <v>-0.11271840381873871</v>
      </c>
      <c r="D90" s="11">
        <f t="shared" si="30"/>
        <v>-1.7137305507415725</v>
      </c>
      <c r="E90" s="11">
        <f t="shared" si="30"/>
        <v>0.44033536582699739</v>
      </c>
      <c r="F90" s="11">
        <f t="shared" si="30"/>
        <v>3.2066361618587793</v>
      </c>
      <c r="G90" s="11">
        <f t="shared" si="30"/>
        <v>6.0305596630192309</v>
      </c>
      <c r="H90" s="11">
        <f t="shared" si="30"/>
        <v>2.3982551601049016</v>
      </c>
      <c r="I90" s="11">
        <f t="shared" si="30"/>
        <v>12.022371483406083</v>
      </c>
      <c r="J90" s="11">
        <f t="shared" si="30"/>
        <v>1.0566136037882126</v>
      </c>
      <c r="K90" s="11">
        <f t="shared" si="30"/>
        <v>0.40678022193257485</v>
      </c>
      <c r="L90" s="11">
        <f t="shared" si="30"/>
        <v>2.6880889591415151</v>
      </c>
      <c r="M90" s="11">
        <f t="shared" si="30"/>
        <v>2.9144203018018855</v>
      </c>
      <c r="N90" s="11">
        <f t="shared" si="30"/>
        <v>2.1575984996021957</v>
      </c>
      <c r="O90" s="11">
        <f t="shared" si="30"/>
        <v>3.4819765159227911</v>
      </c>
      <c r="P90" s="11"/>
      <c r="Q90" s="11"/>
      <c r="R90" s="11"/>
      <c r="S90" s="11">
        <f t="shared" si="30"/>
        <v>-3.4168130142656814</v>
      </c>
      <c r="T90" s="11">
        <f t="shared" si="30"/>
        <v>-4.0797499425396611</v>
      </c>
      <c r="U90" s="11">
        <f t="shared" si="30"/>
        <v>2.2277724882614147</v>
      </c>
      <c r="W90" s="15">
        <f>B90*'Table A8'!W39</f>
        <v>0</v>
      </c>
      <c r="X90" s="15">
        <f>C90*'Table A8'!X39</f>
        <v>-9.3826799338718112E-2</v>
      </c>
      <c r="Y90" s="15">
        <f>D90*'Table A8'!Y39</f>
        <v>-0.53759727376763122</v>
      </c>
      <c r="Z90" s="15">
        <f>E90*'Table A8'!Z39</f>
        <v>0.30246636278656452</v>
      </c>
      <c r="AA90" s="15">
        <f>F90*'Table A8'!AA39</f>
        <v>2.2978754735880011</v>
      </c>
      <c r="AB90" s="15">
        <f>G90*'Table A8'!AB39</f>
        <v>2.2108031724628501</v>
      </c>
      <c r="AC90" s="15">
        <f>H90*'Table A8'!AC39</f>
        <v>0.77511606774590425</v>
      </c>
      <c r="AD90" s="15">
        <f>I90*'Table A8'!AD39</f>
        <v>1.650671604671655</v>
      </c>
      <c r="AE90" s="15">
        <f>J90*'Table A8'!AE39</f>
        <v>0.26151186693758266</v>
      </c>
      <c r="AF90" s="15">
        <f>K90*'Table A8'!AF39</f>
        <v>0.15433241620121887</v>
      </c>
      <c r="AG90" s="15">
        <f>L90*'Table A8'!AG39</f>
        <v>0.95507800718298019</v>
      </c>
      <c r="AH90" s="15">
        <f>M90*'Table A8'!AH39</f>
        <v>2.3749611039383565</v>
      </c>
      <c r="AI90" s="15">
        <f>N90*'Table A8'!AI39</f>
        <v>0.39505628527716213</v>
      </c>
      <c r="AJ90" s="15">
        <f>O90*'Table A8'!AJ39</f>
        <v>1.1856130036717105</v>
      </c>
      <c r="AK90" s="15"/>
      <c r="AL90" s="15"/>
      <c r="AM90" s="15"/>
      <c r="AN90" s="15">
        <f>S90*'Table A8'!AN39</f>
        <v>-1.1060223727178011</v>
      </c>
      <c r="AO90" s="15">
        <f>T90*'Table A8'!AO39</f>
        <v>-1.2063820580089777</v>
      </c>
      <c r="AP90" s="15">
        <f>U90*'Table A8'!AP39</f>
        <v>0.7812798116332782</v>
      </c>
      <c r="AR90" s="11">
        <f t="shared" ref="AR90:BK90" si="36">LN(AR39/AR38)*100</f>
        <v>-5.8871260361699163</v>
      </c>
      <c r="AS90" s="11">
        <f t="shared" si="36"/>
        <v>-5.1888763660809483</v>
      </c>
      <c r="AT90" s="11">
        <f t="shared" si="36"/>
        <v>1.2827170032196753</v>
      </c>
      <c r="AU90" s="11">
        <f t="shared" si="36"/>
        <v>1.8656047704981311</v>
      </c>
      <c r="AV90" s="11">
        <f t="shared" si="36"/>
        <v>-0.13060623929496867</v>
      </c>
      <c r="AW90" s="11">
        <f t="shared" si="36"/>
        <v>-1.3365571748921823</v>
      </c>
      <c r="AX90" s="11">
        <f t="shared" si="36"/>
        <v>-0.23628055552787405</v>
      </c>
      <c r="AY90" s="11">
        <f t="shared" si="36"/>
        <v>-8.1205451322122908</v>
      </c>
      <c r="AZ90" s="11">
        <f t="shared" si="36"/>
        <v>1.9589327060088078</v>
      </c>
      <c r="BA90" s="11">
        <f t="shared" si="36"/>
        <v>6.0632544309002361</v>
      </c>
      <c r="BB90" s="11">
        <f t="shared" si="36"/>
        <v>5.6373727157484854</v>
      </c>
      <c r="BC90" s="11">
        <f t="shared" si="36"/>
        <v>4.1232478119430143</v>
      </c>
      <c r="BD90" s="11">
        <f t="shared" si="36"/>
        <v>6.6054012489673939</v>
      </c>
      <c r="BE90" s="11">
        <f t="shared" si="36"/>
        <v>-1.0291899609839312</v>
      </c>
      <c r="BF90" s="11"/>
      <c r="BG90" s="11"/>
      <c r="BH90" s="11"/>
      <c r="BI90" s="11">
        <f t="shared" si="36"/>
        <v>9.543926772355892</v>
      </c>
      <c r="BJ90" s="11">
        <f t="shared" si="36"/>
        <v>3.2229657271684093</v>
      </c>
      <c r="BK90" s="11">
        <f t="shared" si="36"/>
        <v>1.3268033059379971</v>
      </c>
    </row>
    <row r="91" spans="1:63" x14ac:dyDescent="0.3">
      <c r="A91" s="13">
        <v>2004</v>
      </c>
      <c r="B91" s="11">
        <f t="shared" si="2"/>
        <v>1.5157546735307936</v>
      </c>
      <c r="C91" s="11">
        <f t="shared" si="30"/>
        <v>-0.83050684984849565</v>
      </c>
      <c r="D91" s="11">
        <f t="shared" si="30"/>
        <v>-1.9067652936624131</v>
      </c>
      <c r="E91" s="11">
        <f t="shared" si="30"/>
        <v>0.42090556703418347</v>
      </c>
      <c r="F91" s="11">
        <f t="shared" si="30"/>
        <v>2.9110153512483961</v>
      </c>
      <c r="G91" s="11">
        <f t="shared" si="30"/>
        <v>3.6554402972426043</v>
      </c>
      <c r="H91" s="11">
        <f t="shared" si="30"/>
        <v>1.880407523217325</v>
      </c>
      <c r="I91" s="11">
        <f t="shared" si="30"/>
        <v>7.2765690072992664</v>
      </c>
      <c r="J91" s="11">
        <f t="shared" si="30"/>
        <v>-0.79393412358907989</v>
      </c>
      <c r="K91" s="11">
        <f t="shared" si="30"/>
        <v>-1.1277135619507737E-2</v>
      </c>
      <c r="L91" s="11">
        <f t="shared" si="30"/>
        <v>0.89506079758903467</v>
      </c>
      <c r="M91" s="11">
        <f t="shared" si="30"/>
        <v>1.3415411400776969</v>
      </c>
      <c r="N91" s="11">
        <f t="shared" si="30"/>
        <v>1.4340589928076706</v>
      </c>
      <c r="O91" s="11">
        <f t="shared" si="30"/>
        <v>2.3103885121452175</v>
      </c>
      <c r="P91" s="11"/>
      <c r="Q91" s="11"/>
      <c r="R91" s="11"/>
      <c r="S91" s="11">
        <f t="shared" si="30"/>
        <v>-2.4085509465380328</v>
      </c>
      <c r="T91" s="11">
        <f t="shared" si="30"/>
        <v>-6.5913896688864551</v>
      </c>
      <c r="U91" s="11">
        <f t="shared" si="30"/>
        <v>1.1681588525935203</v>
      </c>
      <c r="W91" s="15">
        <f>B91*'Table A8'!W40</f>
        <v>0</v>
      </c>
      <c r="X91" s="15">
        <f>C91*'Table A8'!X40</f>
        <v>-0.70127998401206981</v>
      </c>
      <c r="Y91" s="15">
        <f>D91*'Table A8'!Y40</f>
        <v>-0.60768609909021098</v>
      </c>
      <c r="Z91" s="15">
        <f>E91*'Table A8'!Z40</f>
        <v>0.2967384247590994</v>
      </c>
      <c r="AA91" s="15">
        <f>F91*'Table A8'!AA40</f>
        <v>2.1046640989525902</v>
      </c>
      <c r="AB91" s="15">
        <f>G91*'Table A8'!AB40</f>
        <v>1.2896393368671908</v>
      </c>
      <c r="AC91" s="15">
        <f>H91*'Table A8'!AC40</f>
        <v>0.58292633219737089</v>
      </c>
      <c r="AD91" s="15">
        <f>I91*'Table A8'!AD40</f>
        <v>0.98597510048905024</v>
      </c>
      <c r="AE91" s="15">
        <f>J91*'Table A8'!AE40</f>
        <v>-0.19483143392876018</v>
      </c>
      <c r="AF91" s="15">
        <f>K91*'Table A8'!AF40</f>
        <v>-4.4172540221611815E-3</v>
      </c>
      <c r="AG91" s="15">
        <f>L91*'Table A8'!AG40</f>
        <v>0.35533913664284678</v>
      </c>
      <c r="AH91" s="15">
        <f>M91*'Table A8'!AH40</f>
        <v>1.0654519734497068</v>
      </c>
      <c r="AI91" s="15">
        <f>N91*'Table A8'!AI40</f>
        <v>0.28351346287807644</v>
      </c>
      <c r="AJ91" s="15">
        <f>O91*'Table A8'!AJ40</f>
        <v>0.76335236441277987</v>
      </c>
      <c r="AK91" s="15"/>
      <c r="AL91" s="15"/>
      <c r="AM91" s="15"/>
      <c r="AN91" s="15">
        <f>S91*'Table A8'!AN40</f>
        <v>-0.8543130207370403</v>
      </c>
      <c r="AO91" s="15">
        <f>T91*'Table A8'!AO40</f>
        <v>-1.9279814781492879</v>
      </c>
      <c r="AP91" s="15">
        <f>U91*'Table A8'!AP40</f>
        <v>0.41247689085077199</v>
      </c>
      <c r="AR91" s="11">
        <f t="shared" ref="AR91:BK91" si="37">LN(AR40/AR39)*100</f>
        <v>-3.9847473467661967</v>
      </c>
      <c r="AS91" s="11">
        <f t="shared" si="37"/>
        <v>-6.4366368285666979</v>
      </c>
      <c r="AT91" s="11">
        <f t="shared" si="37"/>
        <v>3.7382089390907267</v>
      </c>
      <c r="AU91" s="11">
        <f t="shared" si="37"/>
        <v>0.69193435639833367</v>
      </c>
      <c r="AV91" s="11">
        <f t="shared" si="37"/>
        <v>-1.6467760097307536</v>
      </c>
      <c r="AW91" s="11">
        <f t="shared" si="37"/>
        <v>1.5212765009948053</v>
      </c>
      <c r="AX91" s="11">
        <f t="shared" si="37"/>
        <v>1.5420726853493836</v>
      </c>
      <c r="AY91" s="11">
        <f t="shared" si="37"/>
        <v>-5.6199877780223586</v>
      </c>
      <c r="AZ91" s="11">
        <f t="shared" si="37"/>
        <v>1.5750956292935598</v>
      </c>
      <c r="BA91" s="11">
        <f t="shared" si="37"/>
        <v>3.0148648958189406</v>
      </c>
      <c r="BB91" s="11">
        <f t="shared" si="37"/>
        <v>4.4702105516429809</v>
      </c>
      <c r="BC91" s="11">
        <f t="shared" si="37"/>
        <v>4.0984470953299237</v>
      </c>
      <c r="BD91" s="11">
        <f t="shared" si="37"/>
        <v>2.9344909428002977</v>
      </c>
      <c r="BE91" s="11">
        <f t="shared" si="37"/>
        <v>0.72506454368629092</v>
      </c>
      <c r="BF91" s="11"/>
      <c r="BG91" s="11"/>
      <c r="BH91" s="11"/>
      <c r="BI91" s="11">
        <f t="shared" si="37"/>
        <v>1.9072967641836123</v>
      </c>
      <c r="BJ91" s="11">
        <f t="shared" si="37"/>
        <v>3.9522166997638468</v>
      </c>
      <c r="BK91" s="11">
        <f t="shared" si="37"/>
        <v>1.477986557003848</v>
      </c>
    </row>
    <row r="92" spans="1:63" x14ac:dyDescent="0.3">
      <c r="A92" s="13">
        <v>2005</v>
      </c>
      <c r="B92" s="11">
        <f t="shared" si="2"/>
        <v>1.3571770289586649</v>
      </c>
      <c r="C92" s="11">
        <f t="shared" si="30"/>
        <v>-1.2588379089792539</v>
      </c>
      <c r="D92" s="11">
        <f t="shared" si="30"/>
        <v>-1.2017608861352</v>
      </c>
      <c r="E92" s="11">
        <f t="shared" si="30"/>
        <v>2.4547472850429117</v>
      </c>
      <c r="F92" s="11">
        <f t="shared" si="30"/>
        <v>3.0429780862441276</v>
      </c>
      <c r="G92" s="11">
        <f t="shared" si="30"/>
        <v>1.4066270785154349</v>
      </c>
      <c r="H92" s="11">
        <f t="shared" si="30"/>
        <v>2.2757580383000153</v>
      </c>
      <c r="I92" s="11">
        <f t="shared" si="30"/>
        <v>1.8190386217885335</v>
      </c>
      <c r="J92" s="11">
        <f t="shared" si="30"/>
        <v>-0.45507486130249725</v>
      </c>
      <c r="K92" s="11">
        <f t="shared" si="30"/>
        <v>1.6886059601022529</v>
      </c>
      <c r="L92" s="11">
        <f t="shared" si="30"/>
        <v>3.5774749734473685</v>
      </c>
      <c r="M92" s="11">
        <f t="shared" si="30"/>
        <v>3.7530493966502584E-2</v>
      </c>
      <c r="N92" s="11">
        <f t="shared" si="30"/>
        <v>2.7617013756746958</v>
      </c>
      <c r="O92" s="11">
        <f t="shared" si="30"/>
        <v>2.7165624361698759</v>
      </c>
      <c r="P92" s="11"/>
      <c r="Q92" s="11"/>
      <c r="R92" s="11"/>
      <c r="S92" s="11">
        <f t="shared" si="30"/>
        <v>-1.6933996412419834</v>
      </c>
      <c r="T92" s="11">
        <f t="shared" si="30"/>
        <v>-1.992909337618326</v>
      </c>
      <c r="U92" s="11">
        <f t="shared" si="30"/>
        <v>1.1877810732271448</v>
      </c>
      <c r="W92" s="15">
        <f>B92*'Table A8'!W41</f>
        <v>0</v>
      </c>
      <c r="X92" s="15">
        <f>C92*'Table A8'!X41</f>
        <v>-1.0773134825044455</v>
      </c>
      <c r="Y92" s="15">
        <f>D92*'Table A8'!Y41</f>
        <v>-0.38888982275335071</v>
      </c>
      <c r="Z92" s="15">
        <f>E92*'Table A8'!Z41</f>
        <v>1.72642376557068</v>
      </c>
      <c r="AA92" s="15">
        <f>F92*'Table A8'!AA41</f>
        <v>2.1723820557696825</v>
      </c>
      <c r="AB92" s="15">
        <f>G92*'Table A8'!AB41</f>
        <v>0.48880290978411367</v>
      </c>
      <c r="AC92" s="15">
        <f>H92*'Table A8'!AC41</f>
        <v>0.66474892298743449</v>
      </c>
      <c r="AD92" s="15">
        <f>I92*'Table A8'!AD41</f>
        <v>0.23429217448636316</v>
      </c>
      <c r="AE92" s="15">
        <f>J92*'Table A8'!AE41</f>
        <v>-0.11636264203504856</v>
      </c>
      <c r="AF92" s="15">
        <f>K92*'Table A8'!AF41</f>
        <v>0.67088314794862502</v>
      </c>
      <c r="AG92" s="15">
        <f>L92*'Table A8'!AG41</f>
        <v>1.5143451562602712</v>
      </c>
      <c r="AH92" s="15">
        <f>M92*'Table A8'!AH41</f>
        <v>2.9104898071022754E-2</v>
      </c>
      <c r="AI92" s="15">
        <f>N92*'Table A8'!AI41</f>
        <v>0.57056750421439217</v>
      </c>
      <c r="AJ92" s="15">
        <f>O92*'Table A8'!AJ41</f>
        <v>0.86522513592010553</v>
      </c>
      <c r="AK92" s="15"/>
      <c r="AL92" s="15"/>
      <c r="AM92" s="15"/>
      <c r="AN92" s="15">
        <f>S92*'Table A8'!AN41</f>
        <v>-0.65162018194991522</v>
      </c>
      <c r="AO92" s="15">
        <f>T92*'Table A8'!AO41</f>
        <v>-0.56379405161222451</v>
      </c>
      <c r="AP92" s="15">
        <f>U92*'Table A8'!AP41</f>
        <v>0.42106839045902289</v>
      </c>
      <c r="AR92" s="11">
        <f t="shared" ref="AR92:BK92" si="38">LN(AR41/AR40)*100</f>
        <v>6.2524250656403284</v>
      </c>
      <c r="AS92" s="11">
        <f t="shared" si="38"/>
        <v>-5.2914139969268534</v>
      </c>
      <c r="AT92" s="11">
        <f t="shared" si="38"/>
        <v>1.3101940378705543</v>
      </c>
      <c r="AU92" s="11">
        <f t="shared" si="38"/>
        <v>-4.7768169957370983</v>
      </c>
      <c r="AV92" s="11">
        <f t="shared" si="38"/>
        <v>-2.8005034077388784E-3</v>
      </c>
      <c r="AW92" s="11">
        <f t="shared" si="38"/>
        <v>-3.8648987802375618</v>
      </c>
      <c r="AX92" s="11">
        <f t="shared" si="38"/>
        <v>-3.241715802712422</v>
      </c>
      <c r="AY92" s="11">
        <f t="shared" si="38"/>
        <v>1.3272002070776092</v>
      </c>
      <c r="AZ92" s="11">
        <f t="shared" si="38"/>
        <v>4.1469828952300807</v>
      </c>
      <c r="BA92" s="11">
        <f t="shared" si="38"/>
        <v>4.6289837722861042</v>
      </c>
      <c r="BB92" s="11">
        <f t="shared" si="38"/>
        <v>7.0872852534301085</v>
      </c>
      <c r="BC92" s="11">
        <f t="shared" si="38"/>
        <v>9.6039800394607386</v>
      </c>
      <c r="BD92" s="11">
        <f t="shared" si="38"/>
        <v>7.1798330527846774</v>
      </c>
      <c r="BE92" s="11">
        <f t="shared" si="38"/>
        <v>3.5337637871995975</v>
      </c>
      <c r="BF92" s="11"/>
      <c r="BG92" s="11"/>
      <c r="BH92" s="11"/>
      <c r="BI92" s="11">
        <f t="shared" si="38"/>
        <v>5.8870034386006314</v>
      </c>
      <c r="BJ92" s="11">
        <f t="shared" si="38"/>
        <v>6.4754524756247616</v>
      </c>
      <c r="BK92" s="11">
        <f t="shared" si="38"/>
        <v>2.4498509287209989</v>
      </c>
    </row>
    <row r="93" spans="1:63" x14ac:dyDescent="0.3">
      <c r="A93" s="13">
        <v>2006</v>
      </c>
      <c r="B93" s="11">
        <f t="shared" si="2"/>
        <v>2.0927154216712234</v>
      </c>
      <c r="C93" s="11">
        <f t="shared" si="30"/>
        <v>-1.0418770688334573</v>
      </c>
      <c r="D93" s="11">
        <f t="shared" si="30"/>
        <v>-0.68950742295356315</v>
      </c>
      <c r="E93" s="11">
        <f t="shared" si="30"/>
        <v>5.5468310037494293</v>
      </c>
      <c r="F93" s="11">
        <f t="shared" si="30"/>
        <v>3.4943666271828473</v>
      </c>
      <c r="G93" s="11">
        <f t="shared" si="30"/>
        <v>2.7782807148724387</v>
      </c>
      <c r="H93" s="11">
        <f t="shared" si="30"/>
        <v>2.4969800324609235</v>
      </c>
      <c r="I93" s="11">
        <f t="shared" si="30"/>
        <v>2.2497280946401741</v>
      </c>
      <c r="J93" s="11">
        <f t="shared" si="30"/>
        <v>0.20251120732211694</v>
      </c>
      <c r="K93" s="11">
        <f t="shared" si="30"/>
        <v>2.7237122605661859</v>
      </c>
      <c r="L93" s="11">
        <f t="shared" si="30"/>
        <v>1.4721836186718082</v>
      </c>
      <c r="M93" s="11">
        <f t="shared" si="30"/>
        <v>0.896531966891983</v>
      </c>
      <c r="N93" s="11">
        <f t="shared" si="30"/>
        <v>3.8196204812824832</v>
      </c>
      <c r="O93" s="11">
        <f t="shared" si="30"/>
        <v>4.552854462190866</v>
      </c>
      <c r="P93" s="11"/>
      <c r="Q93" s="11"/>
      <c r="R93" s="11"/>
      <c r="S93" s="11">
        <f t="shared" si="30"/>
        <v>-0.62954952751888937</v>
      </c>
      <c r="T93" s="11">
        <f t="shared" si="30"/>
        <v>9.9627923533823513</v>
      </c>
      <c r="U93" s="11">
        <f t="shared" si="30"/>
        <v>1.8260854038493228</v>
      </c>
      <c r="W93" s="15">
        <f>B93*'Table A8'!W42</f>
        <v>0</v>
      </c>
      <c r="X93" s="15">
        <f>C93*'Table A8'!X42</f>
        <v>-0.87903168297478795</v>
      </c>
      <c r="Y93" s="15">
        <f>D93*'Table A8'!Y42</f>
        <v>-0.22519312433663372</v>
      </c>
      <c r="Z93" s="15">
        <f>E93*'Table A8'!Z42</f>
        <v>4.0181243791160863</v>
      </c>
      <c r="AA93" s="15">
        <f>F93*'Table A8'!AA42</f>
        <v>2.4757587553590472</v>
      </c>
      <c r="AB93" s="15">
        <f>G93*'Table A8'!AB42</f>
        <v>0.96406340806073609</v>
      </c>
      <c r="AC93" s="15">
        <f>H93*'Table A8'!AC42</f>
        <v>0.70889263121565627</v>
      </c>
      <c r="AD93" s="15">
        <f>I93*'Table A8'!AD42</f>
        <v>0.30686291210891969</v>
      </c>
      <c r="AE93" s="15">
        <f>J93*'Table A8'!AE42</f>
        <v>5.2713667265947034E-2</v>
      </c>
      <c r="AF93" s="15">
        <f>K93*'Table A8'!AF42</f>
        <v>1.1058271777898716</v>
      </c>
      <c r="AG93" s="15">
        <f>L93*'Table A8'!AG42</f>
        <v>0.60374250201730861</v>
      </c>
      <c r="AH93" s="15">
        <f>M93*'Table A8'!AH42</f>
        <v>0.68674348663925899</v>
      </c>
      <c r="AI93" s="15">
        <f>N93*'Table A8'!AI42</f>
        <v>0.79600890829926962</v>
      </c>
      <c r="AJ93" s="15">
        <f>O93*'Table A8'!AJ42</f>
        <v>1.4377914391598754</v>
      </c>
      <c r="AK93" s="15"/>
      <c r="AL93" s="15"/>
      <c r="AM93" s="15"/>
      <c r="AN93" s="15">
        <f>S93*'Table A8'!AN42</f>
        <v>-0.24879797327546507</v>
      </c>
      <c r="AO93" s="15">
        <f>T93*'Table A8'!AO42</f>
        <v>2.8792469901274997</v>
      </c>
      <c r="AP93" s="15">
        <f>U93*'Table A8'!AP42</f>
        <v>0.64990379522997399</v>
      </c>
      <c r="AR93" s="11">
        <f t="shared" ref="AR93:BK93" si="39">LN(AR42/AR41)*100</f>
        <v>-8.3895320070169515</v>
      </c>
      <c r="AS93" s="11">
        <f t="shared" si="39"/>
        <v>-5.2934000323439081</v>
      </c>
      <c r="AT93" s="11">
        <f t="shared" si="39"/>
        <v>3.0650085327989429</v>
      </c>
      <c r="AU93" s="11">
        <f t="shared" si="39"/>
        <v>-3.4915375645519928</v>
      </c>
      <c r="AV93" s="11">
        <f t="shared" si="39"/>
        <v>-5.7242442569091017</v>
      </c>
      <c r="AW93" s="11">
        <f t="shared" si="39"/>
        <v>-2.0088817494470184</v>
      </c>
      <c r="AX93" s="11">
        <f t="shared" si="39"/>
        <v>0.99625230051690694</v>
      </c>
      <c r="AY93" s="11">
        <f t="shared" si="39"/>
        <v>-1.9895496775755515</v>
      </c>
      <c r="AZ93" s="11">
        <f t="shared" si="39"/>
        <v>4.8273482560565029</v>
      </c>
      <c r="BA93" s="11">
        <f t="shared" si="39"/>
        <v>-3.7614439555399393E-2</v>
      </c>
      <c r="BB93" s="11">
        <f t="shared" si="39"/>
        <v>4.8680044412793757</v>
      </c>
      <c r="BC93" s="11">
        <f t="shared" si="39"/>
        <v>5.7419101232148284</v>
      </c>
      <c r="BD93" s="11">
        <f t="shared" si="39"/>
        <v>3.2136157163101795</v>
      </c>
      <c r="BE93" s="11">
        <f t="shared" si="39"/>
        <v>2.0267796680834977</v>
      </c>
      <c r="BF93" s="11"/>
      <c r="BG93" s="11"/>
      <c r="BH93" s="11"/>
      <c r="BI93" s="11">
        <f t="shared" si="39"/>
        <v>-0.9155645356378368</v>
      </c>
      <c r="BJ93" s="11">
        <f t="shared" si="39"/>
        <v>-12.717277340440319</v>
      </c>
      <c r="BK93" s="11">
        <f t="shared" si="39"/>
        <v>1.0599512148100154</v>
      </c>
    </row>
    <row r="94" spans="1:63" x14ac:dyDescent="0.3">
      <c r="A94" s="13">
        <v>2007</v>
      </c>
      <c r="B94" s="11">
        <f t="shared" si="2"/>
        <v>2.8180969362580912</v>
      </c>
      <c r="C94" s="11">
        <f t="shared" si="30"/>
        <v>-0.73973473393439826</v>
      </c>
      <c r="D94" s="11">
        <f t="shared" si="30"/>
        <v>-0.50926442490622359</v>
      </c>
      <c r="E94" s="11">
        <f t="shared" si="30"/>
        <v>6.7160283252412185</v>
      </c>
      <c r="F94" s="11">
        <f t="shared" si="30"/>
        <v>3.7310611142609473</v>
      </c>
      <c r="G94" s="11">
        <f t="shared" si="30"/>
        <v>2.8599316398629564</v>
      </c>
      <c r="H94" s="11">
        <f t="shared" si="30"/>
        <v>3.1950176885188073</v>
      </c>
      <c r="I94" s="11">
        <f t="shared" si="30"/>
        <v>2.588454687385128</v>
      </c>
      <c r="J94" s="11">
        <f t="shared" si="30"/>
        <v>0.22228967423455914</v>
      </c>
      <c r="K94" s="11">
        <f t="shared" si="30"/>
        <v>2.672504009436437</v>
      </c>
      <c r="L94" s="11">
        <f t="shared" si="30"/>
        <v>1.8154651511919595</v>
      </c>
      <c r="M94" s="11">
        <f t="shared" si="30"/>
        <v>2.3521848873742579</v>
      </c>
      <c r="N94" s="11">
        <f t="shared" si="30"/>
        <v>4.998151748311229</v>
      </c>
      <c r="O94" s="11">
        <f t="shared" si="30"/>
        <v>4.7041814606366872</v>
      </c>
      <c r="P94" s="11"/>
      <c r="Q94" s="11"/>
      <c r="R94" s="11"/>
      <c r="S94" s="11">
        <f t="shared" si="30"/>
        <v>1.6530999169215652</v>
      </c>
      <c r="T94" s="11">
        <f t="shared" si="30"/>
        <v>6.2813155958629299</v>
      </c>
      <c r="U94" s="11">
        <f t="shared" si="30"/>
        <v>2.2287432755756327</v>
      </c>
      <c r="W94" s="15">
        <f>B94*'Table A8'!W43</f>
        <v>0</v>
      </c>
      <c r="X94" s="15">
        <f>C94*'Table A8'!X43</f>
        <v>-0.60939347381515729</v>
      </c>
      <c r="Y94" s="15">
        <f>D94*'Table A8'!Y43</f>
        <v>-0.16311739529746344</v>
      </c>
      <c r="Z94" s="15">
        <f>E94*'Table A8'!Z43</f>
        <v>5.0195595702852875</v>
      </c>
      <c r="AA94" s="15">
        <f>F94*'Table A8'!AA43</f>
        <v>2.6087579310912545</v>
      </c>
      <c r="AB94" s="15">
        <f>G94*'Table A8'!AB43</f>
        <v>0.991538299540487</v>
      </c>
      <c r="AC94" s="15">
        <f>H94*'Table A8'!AC43</f>
        <v>0.88949292448363593</v>
      </c>
      <c r="AD94" s="15">
        <f>I94*'Table A8'!AD43</f>
        <v>0.35798328326536316</v>
      </c>
      <c r="AE94" s="15">
        <f>J94*'Table A8'!AE43</f>
        <v>5.3016087304942366E-2</v>
      </c>
      <c r="AF94" s="15">
        <f>K94*'Table A8'!AF43</f>
        <v>1.0842348766283623</v>
      </c>
      <c r="AG94" s="15">
        <f>L94*'Table A8'!AG43</f>
        <v>0.69477851336116292</v>
      </c>
      <c r="AH94" s="15">
        <f>M94*'Table A8'!AH43</f>
        <v>1.742263346078113</v>
      </c>
      <c r="AI94" s="15">
        <f>N94*'Table A8'!AI43</f>
        <v>1.0401153788235664</v>
      </c>
      <c r="AJ94" s="15">
        <f>O94*'Table A8'!AJ43</f>
        <v>1.423955728134725</v>
      </c>
      <c r="AK94" s="15"/>
      <c r="AL94" s="15"/>
      <c r="AM94" s="15"/>
      <c r="AN94" s="15">
        <f>S94*'Table A8'!AN43</f>
        <v>0.64338648766587314</v>
      </c>
      <c r="AO94" s="15">
        <f>T94*'Table A8'!AO43</f>
        <v>1.879997757841775</v>
      </c>
      <c r="AP94" s="15">
        <f>U94*'Table A8'!AP43</f>
        <v>0.77716278019322316</v>
      </c>
      <c r="AR94" s="11">
        <f t="shared" ref="AR94:BK94" si="40">LN(AR43/AR42)*100</f>
        <v>-6.8772037391145249</v>
      </c>
      <c r="AS94" s="11">
        <f t="shared" si="40"/>
        <v>-2.591263154218908</v>
      </c>
      <c r="AT94" s="11">
        <f t="shared" si="40"/>
        <v>1.017878351818305</v>
      </c>
      <c r="AU94" s="11">
        <f t="shared" si="40"/>
        <v>-2.019670199638683</v>
      </c>
      <c r="AV94" s="11">
        <f t="shared" si="40"/>
        <v>-1.6289345035931713</v>
      </c>
      <c r="AW94" s="11">
        <f t="shared" si="40"/>
        <v>-0.72199543679421108</v>
      </c>
      <c r="AX94" s="11">
        <f t="shared" si="40"/>
        <v>0.59854063945792391</v>
      </c>
      <c r="AY94" s="11">
        <f t="shared" si="40"/>
        <v>-0.65367906220261041</v>
      </c>
      <c r="AZ94" s="11">
        <f t="shared" si="40"/>
        <v>1.5235909053556513</v>
      </c>
      <c r="BA94" s="11">
        <f t="shared" si="40"/>
        <v>3.4714374608045842</v>
      </c>
      <c r="BB94" s="11">
        <f t="shared" si="40"/>
        <v>4.8805285751812084</v>
      </c>
      <c r="BC94" s="11">
        <f t="shared" si="40"/>
        <v>1.9117253641752687</v>
      </c>
      <c r="BD94" s="11">
        <f t="shared" si="40"/>
        <v>3.5972516159147081</v>
      </c>
      <c r="BE94" s="11">
        <f t="shared" si="40"/>
        <v>7.6641375591779779</v>
      </c>
      <c r="BF94" s="11"/>
      <c r="BG94" s="11"/>
      <c r="BH94" s="11"/>
      <c r="BI94" s="11">
        <f t="shared" si="40"/>
        <v>-2.1660359211169053</v>
      </c>
      <c r="BJ94" s="11">
        <f t="shared" si="40"/>
        <v>-5.8831419816190591</v>
      </c>
      <c r="BK94" s="11">
        <f t="shared" si="40"/>
        <v>1.7532694564709195</v>
      </c>
    </row>
    <row r="95" spans="1:63" x14ac:dyDescent="0.3">
      <c r="A95" s="13">
        <v>2008</v>
      </c>
      <c r="B95" s="11">
        <f t="shared" si="2"/>
        <v>3.186643540778749</v>
      </c>
      <c r="C95" s="11">
        <f t="shared" si="30"/>
        <v>-1.5953070974083667</v>
      </c>
      <c r="D95" s="11">
        <f t="shared" si="30"/>
        <v>-1.0352700525382679</v>
      </c>
      <c r="E95" s="11">
        <f t="shared" si="30"/>
        <v>8.7175009119792932</v>
      </c>
      <c r="F95" s="11">
        <f t="shared" si="30"/>
        <v>3.0402777479199994</v>
      </c>
      <c r="G95" s="11">
        <f t="shared" si="30"/>
        <v>2.4861785471816451</v>
      </c>
      <c r="H95" s="11">
        <f t="shared" si="30"/>
        <v>2.4139289765855496</v>
      </c>
      <c r="I95" s="11">
        <f t="shared" si="30"/>
        <v>2.482286931122796</v>
      </c>
      <c r="J95" s="11">
        <f t="shared" si="30"/>
        <v>0.40290143140450618</v>
      </c>
      <c r="K95" s="11">
        <f t="shared" si="30"/>
        <v>1.460184475243135</v>
      </c>
      <c r="L95" s="11">
        <f t="shared" si="30"/>
        <v>2.1196389824201174</v>
      </c>
      <c r="M95" s="11">
        <f t="shared" si="30"/>
        <v>2.3690985971505261</v>
      </c>
      <c r="N95" s="11">
        <f t="shared" si="30"/>
        <v>5.776099085304387</v>
      </c>
      <c r="O95" s="11">
        <f t="shared" si="30"/>
        <v>0.14531366083319575</v>
      </c>
      <c r="P95" s="11"/>
      <c r="Q95" s="11"/>
      <c r="R95" s="11"/>
      <c r="S95" s="11">
        <f t="shared" si="30"/>
        <v>1.5660840409552579</v>
      </c>
      <c r="T95" s="11">
        <f t="shared" si="30"/>
        <v>-1.629771598806588</v>
      </c>
      <c r="U95" s="11">
        <f t="shared" si="30"/>
        <v>1.7853866388405275</v>
      </c>
      <c r="W95" s="15">
        <f>B95*'Table A8'!W44</f>
        <v>0</v>
      </c>
      <c r="X95" s="15">
        <f>C95*'Table A8'!X44</f>
        <v>-1.3389412468548421</v>
      </c>
      <c r="Y95" s="15">
        <f>D95*'Table A8'!Y44</f>
        <v>-0.3204160812605939</v>
      </c>
      <c r="Z95" s="15">
        <f>E95*'Table A8'!Z44</f>
        <v>6.4221829218551454</v>
      </c>
      <c r="AA95" s="15">
        <f>F95*'Table A8'!AA44</f>
        <v>2.1415716456348477</v>
      </c>
      <c r="AB95" s="15">
        <f>G95*'Table A8'!AB44</f>
        <v>0.87712379144568442</v>
      </c>
      <c r="AC95" s="15">
        <f>H95*'Table A8'!AC44</f>
        <v>0.65948539640317216</v>
      </c>
      <c r="AD95" s="15">
        <f>I95*'Table A8'!AD44</f>
        <v>0.32294552973907575</v>
      </c>
      <c r="AE95" s="15">
        <f>J95*'Table A8'!AE44</f>
        <v>9.218384750535101E-2</v>
      </c>
      <c r="AF95" s="15">
        <f>K95*'Table A8'!AF44</f>
        <v>0.57925518132895171</v>
      </c>
      <c r="AG95" s="15">
        <f>L95*'Table A8'!AG44</f>
        <v>0.86014949906608373</v>
      </c>
      <c r="AH95" s="15">
        <f>M95*'Table A8'!AH44</f>
        <v>1.7462625759596526</v>
      </c>
      <c r="AI95" s="15">
        <f>N95*'Table A8'!AI44</f>
        <v>1.2441717429745651</v>
      </c>
      <c r="AJ95" s="15">
        <f>O95*'Table A8'!AJ44</f>
        <v>4.1777677489543773E-2</v>
      </c>
      <c r="AK95" s="15"/>
      <c r="AL95" s="15"/>
      <c r="AM95" s="15"/>
      <c r="AN95" s="15">
        <f>S95*'Table A8'!AN44</f>
        <v>0.62768648361486745</v>
      </c>
      <c r="AO95" s="15">
        <f>T95*'Table A8'!AO44</f>
        <v>-0.47230780933414912</v>
      </c>
      <c r="AP95" s="15">
        <f>U95*'Table A8'!AP44</f>
        <v>0.62309993695534405</v>
      </c>
      <c r="AR95" s="11">
        <f t="shared" ref="AR95:BK95" si="41">LN(AR44/AR43)*100</f>
        <v>3.7752536962202745</v>
      </c>
      <c r="AS95" s="11">
        <f t="shared" si="41"/>
        <v>-2.6433939936117428</v>
      </c>
      <c r="AT95" s="11">
        <f t="shared" si="41"/>
        <v>-1.8192927010902564</v>
      </c>
      <c r="AU95" s="11">
        <f t="shared" si="41"/>
        <v>-9.7125339972961058</v>
      </c>
      <c r="AV95" s="11">
        <f t="shared" si="41"/>
        <v>-5.0593626550198154</v>
      </c>
      <c r="AW95" s="11">
        <f t="shared" si="41"/>
        <v>-5.1470894199780997</v>
      </c>
      <c r="AX95" s="11">
        <f t="shared" si="41"/>
        <v>-5.5302310960940817</v>
      </c>
      <c r="AY95" s="11">
        <f t="shared" si="41"/>
        <v>-4.9090803353279631</v>
      </c>
      <c r="AZ95" s="11">
        <f t="shared" si="41"/>
        <v>-2.495140188182611</v>
      </c>
      <c r="BA95" s="11">
        <f t="shared" si="41"/>
        <v>0.19606417546899321</v>
      </c>
      <c r="BB95" s="11">
        <f t="shared" si="41"/>
        <v>-1.1556394559141057</v>
      </c>
      <c r="BC95" s="11">
        <f t="shared" si="41"/>
        <v>3.9189397046369341</v>
      </c>
      <c r="BD95" s="11">
        <f t="shared" si="41"/>
        <v>-3.6904243522705285</v>
      </c>
      <c r="BE95" s="11">
        <f t="shared" si="41"/>
        <v>2.1234058543657626</v>
      </c>
      <c r="BF95" s="11"/>
      <c r="BG95" s="11"/>
      <c r="BH95" s="11"/>
      <c r="BI95" s="11">
        <f t="shared" si="41"/>
        <v>-2.6677138868986252</v>
      </c>
      <c r="BJ95" s="11">
        <f t="shared" si="41"/>
        <v>3.2298057334506947</v>
      </c>
      <c r="BK95" s="11">
        <f t="shared" si="41"/>
        <v>-2.3336336261148829</v>
      </c>
    </row>
    <row r="96" spans="1:63" x14ac:dyDescent="0.3">
      <c r="A96" s="13">
        <v>2009</v>
      </c>
      <c r="B96" s="11">
        <f t="shared" si="2"/>
        <v>2.9886507026752658</v>
      </c>
      <c r="C96" s="11">
        <f t="shared" si="30"/>
        <v>-2.0457993878068463</v>
      </c>
      <c r="D96" s="11">
        <f t="shared" si="30"/>
        <v>-4.0014410596923327</v>
      </c>
      <c r="E96" s="11">
        <f t="shared" si="30"/>
        <v>4.5733077507423001</v>
      </c>
      <c r="F96" s="11">
        <f t="shared" si="30"/>
        <v>1.8713996431373676</v>
      </c>
      <c r="G96" s="11">
        <f t="shared" si="30"/>
        <v>-0.74488240129905126</v>
      </c>
      <c r="H96" s="11">
        <f t="shared" si="30"/>
        <v>0.42689499195760144</v>
      </c>
      <c r="I96" s="11">
        <f t="shared" si="30"/>
        <v>1.309198178764887</v>
      </c>
      <c r="J96" s="11">
        <f t="shared" si="30"/>
        <v>-1.0814194024309813</v>
      </c>
      <c r="K96" s="11">
        <f t="shared" si="30"/>
        <v>-1.439173864807616</v>
      </c>
      <c r="L96" s="11">
        <f t="shared" si="30"/>
        <v>-0.53083015623614327</v>
      </c>
      <c r="M96" s="11">
        <f t="shared" si="30"/>
        <v>0.48657591465634142</v>
      </c>
      <c r="N96" s="11">
        <f t="shared" si="30"/>
        <v>3.3223039852192744</v>
      </c>
      <c r="O96" s="11">
        <f t="shared" si="30"/>
        <v>-5.5633468169341036</v>
      </c>
      <c r="P96" s="11"/>
      <c r="Q96" s="11"/>
      <c r="R96" s="11"/>
      <c r="S96" s="11">
        <f t="shared" si="30"/>
        <v>-0.60332008041678087</v>
      </c>
      <c r="T96" s="11">
        <f t="shared" si="30"/>
        <v>-0.91703910188359572</v>
      </c>
      <c r="U96" s="11">
        <f t="shared" si="30"/>
        <v>-0.34409084572842064</v>
      </c>
      <c r="W96" s="15">
        <f>B96*'Table A8'!W45</f>
        <v>0</v>
      </c>
      <c r="X96" s="15">
        <f>C96*'Table A8'!X45</f>
        <v>-1.6789875575730788</v>
      </c>
      <c r="Y96" s="15">
        <f>D96*'Table A8'!Y45</f>
        <v>-1.2056341912852999</v>
      </c>
      <c r="Z96" s="15">
        <f>E96*'Table A8'!Z45</f>
        <v>3.4340967900323931</v>
      </c>
      <c r="AA96" s="15">
        <f>F96*'Table A8'!AA45</f>
        <v>1.3376764649145902</v>
      </c>
      <c r="AB96" s="15">
        <f>G96*'Table A8'!AB45</f>
        <v>-0.24789686315232426</v>
      </c>
      <c r="AC96" s="15">
        <f>H96*'Table A8'!AC45</f>
        <v>0.11731074378994889</v>
      </c>
      <c r="AD96" s="15">
        <f>I96*'Table A8'!AD45</f>
        <v>0.15239066800823278</v>
      </c>
      <c r="AE96" s="15">
        <f>J96*'Table A8'!AE45</f>
        <v>-0.22644922286904753</v>
      </c>
      <c r="AF96" s="15">
        <f>K96*'Table A8'!AF45</f>
        <v>-0.5791235631985846</v>
      </c>
      <c r="AG96" s="15">
        <f>L96*'Table A8'!AG45</f>
        <v>-0.23462692905637531</v>
      </c>
      <c r="AH96" s="15">
        <f>M96*'Table A8'!AH45</f>
        <v>0.36682958205941579</v>
      </c>
      <c r="AI96" s="15">
        <f>N96*'Table A8'!AI45</f>
        <v>0.74286717109502987</v>
      </c>
      <c r="AJ96" s="15">
        <f>O96*'Table A8'!AJ45</f>
        <v>-1.6473069924941883</v>
      </c>
      <c r="AK96" s="15"/>
      <c r="AL96" s="15"/>
      <c r="AM96" s="15"/>
      <c r="AN96" s="15">
        <f>S96*'Table A8'!AN45</f>
        <v>-0.21984983730387492</v>
      </c>
      <c r="AO96" s="15">
        <f>T96*'Table A8'!AO45</f>
        <v>-0.25255256865874226</v>
      </c>
      <c r="AP96" s="15">
        <f>U96*'Table A8'!AP45</f>
        <v>-0.12218665931816215</v>
      </c>
      <c r="AR96" s="11">
        <f t="shared" ref="AR96:BK96" si="42">LN(AR45/AR44)*100</f>
        <v>-8.9818537236756235</v>
      </c>
      <c r="AS96" s="11">
        <f t="shared" si="42"/>
        <v>-8.6838825916510007</v>
      </c>
      <c r="AT96" s="11">
        <f t="shared" si="42"/>
        <v>-4.9893270924053175</v>
      </c>
      <c r="AU96" s="11">
        <f t="shared" si="42"/>
        <v>-2.5833386391705644</v>
      </c>
      <c r="AV96" s="11">
        <f t="shared" si="42"/>
        <v>-8.9970952631140459</v>
      </c>
      <c r="AW96" s="11">
        <f t="shared" si="42"/>
        <v>-13.404817004570834</v>
      </c>
      <c r="AX96" s="11">
        <f t="shared" si="42"/>
        <v>-6.4217377737097125</v>
      </c>
      <c r="AY96" s="11">
        <f t="shared" si="42"/>
        <v>-13.448403663302846</v>
      </c>
      <c r="AZ96" s="11">
        <f t="shared" si="42"/>
        <v>-5.0556124816097547</v>
      </c>
      <c r="BA96" s="11">
        <f t="shared" si="42"/>
        <v>-2.017085088106858</v>
      </c>
      <c r="BB96" s="11">
        <f t="shared" si="42"/>
        <v>1.261786461107451</v>
      </c>
      <c r="BC96" s="11">
        <f t="shared" si="42"/>
        <v>5.7524533452718005</v>
      </c>
      <c r="BD96" s="11">
        <f t="shared" si="42"/>
        <v>-11.967049515444767</v>
      </c>
      <c r="BE96" s="11">
        <f t="shared" si="42"/>
        <v>-8.6939966684343251</v>
      </c>
      <c r="BF96" s="11"/>
      <c r="BG96" s="11"/>
      <c r="BH96" s="11"/>
      <c r="BI96" s="11">
        <f t="shared" si="42"/>
        <v>-8.5891735415223636</v>
      </c>
      <c r="BJ96" s="11">
        <f t="shared" si="42"/>
        <v>-2.4517004964839328</v>
      </c>
      <c r="BK96" s="11">
        <f t="shared" si="42"/>
        <v>-5.952289571232277</v>
      </c>
    </row>
    <row r="97" spans="1:63" x14ac:dyDescent="0.3">
      <c r="A97" s="13">
        <v>2010</v>
      </c>
      <c r="B97" s="11">
        <f t="shared" si="2"/>
        <v>1.3960105800659122</v>
      </c>
      <c r="C97" s="11">
        <f t="shared" si="30"/>
        <v>-2.8778964550043291</v>
      </c>
      <c r="D97" s="11">
        <f t="shared" si="30"/>
        <v>-4.4485426937105315</v>
      </c>
      <c r="E97" s="11">
        <f t="shared" si="30"/>
        <v>3.7892167816604676</v>
      </c>
      <c r="F97" s="11">
        <f t="shared" si="30"/>
        <v>0.86008501670482351</v>
      </c>
      <c r="G97" s="11">
        <f t="shared" si="30"/>
        <v>-1.5847840960461581</v>
      </c>
      <c r="H97" s="11">
        <f t="shared" si="30"/>
        <v>-0.78046047518836492</v>
      </c>
      <c r="I97" s="11">
        <f t="shared" si="30"/>
        <v>0.94330855025856175</v>
      </c>
      <c r="J97" s="11">
        <f t="shared" si="30"/>
        <v>-2.0117685559155949</v>
      </c>
      <c r="K97" s="11">
        <f t="shared" si="30"/>
        <v>-1.6308738041923989</v>
      </c>
      <c r="L97" s="11">
        <f t="shared" si="30"/>
        <v>-2.697258949739251</v>
      </c>
      <c r="M97" s="11">
        <f t="shared" si="30"/>
        <v>-1.8797043575993222</v>
      </c>
      <c r="N97" s="11">
        <f t="shared" si="30"/>
        <v>3.6877521329089591</v>
      </c>
      <c r="O97" s="11">
        <f t="shared" si="30"/>
        <v>-5.1018620157537065</v>
      </c>
      <c r="P97" s="11"/>
      <c r="Q97" s="11"/>
      <c r="R97" s="11"/>
      <c r="S97" s="11">
        <f t="shared" si="30"/>
        <v>-1.2993787528076861</v>
      </c>
      <c r="T97" s="11">
        <f t="shared" si="30"/>
        <v>-0.84725637080208871</v>
      </c>
      <c r="U97" s="11">
        <f t="shared" si="30"/>
        <v>-1.1450306309030962</v>
      </c>
      <c r="W97" s="15">
        <f>B97*'Table A8'!W46</f>
        <v>0</v>
      </c>
      <c r="X97" s="15">
        <f>C97*'Table A8'!X46</f>
        <v>-2.3066340086859696</v>
      </c>
      <c r="Y97" s="15">
        <f>D97*'Table A8'!Y46</f>
        <v>-1.391949008862025</v>
      </c>
      <c r="Z97" s="15">
        <f>E97*'Table A8'!Z46</f>
        <v>2.7873478645894401</v>
      </c>
      <c r="AA97" s="15">
        <f>F97*'Table A8'!AA46</f>
        <v>0.61014431085040177</v>
      </c>
      <c r="AB97" s="15">
        <f>G97*'Table A8'!AB46</f>
        <v>-0.49429415955679662</v>
      </c>
      <c r="AC97" s="15">
        <f>H97*'Table A8'!AC46</f>
        <v>-0.21353398601153661</v>
      </c>
      <c r="AD97" s="15">
        <f>I97*'Table A8'!AD46</f>
        <v>0.1209321561431476</v>
      </c>
      <c r="AE97" s="15">
        <f>J97*'Table A8'!AE46</f>
        <v>-0.39128898412558322</v>
      </c>
      <c r="AF97" s="15">
        <f>K97*'Table A8'!AF46</f>
        <v>-0.67469249279439536</v>
      </c>
      <c r="AG97" s="15">
        <f>L97*'Table A8'!AG46</f>
        <v>-1.1563149117532168</v>
      </c>
      <c r="AH97" s="15">
        <f>M97*'Table A8'!AH46</f>
        <v>-1.4500039414521171</v>
      </c>
      <c r="AI97" s="15">
        <f>N97*'Table A8'!AI46</f>
        <v>0.84781421535576962</v>
      </c>
      <c r="AJ97" s="15">
        <f>O97*'Table A8'!AJ46</f>
        <v>-1.5851485282946765</v>
      </c>
      <c r="AK97" s="15"/>
      <c r="AL97" s="15"/>
      <c r="AM97" s="15"/>
      <c r="AN97" s="15">
        <f>S97*'Table A8'!AN46</f>
        <v>-0.42684592029732493</v>
      </c>
      <c r="AO97" s="15">
        <f>T97*'Table A8'!AO46</f>
        <v>-0.21859214366693888</v>
      </c>
      <c r="AP97" s="15">
        <f>U97*'Table A8'!AP46</f>
        <v>-0.40453932189806385</v>
      </c>
      <c r="AR97" s="11">
        <f t="shared" ref="AR97:BK97" si="43">LN(AR46/AR45)*100</f>
        <v>-1.8341396862395054</v>
      </c>
      <c r="AS97" s="11">
        <f t="shared" si="43"/>
        <v>0.1462045420919704</v>
      </c>
      <c r="AT97" s="11">
        <f t="shared" si="43"/>
        <v>8.9058996182158658</v>
      </c>
      <c r="AU97" s="11">
        <f t="shared" si="43"/>
        <v>-0.31724191361901799</v>
      </c>
      <c r="AV97" s="11">
        <f t="shared" si="43"/>
        <v>-0.17480314709959791</v>
      </c>
      <c r="AW97" s="11">
        <f t="shared" si="43"/>
        <v>9.7823136059803701</v>
      </c>
      <c r="AX97" s="11">
        <f t="shared" si="43"/>
        <v>1.8497264852974549</v>
      </c>
      <c r="AY97" s="11">
        <f t="shared" si="43"/>
        <v>-0.74695199104196974</v>
      </c>
      <c r="AZ97" s="11">
        <f t="shared" si="43"/>
        <v>4.2800597999182388</v>
      </c>
      <c r="BA97" s="11">
        <f t="shared" si="43"/>
        <v>7.0586110995034232</v>
      </c>
      <c r="BB97" s="11">
        <f t="shared" si="43"/>
        <v>-5.0055680789320727</v>
      </c>
      <c r="BC97" s="11">
        <f t="shared" si="43"/>
        <v>6.4125000016954186</v>
      </c>
      <c r="BD97" s="11">
        <f t="shared" si="43"/>
        <v>-0.62857808628023415</v>
      </c>
      <c r="BE97" s="11">
        <f t="shared" si="43"/>
        <v>16.914944688651747</v>
      </c>
      <c r="BF97" s="11"/>
      <c r="BG97" s="11"/>
      <c r="BH97" s="11"/>
      <c r="BI97" s="11">
        <f t="shared" si="43"/>
        <v>4.0493228888627426</v>
      </c>
      <c r="BJ97" s="11">
        <f t="shared" si="43"/>
        <v>2.9193813694428656</v>
      </c>
      <c r="BK97" s="11">
        <f t="shared" si="43"/>
        <v>3.3225547039322221</v>
      </c>
    </row>
    <row r="98" spans="1:63" x14ac:dyDescent="0.3">
      <c r="A98" s="13">
        <v>2011</v>
      </c>
      <c r="B98" s="11">
        <f t="shared" si="2"/>
        <v>2.2984556467442823</v>
      </c>
      <c r="C98" s="11">
        <f t="shared" si="30"/>
        <v>-2.502374144293297</v>
      </c>
      <c r="D98" s="11">
        <f t="shared" si="30"/>
        <v>-2.8071329905741118</v>
      </c>
      <c r="E98" s="11">
        <f t="shared" si="30"/>
        <v>3.232554069547001</v>
      </c>
      <c r="F98" s="11">
        <f t="shared" si="30"/>
        <v>0.39608140169693029</v>
      </c>
      <c r="G98" s="11">
        <f t="shared" si="30"/>
        <v>0.50142174253575944</v>
      </c>
      <c r="H98" s="11">
        <f t="shared" si="30"/>
        <v>0.41771602536447677</v>
      </c>
      <c r="I98" s="11">
        <f t="shared" si="30"/>
        <v>-0.14993255844841596</v>
      </c>
      <c r="J98" s="11">
        <f t="shared" si="30"/>
        <v>-1.7571835869634636</v>
      </c>
      <c r="K98" s="11">
        <f t="shared" si="30"/>
        <v>-1.3868953150876944</v>
      </c>
      <c r="L98" s="11">
        <f t="shared" si="30"/>
        <v>0.16810258213697443</v>
      </c>
      <c r="M98" s="11">
        <f t="shared" si="30"/>
        <v>-2.8643753400562315</v>
      </c>
      <c r="N98" s="11">
        <f t="shared" si="30"/>
        <v>6.2482782772266443</v>
      </c>
      <c r="O98" s="11">
        <f t="shared" si="30"/>
        <v>-3.8647910084967001</v>
      </c>
      <c r="P98" s="11"/>
      <c r="Q98" s="11"/>
      <c r="R98" s="11"/>
      <c r="S98" s="11">
        <f t="shared" si="30"/>
        <v>-0.99605485410075278</v>
      </c>
      <c r="T98" s="11">
        <f t="shared" si="30"/>
        <v>-3.9091626130846229</v>
      </c>
      <c r="U98" s="11">
        <f t="shared" si="30"/>
        <v>-0.43411577520554084</v>
      </c>
      <c r="W98" s="15">
        <f>B98*'Table A8'!W47</f>
        <v>0</v>
      </c>
      <c r="X98" s="15">
        <f>C98*'Table A8'!X47</f>
        <v>-2.0564510717802316</v>
      </c>
      <c r="Y98" s="15">
        <f>D98*'Table A8'!Y47</f>
        <v>-0.92495032039416991</v>
      </c>
      <c r="Z98" s="15">
        <f>E98*'Table A8'!Z47</f>
        <v>2.1409205602609789</v>
      </c>
      <c r="AA98" s="15">
        <f>F98*'Table A8'!AA47</f>
        <v>0.28375271617568082</v>
      </c>
      <c r="AB98" s="15">
        <f>G98*'Table A8'!AB47</f>
        <v>0.16205950718755746</v>
      </c>
      <c r="AC98" s="15">
        <f>H98*'Table A8'!AC47</f>
        <v>0.1095251418505658</v>
      </c>
      <c r="AD98" s="15">
        <f>I98*'Table A8'!AD47</f>
        <v>-2.3239546559504477E-2</v>
      </c>
      <c r="AE98" s="15">
        <f>J98*'Table A8'!AE47</f>
        <v>-0.3584654517405465</v>
      </c>
      <c r="AF98" s="15">
        <f>K98*'Table A8'!AF47</f>
        <v>-0.56280211886258646</v>
      </c>
      <c r="AG98" s="15">
        <f>L98*'Table A8'!AG47</f>
        <v>6.8686715061167747E-2</v>
      </c>
      <c r="AH98" s="15">
        <f>M98*'Table A8'!AH47</f>
        <v>-2.2476753293421248</v>
      </c>
      <c r="AI98" s="15">
        <f>N98*'Table A8'!AI47</f>
        <v>1.5120833430888478</v>
      </c>
      <c r="AJ98" s="15">
        <f>O98*'Table A8'!AJ47</f>
        <v>-1.2062012737518202</v>
      </c>
      <c r="AK98" s="15"/>
      <c r="AL98" s="15"/>
      <c r="AM98" s="15"/>
      <c r="AN98" s="15">
        <f>S98*'Table A8'!AN47</f>
        <v>-0.34114878752950784</v>
      </c>
      <c r="AO98" s="15">
        <f>T98*'Table A8'!AO47</f>
        <v>-0.9901908898943349</v>
      </c>
      <c r="AP98" s="15">
        <f>U98*'Table A8'!AP47</f>
        <v>-0.15276534129482983</v>
      </c>
      <c r="AR98" s="11">
        <f t="shared" ref="AR98:BK98" si="44">LN(AR47/AR46)*100</f>
        <v>9.2769852323958268</v>
      </c>
      <c r="AS98" s="11">
        <f t="shared" si="44"/>
        <v>-12.135761747020034</v>
      </c>
      <c r="AT98" s="11">
        <f t="shared" si="44"/>
        <v>5.1297391783800164</v>
      </c>
      <c r="AU98" s="11">
        <f t="shared" si="44"/>
        <v>-9.619555623049683</v>
      </c>
      <c r="AV98" s="11">
        <f t="shared" si="44"/>
        <v>5.8900571148476226</v>
      </c>
      <c r="AW98" s="11">
        <f t="shared" si="44"/>
        <v>0.88584462654279184</v>
      </c>
      <c r="AX98" s="11">
        <f t="shared" si="44"/>
        <v>1.3513837904483343</v>
      </c>
      <c r="AY98" s="11">
        <f t="shared" si="44"/>
        <v>3.4830386168154455</v>
      </c>
      <c r="AZ98" s="11">
        <f t="shared" si="44"/>
        <v>4.4370570858124658</v>
      </c>
      <c r="BA98" s="11">
        <f t="shared" si="44"/>
        <v>3.2124915642823297</v>
      </c>
      <c r="BB98" s="11">
        <f t="shared" si="44"/>
        <v>-0.60268813650011976</v>
      </c>
      <c r="BC98" s="11">
        <f t="shared" si="44"/>
        <v>7.3112270459505186</v>
      </c>
      <c r="BD98" s="11">
        <f t="shared" si="44"/>
        <v>-1.1196183640123392</v>
      </c>
      <c r="BE98" s="11">
        <f t="shared" si="44"/>
        <v>12.177179914067422</v>
      </c>
      <c r="BF98" s="11"/>
      <c r="BG98" s="11"/>
      <c r="BH98" s="11"/>
      <c r="BI98" s="11">
        <f t="shared" si="44"/>
        <v>3.7545224658512093</v>
      </c>
      <c r="BJ98" s="11">
        <f t="shared" si="44"/>
        <v>5.6533592993109405</v>
      </c>
      <c r="BK98" s="11">
        <f t="shared" si="44"/>
        <v>2.2506961558614242</v>
      </c>
    </row>
    <row r="99" spans="1:63" x14ac:dyDescent="0.3">
      <c r="A99" s="13">
        <v>2012</v>
      </c>
      <c r="B99" s="11">
        <f t="shared" si="2"/>
        <v>2.1320068755157764</v>
      </c>
      <c r="C99" s="11">
        <f t="shared" si="30"/>
        <v>5.3444499161061906E-2</v>
      </c>
      <c r="D99" s="11">
        <f t="shared" ref="C99:U106" si="45">LN(D48/D47)*100</f>
        <v>-1.66620335680765</v>
      </c>
      <c r="E99" s="11">
        <f t="shared" si="45"/>
        <v>3.3580947951465814</v>
      </c>
      <c r="F99" s="11">
        <f t="shared" si="45"/>
        <v>0.50843170485358136</v>
      </c>
      <c r="G99" s="11">
        <f t="shared" si="45"/>
        <v>1.9700191392087938</v>
      </c>
      <c r="H99" s="11">
        <f t="shared" si="45"/>
        <v>0.69233913445981232</v>
      </c>
      <c r="I99" s="11">
        <f t="shared" si="45"/>
        <v>-1.4915120797478407</v>
      </c>
      <c r="J99" s="11">
        <f t="shared" si="45"/>
        <v>-0.91160266655812461</v>
      </c>
      <c r="K99" s="11">
        <f t="shared" si="45"/>
        <v>9.7386795556053007E-2</v>
      </c>
      <c r="L99" s="11">
        <f t="shared" si="45"/>
        <v>1.851326926308037</v>
      </c>
      <c r="M99" s="11">
        <f t="shared" si="45"/>
        <v>-1.7456686000165624</v>
      </c>
      <c r="N99" s="11">
        <f t="shared" si="45"/>
        <v>5.1863894522974716</v>
      </c>
      <c r="O99" s="11">
        <f t="shared" si="45"/>
        <v>-2.6429259059163925</v>
      </c>
      <c r="P99" s="11"/>
      <c r="Q99" s="11"/>
      <c r="R99" s="11"/>
      <c r="S99" s="11">
        <f t="shared" si="45"/>
        <v>-0.67305457288269832</v>
      </c>
      <c r="T99" s="11">
        <f t="shared" si="45"/>
        <v>-4.460894512019606</v>
      </c>
      <c r="U99" s="11">
        <f t="shared" si="45"/>
        <v>0.21199923140356969</v>
      </c>
      <c r="W99" s="15">
        <f>B99*'Table A8'!W48</f>
        <v>0</v>
      </c>
      <c r="X99" s="15">
        <f>C99*'Table A8'!X48</f>
        <v>4.3044199624319261E-2</v>
      </c>
      <c r="Y99" s="15">
        <f>D99*'Table A8'!Y48</f>
        <v>-0.55567881949535125</v>
      </c>
      <c r="Z99" s="15">
        <f>E99*'Table A8'!Z48</f>
        <v>2.2170141837557731</v>
      </c>
      <c r="AA99" s="15">
        <f>F99*'Table A8'!AA48</f>
        <v>0.3661216706650639</v>
      </c>
      <c r="AB99" s="15">
        <f>G99*'Table A8'!AB48</f>
        <v>0.6640934518272843</v>
      </c>
      <c r="AC99" s="15">
        <f>H99*'Table A8'!AC48</f>
        <v>0.17384635666285886</v>
      </c>
      <c r="AD99" s="15">
        <f>I99*'Table A8'!AD48</f>
        <v>-0.24669609799029285</v>
      </c>
      <c r="AE99" s="15">
        <f>J99*'Table A8'!AE48</f>
        <v>-0.18168241144503428</v>
      </c>
      <c r="AF99" s="15">
        <f>K99*'Table A8'!AF48</f>
        <v>3.8613864437975015E-2</v>
      </c>
      <c r="AG99" s="15">
        <f>L99*'Table A8'!AG48</f>
        <v>0.79995836485770289</v>
      </c>
      <c r="AH99" s="15">
        <f>M99*'Table A8'!AH48</f>
        <v>-1.3867591358531572</v>
      </c>
      <c r="AI99" s="15">
        <f>N99*'Table A8'!AI48</f>
        <v>1.290373695731611</v>
      </c>
      <c r="AJ99" s="15">
        <f>O99*'Table A8'!AJ48</f>
        <v>-0.82062849378703984</v>
      </c>
      <c r="AK99" s="15"/>
      <c r="AL99" s="15"/>
      <c r="AM99" s="15"/>
      <c r="AN99" s="15">
        <f>S99*'Table A8'!AN48</f>
        <v>-0.22863663840825263</v>
      </c>
      <c r="AO99" s="15">
        <f>T99*'Table A8'!AO48</f>
        <v>-1.1571560364178857</v>
      </c>
      <c r="AP99" s="15">
        <f>U99*'Table A8'!AP48</f>
        <v>7.5556526072232247E-2</v>
      </c>
      <c r="AR99" s="11">
        <f t="shared" ref="AR99:BK99" si="46">LN(AR48/AR47)*100</f>
        <v>-10.78939525736401</v>
      </c>
      <c r="AS99" s="11">
        <f t="shared" si="46"/>
        <v>-12.65265502181358</v>
      </c>
      <c r="AT99" s="11">
        <f t="shared" si="46"/>
        <v>0.51164323572392301</v>
      </c>
      <c r="AU99" s="11">
        <f t="shared" si="46"/>
        <v>-4.1607478452199969</v>
      </c>
      <c r="AV99" s="11">
        <f t="shared" si="46"/>
        <v>-1.4271281382833769</v>
      </c>
      <c r="AW99" s="11">
        <f t="shared" si="46"/>
        <v>-9.5895396822997068</v>
      </c>
      <c r="AX99" s="11">
        <f t="shared" si="46"/>
        <v>0.33527177230715033</v>
      </c>
      <c r="AY99" s="11">
        <f t="shared" si="46"/>
        <v>0.81461896113578336</v>
      </c>
      <c r="AZ99" s="11">
        <f t="shared" si="46"/>
        <v>4.9437566815512017</v>
      </c>
      <c r="BA99" s="11">
        <f t="shared" si="46"/>
        <v>2.8653557249929662</v>
      </c>
      <c r="BB99" s="11">
        <f t="shared" si="46"/>
        <v>1.1026848916607406</v>
      </c>
      <c r="BC99" s="11">
        <f t="shared" si="46"/>
        <v>6.9873565663545367</v>
      </c>
      <c r="BD99" s="11">
        <f t="shared" si="46"/>
        <v>-0.64778495263616542</v>
      </c>
      <c r="BE99" s="11">
        <f t="shared" si="46"/>
        <v>10.976236237559549</v>
      </c>
      <c r="BF99" s="11"/>
      <c r="BG99" s="11"/>
      <c r="BH99" s="11"/>
      <c r="BI99" s="11">
        <f t="shared" si="46"/>
        <v>7.7137529666312572</v>
      </c>
      <c r="BJ99" s="11">
        <f t="shared" si="46"/>
        <v>1.071923904890723</v>
      </c>
      <c r="BK99" s="11">
        <f t="shared" si="46"/>
        <v>0.85118575957052589</v>
      </c>
    </row>
    <row r="100" spans="1:63" x14ac:dyDescent="0.3">
      <c r="A100" s="13">
        <v>2013</v>
      </c>
      <c r="B100" s="11">
        <f t="shared" si="2"/>
        <v>1.6878474723390051</v>
      </c>
      <c r="C100" s="11">
        <f t="shared" si="45"/>
        <v>1.6217431056223894</v>
      </c>
      <c r="D100" s="11">
        <f t="shared" si="45"/>
        <v>-1.0479823236242329</v>
      </c>
      <c r="E100" s="11">
        <f t="shared" si="45"/>
        <v>4.1908671398044435</v>
      </c>
      <c r="F100" s="11">
        <f t="shared" si="45"/>
        <v>0.67048577550882282</v>
      </c>
      <c r="G100" s="11">
        <f t="shared" si="45"/>
        <v>2.2734373527785268</v>
      </c>
      <c r="H100" s="11">
        <f t="shared" si="45"/>
        <v>0.87715225537585306</v>
      </c>
      <c r="I100" s="11">
        <f t="shared" si="45"/>
        <v>-1.3801783264012177</v>
      </c>
      <c r="J100" s="11">
        <f t="shared" si="45"/>
        <v>-1.0813230996729311</v>
      </c>
      <c r="K100" s="11">
        <f t="shared" si="45"/>
        <v>1.0008154561547113</v>
      </c>
      <c r="L100" s="11">
        <f t="shared" si="45"/>
        <v>1.4628668623915999</v>
      </c>
      <c r="M100" s="11">
        <f t="shared" si="45"/>
        <v>-1.834216307579422</v>
      </c>
      <c r="N100" s="11">
        <f t="shared" si="45"/>
        <v>2.2202475966674848</v>
      </c>
      <c r="O100" s="11">
        <f t="shared" si="45"/>
        <v>-1.622283550688737</v>
      </c>
      <c r="P100" s="11"/>
      <c r="Q100" s="11"/>
      <c r="R100" s="11"/>
      <c r="S100" s="11">
        <f t="shared" si="45"/>
        <v>0.46644292913549718</v>
      </c>
      <c r="T100" s="11">
        <f t="shared" si="45"/>
        <v>2.8926770610662369</v>
      </c>
      <c r="U100" s="11">
        <f t="shared" si="45"/>
        <v>0.55963400375490813</v>
      </c>
      <c r="W100" s="15">
        <f>B100*'Table A8'!W49</f>
        <v>0</v>
      </c>
      <c r="X100" s="15">
        <f>C100*'Table A8'!X49</f>
        <v>1.2696626773917687</v>
      </c>
      <c r="Y100" s="15">
        <f>D100*'Table A8'!Y49</f>
        <v>-0.35358923599081621</v>
      </c>
      <c r="Z100" s="15">
        <f>E100*'Table A8'!Z49</f>
        <v>2.9130717488780689</v>
      </c>
      <c r="AA100" s="15">
        <f>F100*'Table A8'!AA49</f>
        <v>0.48201222401329269</v>
      </c>
      <c r="AB100" s="15">
        <f>G100*'Table A8'!AB49</f>
        <v>0.78797338647303738</v>
      </c>
      <c r="AC100" s="15">
        <f>H100*'Table A8'!AC49</f>
        <v>0.21937577906950084</v>
      </c>
      <c r="AD100" s="15">
        <f>I100*'Table A8'!AD49</f>
        <v>-0.22759140602356087</v>
      </c>
      <c r="AE100" s="15">
        <f>J100*'Table A8'!AE49</f>
        <v>-0.20739777051726815</v>
      </c>
      <c r="AF100" s="15">
        <f>K100*'Table A8'!AF49</f>
        <v>0.39392096354249434</v>
      </c>
      <c r="AG100" s="15">
        <f>L100*'Table A8'!AG49</f>
        <v>0.62888646414214877</v>
      </c>
      <c r="AH100" s="15">
        <f>M100*'Table A8'!AH49</f>
        <v>-1.4677398893250535</v>
      </c>
      <c r="AI100" s="15">
        <f>N100*'Table A8'!AI49</f>
        <v>0.53641181935486437</v>
      </c>
      <c r="AJ100" s="15">
        <f>O100*'Table A8'!AJ49</f>
        <v>-0.50144784551788868</v>
      </c>
      <c r="AK100" s="15"/>
      <c r="AL100" s="15"/>
      <c r="AM100" s="15"/>
      <c r="AN100" s="15">
        <f>S100*'Table A8'!AN49</f>
        <v>0.1587305287848097</v>
      </c>
      <c r="AO100" s="15">
        <f>T100*'Table A8'!AO49</f>
        <v>0.77465891695353839</v>
      </c>
      <c r="AP100" s="15">
        <f>U100*'Table A8'!AP49</f>
        <v>0.19945355893824929</v>
      </c>
      <c r="AR100" s="11">
        <f t="shared" ref="AR100:BK100" si="47">LN(AR49/AR48)*100</f>
        <v>-1.0230311171169495</v>
      </c>
      <c r="AS100" s="11">
        <f t="shared" si="47"/>
        <v>-7.148452923986838</v>
      </c>
      <c r="AT100" s="11">
        <f t="shared" si="47"/>
        <v>-6.8546560978720417E-2</v>
      </c>
      <c r="AU100" s="11">
        <f t="shared" si="47"/>
        <v>-4.7971133130599517</v>
      </c>
      <c r="AV100" s="11">
        <f t="shared" si="47"/>
        <v>3.243287128960211</v>
      </c>
      <c r="AW100" s="11">
        <f t="shared" si="47"/>
        <v>-0.60723158953777168</v>
      </c>
      <c r="AX100" s="11">
        <f t="shared" si="47"/>
        <v>4.4018511359853116</v>
      </c>
      <c r="AY100" s="11">
        <f t="shared" si="47"/>
        <v>2.2992150596691774</v>
      </c>
      <c r="AZ100" s="11">
        <f t="shared" si="47"/>
        <v>-0.6192174016068227</v>
      </c>
      <c r="BA100" s="11">
        <f t="shared" si="47"/>
        <v>4.0499055594243369E-2</v>
      </c>
      <c r="BB100" s="11">
        <f t="shared" si="47"/>
        <v>-2.0447512400536256</v>
      </c>
      <c r="BC100" s="11">
        <f t="shared" si="47"/>
        <v>5.9905400820690851</v>
      </c>
      <c r="BD100" s="11">
        <f t="shared" si="47"/>
        <v>3.3360804044001076</v>
      </c>
      <c r="BE100" s="11">
        <f t="shared" si="47"/>
        <v>8.2874221522237281</v>
      </c>
      <c r="BF100" s="11"/>
      <c r="BG100" s="11"/>
      <c r="BH100" s="11"/>
      <c r="BI100" s="11">
        <f t="shared" si="47"/>
        <v>-7.3729432166428535E-2</v>
      </c>
      <c r="BJ100" s="11">
        <f t="shared" si="47"/>
        <v>-0.32003751785345447</v>
      </c>
      <c r="BK100" s="11">
        <f t="shared" si="47"/>
        <v>1.0635452322258649</v>
      </c>
    </row>
    <row r="101" spans="1:63" x14ac:dyDescent="0.3">
      <c r="A101" s="13">
        <v>2014</v>
      </c>
      <c r="B101" s="11">
        <f t="shared" si="2"/>
        <v>1.7204068648050921</v>
      </c>
      <c r="C101" s="11">
        <f t="shared" si="45"/>
        <v>2.0707258802985069</v>
      </c>
      <c r="D101" s="11">
        <f t="shared" si="45"/>
        <v>-0.5641329900270402</v>
      </c>
      <c r="E101" s="11">
        <f t="shared" si="45"/>
        <v>3.3943469931278307</v>
      </c>
      <c r="F101" s="11">
        <f t="shared" si="45"/>
        <v>0.68644293928223155</v>
      </c>
      <c r="G101" s="11">
        <f t="shared" si="45"/>
        <v>1.3648839085856452</v>
      </c>
      <c r="H101" s="11">
        <f t="shared" si="45"/>
        <v>1.7625736580120894</v>
      </c>
      <c r="I101" s="11">
        <f t="shared" si="45"/>
        <v>0.38016999294289133</v>
      </c>
      <c r="J101" s="11">
        <f t="shared" si="45"/>
        <v>1.272812519888149</v>
      </c>
      <c r="K101" s="11">
        <f t="shared" si="45"/>
        <v>1.4035318116383364</v>
      </c>
      <c r="L101" s="11">
        <f t="shared" si="45"/>
        <v>0.63775080762316139</v>
      </c>
      <c r="M101" s="11">
        <f t="shared" si="45"/>
        <v>-0.97345474988178204</v>
      </c>
      <c r="N101" s="11">
        <f t="shared" si="45"/>
        <v>1.8327505118887322</v>
      </c>
      <c r="O101" s="11">
        <f t="shared" si="45"/>
        <v>1.2883934241372739</v>
      </c>
      <c r="P101" s="11"/>
      <c r="Q101" s="11"/>
      <c r="R101" s="11"/>
      <c r="S101" s="11">
        <f t="shared" si="45"/>
        <v>1.1106654691250912</v>
      </c>
      <c r="T101" s="11">
        <f t="shared" si="45"/>
        <v>1.5580470975248017</v>
      </c>
      <c r="U101" s="11">
        <f t="shared" si="45"/>
        <v>1.0995450847933053</v>
      </c>
      <c r="W101" s="15">
        <f>B101*'Table A8'!W50</f>
        <v>0</v>
      </c>
      <c r="X101" s="15">
        <f>C101*'Table A8'!X50</f>
        <v>1.5435190711745073</v>
      </c>
      <c r="Y101" s="15">
        <f>D101*'Table A8'!Y50</f>
        <v>-0.19293348258924772</v>
      </c>
      <c r="Z101" s="15">
        <f>E101*'Table A8'!Z50</f>
        <v>2.3953906730503101</v>
      </c>
      <c r="AA101" s="15">
        <f>F101*'Table A8'!AA50</f>
        <v>0.48517786948468122</v>
      </c>
      <c r="AB101" s="15">
        <f>G101*'Table A8'!AB50</f>
        <v>0.48835546249194389</v>
      </c>
      <c r="AC101" s="15">
        <f>H101*'Table A8'!AC50</f>
        <v>0.46531944571519163</v>
      </c>
      <c r="AD101" s="15">
        <f>I101*'Table A8'!AD50</f>
        <v>6.7936377738894674E-2</v>
      </c>
      <c r="AE101" s="15">
        <f>J101*'Table A8'!AE50</f>
        <v>0.24030700375488251</v>
      </c>
      <c r="AF101" s="15">
        <f>K101*'Table A8'!AF50</f>
        <v>0.55383365287248743</v>
      </c>
      <c r="AG101" s="15">
        <f>L101*'Table A8'!AG50</f>
        <v>0.27027879227069579</v>
      </c>
      <c r="AH101" s="15">
        <f>M101*'Table A8'!AH50</f>
        <v>-0.78002929108027197</v>
      </c>
      <c r="AI101" s="15">
        <f>N101*'Table A8'!AI50</f>
        <v>0.43802737234140698</v>
      </c>
      <c r="AJ101" s="15">
        <f>O101*'Table A8'!AJ50</f>
        <v>0.39953080082496867</v>
      </c>
      <c r="AK101" s="15"/>
      <c r="AL101" s="15"/>
      <c r="AM101" s="15"/>
      <c r="AN101" s="15">
        <f>S101*'Table A8'!AN50</f>
        <v>0.42627340705021005</v>
      </c>
      <c r="AO101" s="15">
        <f>T101*'Table A8'!AO50</f>
        <v>0.43859025795323164</v>
      </c>
      <c r="AP101" s="15">
        <f>U101*'Table A8'!AP50</f>
        <v>0.3926475497796893</v>
      </c>
      <c r="AR101" s="11">
        <f t="shared" ref="AR101:BK101" si="48">LN(AR50/AR49)*100</f>
        <v>11.259998633687381</v>
      </c>
      <c r="AS101" s="11">
        <f t="shared" si="48"/>
        <v>-2.3485467103287592</v>
      </c>
      <c r="AT101" s="11">
        <f t="shared" si="48"/>
        <v>3.3975289296913216</v>
      </c>
      <c r="AU101" s="11">
        <f t="shared" si="48"/>
        <v>-7.8925146138591913</v>
      </c>
      <c r="AV101" s="11">
        <f t="shared" si="48"/>
        <v>-0.21498803280113962</v>
      </c>
      <c r="AW101" s="11">
        <f t="shared" si="48"/>
        <v>8.15316474428829</v>
      </c>
      <c r="AX101" s="11">
        <f t="shared" si="48"/>
        <v>2.2384020180574966</v>
      </c>
      <c r="AY101" s="11">
        <f t="shared" si="48"/>
        <v>4.7039336579285687</v>
      </c>
      <c r="AZ101" s="11">
        <f t="shared" si="48"/>
        <v>-8.9997302029597478E-2</v>
      </c>
      <c r="BA101" s="11">
        <f t="shared" si="48"/>
        <v>1.0634835433662</v>
      </c>
      <c r="BB101" s="11">
        <f t="shared" si="48"/>
        <v>-1.5918427200858496</v>
      </c>
      <c r="BC101" s="11">
        <f t="shared" si="48"/>
        <v>5.9584008426260926</v>
      </c>
      <c r="BD101" s="11">
        <f t="shared" si="48"/>
        <v>3.7251669943822017</v>
      </c>
      <c r="BE101" s="11">
        <f t="shared" si="48"/>
        <v>6.7310413599258645</v>
      </c>
      <c r="BF101" s="11"/>
      <c r="BG101" s="11"/>
      <c r="BH101" s="11"/>
      <c r="BI101" s="11">
        <f t="shared" si="48"/>
        <v>5.5946394258713248</v>
      </c>
      <c r="BJ101" s="11">
        <f t="shared" si="48"/>
        <v>7.3497191233679855</v>
      </c>
      <c r="BK101" s="11">
        <f t="shared" si="48"/>
        <v>2.8520104672119873</v>
      </c>
    </row>
    <row r="102" spans="1:63" x14ac:dyDescent="0.3">
      <c r="A102" s="13">
        <v>2015</v>
      </c>
      <c r="B102" s="11">
        <f t="shared" si="2"/>
        <v>0.74409594203043006</v>
      </c>
      <c r="C102" s="11">
        <f t="shared" si="45"/>
        <v>1.7457438909592287</v>
      </c>
      <c r="D102" s="11">
        <f t="shared" si="45"/>
        <v>1.1861079749884302</v>
      </c>
      <c r="E102" s="11">
        <f t="shared" si="45"/>
        <v>4.4418128694790804</v>
      </c>
      <c r="F102" s="11">
        <f t="shared" si="45"/>
        <v>0.9349661604641919</v>
      </c>
      <c r="G102" s="11">
        <f t="shared" si="45"/>
        <v>2.6444222521494813</v>
      </c>
      <c r="H102" s="11">
        <f t="shared" si="45"/>
        <v>1.6405576597609199</v>
      </c>
      <c r="I102" s="11">
        <f t="shared" si="45"/>
        <v>1.0304636405309506</v>
      </c>
      <c r="J102" s="11">
        <f t="shared" si="45"/>
        <v>2.4461877958802001</v>
      </c>
      <c r="K102" s="11">
        <f t="shared" si="45"/>
        <v>1.4881850839714916</v>
      </c>
      <c r="L102" s="11">
        <f t="shared" si="45"/>
        <v>0.68383210969491703</v>
      </c>
      <c r="M102" s="11">
        <f t="shared" si="45"/>
        <v>-1.9264273445276017</v>
      </c>
      <c r="N102" s="11">
        <f t="shared" si="45"/>
        <v>2.0809999513793498</v>
      </c>
      <c r="O102" s="11">
        <f t="shared" si="45"/>
        <v>5.7260921432006828</v>
      </c>
      <c r="P102" s="11"/>
      <c r="Q102" s="11"/>
      <c r="R102" s="11"/>
      <c r="S102" s="11">
        <f t="shared" si="45"/>
        <v>0.39806125539304776</v>
      </c>
      <c r="T102" s="11">
        <f t="shared" si="45"/>
        <v>0.35534836112959078</v>
      </c>
      <c r="U102" s="11">
        <f t="shared" si="45"/>
        <v>1.703794635659142</v>
      </c>
      <c r="W102" s="15">
        <f>B102*'Table A8'!W51</f>
        <v>0</v>
      </c>
      <c r="X102" s="15">
        <f>C102*'Table A8'!X51</f>
        <v>1.1322894876761558</v>
      </c>
      <c r="Y102" s="15">
        <f>D102*'Table A8'!Y51</f>
        <v>0.41976361234840542</v>
      </c>
      <c r="Z102" s="15">
        <f>E102*'Table A8'!Z51</f>
        <v>3.1758962016775429</v>
      </c>
      <c r="AA102" s="15">
        <f>F102*'Table A8'!AA51</f>
        <v>0.65241938677191313</v>
      </c>
      <c r="AB102" s="15">
        <f>G102*'Table A8'!AB51</f>
        <v>0.96177637310676645</v>
      </c>
      <c r="AC102" s="15">
        <f>H102*'Table A8'!AC51</f>
        <v>0.454762583285727</v>
      </c>
      <c r="AD102" s="15">
        <f>I102*'Table A8'!AD51</f>
        <v>0.2018678271800132</v>
      </c>
      <c r="AE102" s="15">
        <f>J102*'Table A8'!AE51</f>
        <v>0.45548016759289334</v>
      </c>
      <c r="AF102" s="15">
        <f>K102*'Table A8'!AF51</f>
        <v>0.59110711535347649</v>
      </c>
      <c r="AG102" s="15">
        <f>L102*'Table A8'!AG51</f>
        <v>0.27312254461214985</v>
      </c>
      <c r="AH102" s="15">
        <f>M102*'Table A8'!AH51</f>
        <v>-1.547884371327928</v>
      </c>
      <c r="AI102" s="15">
        <f>N102*'Table A8'!AI51</f>
        <v>0.51858518788373387</v>
      </c>
      <c r="AJ102" s="15">
        <f>O102*'Table A8'!AJ51</f>
        <v>1.8443742793249402</v>
      </c>
      <c r="AK102" s="15"/>
      <c r="AL102" s="15"/>
      <c r="AM102" s="15"/>
      <c r="AN102" s="15">
        <f>S102*'Table A8'!AN51</f>
        <v>0.16678766600968703</v>
      </c>
      <c r="AO102" s="15">
        <f>T102*'Table A8'!AO51</f>
        <v>0.10212711898864439</v>
      </c>
      <c r="AP102" s="15">
        <f>U102*'Table A8'!AP51</f>
        <v>0.61132151527450018</v>
      </c>
      <c r="AR102" s="11">
        <f t="shared" ref="AR102:BK102" si="49">LN(AR51/AR50)*100</f>
        <v>0.26208245645760198</v>
      </c>
      <c r="AS102" s="11">
        <f t="shared" si="49"/>
        <v>3.2583139162602412</v>
      </c>
      <c r="AT102" s="11">
        <f t="shared" si="49"/>
        <v>-1.2762657572036344</v>
      </c>
      <c r="AU102" s="11">
        <f t="shared" si="49"/>
        <v>-2.2814939560675702</v>
      </c>
      <c r="AV102" s="11">
        <f t="shared" si="49"/>
        <v>4.8267520450716042</v>
      </c>
      <c r="AW102" s="11">
        <f t="shared" si="49"/>
        <v>1.2664242488439734</v>
      </c>
      <c r="AX102" s="11">
        <f t="shared" si="49"/>
        <v>2.2169040723440689</v>
      </c>
      <c r="AY102" s="11">
        <f t="shared" si="49"/>
        <v>0.21104806002175433</v>
      </c>
      <c r="AZ102" s="11">
        <f t="shared" si="49"/>
        <v>1.845960600556005</v>
      </c>
      <c r="BA102" s="11">
        <f t="shared" si="49"/>
        <v>4.7373042906718021</v>
      </c>
      <c r="BB102" s="11">
        <f t="shared" si="49"/>
        <v>-4.5627731229215582</v>
      </c>
      <c r="BC102" s="11">
        <f t="shared" si="49"/>
        <v>6.78618755761984</v>
      </c>
      <c r="BD102" s="11">
        <f t="shared" si="49"/>
        <v>2.6979939132836481</v>
      </c>
      <c r="BE102" s="11">
        <f t="shared" si="49"/>
        <v>-0.82821948465826978</v>
      </c>
      <c r="BF102" s="11"/>
      <c r="BG102" s="11"/>
      <c r="BH102" s="11"/>
      <c r="BI102" s="11">
        <f t="shared" si="49"/>
        <v>2.2146275489455638</v>
      </c>
      <c r="BJ102" s="11">
        <f t="shared" si="49"/>
        <v>4.5794737328499426</v>
      </c>
      <c r="BK102" s="11">
        <f t="shared" si="49"/>
        <v>1.0173203941479538</v>
      </c>
    </row>
    <row r="103" spans="1:63" x14ac:dyDescent="0.3">
      <c r="A103" s="13">
        <v>2016</v>
      </c>
      <c r="B103" s="11">
        <f t="shared" si="2"/>
        <v>0.18016219466282204</v>
      </c>
      <c r="C103" s="11">
        <f t="shared" si="45"/>
        <v>1.1971371781219982</v>
      </c>
      <c r="D103" s="11">
        <f t="shared" si="45"/>
        <v>1.6332654620897729</v>
      </c>
      <c r="E103" s="11">
        <f t="shared" si="45"/>
        <v>5.5512709930258763</v>
      </c>
      <c r="F103" s="11">
        <f t="shared" si="45"/>
        <v>1.1465478109278036</v>
      </c>
      <c r="G103" s="11">
        <f t="shared" si="45"/>
        <v>2.3166278031839722</v>
      </c>
      <c r="H103" s="11">
        <f t="shared" si="45"/>
        <v>1.684101719602648</v>
      </c>
      <c r="I103" s="11">
        <f t="shared" si="45"/>
        <v>1.4910612735754281</v>
      </c>
      <c r="J103" s="11">
        <f t="shared" si="45"/>
        <v>3.6456537010615171</v>
      </c>
      <c r="K103" s="11">
        <f t="shared" si="45"/>
        <v>3.9468743910366526</v>
      </c>
      <c r="L103" s="11">
        <f t="shared" si="45"/>
        <v>0.22024235551999419</v>
      </c>
      <c r="M103" s="11">
        <f t="shared" si="45"/>
        <v>-1.2718772407774672</v>
      </c>
      <c r="N103" s="11">
        <f t="shared" si="45"/>
        <v>3.9364723522276734</v>
      </c>
      <c r="O103" s="11">
        <f t="shared" si="45"/>
        <v>8.5340047167015545</v>
      </c>
      <c r="P103" s="11"/>
      <c r="Q103" s="11"/>
      <c r="R103" s="11"/>
      <c r="S103" s="11">
        <f t="shared" si="45"/>
        <v>1.8469516283661269</v>
      </c>
      <c r="T103" s="11">
        <f t="shared" si="45"/>
        <v>1.3389237119015951</v>
      </c>
      <c r="U103" s="11">
        <f t="shared" si="45"/>
        <v>2.3575736528705793</v>
      </c>
      <c r="W103" s="15">
        <f>B103*'Table A8'!W52</f>
        <v>0</v>
      </c>
      <c r="X103" s="15">
        <f>C103*'Table A8'!X52</f>
        <v>0.69469870446419557</v>
      </c>
      <c r="Y103" s="15">
        <f>D103*'Table A8'!Y52</f>
        <v>0.59401864856205044</v>
      </c>
      <c r="Z103" s="15">
        <f>E103*'Table A8'!Z52</f>
        <v>3.9336306256581359</v>
      </c>
      <c r="AA103" s="15">
        <f>F103*'Table A8'!AA52</f>
        <v>0.80074899115197806</v>
      </c>
      <c r="AB103" s="15">
        <f>G103*'Table A8'!AB52</f>
        <v>0.82147621900903656</v>
      </c>
      <c r="AC103" s="15">
        <f>H103*'Table A8'!AC52</f>
        <v>0.46211751185896655</v>
      </c>
      <c r="AD103" s="15">
        <f>I103*'Table A8'!AD52</f>
        <v>0.28732750741798496</v>
      </c>
      <c r="AE103" s="15">
        <f>J103*'Table A8'!AE52</f>
        <v>0.68720572265009594</v>
      </c>
      <c r="AF103" s="15">
        <f>K103*'Table A8'!AF52</f>
        <v>1.5779603815364538</v>
      </c>
      <c r="AG103" s="15">
        <f>L103*'Table A8'!AG52</f>
        <v>8.477128263964577E-2</v>
      </c>
      <c r="AH103" s="15">
        <f>M103*'Table A8'!AH52</f>
        <v>-1.018900857586829</v>
      </c>
      <c r="AI103" s="15">
        <f>N103*'Table A8'!AI52</f>
        <v>0.9809689101751361</v>
      </c>
      <c r="AJ103" s="15">
        <f>O103*'Table A8'!AJ52</f>
        <v>2.8674255848117221</v>
      </c>
      <c r="AK103" s="15"/>
      <c r="AL103" s="15"/>
      <c r="AM103" s="15"/>
      <c r="AN103" s="15">
        <f>S103*'Table A8'!AN52</f>
        <v>0.76463797414357659</v>
      </c>
      <c r="AO103" s="15">
        <f>T103*'Table A8'!AO52</f>
        <v>0.36713288180341735</v>
      </c>
      <c r="AP103" s="15">
        <f>U103*'Table A8'!AP52</f>
        <v>0.83953197778721322</v>
      </c>
      <c r="AR103" s="11">
        <f t="shared" ref="AR103:BK106" si="50">LN(AR52/AR51)*100</f>
        <v>-5.8937813317437397</v>
      </c>
      <c r="AS103" s="11">
        <f t="shared" si="50"/>
        <v>-3.2068073480342441</v>
      </c>
      <c r="AT103" s="11">
        <f t="shared" si="50"/>
        <v>-1.4130231065697545</v>
      </c>
      <c r="AU103" s="11">
        <f t="shared" si="50"/>
        <v>-1.8744985738044186</v>
      </c>
      <c r="AV103" s="11">
        <f t="shared" si="50"/>
        <v>6.8227290799970337</v>
      </c>
      <c r="AW103" s="11">
        <f t="shared" si="50"/>
        <v>1.547060558307874</v>
      </c>
      <c r="AX103" s="11">
        <f t="shared" si="50"/>
        <v>2.4710409962208462</v>
      </c>
      <c r="AY103" s="11">
        <f t="shared" si="50"/>
        <v>-2.792554981324892</v>
      </c>
      <c r="AZ103" s="11">
        <f t="shared" si="50"/>
        <v>-2.1748908138340863</v>
      </c>
      <c r="BA103" s="11">
        <f t="shared" si="50"/>
        <v>1.4248538595621085</v>
      </c>
      <c r="BB103" s="11">
        <f t="shared" si="50"/>
        <v>3.518796566335896</v>
      </c>
      <c r="BC103" s="11">
        <f t="shared" si="50"/>
        <v>2.6209362590273848</v>
      </c>
      <c r="BD103" s="11">
        <f t="shared" si="50"/>
        <v>-0.30118940564784646</v>
      </c>
      <c r="BE103" s="11">
        <f t="shared" si="50"/>
        <v>-6.6361080569212607</v>
      </c>
      <c r="BF103" s="11"/>
      <c r="BG103" s="11"/>
      <c r="BH103" s="11"/>
      <c r="BI103" s="11">
        <f t="shared" si="50"/>
        <v>-2.6636078950054674</v>
      </c>
      <c r="BJ103" s="11">
        <f t="shared" si="50"/>
        <v>-0.81756700661287274</v>
      </c>
      <c r="BK103" s="11">
        <f t="shared" si="50"/>
        <v>7.1695604033890831E-2</v>
      </c>
    </row>
    <row r="104" spans="1:63" x14ac:dyDescent="0.3">
      <c r="A104" s="13">
        <v>2017</v>
      </c>
      <c r="B104" s="11">
        <f t="shared" si="2"/>
        <v>0.38924147153438532</v>
      </c>
      <c r="C104" s="11">
        <f t="shared" si="45"/>
        <v>-2.1938907518753963</v>
      </c>
      <c r="D104" s="11">
        <f t="shared" si="45"/>
        <v>1.6266972463871938</v>
      </c>
      <c r="E104" s="11">
        <f t="shared" si="45"/>
        <v>5.0217716160617512</v>
      </c>
      <c r="F104" s="11">
        <f t="shared" si="45"/>
        <v>1.2027380212718455</v>
      </c>
      <c r="G104" s="11">
        <f t="shared" si="45"/>
        <v>4.7265192467114217</v>
      </c>
      <c r="H104" s="11">
        <f t="shared" si="45"/>
        <v>1.2422519998557111</v>
      </c>
      <c r="I104" s="11">
        <f t="shared" si="45"/>
        <v>0.94551587707551976</v>
      </c>
      <c r="J104" s="11">
        <f t="shared" si="45"/>
        <v>3.6717582935162647</v>
      </c>
      <c r="K104" s="11">
        <f t="shared" si="45"/>
        <v>3.1498667059371015</v>
      </c>
      <c r="L104" s="11">
        <f t="shared" si="45"/>
        <v>7.9968017056424409E-2</v>
      </c>
      <c r="M104" s="11">
        <f t="shared" si="45"/>
        <v>-0.49120443610205294</v>
      </c>
      <c r="N104" s="11">
        <f t="shared" si="45"/>
        <v>2.2250608934819724</v>
      </c>
      <c r="O104" s="11">
        <f t="shared" si="45"/>
        <v>8.8010877322713377</v>
      </c>
      <c r="P104" s="11"/>
      <c r="Q104" s="11"/>
      <c r="R104" s="11"/>
      <c r="S104" s="11">
        <f t="shared" si="45"/>
        <v>3.0529205034822793</v>
      </c>
      <c r="T104" s="11">
        <f t="shared" si="45"/>
        <v>4.5260131404864579</v>
      </c>
      <c r="U104" s="11">
        <f t="shared" si="45"/>
        <v>1.9802627296179729</v>
      </c>
      <c r="W104" s="15">
        <f>B104*'Table A8'!W53</f>
        <v>0</v>
      </c>
      <c r="X104" s="15">
        <f>C104*'Table A8'!X53</f>
        <v>-1.3575795972604952</v>
      </c>
      <c r="Y104" s="15">
        <f>D104*'Table A8'!Y53</f>
        <v>0.60090196281542929</v>
      </c>
      <c r="Z104" s="15">
        <f>E104*'Table A8'!Z53</f>
        <v>3.4906334503245233</v>
      </c>
      <c r="AA104" s="15">
        <f>F104*'Table A8'!AA53</f>
        <v>0.82447691358185005</v>
      </c>
      <c r="AB104" s="15">
        <f>G104*'Table A8'!AB53</f>
        <v>1.59330963806642</v>
      </c>
      <c r="AC104" s="15">
        <f>H104*'Table A8'!AC53</f>
        <v>0.33155705876148933</v>
      </c>
      <c r="AD104" s="15">
        <f>I104*'Table A8'!AD53</f>
        <v>0.1789861555303959</v>
      </c>
      <c r="AE104" s="15">
        <f>J104*'Table A8'!AE53</f>
        <v>0.69212643832781595</v>
      </c>
      <c r="AF104" s="15">
        <f>K104*'Table A8'!AF53</f>
        <v>1.2779009225986819</v>
      </c>
      <c r="AG104" s="15">
        <f>L104*'Table A8'!AG53</f>
        <v>3.2347062899323674E-2</v>
      </c>
      <c r="AH104" s="15">
        <f>M104*'Table A8'!AH53</f>
        <v>-0.3927670671072015</v>
      </c>
      <c r="AI104" s="15">
        <f>N104*'Table A8'!AI53</f>
        <v>0.54625244934982431</v>
      </c>
      <c r="AJ104" s="15">
        <f>O104*'Table A8'!AJ53</f>
        <v>2.9932499377454818</v>
      </c>
      <c r="AK104" s="15"/>
      <c r="AL104" s="15"/>
      <c r="AM104" s="15"/>
      <c r="AN104" s="15">
        <f>S104*'Table A8'!AN53</f>
        <v>1.1744585176896329</v>
      </c>
      <c r="AO104" s="15">
        <f>T104*'Table A8'!AO53</f>
        <v>1.2093507111379815</v>
      </c>
      <c r="AP104" s="15">
        <f>U104*'Table A8'!AP53</f>
        <v>0.7012110325577241</v>
      </c>
      <c r="AR104" s="11">
        <f t="shared" si="50"/>
        <v>5.2015217222952161</v>
      </c>
      <c r="AS104" s="11">
        <f t="shared" si="50"/>
        <v>3.9090966336319455</v>
      </c>
      <c r="AT104" s="11">
        <f t="shared" si="50"/>
        <v>0.56901948881700959</v>
      </c>
      <c r="AU104" s="11">
        <f t="shared" si="50"/>
        <v>-6.7974437749876531</v>
      </c>
      <c r="AV104" s="11">
        <f t="shared" si="50"/>
        <v>2.963694761134503E-2</v>
      </c>
      <c r="AW104" s="11">
        <f t="shared" si="50"/>
        <v>1.514606765428284</v>
      </c>
      <c r="AX104" s="11">
        <f t="shared" si="50"/>
        <v>1.1782168698260169</v>
      </c>
      <c r="AY104" s="11">
        <f t="shared" si="50"/>
        <v>1.1621166831161041</v>
      </c>
      <c r="AZ104" s="11">
        <f t="shared" si="50"/>
        <v>-1.3294067991574712</v>
      </c>
      <c r="BA104" s="11">
        <f t="shared" si="50"/>
        <v>1.5671137417018934</v>
      </c>
      <c r="BB104" s="11">
        <f t="shared" si="50"/>
        <v>-0.94368735662278458</v>
      </c>
      <c r="BC104" s="11">
        <f t="shared" si="50"/>
        <v>1.6247554024766175</v>
      </c>
      <c r="BD104" s="11">
        <f t="shared" si="50"/>
        <v>2.2053316621704613</v>
      </c>
      <c r="BE104" s="11">
        <f t="shared" si="50"/>
        <v>-4.8597874965878312</v>
      </c>
      <c r="BF104" s="11"/>
      <c r="BG104" s="11"/>
      <c r="BH104" s="11"/>
      <c r="BI104" s="11">
        <f t="shared" si="50"/>
        <v>2.1303943605194364</v>
      </c>
      <c r="BJ104" s="11">
        <f t="shared" si="50"/>
        <v>-2.2911727741102528</v>
      </c>
      <c r="BK104" s="11">
        <f t="shared" si="50"/>
        <v>0.82988028146950643</v>
      </c>
    </row>
    <row r="105" spans="1:63" x14ac:dyDescent="0.3">
      <c r="A105" s="13">
        <v>2018</v>
      </c>
      <c r="B105" s="11">
        <f t="shared" si="2"/>
        <v>0.40757549338330673</v>
      </c>
      <c r="C105" s="11">
        <f t="shared" si="45"/>
        <v>-4.6232872584580091</v>
      </c>
      <c r="D105" s="11">
        <f t="shared" si="45"/>
        <v>1.9486197241945926</v>
      </c>
      <c r="E105" s="11">
        <f t="shared" si="45"/>
        <v>4.1175712268593054</v>
      </c>
      <c r="F105" s="11">
        <f t="shared" si="45"/>
        <v>1.1982072247633546</v>
      </c>
      <c r="G105" s="11">
        <f t="shared" si="45"/>
        <v>5.754517188523077</v>
      </c>
      <c r="H105" s="11">
        <f t="shared" si="45"/>
        <v>1.2172526856822909</v>
      </c>
      <c r="I105" s="11">
        <f t="shared" si="45"/>
        <v>-1.1056440137728929</v>
      </c>
      <c r="J105" s="11">
        <f t="shared" si="45"/>
        <v>1.8433261529685441</v>
      </c>
      <c r="K105" s="11">
        <f t="shared" si="45"/>
        <v>2.4408964878924926</v>
      </c>
      <c r="L105" s="11">
        <f t="shared" si="45"/>
        <v>0.54805577865861543</v>
      </c>
      <c r="M105" s="11">
        <f t="shared" si="45"/>
        <v>1.2582550665240342</v>
      </c>
      <c r="N105" s="11">
        <f t="shared" si="45"/>
        <v>2.2722756707911276</v>
      </c>
      <c r="O105" s="11">
        <f t="shared" si="45"/>
        <v>6.582546739215382</v>
      </c>
      <c r="P105" s="11"/>
      <c r="Q105" s="11"/>
      <c r="R105" s="11"/>
      <c r="S105" s="11">
        <f t="shared" si="45"/>
        <v>4.8743975859685023</v>
      </c>
      <c r="T105" s="11">
        <f t="shared" si="45"/>
        <v>3.5951124019958569</v>
      </c>
      <c r="U105" s="11">
        <f t="shared" si="45"/>
        <v>1.5081774557322034</v>
      </c>
      <c r="W105" s="15">
        <f>B105*'Table A8'!W54</f>
        <v>0</v>
      </c>
      <c r="X105" s="15">
        <f>C105*'Table A8'!X54</f>
        <v>-3.0019004169167851</v>
      </c>
      <c r="Y105" s="15">
        <f>D105*'Table A8'!Y54</f>
        <v>0.71923554020022407</v>
      </c>
      <c r="Z105" s="15">
        <f>E105*'Table A8'!Z54</f>
        <v>2.8147716906810212</v>
      </c>
      <c r="AA105" s="15">
        <f>F105*'Table A8'!AA54</f>
        <v>0.80411686853868736</v>
      </c>
      <c r="AB105" s="15">
        <f>G105*'Table A8'!AB54</f>
        <v>1.8368418865765663</v>
      </c>
      <c r="AC105" s="15">
        <f>H105*'Table A8'!AC54</f>
        <v>0.31672914881453207</v>
      </c>
      <c r="AD105" s="15">
        <f>I105*'Table A8'!AD54</f>
        <v>-0.20708712377966287</v>
      </c>
      <c r="AE105" s="15">
        <f>J105*'Table A8'!AE54</f>
        <v>0.33106137707315048</v>
      </c>
      <c r="AF105" s="15">
        <f>K105*'Table A8'!AF54</f>
        <v>0.98172856743036052</v>
      </c>
      <c r="AG105" s="15">
        <f>L105*'Table A8'!AG54</f>
        <v>0.22525092502869096</v>
      </c>
      <c r="AH105" s="15">
        <f>M105*'Table A8'!AH54</f>
        <v>1.0028292880196552</v>
      </c>
      <c r="AI105" s="15">
        <f>N105*'Table A8'!AI54</f>
        <v>0.56034318041709219</v>
      </c>
      <c r="AJ105" s="15">
        <f>O105*'Table A8'!AJ54</f>
        <v>2.1821142440498993</v>
      </c>
      <c r="AK105" s="15"/>
      <c r="AL105" s="15"/>
      <c r="AM105" s="15"/>
      <c r="AN105" s="15">
        <f>S105*'Table A8'!AN54</f>
        <v>1.7874415947746498</v>
      </c>
      <c r="AO105" s="15">
        <f>T105*'Table A8'!AO54</f>
        <v>0.9803871520242704</v>
      </c>
      <c r="AP105" s="15">
        <f>U105*'Table A8'!AP54</f>
        <v>0.52635393205053893</v>
      </c>
      <c r="AR105" s="11">
        <f t="shared" si="50"/>
        <v>-3.4705579687860357</v>
      </c>
      <c r="AS105" s="11">
        <f t="shared" si="50"/>
        <v>9.7580230191706931</v>
      </c>
      <c r="AT105" s="11">
        <f t="shared" si="50"/>
        <v>-1.09141595591652</v>
      </c>
      <c r="AU105" s="11">
        <f t="shared" si="50"/>
        <v>-5.6975774208176659</v>
      </c>
      <c r="AV105" s="11">
        <f t="shared" si="50"/>
        <v>-0.2153017295332107</v>
      </c>
      <c r="AW105" s="11">
        <f t="shared" si="50"/>
        <v>-5.7451226655230752</v>
      </c>
      <c r="AX105" s="11">
        <f t="shared" si="50"/>
        <v>1.9152094238839883</v>
      </c>
      <c r="AY105" s="11">
        <f t="shared" si="50"/>
        <v>3.1409924298952308</v>
      </c>
      <c r="AZ105" s="11">
        <f t="shared" si="50"/>
        <v>0.59805529408868308</v>
      </c>
      <c r="BA105" s="11">
        <f t="shared" si="50"/>
        <v>2.6454970916050562</v>
      </c>
      <c r="BB105" s="11">
        <f t="shared" si="50"/>
        <v>-1.6434014155926779</v>
      </c>
      <c r="BC105" s="11">
        <f t="shared" si="50"/>
        <v>9.1392131366165828E-3</v>
      </c>
      <c r="BD105" s="11">
        <f t="shared" si="50"/>
        <v>2.5734797816875368</v>
      </c>
      <c r="BE105" s="11">
        <f t="shared" si="50"/>
        <v>-2.7536962085136714</v>
      </c>
      <c r="BF105" s="11"/>
      <c r="BG105" s="11"/>
      <c r="BH105" s="11"/>
      <c r="BI105" s="11">
        <f t="shared" si="50"/>
        <v>-2.7233730275492825</v>
      </c>
      <c r="BJ105" s="11">
        <f t="shared" si="50"/>
        <v>-3.6440193330827215</v>
      </c>
      <c r="BK105" s="11">
        <f t="shared" si="50"/>
        <v>0.41773666916409052</v>
      </c>
    </row>
    <row r="106" spans="1:63" x14ac:dyDescent="0.3">
      <c r="A106" s="13">
        <v>2019</v>
      </c>
      <c r="B106" s="11">
        <f t="shared" si="2"/>
        <v>0.1784121793501392</v>
      </c>
      <c r="C106" s="11">
        <f t="shared" si="45"/>
        <v>-2.4930838158990243</v>
      </c>
      <c r="D106" s="11">
        <f t="shared" si="45"/>
        <v>1.9681537182282831</v>
      </c>
      <c r="E106" s="11">
        <f t="shared" si="45"/>
        <v>2.4343070053386118</v>
      </c>
      <c r="F106" s="11">
        <f t="shared" si="45"/>
        <v>1.434550141611199</v>
      </c>
      <c r="G106" s="11">
        <f t="shared" si="45"/>
        <v>6.712409955512272</v>
      </c>
      <c r="H106" s="11">
        <f t="shared" si="45"/>
        <v>0.5060838052130564</v>
      </c>
      <c r="I106" s="11">
        <f t="shared" si="45"/>
        <v>-1.5138042637324192</v>
      </c>
      <c r="J106" s="11">
        <f t="shared" si="45"/>
        <v>0.81056051701666998</v>
      </c>
      <c r="K106" s="11">
        <f t="shared" si="45"/>
        <v>2.3457923442444581</v>
      </c>
      <c r="L106" s="11">
        <f t="shared" si="45"/>
        <v>-6.9585966324974699E-2</v>
      </c>
      <c r="M106" s="11">
        <f t="shared" si="45"/>
        <v>1.5459911084634783</v>
      </c>
      <c r="N106" s="11">
        <f t="shared" si="45"/>
        <v>3.1061320633266609</v>
      </c>
      <c r="O106" s="11">
        <f t="shared" si="45"/>
        <v>4.288109236281981</v>
      </c>
      <c r="S106" s="11">
        <f t="shared" si="45"/>
        <v>4.0552212173840818</v>
      </c>
      <c r="T106" s="11">
        <f t="shared" si="45"/>
        <v>5.7071332375183337</v>
      </c>
      <c r="U106" s="11">
        <f t="shared" si="45"/>
        <v>1.3429458425048817</v>
      </c>
      <c r="W106" s="15">
        <f>B106*'Table A8'!W55</f>
        <v>0</v>
      </c>
      <c r="X106" s="15">
        <f>C106*'Table A8'!X55</f>
        <v>-1.5988146511360442</v>
      </c>
      <c r="Y106" s="15">
        <f>D106*'Table A8'!Y55</f>
        <v>0.71050349228041021</v>
      </c>
      <c r="Z106" s="15">
        <f>E106*'Table A8'!Z55</f>
        <v>1.669204313560686</v>
      </c>
      <c r="AA106" s="15">
        <f>F106*'Table A8'!AA55</f>
        <v>0.93073613187734594</v>
      </c>
      <c r="AB106" s="15">
        <f>G106*'Table A8'!AB55</f>
        <v>2.0915869421376239</v>
      </c>
      <c r="AC106" s="15">
        <f>H106*'Table A8'!AC55</f>
        <v>0.12895015356828679</v>
      </c>
      <c r="AD106" s="15">
        <f>I106*'Table A8'!AD55</f>
        <v>-0.27536099557292698</v>
      </c>
      <c r="AE106" s="15">
        <f>J106*'Table A8'!AE55</f>
        <v>0.13771423184113227</v>
      </c>
      <c r="AF106" s="15">
        <f>K106*'Table A8'!AF55</f>
        <v>0.92377302516346771</v>
      </c>
      <c r="AG106" s="15">
        <f>L106*'Table A8'!AG55</f>
        <v>-2.7980517059272327E-2</v>
      </c>
      <c r="AH106" s="15">
        <f>M106*'Table A8'!AH55</f>
        <v>1.2230335659054576</v>
      </c>
      <c r="AI106" s="15">
        <f>N106*'Table A8'!AI55</f>
        <v>0.74112311030974143</v>
      </c>
      <c r="AJ106" s="15">
        <f>O106*'Table A8'!AJ55</f>
        <v>1.3927778799443873</v>
      </c>
      <c r="AK106" s="15"/>
      <c r="AL106" s="15"/>
      <c r="AM106" s="15"/>
      <c r="AN106" s="15">
        <f>S106*'Table A8'!AN55</f>
        <v>1.3901298333192633</v>
      </c>
      <c r="AO106" s="15">
        <f>T106*'Table A8'!AO55</f>
        <v>1.6276743993402287</v>
      </c>
      <c r="AP106" s="15">
        <f>U106*'Table A8'!AP55</f>
        <v>0.45754164854141322</v>
      </c>
      <c r="AR106" s="11">
        <f t="shared" si="50"/>
        <v>-1.3553578952978049</v>
      </c>
      <c r="AS106" s="11">
        <f t="shared" si="50"/>
        <v>2.2312790847810731</v>
      </c>
      <c r="AT106" s="11">
        <f t="shared" si="50"/>
        <v>-3.68010553071879</v>
      </c>
      <c r="AU106" s="11">
        <f t="shared" si="50"/>
        <v>-5.170470149396043</v>
      </c>
      <c r="AV106" s="11">
        <f t="shared" si="50"/>
        <v>-0.31602464467349606</v>
      </c>
      <c r="AW106" s="11">
        <f t="shared" si="50"/>
        <v>-4.4185823089052247</v>
      </c>
      <c r="AX106" s="11">
        <f t="shared" si="50"/>
        <v>2.3659084600289413</v>
      </c>
      <c r="AY106" s="11">
        <f t="shared" si="50"/>
        <v>3.5931576054316405</v>
      </c>
      <c r="AZ106" s="11">
        <f t="shared" si="50"/>
        <v>1.1902612310740261</v>
      </c>
      <c r="BA106" s="11">
        <f t="shared" si="50"/>
        <v>3.0112920418084199</v>
      </c>
      <c r="BB106" s="11">
        <f t="shared" si="50"/>
        <v>-3.0270214188898295</v>
      </c>
      <c r="BC106" s="11">
        <f t="shared" si="50"/>
        <v>-0.92311804843766609</v>
      </c>
      <c r="BD106" s="11">
        <f t="shared" si="50"/>
        <v>-1.0315559920982844</v>
      </c>
      <c r="BE106" s="11">
        <f t="shared" si="50"/>
        <v>-1.4152656410825342</v>
      </c>
      <c r="BF106" s="11"/>
      <c r="BG106" s="11"/>
      <c r="BH106" s="11"/>
      <c r="BI106" s="11">
        <f t="shared" si="50"/>
        <v>-2.9462550423220915</v>
      </c>
      <c r="BJ106" s="11">
        <f t="shared" si="50"/>
        <v>-10.815352540498001</v>
      </c>
      <c r="BK106" s="11">
        <f t="shared" si="50"/>
        <v>-0.15781701530406037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6"/>
  <sheetViews>
    <sheetView workbookViewId="0">
      <pane xSplit="1" ySplit="4" topLeftCell="M92" activePane="bottomRight" state="frozen"/>
      <selection pane="topRight" activeCell="B1" sqref="B1"/>
      <selection pane="bottomLeft" activeCell="A5" sqref="A5"/>
      <selection pane="bottomRight" activeCell="AB106" sqref="AB106"/>
    </sheetView>
  </sheetViews>
  <sheetFormatPr defaultColWidth="8.90625" defaultRowHeight="12" x14ac:dyDescent="0.3"/>
  <cols>
    <col min="1" max="1" width="20.6328125" style="13" customWidth="1"/>
    <col min="2" max="2" width="8.6328125" style="13" customWidth="1"/>
    <col min="3" max="23" width="8.90625" style="13"/>
    <col min="24" max="24" width="9.90625" style="13" bestFit="1" customWidth="1"/>
    <col min="25" max="16384" width="8.90625" style="13"/>
  </cols>
  <sheetData>
    <row r="1" spans="1:21" ht="13" x14ac:dyDescent="0.3">
      <c r="A1" s="26" t="s">
        <v>186</v>
      </c>
      <c r="B1" s="9" t="s">
        <v>218</v>
      </c>
    </row>
    <row r="2" spans="1:21" x14ac:dyDescent="0.3">
      <c r="B2" s="9" t="s">
        <v>155</v>
      </c>
    </row>
    <row r="3" spans="1:21" x14ac:dyDescent="0.3">
      <c r="A3" s="16"/>
      <c r="B3" s="9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2016=100</v>
      </c>
    </row>
    <row r="6" spans="1:21" x14ac:dyDescent="0.3">
      <c r="A6" s="13">
        <v>1970</v>
      </c>
      <c r="B6" s="34">
        <v>96.67</v>
      </c>
      <c r="C6" s="34">
        <v>98.1</v>
      </c>
      <c r="D6" s="34">
        <v>188.28</v>
      </c>
      <c r="E6" s="34">
        <v>70.680000000000007</v>
      </c>
      <c r="F6" s="34">
        <v>29.19</v>
      </c>
      <c r="G6" s="34">
        <v>61.6</v>
      </c>
      <c r="H6" s="34">
        <v>45.51</v>
      </c>
      <c r="I6" s="34">
        <v>78.25</v>
      </c>
      <c r="J6" s="34">
        <v>31.47</v>
      </c>
      <c r="K6" s="34">
        <v>19.96</v>
      </c>
      <c r="L6" s="34">
        <v>24.57</v>
      </c>
      <c r="M6" s="34">
        <v>25.85</v>
      </c>
      <c r="N6" s="34">
        <v>13.08</v>
      </c>
      <c r="O6" s="34">
        <v>14.87</v>
      </c>
      <c r="P6" s="34"/>
      <c r="Q6" s="34"/>
      <c r="R6" s="34"/>
      <c r="S6" s="34">
        <v>38.99</v>
      </c>
      <c r="T6" s="34">
        <v>9.24</v>
      </c>
      <c r="U6" s="34">
        <v>56.74</v>
      </c>
    </row>
    <row r="7" spans="1:21" x14ac:dyDescent="0.3">
      <c r="A7" s="13">
        <v>1971</v>
      </c>
      <c r="B7" s="34">
        <v>95.61</v>
      </c>
      <c r="C7" s="34">
        <v>98.06</v>
      </c>
      <c r="D7" s="34">
        <v>183.6</v>
      </c>
      <c r="E7" s="34">
        <v>69.87</v>
      </c>
      <c r="F7" s="34">
        <v>30.06</v>
      </c>
      <c r="G7" s="34">
        <v>60.8</v>
      </c>
      <c r="H7" s="34">
        <v>46.29</v>
      </c>
      <c r="I7" s="34">
        <v>76.13</v>
      </c>
      <c r="J7" s="34">
        <v>31.54</v>
      </c>
      <c r="K7" s="34">
        <v>21.02</v>
      </c>
      <c r="L7" s="34">
        <v>27.14</v>
      </c>
      <c r="M7" s="34">
        <v>27.1</v>
      </c>
      <c r="N7" s="34">
        <v>13.85</v>
      </c>
      <c r="O7" s="34">
        <v>15.5</v>
      </c>
      <c r="P7" s="34"/>
      <c r="Q7" s="34"/>
      <c r="R7" s="34"/>
      <c r="S7" s="34">
        <v>39.049999999999997</v>
      </c>
      <c r="T7" s="34">
        <v>9.64</v>
      </c>
      <c r="U7" s="34">
        <v>56.96</v>
      </c>
    </row>
    <row r="8" spans="1:21" x14ac:dyDescent="0.3">
      <c r="A8" s="13">
        <v>1972</v>
      </c>
      <c r="B8" s="34">
        <v>98.93</v>
      </c>
      <c r="C8" s="34">
        <v>95.68</v>
      </c>
      <c r="D8" s="34">
        <v>182.11</v>
      </c>
      <c r="E8" s="34">
        <v>68.680000000000007</v>
      </c>
      <c r="F8" s="34">
        <v>30.87</v>
      </c>
      <c r="G8" s="34">
        <v>63.81</v>
      </c>
      <c r="H8" s="34">
        <v>47.84</v>
      </c>
      <c r="I8" s="34">
        <v>76.27</v>
      </c>
      <c r="J8" s="34">
        <v>33.32</v>
      </c>
      <c r="K8" s="34">
        <v>22.1</v>
      </c>
      <c r="L8" s="34">
        <v>28.8</v>
      </c>
      <c r="M8" s="34">
        <v>28.34</v>
      </c>
      <c r="N8" s="34">
        <v>14.48</v>
      </c>
      <c r="O8" s="34">
        <v>16.079999999999998</v>
      </c>
      <c r="P8" s="34"/>
      <c r="Q8" s="34"/>
      <c r="R8" s="34"/>
      <c r="S8" s="34">
        <v>40.51</v>
      </c>
      <c r="T8" s="34">
        <v>10.59</v>
      </c>
      <c r="U8" s="34">
        <v>58.02</v>
      </c>
    </row>
    <row r="9" spans="1:21" x14ac:dyDescent="0.3">
      <c r="A9" s="13">
        <v>1973</v>
      </c>
      <c r="B9" s="34">
        <v>99.78</v>
      </c>
      <c r="C9" s="34">
        <v>98.87</v>
      </c>
      <c r="D9" s="34">
        <v>185.6</v>
      </c>
      <c r="E9" s="34">
        <v>67.05</v>
      </c>
      <c r="F9" s="34">
        <v>31.7</v>
      </c>
      <c r="G9" s="34">
        <v>67.55</v>
      </c>
      <c r="H9" s="34">
        <v>49.91</v>
      </c>
      <c r="I9" s="34">
        <v>75.86</v>
      </c>
      <c r="J9" s="34">
        <v>34.950000000000003</v>
      </c>
      <c r="K9" s="34">
        <v>23.09</v>
      </c>
      <c r="L9" s="34">
        <v>30.58</v>
      </c>
      <c r="M9" s="34">
        <v>29.72</v>
      </c>
      <c r="N9" s="34">
        <v>15.29</v>
      </c>
      <c r="O9" s="34">
        <v>16.87</v>
      </c>
      <c r="P9" s="34"/>
      <c r="Q9" s="34"/>
      <c r="R9" s="34"/>
      <c r="S9" s="34">
        <v>41.3</v>
      </c>
      <c r="T9" s="34">
        <v>11.51</v>
      </c>
      <c r="U9" s="34">
        <v>59.59</v>
      </c>
    </row>
    <row r="10" spans="1:21" x14ac:dyDescent="0.3">
      <c r="A10" s="13">
        <v>1974</v>
      </c>
      <c r="B10" s="34">
        <v>96.93</v>
      </c>
      <c r="C10" s="34">
        <v>95.54</v>
      </c>
      <c r="D10" s="34">
        <v>183.6</v>
      </c>
      <c r="E10" s="34">
        <v>66.37</v>
      </c>
      <c r="F10" s="34">
        <v>32.590000000000003</v>
      </c>
      <c r="G10" s="34">
        <v>64.069999999999993</v>
      </c>
      <c r="H10" s="34">
        <v>51.54</v>
      </c>
      <c r="I10" s="34">
        <v>74.290000000000006</v>
      </c>
      <c r="J10" s="34">
        <v>36.020000000000003</v>
      </c>
      <c r="K10" s="34">
        <v>24.06</v>
      </c>
      <c r="L10" s="34">
        <v>32.29</v>
      </c>
      <c r="M10" s="34">
        <v>30.86</v>
      </c>
      <c r="N10" s="34">
        <v>16.48</v>
      </c>
      <c r="O10" s="34">
        <v>17.89</v>
      </c>
      <c r="P10" s="34"/>
      <c r="Q10" s="34"/>
      <c r="R10" s="34"/>
      <c r="S10" s="34">
        <v>43.25</v>
      </c>
      <c r="T10" s="34">
        <v>12.36</v>
      </c>
      <c r="U10" s="34">
        <v>59.84</v>
      </c>
    </row>
    <row r="11" spans="1:21" x14ac:dyDescent="0.3">
      <c r="A11" s="13">
        <v>1975</v>
      </c>
      <c r="B11" s="34">
        <v>93.35</v>
      </c>
      <c r="C11" s="34">
        <v>100.37</v>
      </c>
      <c r="D11" s="34">
        <v>172.55</v>
      </c>
      <c r="E11" s="34">
        <v>65.83</v>
      </c>
      <c r="F11" s="34">
        <v>33.159999999999997</v>
      </c>
      <c r="G11" s="34">
        <v>62</v>
      </c>
      <c r="H11" s="34">
        <v>51.39</v>
      </c>
      <c r="I11" s="34">
        <v>74.069999999999993</v>
      </c>
      <c r="J11" s="34">
        <v>35.64</v>
      </c>
      <c r="K11" s="34">
        <v>23.95</v>
      </c>
      <c r="L11" s="34">
        <v>32.81</v>
      </c>
      <c r="M11" s="34">
        <v>31.13</v>
      </c>
      <c r="N11" s="34">
        <v>16.84</v>
      </c>
      <c r="O11" s="34">
        <v>18.18</v>
      </c>
      <c r="P11" s="34"/>
      <c r="Q11" s="34"/>
      <c r="R11" s="34"/>
      <c r="S11" s="34">
        <v>44.51</v>
      </c>
      <c r="T11" s="34">
        <v>12.84</v>
      </c>
      <c r="U11" s="34">
        <v>58.76</v>
      </c>
    </row>
    <row r="12" spans="1:21" x14ac:dyDescent="0.3">
      <c r="A12" s="13">
        <v>1976</v>
      </c>
      <c r="B12" s="34">
        <v>92.17</v>
      </c>
      <c r="C12" s="34">
        <v>106.19</v>
      </c>
      <c r="D12" s="34">
        <v>170.66</v>
      </c>
      <c r="E12" s="34">
        <v>66.73</v>
      </c>
      <c r="F12" s="34">
        <v>34.090000000000003</v>
      </c>
      <c r="G12" s="34">
        <v>61.36</v>
      </c>
      <c r="H12" s="34">
        <v>51.24</v>
      </c>
      <c r="I12" s="34">
        <v>72.37</v>
      </c>
      <c r="J12" s="34">
        <v>35.479999999999997</v>
      </c>
      <c r="K12" s="34">
        <v>23.85</v>
      </c>
      <c r="L12" s="34">
        <v>33.68</v>
      </c>
      <c r="M12" s="34">
        <v>31.39</v>
      </c>
      <c r="N12" s="34">
        <v>17.48</v>
      </c>
      <c r="O12" s="34">
        <v>18.670000000000002</v>
      </c>
      <c r="P12" s="34"/>
      <c r="Q12" s="34"/>
      <c r="R12" s="34"/>
      <c r="S12" s="34">
        <v>44.59</v>
      </c>
      <c r="T12" s="34">
        <v>13.62</v>
      </c>
      <c r="U12" s="34">
        <v>58.74</v>
      </c>
    </row>
    <row r="13" spans="1:21" x14ac:dyDescent="0.3">
      <c r="A13" s="13">
        <v>1977</v>
      </c>
      <c r="B13" s="34">
        <v>93.47</v>
      </c>
      <c r="C13" s="34">
        <v>116.73</v>
      </c>
      <c r="D13" s="34">
        <v>172.82</v>
      </c>
      <c r="E13" s="34">
        <v>66.95</v>
      </c>
      <c r="F13" s="34">
        <v>34.92</v>
      </c>
      <c r="G13" s="34">
        <v>60.41</v>
      </c>
      <c r="H13" s="34">
        <v>51.85</v>
      </c>
      <c r="I13" s="34">
        <v>72.28</v>
      </c>
      <c r="J13" s="34">
        <v>35.81</v>
      </c>
      <c r="K13" s="34">
        <v>24.56</v>
      </c>
      <c r="L13" s="34">
        <v>35.08</v>
      </c>
      <c r="M13" s="34">
        <v>31.6</v>
      </c>
      <c r="N13" s="34">
        <v>18.59</v>
      </c>
      <c r="O13" s="34">
        <v>19.52</v>
      </c>
      <c r="P13" s="34"/>
      <c r="Q13" s="34"/>
      <c r="R13" s="34"/>
      <c r="S13" s="34">
        <v>45.34</v>
      </c>
      <c r="T13" s="34">
        <v>13.84</v>
      </c>
      <c r="U13" s="34">
        <v>59.67</v>
      </c>
    </row>
    <row r="14" spans="1:21" x14ac:dyDescent="0.3">
      <c r="A14" s="13">
        <v>1978</v>
      </c>
      <c r="B14" s="34">
        <v>94.32</v>
      </c>
      <c r="C14" s="34">
        <v>119.78</v>
      </c>
      <c r="D14" s="34">
        <v>172.29</v>
      </c>
      <c r="E14" s="34">
        <v>65.239999999999995</v>
      </c>
      <c r="F14" s="34">
        <v>35.07</v>
      </c>
      <c r="G14" s="34">
        <v>60.83</v>
      </c>
      <c r="H14" s="34">
        <v>52.92</v>
      </c>
      <c r="I14" s="34">
        <v>73.38</v>
      </c>
      <c r="J14" s="34">
        <v>36.35</v>
      </c>
      <c r="K14" s="34">
        <v>25.34</v>
      </c>
      <c r="L14" s="34">
        <v>36.74</v>
      </c>
      <c r="M14" s="34">
        <v>31.87</v>
      </c>
      <c r="N14" s="34">
        <v>19.989999999999998</v>
      </c>
      <c r="O14" s="34">
        <v>20.6</v>
      </c>
      <c r="P14" s="34"/>
      <c r="Q14" s="34"/>
      <c r="R14" s="34"/>
      <c r="S14" s="34">
        <v>45.63</v>
      </c>
      <c r="T14" s="34">
        <v>16.23</v>
      </c>
      <c r="U14" s="34">
        <v>60.59</v>
      </c>
    </row>
    <row r="15" spans="1:21" x14ac:dyDescent="0.3">
      <c r="A15" s="13">
        <v>1979</v>
      </c>
      <c r="B15" s="34">
        <v>92.82</v>
      </c>
      <c r="C15" s="34">
        <v>111.48</v>
      </c>
      <c r="D15" s="34">
        <v>173.7</v>
      </c>
      <c r="E15" s="34">
        <v>65.16</v>
      </c>
      <c r="F15" s="34">
        <v>35.89</v>
      </c>
      <c r="G15" s="34">
        <v>61.8</v>
      </c>
      <c r="H15" s="34">
        <v>55.04</v>
      </c>
      <c r="I15" s="34">
        <v>73.45</v>
      </c>
      <c r="J15" s="34">
        <v>37.64</v>
      </c>
      <c r="K15" s="34">
        <v>25.94</v>
      </c>
      <c r="L15" s="34">
        <v>38.1</v>
      </c>
      <c r="M15" s="34">
        <v>32.64</v>
      </c>
      <c r="N15" s="34">
        <v>21.13</v>
      </c>
      <c r="O15" s="34">
        <v>21.42</v>
      </c>
      <c r="P15" s="34"/>
      <c r="Q15" s="34"/>
      <c r="R15" s="34"/>
      <c r="S15" s="34">
        <v>46.17</v>
      </c>
      <c r="T15" s="34">
        <v>21.18</v>
      </c>
      <c r="U15" s="34">
        <v>61.53</v>
      </c>
    </row>
    <row r="16" spans="1:21" x14ac:dyDescent="0.3">
      <c r="A16" s="13">
        <v>1980</v>
      </c>
      <c r="B16" s="34">
        <v>95.07</v>
      </c>
      <c r="C16" s="34">
        <v>115.15</v>
      </c>
      <c r="D16" s="34">
        <v>166.05</v>
      </c>
      <c r="E16" s="34">
        <v>63.97</v>
      </c>
      <c r="F16" s="34">
        <v>36.11</v>
      </c>
      <c r="G16" s="34">
        <v>61.22</v>
      </c>
      <c r="H16" s="34">
        <v>55.72</v>
      </c>
      <c r="I16" s="34">
        <v>73.72</v>
      </c>
      <c r="J16" s="34">
        <v>38.6</v>
      </c>
      <c r="K16" s="34">
        <v>26.11</v>
      </c>
      <c r="L16" s="34">
        <v>39.65</v>
      </c>
      <c r="M16" s="34">
        <v>33.340000000000003</v>
      </c>
      <c r="N16" s="34">
        <v>22.56</v>
      </c>
      <c r="O16" s="34">
        <v>22.48</v>
      </c>
      <c r="P16" s="34"/>
      <c r="Q16" s="34"/>
      <c r="R16" s="34"/>
      <c r="S16" s="34">
        <v>47.03</v>
      </c>
      <c r="T16" s="34">
        <v>24.13</v>
      </c>
      <c r="U16" s="34">
        <v>61.23</v>
      </c>
    </row>
    <row r="17" spans="1:21" x14ac:dyDescent="0.3">
      <c r="A17" s="13">
        <v>1981</v>
      </c>
      <c r="B17" s="34">
        <v>94.73</v>
      </c>
      <c r="C17" s="34">
        <v>111.83</v>
      </c>
      <c r="D17" s="34">
        <v>154.72999999999999</v>
      </c>
      <c r="E17" s="34">
        <v>61.75</v>
      </c>
      <c r="F17" s="34">
        <v>35.47</v>
      </c>
      <c r="G17" s="34">
        <v>59.19</v>
      </c>
      <c r="H17" s="34">
        <v>55.01</v>
      </c>
      <c r="I17" s="34">
        <v>70.98</v>
      </c>
      <c r="J17" s="34">
        <v>38.15</v>
      </c>
      <c r="K17" s="34">
        <v>26.61</v>
      </c>
      <c r="L17" s="34">
        <v>40.68</v>
      </c>
      <c r="M17" s="34">
        <v>34.299999999999997</v>
      </c>
      <c r="N17" s="34">
        <v>23.59</v>
      </c>
      <c r="O17" s="34">
        <v>23.14</v>
      </c>
      <c r="P17" s="34"/>
      <c r="Q17" s="34"/>
      <c r="R17" s="34"/>
      <c r="S17" s="34">
        <v>46.87</v>
      </c>
      <c r="T17" s="34">
        <v>26.31</v>
      </c>
      <c r="U17" s="34">
        <v>59.78</v>
      </c>
    </row>
    <row r="18" spans="1:21" x14ac:dyDescent="0.3">
      <c r="A18" s="13">
        <v>1982</v>
      </c>
      <c r="B18" s="34">
        <v>96.82</v>
      </c>
      <c r="C18" s="34">
        <v>115.63</v>
      </c>
      <c r="D18" s="34">
        <v>146.83000000000001</v>
      </c>
      <c r="E18" s="34">
        <v>60.74</v>
      </c>
      <c r="F18" s="34">
        <v>35.229999999999997</v>
      </c>
      <c r="G18" s="34">
        <v>57.71</v>
      </c>
      <c r="H18" s="34">
        <v>54.53</v>
      </c>
      <c r="I18" s="34">
        <v>68.260000000000005</v>
      </c>
      <c r="J18" s="34">
        <v>38.36</v>
      </c>
      <c r="K18" s="34">
        <v>26.82</v>
      </c>
      <c r="L18" s="34">
        <v>42.23</v>
      </c>
      <c r="M18" s="34">
        <v>35.57</v>
      </c>
      <c r="N18" s="34">
        <v>24.25</v>
      </c>
      <c r="O18" s="34">
        <v>23.52</v>
      </c>
      <c r="P18" s="34"/>
      <c r="Q18" s="34"/>
      <c r="R18" s="34"/>
      <c r="S18" s="34">
        <v>48.23</v>
      </c>
      <c r="T18" s="34">
        <v>28.49</v>
      </c>
      <c r="U18" s="34">
        <v>58.85</v>
      </c>
    </row>
    <row r="19" spans="1:21" x14ac:dyDescent="0.3">
      <c r="A19" s="13">
        <v>1983</v>
      </c>
      <c r="B19" s="34">
        <v>96.15</v>
      </c>
      <c r="C19" s="34">
        <v>115.2</v>
      </c>
      <c r="D19" s="34">
        <v>140.72</v>
      </c>
      <c r="E19" s="34">
        <v>60.83</v>
      </c>
      <c r="F19" s="34">
        <v>35.5</v>
      </c>
      <c r="G19" s="34">
        <v>57.58</v>
      </c>
      <c r="H19" s="34">
        <v>54.49</v>
      </c>
      <c r="I19" s="34">
        <v>65.95</v>
      </c>
      <c r="J19" s="34">
        <v>38.26</v>
      </c>
      <c r="K19" s="34">
        <v>27.26</v>
      </c>
      <c r="L19" s="34">
        <v>44.39</v>
      </c>
      <c r="M19" s="34">
        <v>35.96</v>
      </c>
      <c r="N19" s="34">
        <v>25.3</v>
      </c>
      <c r="O19" s="34">
        <v>24.29</v>
      </c>
      <c r="P19" s="34"/>
      <c r="Q19" s="34"/>
      <c r="R19" s="34"/>
      <c r="S19" s="34">
        <v>48</v>
      </c>
      <c r="T19" s="34">
        <v>30.84</v>
      </c>
      <c r="U19" s="34">
        <v>58.44</v>
      </c>
    </row>
    <row r="20" spans="1:21" x14ac:dyDescent="0.3">
      <c r="A20" s="13">
        <v>1984</v>
      </c>
      <c r="B20" s="34">
        <v>100.2</v>
      </c>
      <c r="C20" s="34">
        <v>116.15</v>
      </c>
      <c r="D20" s="34">
        <v>140.21</v>
      </c>
      <c r="E20" s="34">
        <v>60.61</v>
      </c>
      <c r="F20" s="34">
        <v>35.61</v>
      </c>
      <c r="G20" s="34">
        <v>59.25</v>
      </c>
      <c r="H20" s="34">
        <v>56.48</v>
      </c>
      <c r="I20" s="34">
        <v>67.680000000000007</v>
      </c>
      <c r="J20" s="34">
        <v>40.04</v>
      </c>
      <c r="K20" s="34">
        <v>28.56</v>
      </c>
      <c r="L20" s="34">
        <v>46.89</v>
      </c>
      <c r="M20" s="34">
        <v>36.74</v>
      </c>
      <c r="N20" s="34">
        <v>27.32</v>
      </c>
      <c r="O20" s="34">
        <v>25.74</v>
      </c>
      <c r="P20" s="34"/>
      <c r="Q20" s="34"/>
      <c r="R20" s="34"/>
      <c r="S20" s="34">
        <v>50.77</v>
      </c>
      <c r="T20" s="34">
        <v>33.58</v>
      </c>
      <c r="U20" s="34">
        <v>59.91</v>
      </c>
    </row>
    <row r="21" spans="1:21" x14ac:dyDescent="0.3">
      <c r="A21" s="13">
        <v>1985</v>
      </c>
      <c r="B21" s="34">
        <v>97.5</v>
      </c>
      <c r="C21" s="34">
        <v>116.87</v>
      </c>
      <c r="D21" s="34">
        <v>142.87</v>
      </c>
      <c r="E21" s="34">
        <v>61.16</v>
      </c>
      <c r="F21" s="34">
        <v>35.82</v>
      </c>
      <c r="G21" s="34">
        <v>59.96</v>
      </c>
      <c r="H21" s="34">
        <v>58.97</v>
      </c>
      <c r="I21" s="34">
        <v>67.930000000000007</v>
      </c>
      <c r="J21" s="34">
        <v>42.1</v>
      </c>
      <c r="K21" s="34">
        <v>30.42</v>
      </c>
      <c r="L21" s="34">
        <v>50.19</v>
      </c>
      <c r="M21" s="34">
        <v>37.35</v>
      </c>
      <c r="N21" s="34">
        <v>30.45</v>
      </c>
      <c r="O21" s="34">
        <v>28.03</v>
      </c>
      <c r="P21" s="34"/>
      <c r="Q21" s="34"/>
      <c r="R21" s="34"/>
      <c r="S21" s="34">
        <v>54.99</v>
      </c>
      <c r="T21" s="34">
        <v>37.53</v>
      </c>
      <c r="U21" s="34">
        <v>61.77</v>
      </c>
    </row>
    <row r="22" spans="1:21" x14ac:dyDescent="0.3">
      <c r="A22" s="13">
        <v>1986</v>
      </c>
      <c r="B22" s="34">
        <v>98.68</v>
      </c>
      <c r="C22" s="34">
        <v>115.03</v>
      </c>
      <c r="D22" s="34">
        <v>141.28</v>
      </c>
      <c r="E22" s="34">
        <v>60.55</v>
      </c>
      <c r="F22" s="34">
        <v>35.81</v>
      </c>
      <c r="G22" s="34">
        <v>59.48</v>
      </c>
      <c r="H22" s="34">
        <v>59.36</v>
      </c>
      <c r="I22" s="34">
        <v>66.91</v>
      </c>
      <c r="J22" s="34">
        <v>43.47</v>
      </c>
      <c r="K22" s="34">
        <v>32.729999999999997</v>
      </c>
      <c r="L22" s="34">
        <v>51.89</v>
      </c>
      <c r="M22" s="34">
        <v>37.18</v>
      </c>
      <c r="N22" s="34">
        <v>32.93</v>
      </c>
      <c r="O22" s="34">
        <v>29.95</v>
      </c>
      <c r="P22" s="34"/>
      <c r="Q22" s="34"/>
      <c r="R22" s="34"/>
      <c r="S22" s="34">
        <v>54.52</v>
      </c>
      <c r="T22" s="34">
        <v>39.619999999999997</v>
      </c>
      <c r="U22" s="34">
        <v>62.35</v>
      </c>
    </row>
    <row r="23" spans="1:21" x14ac:dyDescent="0.3">
      <c r="A23" s="13">
        <v>1987</v>
      </c>
      <c r="B23" s="34">
        <v>98.07</v>
      </c>
      <c r="C23" s="34">
        <v>112.38</v>
      </c>
      <c r="D23" s="34">
        <v>143.41999999999999</v>
      </c>
      <c r="E23" s="34">
        <v>60.85</v>
      </c>
      <c r="F23" s="34">
        <v>36.200000000000003</v>
      </c>
      <c r="G23" s="34">
        <v>63.12</v>
      </c>
      <c r="H23" s="34">
        <v>61.86</v>
      </c>
      <c r="I23" s="34">
        <v>70.63</v>
      </c>
      <c r="J23" s="34">
        <v>45.19</v>
      </c>
      <c r="K23" s="34">
        <v>33.979999999999997</v>
      </c>
      <c r="L23" s="34">
        <v>54.2</v>
      </c>
      <c r="M23" s="34">
        <v>39.86</v>
      </c>
      <c r="N23" s="34">
        <v>35.11</v>
      </c>
      <c r="O23" s="34">
        <v>31.97</v>
      </c>
      <c r="P23" s="34"/>
      <c r="Q23" s="34"/>
      <c r="R23" s="34"/>
      <c r="S23" s="34">
        <v>58.58</v>
      </c>
      <c r="T23" s="34">
        <v>43.82</v>
      </c>
      <c r="U23" s="34">
        <v>64.22</v>
      </c>
    </row>
    <row r="24" spans="1:21" x14ac:dyDescent="0.3">
      <c r="A24" s="13">
        <v>1988</v>
      </c>
      <c r="B24" s="34">
        <v>99.38</v>
      </c>
      <c r="C24" s="34">
        <v>110.13</v>
      </c>
      <c r="D24" s="34">
        <v>145.33000000000001</v>
      </c>
      <c r="E24" s="34">
        <v>60.73</v>
      </c>
      <c r="F24" s="34">
        <v>36.85</v>
      </c>
      <c r="G24" s="34">
        <v>68.400000000000006</v>
      </c>
      <c r="H24" s="34">
        <v>65.14</v>
      </c>
      <c r="I24" s="34">
        <v>73.41</v>
      </c>
      <c r="J24" s="34">
        <v>48.03</v>
      </c>
      <c r="K24" s="34">
        <v>37.06</v>
      </c>
      <c r="L24" s="34">
        <v>58.67</v>
      </c>
      <c r="M24" s="34">
        <v>46.32</v>
      </c>
      <c r="N24" s="34">
        <v>38.380000000000003</v>
      </c>
      <c r="O24" s="34">
        <v>34.51</v>
      </c>
      <c r="P24" s="34"/>
      <c r="Q24" s="34"/>
      <c r="R24" s="34"/>
      <c r="S24" s="34">
        <v>62.79</v>
      </c>
      <c r="T24" s="34">
        <v>46.72</v>
      </c>
      <c r="U24" s="34">
        <v>66.83</v>
      </c>
    </row>
    <row r="25" spans="1:21" x14ac:dyDescent="0.3">
      <c r="A25" s="13">
        <v>1989</v>
      </c>
      <c r="B25" s="34">
        <v>101.37</v>
      </c>
      <c r="C25" s="34">
        <v>109.14</v>
      </c>
      <c r="D25" s="34">
        <v>147.58000000000001</v>
      </c>
      <c r="E25" s="34">
        <v>61.28</v>
      </c>
      <c r="F25" s="34">
        <v>37.78</v>
      </c>
      <c r="G25" s="34">
        <v>75.89</v>
      </c>
      <c r="H25" s="34">
        <v>68.48</v>
      </c>
      <c r="I25" s="34">
        <v>75.89</v>
      </c>
      <c r="J25" s="34">
        <v>53.38</v>
      </c>
      <c r="K25" s="34">
        <v>40.57</v>
      </c>
      <c r="L25" s="34">
        <v>62.61</v>
      </c>
      <c r="M25" s="34">
        <v>54.18</v>
      </c>
      <c r="N25" s="34">
        <v>42.74</v>
      </c>
      <c r="O25" s="34">
        <v>37.979999999999997</v>
      </c>
      <c r="P25" s="34"/>
      <c r="Q25" s="34"/>
      <c r="R25" s="34"/>
      <c r="S25" s="34">
        <v>64.38</v>
      </c>
      <c r="T25" s="34">
        <v>50.25</v>
      </c>
      <c r="U25" s="34">
        <v>69.88</v>
      </c>
    </row>
    <row r="26" spans="1:21" x14ac:dyDescent="0.3">
      <c r="A26" s="13">
        <v>1990</v>
      </c>
      <c r="B26" s="34">
        <v>98.13</v>
      </c>
      <c r="C26" s="34">
        <v>108.47</v>
      </c>
      <c r="D26" s="34">
        <v>145.41999999999999</v>
      </c>
      <c r="E26" s="34">
        <v>61.01</v>
      </c>
      <c r="F26" s="34">
        <v>38.97</v>
      </c>
      <c r="G26" s="34">
        <v>79.34</v>
      </c>
      <c r="H26" s="34">
        <v>69.81</v>
      </c>
      <c r="I26" s="34">
        <v>76.400000000000006</v>
      </c>
      <c r="J26" s="34">
        <v>56.08</v>
      </c>
      <c r="K26" s="34">
        <v>43.48</v>
      </c>
      <c r="L26" s="34">
        <v>65.319999999999993</v>
      </c>
      <c r="M26" s="34">
        <v>62.46</v>
      </c>
      <c r="N26" s="34">
        <v>46.04</v>
      </c>
      <c r="O26" s="34">
        <v>40.79</v>
      </c>
      <c r="P26" s="34"/>
      <c r="Q26" s="34"/>
      <c r="R26" s="34"/>
      <c r="S26" s="34">
        <v>66.760000000000005</v>
      </c>
      <c r="T26" s="34">
        <v>52.92</v>
      </c>
      <c r="U26" s="34">
        <v>71.19</v>
      </c>
    </row>
    <row r="27" spans="1:21" x14ac:dyDescent="0.3">
      <c r="A27" s="13">
        <v>1991</v>
      </c>
      <c r="B27" s="34">
        <v>100.42</v>
      </c>
      <c r="C27" s="34">
        <v>109.86</v>
      </c>
      <c r="D27" s="34">
        <v>136.6</v>
      </c>
      <c r="E27" s="34">
        <v>62.02</v>
      </c>
      <c r="F27" s="34">
        <v>40.630000000000003</v>
      </c>
      <c r="G27" s="34">
        <v>76.569999999999993</v>
      </c>
      <c r="H27" s="34">
        <v>69.88</v>
      </c>
      <c r="I27" s="34">
        <v>74.78</v>
      </c>
      <c r="J27" s="34">
        <v>56.68</v>
      </c>
      <c r="K27" s="34">
        <v>44.56</v>
      </c>
      <c r="L27" s="34">
        <v>67.099999999999994</v>
      </c>
      <c r="M27" s="34">
        <v>67.55</v>
      </c>
      <c r="N27" s="34">
        <v>46.31</v>
      </c>
      <c r="O27" s="34">
        <v>41.09</v>
      </c>
      <c r="P27" s="34"/>
      <c r="Q27" s="34"/>
      <c r="R27" s="34"/>
      <c r="S27" s="34">
        <v>66.849999999999994</v>
      </c>
      <c r="T27" s="34">
        <v>54.16</v>
      </c>
      <c r="U27" s="34">
        <v>70.349999999999994</v>
      </c>
    </row>
    <row r="28" spans="1:21" x14ac:dyDescent="0.3">
      <c r="A28" s="13">
        <v>1992</v>
      </c>
      <c r="B28" s="34">
        <v>95.81</v>
      </c>
      <c r="C28" s="34">
        <v>108.37</v>
      </c>
      <c r="D28" s="34">
        <v>133</v>
      </c>
      <c r="E28" s="34">
        <v>64.209999999999994</v>
      </c>
      <c r="F28" s="34">
        <v>42.7</v>
      </c>
      <c r="G28" s="34">
        <v>71.89</v>
      </c>
      <c r="H28" s="34">
        <v>70.290000000000006</v>
      </c>
      <c r="I28" s="34">
        <v>76.37</v>
      </c>
      <c r="J28" s="34">
        <v>58.3</v>
      </c>
      <c r="K28" s="34">
        <v>45.39</v>
      </c>
      <c r="L28" s="34">
        <v>66.290000000000006</v>
      </c>
      <c r="M28" s="34">
        <v>70.73</v>
      </c>
      <c r="N28" s="34">
        <v>49.64</v>
      </c>
      <c r="O28" s="34">
        <v>43.62</v>
      </c>
      <c r="P28" s="34"/>
      <c r="Q28" s="34"/>
      <c r="R28" s="34"/>
      <c r="S28" s="34">
        <v>71.06</v>
      </c>
      <c r="T28" s="34">
        <v>58.65</v>
      </c>
      <c r="U28" s="34">
        <v>70.400000000000006</v>
      </c>
    </row>
    <row r="29" spans="1:21" x14ac:dyDescent="0.3">
      <c r="A29" s="13">
        <v>1993</v>
      </c>
      <c r="B29" s="34">
        <v>94.48</v>
      </c>
      <c r="C29" s="34">
        <v>104.17</v>
      </c>
      <c r="D29" s="34">
        <v>130.21</v>
      </c>
      <c r="E29" s="34">
        <v>65.290000000000006</v>
      </c>
      <c r="F29" s="34">
        <v>44.9</v>
      </c>
      <c r="G29" s="34">
        <v>70.930000000000007</v>
      </c>
      <c r="H29" s="34">
        <v>70.599999999999994</v>
      </c>
      <c r="I29" s="34">
        <v>75.89</v>
      </c>
      <c r="J29" s="34">
        <v>57.1</v>
      </c>
      <c r="K29" s="34">
        <v>47.5</v>
      </c>
      <c r="L29" s="34">
        <v>65.739999999999995</v>
      </c>
      <c r="M29" s="34">
        <v>71.150000000000006</v>
      </c>
      <c r="N29" s="34">
        <v>50.56</v>
      </c>
      <c r="O29" s="34">
        <v>44.49</v>
      </c>
      <c r="P29" s="34"/>
      <c r="Q29" s="34"/>
      <c r="R29" s="34"/>
      <c r="S29" s="34">
        <v>73.36</v>
      </c>
      <c r="T29" s="34">
        <v>61.38</v>
      </c>
      <c r="U29" s="34">
        <v>70.39</v>
      </c>
    </row>
    <row r="30" spans="1:21" x14ac:dyDescent="0.3">
      <c r="A30" s="13">
        <v>1994</v>
      </c>
      <c r="B30" s="34">
        <v>95.74</v>
      </c>
      <c r="C30" s="34">
        <v>101.58</v>
      </c>
      <c r="D30" s="34">
        <v>132.03</v>
      </c>
      <c r="E30" s="34">
        <v>65.7</v>
      </c>
      <c r="F30" s="34">
        <v>46.86</v>
      </c>
      <c r="G30" s="34">
        <v>72.599999999999994</v>
      </c>
      <c r="H30" s="34">
        <v>72.75</v>
      </c>
      <c r="I30" s="34">
        <v>77.459999999999994</v>
      </c>
      <c r="J30" s="34">
        <v>58.8</v>
      </c>
      <c r="K30" s="34">
        <v>50.6</v>
      </c>
      <c r="L30" s="34">
        <v>67.319999999999993</v>
      </c>
      <c r="M30" s="34">
        <v>73.67</v>
      </c>
      <c r="N30" s="34">
        <v>52.12</v>
      </c>
      <c r="O30" s="34">
        <v>46.05</v>
      </c>
      <c r="P30" s="34"/>
      <c r="Q30" s="34"/>
      <c r="R30" s="34"/>
      <c r="S30" s="34">
        <v>79.06</v>
      </c>
      <c r="T30" s="34">
        <v>66.459999999999994</v>
      </c>
      <c r="U30" s="34">
        <v>72.150000000000006</v>
      </c>
    </row>
    <row r="31" spans="1:21" x14ac:dyDescent="0.3">
      <c r="A31" s="13">
        <v>1995</v>
      </c>
      <c r="B31" s="34">
        <v>96.9</v>
      </c>
      <c r="C31" s="34">
        <v>101.75</v>
      </c>
      <c r="D31" s="34">
        <v>135.55000000000001</v>
      </c>
      <c r="E31" s="34">
        <v>62.76</v>
      </c>
      <c r="F31" s="34">
        <v>48.67</v>
      </c>
      <c r="G31" s="34">
        <v>73.41</v>
      </c>
      <c r="H31" s="34">
        <v>74.180000000000007</v>
      </c>
      <c r="I31" s="34">
        <v>77.430000000000007</v>
      </c>
      <c r="J31" s="34">
        <v>59.8</v>
      </c>
      <c r="K31" s="34">
        <v>53.21</v>
      </c>
      <c r="L31" s="34">
        <v>69.02</v>
      </c>
      <c r="M31" s="34">
        <v>74.16</v>
      </c>
      <c r="N31" s="34">
        <v>53.73</v>
      </c>
      <c r="O31" s="34">
        <v>47.7</v>
      </c>
      <c r="P31" s="34"/>
      <c r="Q31" s="34"/>
      <c r="R31" s="34"/>
      <c r="S31" s="34">
        <v>83.64</v>
      </c>
      <c r="T31" s="34">
        <v>69.31</v>
      </c>
      <c r="U31" s="34">
        <v>73.77</v>
      </c>
    </row>
    <row r="32" spans="1:21" x14ac:dyDescent="0.3">
      <c r="A32" s="13">
        <v>1996</v>
      </c>
      <c r="B32" s="34">
        <v>95.36</v>
      </c>
      <c r="C32" s="34">
        <v>103.89</v>
      </c>
      <c r="D32" s="34">
        <v>137.83000000000001</v>
      </c>
      <c r="E32" s="34">
        <v>60.34</v>
      </c>
      <c r="F32" s="34">
        <v>53.12</v>
      </c>
      <c r="G32" s="34">
        <v>73.489999999999995</v>
      </c>
      <c r="H32" s="34">
        <v>74.849999999999994</v>
      </c>
      <c r="I32" s="34">
        <v>77.72</v>
      </c>
      <c r="J32" s="34">
        <v>61.85</v>
      </c>
      <c r="K32" s="34">
        <v>57.55</v>
      </c>
      <c r="L32" s="34">
        <v>68.28</v>
      </c>
      <c r="M32" s="34">
        <v>74.31</v>
      </c>
      <c r="N32" s="34">
        <v>54.57</v>
      </c>
      <c r="O32" s="34">
        <v>50.1</v>
      </c>
      <c r="P32" s="34"/>
      <c r="Q32" s="34"/>
      <c r="R32" s="34"/>
      <c r="S32" s="34">
        <v>85.95</v>
      </c>
      <c r="T32" s="34">
        <v>73.37</v>
      </c>
      <c r="U32" s="34">
        <v>75.069999999999993</v>
      </c>
    </row>
    <row r="33" spans="1:21" x14ac:dyDescent="0.3">
      <c r="A33" s="13">
        <v>1997</v>
      </c>
      <c r="B33" s="34">
        <v>96.86</v>
      </c>
      <c r="C33" s="34">
        <v>105.74</v>
      </c>
      <c r="D33" s="34">
        <v>138</v>
      </c>
      <c r="E33" s="34">
        <v>59.69</v>
      </c>
      <c r="F33" s="34">
        <v>57.02</v>
      </c>
      <c r="G33" s="34">
        <v>74.23</v>
      </c>
      <c r="H33" s="34">
        <v>78.08</v>
      </c>
      <c r="I33" s="34">
        <v>79.099999999999994</v>
      </c>
      <c r="J33" s="34">
        <v>66.510000000000005</v>
      </c>
      <c r="K33" s="34">
        <v>62.49</v>
      </c>
      <c r="L33" s="34">
        <v>69.7</v>
      </c>
      <c r="M33" s="34">
        <v>75.52</v>
      </c>
      <c r="N33" s="34">
        <v>55.73</v>
      </c>
      <c r="O33" s="34">
        <v>54.23</v>
      </c>
      <c r="P33" s="34"/>
      <c r="Q33" s="34"/>
      <c r="R33" s="34"/>
      <c r="S33" s="34">
        <v>88.32</v>
      </c>
      <c r="T33" s="34">
        <v>74.53</v>
      </c>
      <c r="U33" s="34">
        <v>77.12</v>
      </c>
    </row>
    <row r="34" spans="1:21" x14ac:dyDescent="0.3">
      <c r="A34" s="13">
        <v>1998</v>
      </c>
      <c r="B34" s="34">
        <v>93.22</v>
      </c>
      <c r="C34" s="34">
        <v>109.24</v>
      </c>
      <c r="D34" s="34">
        <v>138.82</v>
      </c>
      <c r="E34" s="34">
        <v>59.32</v>
      </c>
      <c r="F34" s="34">
        <v>59.57</v>
      </c>
      <c r="G34" s="34">
        <v>76.58</v>
      </c>
      <c r="H34" s="34">
        <v>81.14</v>
      </c>
      <c r="I34" s="34">
        <v>82.57</v>
      </c>
      <c r="J34" s="34">
        <v>66.510000000000005</v>
      </c>
      <c r="K34" s="34">
        <v>65.010000000000005</v>
      </c>
      <c r="L34" s="34">
        <v>72.77</v>
      </c>
      <c r="M34" s="34">
        <v>76.19</v>
      </c>
      <c r="N34" s="34">
        <v>57.29</v>
      </c>
      <c r="O34" s="34">
        <v>58.36</v>
      </c>
      <c r="P34" s="34"/>
      <c r="Q34" s="34"/>
      <c r="R34" s="34"/>
      <c r="S34" s="34">
        <v>87.05</v>
      </c>
      <c r="T34" s="34">
        <v>75.89</v>
      </c>
      <c r="U34" s="34">
        <v>79.14</v>
      </c>
    </row>
    <row r="35" spans="1:21" x14ac:dyDescent="0.3">
      <c r="A35" s="13">
        <v>1999</v>
      </c>
      <c r="B35" s="34">
        <v>87.56</v>
      </c>
      <c r="C35" s="34">
        <v>112.73</v>
      </c>
      <c r="D35" s="34">
        <v>135.41999999999999</v>
      </c>
      <c r="E35" s="34">
        <v>56.27</v>
      </c>
      <c r="F35" s="34">
        <v>61.86</v>
      </c>
      <c r="G35" s="34">
        <v>77.89</v>
      </c>
      <c r="H35" s="34">
        <v>84.05</v>
      </c>
      <c r="I35" s="34">
        <v>86.12</v>
      </c>
      <c r="J35" s="34">
        <v>66.900000000000006</v>
      </c>
      <c r="K35" s="34">
        <v>66.67</v>
      </c>
      <c r="L35" s="34">
        <v>76.25</v>
      </c>
      <c r="M35" s="34">
        <v>77.849999999999994</v>
      </c>
      <c r="N35" s="34">
        <v>59.21</v>
      </c>
      <c r="O35" s="34">
        <v>62.17</v>
      </c>
      <c r="P35" s="34"/>
      <c r="Q35" s="34"/>
      <c r="R35" s="34"/>
      <c r="S35" s="34">
        <v>90.55</v>
      </c>
      <c r="T35" s="34">
        <v>79</v>
      </c>
      <c r="U35" s="34">
        <v>80.62</v>
      </c>
    </row>
    <row r="36" spans="1:21" x14ac:dyDescent="0.3">
      <c r="A36" s="13">
        <v>2000</v>
      </c>
      <c r="B36" s="34">
        <v>83.73</v>
      </c>
      <c r="C36" s="34">
        <v>111.41</v>
      </c>
      <c r="D36" s="34">
        <v>132.54</v>
      </c>
      <c r="E36" s="34">
        <v>57.37</v>
      </c>
      <c r="F36" s="34">
        <v>67.569999999999993</v>
      </c>
      <c r="G36" s="34">
        <v>79.72</v>
      </c>
      <c r="H36" s="34">
        <v>85.5</v>
      </c>
      <c r="I36" s="34">
        <v>86.52</v>
      </c>
      <c r="J36" s="34">
        <v>68.260000000000005</v>
      </c>
      <c r="K36" s="34">
        <v>70.069999999999993</v>
      </c>
      <c r="L36" s="34">
        <v>76.77</v>
      </c>
      <c r="M36" s="34">
        <v>80.61</v>
      </c>
      <c r="N36" s="34">
        <v>61.17</v>
      </c>
      <c r="O36" s="34">
        <v>66.11</v>
      </c>
      <c r="P36" s="34"/>
      <c r="Q36" s="34"/>
      <c r="R36" s="34"/>
      <c r="S36" s="34">
        <v>91.2</v>
      </c>
      <c r="T36" s="34">
        <v>83.03</v>
      </c>
      <c r="U36" s="34">
        <v>81.84</v>
      </c>
    </row>
    <row r="37" spans="1:21" x14ac:dyDescent="0.3">
      <c r="A37" s="13">
        <v>2001</v>
      </c>
      <c r="B37" s="34">
        <v>79.11</v>
      </c>
      <c r="C37" s="34">
        <v>110.57</v>
      </c>
      <c r="D37" s="34">
        <v>128.19999999999999</v>
      </c>
      <c r="E37" s="34">
        <v>57.83</v>
      </c>
      <c r="F37" s="34">
        <v>69.8</v>
      </c>
      <c r="G37" s="34">
        <v>81.95</v>
      </c>
      <c r="H37" s="34">
        <v>87.22</v>
      </c>
      <c r="I37" s="34">
        <v>88.57</v>
      </c>
      <c r="J37" s="34">
        <v>69.97</v>
      </c>
      <c r="K37" s="34">
        <v>74.28</v>
      </c>
      <c r="L37" s="34">
        <v>79.12</v>
      </c>
      <c r="M37" s="34">
        <v>85.19</v>
      </c>
      <c r="N37" s="34">
        <v>63.66</v>
      </c>
      <c r="O37" s="34">
        <v>69.05</v>
      </c>
      <c r="P37" s="34"/>
      <c r="Q37" s="34"/>
      <c r="R37" s="34"/>
      <c r="S37" s="34">
        <v>94.36</v>
      </c>
      <c r="T37" s="34">
        <v>85.77</v>
      </c>
      <c r="U37" s="34">
        <v>83.25</v>
      </c>
    </row>
    <row r="38" spans="1:21" x14ac:dyDescent="0.3">
      <c r="A38" s="13">
        <v>2002</v>
      </c>
      <c r="B38" s="34">
        <v>79.69</v>
      </c>
      <c r="C38" s="34">
        <v>110.42</v>
      </c>
      <c r="D38" s="34">
        <v>123.03</v>
      </c>
      <c r="E38" s="34">
        <v>57.42</v>
      </c>
      <c r="F38" s="34">
        <v>69.72</v>
      </c>
      <c r="G38" s="34">
        <v>83.65</v>
      </c>
      <c r="H38" s="34">
        <v>87.69</v>
      </c>
      <c r="I38" s="34">
        <v>90.28</v>
      </c>
      <c r="J38" s="34">
        <v>71.03</v>
      </c>
      <c r="K38" s="34">
        <v>76.209999999999994</v>
      </c>
      <c r="L38" s="34">
        <v>80.739999999999995</v>
      </c>
      <c r="M38" s="34">
        <v>87.76</v>
      </c>
      <c r="N38" s="34">
        <v>63</v>
      </c>
      <c r="O38" s="34">
        <v>70</v>
      </c>
      <c r="P38" s="34"/>
      <c r="Q38" s="34"/>
      <c r="R38" s="34"/>
      <c r="S38" s="34">
        <v>93.46</v>
      </c>
      <c r="T38" s="34">
        <v>89.73</v>
      </c>
      <c r="U38" s="34">
        <v>83.43</v>
      </c>
    </row>
    <row r="39" spans="1:21" x14ac:dyDescent="0.3">
      <c r="A39" s="13">
        <v>2003</v>
      </c>
      <c r="B39" s="34">
        <v>81.52</v>
      </c>
      <c r="C39" s="34">
        <v>110.09</v>
      </c>
      <c r="D39" s="34">
        <v>118.21</v>
      </c>
      <c r="E39" s="34">
        <v>57.58</v>
      </c>
      <c r="F39" s="34">
        <v>71.930000000000007</v>
      </c>
      <c r="G39" s="34">
        <v>86.3</v>
      </c>
      <c r="H39" s="34">
        <v>89.01</v>
      </c>
      <c r="I39" s="34">
        <v>91.7</v>
      </c>
      <c r="J39" s="34">
        <v>73.28</v>
      </c>
      <c r="K39" s="34">
        <v>76.83</v>
      </c>
      <c r="L39" s="34">
        <v>82.72</v>
      </c>
      <c r="M39" s="34">
        <v>90.04</v>
      </c>
      <c r="N39" s="34">
        <v>65.930000000000007</v>
      </c>
      <c r="O39" s="34">
        <v>72.069999999999993</v>
      </c>
      <c r="P39" s="34"/>
      <c r="Q39" s="34"/>
      <c r="R39" s="34"/>
      <c r="S39" s="34">
        <v>91.51</v>
      </c>
      <c r="T39" s="34">
        <v>89.34</v>
      </c>
      <c r="U39" s="34">
        <v>84.49</v>
      </c>
    </row>
    <row r="40" spans="1:21" x14ac:dyDescent="0.3">
      <c r="A40" s="13">
        <v>2004</v>
      </c>
      <c r="B40" s="34">
        <v>83.76</v>
      </c>
      <c r="C40" s="34">
        <v>107.57</v>
      </c>
      <c r="D40" s="34">
        <v>115</v>
      </c>
      <c r="E40" s="34">
        <v>56.74</v>
      </c>
      <c r="F40" s="34">
        <v>72.34</v>
      </c>
      <c r="G40" s="34">
        <v>88.96</v>
      </c>
      <c r="H40" s="34">
        <v>89.93</v>
      </c>
      <c r="I40" s="34">
        <v>88.14</v>
      </c>
      <c r="J40" s="34">
        <v>75.209999999999994</v>
      </c>
      <c r="K40" s="34">
        <v>75.989999999999995</v>
      </c>
      <c r="L40" s="34">
        <v>82.44</v>
      </c>
      <c r="M40" s="34">
        <v>91.68</v>
      </c>
      <c r="N40" s="34">
        <v>66.61</v>
      </c>
      <c r="O40" s="34">
        <v>74.48</v>
      </c>
      <c r="P40" s="34"/>
      <c r="Q40" s="34"/>
      <c r="R40" s="34"/>
      <c r="S40" s="34">
        <v>90.31</v>
      </c>
      <c r="T40" s="34">
        <v>87.09</v>
      </c>
      <c r="U40" s="34">
        <v>84.61</v>
      </c>
    </row>
    <row r="41" spans="1:21" x14ac:dyDescent="0.3">
      <c r="A41" s="13">
        <v>2005</v>
      </c>
      <c r="B41" s="34">
        <v>84.75</v>
      </c>
      <c r="C41" s="34">
        <v>106.7</v>
      </c>
      <c r="D41" s="34">
        <v>111.81</v>
      </c>
      <c r="E41" s="34">
        <v>58.45</v>
      </c>
      <c r="F41" s="34">
        <v>74.98</v>
      </c>
      <c r="G41" s="34">
        <v>90.24</v>
      </c>
      <c r="H41" s="34">
        <v>90.29</v>
      </c>
      <c r="I41" s="34">
        <v>88.9</v>
      </c>
      <c r="J41" s="34">
        <v>75.98</v>
      </c>
      <c r="K41" s="34">
        <v>78.73</v>
      </c>
      <c r="L41" s="34">
        <v>85.41</v>
      </c>
      <c r="M41" s="34">
        <v>94.08</v>
      </c>
      <c r="N41" s="34">
        <v>70.63</v>
      </c>
      <c r="O41" s="34">
        <v>77.41</v>
      </c>
      <c r="P41" s="34"/>
      <c r="Q41" s="34"/>
      <c r="R41" s="34"/>
      <c r="S41" s="34">
        <v>88.34</v>
      </c>
      <c r="T41" s="34">
        <v>86.92</v>
      </c>
      <c r="U41" s="34">
        <v>85.91</v>
      </c>
    </row>
    <row r="42" spans="1:21" x14ac:dyDescent="0.3">
      <c r="A42" s="13">
        <v>2006</v>
      </c>
      <c r="B42" s="34">
        <v>86.21</v>
      </c>
      <c r="C42" s="34">
        <v>106.58</v>
      </c>
      <c r="D42" s="34">
        <v>109.7</v>
      </c>
      <c r="E42" s="34">
        <v>62.25</v>
      </c>
      <c r="F42" s="34">
        <v>77.83</v>
      </c>
      <c r="G42" s="34">
        <v>92</v>
      </c>
      <c r="H42" s="34">
        <v>90.56</v>
      </c>
      <c r="I42" s="34">
        <v>89.61</v>
      </c>
      <c r="J42" s="34">
        <v>78.680000000000007</v>
      </c>
      <c r="K42" s="34">
        <v>81.08</v>
      </c>
      <c r="L42" s="34">
        <v>85.95</v>
      </c>
      <c r="M42" s="34">
        <v>97.52</v>
      </c>
      <c r="N42" s="34">
        <v>72.92</v>
      </c>
      <c r="O42" s="34">
        <v>80.17</v>
      </c>
      <c r="P42" s="34"/>
      <c r="Q42" s="34"/>
      <c r="R42" s="34"/>
      <c r="S42" s="34">
        <v>89.54</v>
      </c>
      <c r="T42" s="34">
        <v>92.21</v>
      </c>
      <c r="U42" s="34">
        <v>87.34</v>
      </c>
    </row>
    <row r="43" spans="1:21" x14ac:dyDescent="0.3">
      <c r="A43" s="13">
        <v>2007</v>
      </c>
      <c r="B43" s="34">
        <v>85.98</v>
      </c>
      <c r="C43" s="34">
        <v>105.6</v>
      </c>
      <c r="D43" s="34">
        <v>108.35</v>
      </c>
      <c r="E43" s="34">
        <v>66.05</v>
      </c>
      <c r="F43" s="34">
        <v>80.48</v>
      </c>
      <c r="G43" s="34">
        <v>94.34</v>
      </c>
      <c r="H43" s="34">
        <v>91.74</v>
      </c>
      <c r="I43" s="34">
        <v>88.63</v>
      </c>
      <c r="J43" s="34">
        <v>83.09</v>
      </c>
      <c r="K43" s="34">
        <v>82.87</v>
      </c>
      <c r="L43" s="34">
        <v>90.58</v>
      </c>
      <c r="M43" s="34">
        <v>100.41</v>
      </c>
      <c r="N43" s="34">
        <v>76.44</v>
      </c>
      <c r="O43" s="34">
        <v>83.78</v>
      </c>
      <c r="P43" s="34"/>
      <c r="Q43" s="34"/>
      <c r="R43" s="34"/>
      <c r="S43" s="34">
        <v>91.03</v>
      </c>
      <c r="T43" s="34">
        <v>93.96</v>
      </c>
      <c r="U43" s="34">
        <v>89.3</v>
      </c>
    </row>
    <row r="44" spans="1:21" x14ac:dyDescent="0.3">
      <c r="A44" s="13">
        <v>2008</v>
      </c>
      <c r="B44" s="34">
        <v>88.52</v>
      </c>
      <c r="C44" s="34">
        <v>104.02</v>
      </c>
      <c r="D44" s="34">
        <v>106.05</v>
      </c>
      <c r="E44" s="34">
        <v>72.069999999999993</v>
      </c>
      <c r="F44" s="34">
        <v>83.1</v>
      </c>
      <c r="G44" s="34">
        <v>94.79</v>
      </c>
      <c r="H44" s="34">
        <v>93.53</v>
      </c>
      <c r="I44" s="34">
        <v>90.7</v>
      </c>
      <c r="J44" s="34">
        <v>82.74</v>
      </c>
      <c r="K44" s="34">
        <v>82.84</v>
      </c>
      <c r="L44" s="34">
        <v>92.97</v>
      </c>
      <c r="M44" s="34">
        <v>103.33</v>
      </c>
      <c r="N44" s="34">
        <v>77.010000000000005</v>
      </c>
      <c r="O44" s="34">
        <v>85.08</v>
      </c>
      <c r="P44" s="34"/>
      <c r="Q44" s="34"/>
      <c r="R44" s="34"/>
      <c r="S44" s="34">
        <v>93.8</v>
      </c>
      <c r="T44" s="34">
        <v>96.46</v>
      </c>
      <c r="U44" s="34">
        <v>90.1</v>
      </c>
    </row>
    <row r="45" spans="1:21" x14ac:dyDescent="0.3">
      <c r="A45" s="13">
        <v>2009</v>
      </c>
      <c r="B45" s="34">
        <v>97.91</v>
      </c>
      <c r="C45" s="34">
        <v>100.47</v>
      </c>
      <c r="D45" s="34">
        <v>99.07</v>
      </c>
      <c r="E45" s="34">
        <v>75.650000000000006</v>
      </c>
      <c r="F45" s="34">
        <v>86.85</v>
      </c>
      <c r="G45" s="34">
        <v>92.87</v>
      </c>
      <c r="H45" s="34">
        <v>91.51</v>
      </c>
      <c r="I45" s="34">
        <v>90.43</v>
      </c>
      <c r="J45" s="34">
        <v>80.3</v>
      </c>
      <c r="K45" s="34">
        <v>84.55</v>
      </c>
      <c r="L45" s="34">
        <v>92.13</v>
      </c>
      <c r="M45" s="34">
        <v>103.69</v>
      </c>
      <c r="N45" s="34">
        <v>75.09</v>
      </c>
      <c r="O45" s="34">
        <v>79.77</v>
      </c>
      <c r="P45" s="34"/>
      <c r="Q45" s="34"/>
      <c r="R45" s="34"/>
      <c r="S45" s="34">
        <v>90.68</v>
      </c>
      <c r="T45" s="34">
        <v>96.4</v>
      </c>
      <c r="U45" s="34">
        <v>88.47</v>
      </c>
    </row>
    <row r="46" spans="1:21" x14ac:dyDescent="0.3">
      <c r="A46" s="13">
        <v>2010</v>
      </c>
      <c r="B46" s="34">
        <v>106.89</v>
      </c>
      <c r="C46" s="34">
        <v>98.77</v>
      </c>
      <c r="D46" s="34">
        <v>98.61</v>
      </c>
      <c r="E46" s="34">
        <v>80.319999999999993</v>
      </c>
      <c r="F46" s="34">
        <v>89.83</v>
      </c>
      <c r="G46" s="34">
        <v>89.49</v>
      </c>
      <c r="H46" s="34">
        <v>91.66</v>
      </c>
      <c r="I46" s="34">
        <v>89.59</v>
      </c>
      <c r="J46" s="34">
        <v>79.77</v>
      </c>
      <c r="K46" s="34">
        <v>85.35</v>
      </c>
      <c r="L46" s="34">
        <v>91.76</v>
      </c>
      <c r="M46" s="34">
        <v>104.1</v>
      </c>
      <c r="N46" s="34">
        <v>76.97</v>
      </c>
      <c r="O46" s="34">
        <v>81.72</v>
      </c>
      <c r="P46" s="34"/>
      <c r="Q46" s="34"/>
      <c r="R46" s="34"/>
      <c r="S46" s="34">
        <v>91.97</v>
      </c>
      <c r="T46" s="34">
        <v>95.54</v>
      </c>
      <c r="U46" s="34">
        <v>88.97</v>
      </c>
    </row>
    <row r="47" spans="1:21" x14ac:dyDescent="0.3">
      <c r="A47" s="13">
        <v>2011</v>
      </c>
      <c r="B47" s="34">
        <v>102.78</v>
      </c>
      <c r="C47" s="34">
        <v>97.51</v>
      </c>
      <c r="D47" s="34">
        <v>97.51</v>
      </c>
      <c r="E47" s="34">
        <v>83.91</v>
      </c>
      <c r="F47" s="34">
        <v>92.18</v>
      </c>
      <c r="G47" s="34">
        <v>88.03</v>
      </c>
      <c r="H47" s="34">
        <v>92.1</v>
      </c>
      <c r="I47" s="34">
        <v>88.55</v>
      </c>
      <c r="J47" s="34">
        <v>82.62</v>
      </c>
      <c r="K47" s="34">
        <v>87.87</v>
      </c>
      <c r="L47" s="34">
        <v>94.6</v>
      </c>
      <c r="M47" s="34">
        <v>101.78</v>
      </c>
      <c r="N47" s="34">
        <v>79.42</v>
      </c>
      <c r="O47" s="34">
        <v>83.46</v>
      </c>
      <c r="P47" s="34"/>
      <c r="Q47" s="34"/>
      <c r="R47" s="34"/>
      <c r="S47" s="34">
        <v>94.36</v>
      </c>
      <c r="T47" s="34">
        <v>92.86</v>
      </c>
      <c r="U47" s="34">
        <v>89.83</v>
      </c>
    </row>
    <row r="48" spans="1:21" x14ac:dyDescent="0.3">
      <c r="A48" s="13">
        <v>2012</v>
      </c>
      <c r="B48" s="34">
        <v>100.01</v>
      </c>
      <c r="C48" s="34">
        <v>99.57</v>
      </c>
      <c r="D48" s="34">
        <v>98.19</v>
      </c>
      <c r="E48" s="34">
        <v>84.69</v>
      </c>
      <c r="F48" s="34">
        <v>92.41</v>
      </c>
      <c r="G48" s="34">
        <v>89.16</v>
      </c>
      <c r="H48" s="34">
        <v>93.78</v>
      </c>
      <c r="I48" s="34">
        <v>90.9</v>
      </c>
      <c r="J48" s="34">
        <v>85.87</v>
      </c>
      <c r="K48" s="34">
        <v>88.77</v>
      </c>
      <c r="L48" s="34">
        <v>96.24</v>
      </c>
      <c r="M48" s="34">
        <v>101.58</v>
      </c>
      <c r="N48" s="34">
        <v>83.99</v>
      </c>
      <c r="O48" s="34">
        <v>86.56</v>
      </c>
      <c r="P48" s="34"/>
      <c r="Q48" s="34"/>
      <c r="R48" s="34"/>
      <c r="S48" s="34">
        <v>97.11</v>
      </c>
      <c r="T48" s="34">
        <v>88.53</v>
      </c>
      <c r="U48" s="34">
        <v>91.47</v>
      </c>
    </row>
    <row r="49" spans="1:21" x14ac:dyDescent="0.3">
      <c r="A49" s="13">
        <v>2013</v>
      </c>
      <c r="B49" s="34">
        <v>94.58</v>
      </c>
      <c r="C49" s="34">
        <v>102.47</v>
      </c>
      <c r="D49" s="34">
        <v>97.87</v>
      </c>
      <c r="E49" s="34">
        <v>89.89</v>
      </c>
      <c r="F49" s="34">
        <v>92.55</v>
      </c>
      <c r="G49" s="34">
        <v>92.47</v>
      </c>
      <c r="H49" s="34">
        <v>96.23</v>
      </c>
      <c r="I49" s="34">
        <v>90.95</v>
      </c>
      <c r="J49" s="34">
        <v>89.03</v>
      </c>
      <c r="K49" s="34">
        <v>91.21</v>
      </c>
      <c r="L49" s="34">
        <v>95.87</v>
      </c>
      <c r="M49" s="34">
        <v>100.44</v>
      </c>
      <c r="N49" s="34">
        <v>87.77</v>
      </c>
      <c r="O49" s="34">
        <v>87.37</v>
      </c>
      <c r="P49" s="34"/>
      <c r="Q49" s="34"/>
      <c r="R49" s="34"/>
      <c r="S49" s="34">
        <v>94.55</v>
      </c>
      <c r="T49" s="34">
        <v>95.28</v>
      </c>
      <c r="U49" s="34">
        <v>93.19</v>
      </c>
    </row>
    <row r="50" spans="1:21" x14ac:dyDescent="0.3">
      <c r="A50" s="13">
        <v>2014</v>
      </c>
      <c r="B50" s="34">
        <v>109.5</v>
      </c>
      <c r="C50" s="34">
        <v>100.07</v>
      </c>
      <c r="D50" s="34">
        <v>97.92</v>
      </c>
      <c r="E50" s="34">
        <v>90.49</v>
      </c>
      <c r="F50" s="34">
        <v>96.35</v>
      </c>
      <c r="G50" s="34">
        <v>96.26</v>
      </c>
      <c r="H50" s="34">
        <v>98.18</v>
      </c>
      <c r="I50" s="34">
        <v>91.6</v>
      </c>
      <c r="J50" s="34">
        <v>91.68</v>
      </c>
      <c r="K50" s="34">
        <v>94.82</v>
      </c>
      <c r="L50" s="34">
        <v>97.5</v>
      </c>
      <c r="M50" s="34">
        <v>100.7</v>
      </c>
      <c r="N50" s="34">
        <v>92.78</v>
      </c>
      <c r="O50" s="34">
        <v>89.03</v>
      </c>
      <c r="P50" s="34"/>
      <c r="Q50" s="34"/>
      <c r="R50" s="34"/>
      <c r="S50" s="34">
        <v>101.87</v>
      </c>
      <c r="T50" s="34">
        <v>99.97</v>
      </c>
      <c r="U50" s="34">
        <v>95.81</v>
      </c>
    </row>
    <row r="51" spans="1:21" x14ac:dyDescent="0.3">
      <c r="A51" s="13">
        <v>2015</v>
      </c>
      <c r="B51" s="34">
        <v>99.87</v>
      </c>
      <c r="C51" s="34">
        <v>101.16</v>
      </c>
      <c r="D51" s="34">
        <v>99.53</v>
      </c>
      <c r="E51" s="34">
        <v>95.81</v>
      </c>
      <c r="F51" s="34">
        <v>96.99</v>
      </c>
      <c r="G51" s="34">
        <v>97.27</v>
      </c>
      <c r="H51" s="34">
        <v>99.04</v>
      </c>
      <c r="I51" s="34">
        <v>95.03</v>
      </c>
      <c r="J51" s="34">
        <v>96.5</v>
      </c>
      <c r="K51" s="34">
        <v>96.7</v>
      </c>
      <c r="L51" s="34">
        <v>96.65</v>
      </c>
      <c r="M51" s="34">
        <v>100.82</v>
      </c>
      <c r="N51" s="34">
        <v>95.75</v>
      </c>
      <c r="O51" s="34">
        <v>95.09</v>
      </c>
      <c r="P51" s="34"/>
      <c r="Q51" s="34"/>
      <c r="R51" s="34"/>
      <c r="S51" s="34">
        <v>101.75</v>
      </c>
      <c r="T51" s="34">
        <v>96.67</v>
      </c>
      <c r="U51" s="34">
        <v>97.67</v>
      </c>
    </row>
    <row r="52" spans="1:21" x14ac:dyDescent="0.3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</row>
    <row r="53" spans="1:21" x14ac:dyDescent="0.3">
      <c r="A53" s="13">
        <v>2017</v>
      </c>
      <c r="B53" s="34">
        <v>103.52</v>
      </c>
      <c r="C53" s="34">
        <v>92.12</v>
      </c>
      <c r="D53" s="34">
        <v>101.2</v>
      </c>
      <c r="E53" s="34">
        <v>103.85</v>
      </c>
      <c r="F53" s="34">
        <v>104.15</v>
      </c>
      <c r="G53" s="34">
        <v>104.53</v>
      </c>
      <c r="H53" s="34">
        <v>101.49</v>
      </c>
      <c r="I53" s="34">
        <v>99.34</v>
      </c>
      <c r="J53" s="34">
        <v>101.49</v>
      </c>
      <c r="K53" s="34">
        <v>104.11</v>
      </c>
      <c r="L53" s="34">
        <v>97.2</v>
      </c>
      <c r="M53" s="34">
        <v>98.75</v>
      </c>
      <c r="N53" s="34">
        <v>97.71</v>
      </c>
      <c r="O53" s="34">
        <v>104.74</v>
      </c>
      <c r="P53" s="34"/>
      <c r="Q53" s="34"/>
      <c r="R53" s="34"/>
      <c r="S53" s="34">
        <v>107.65</v>
      </c>
      <c r="T53" s="34">
        <v>104.42</v>
      </c>
      <c r="U53" s="34">
        <v>101.3</v>
      </c>
    </row>
    <row r="54" spans="1:21" x14ac:dyDescent="0.3">
      <c r="A54" s="13">
        <v>2018</v>
      </c>
      <c r="B54" s="34">
        <v>98.33</v>
      </c>
      <c r="C54" s="34">
        <v>94.64</v>
      </c>
      <c r="D54" s="34">
        <v>102.78</v>
      </c>
      <c r="E54" s="34">
        <v>109.5</v>
      </c>
      <c r="F54" s="34">
        <v>104.6</v>
      </c>
      <c r="G54" s="34">
        <v>106.97</v>
      </c>
      <c r="H54" s="34">
        <v>101.69</v>
      </c>
      <c r="I54" s="34">
        <v>100.5</v>
      </c>
      <c r="J54" s="34">
        <v>101.93</v>
      </c>
      <c r="K54" s="34">
        <v>104.9</v>
      </c>
      <c r="L54" s="34">
        <v>98.83</v>
      </c>
      <c r="M54" s="34">
        <v>100.02</v>
      </c>
      <c r="N54" s="34">
        <v>100.23</v>
      </c>
      <c r="O54" s="34">
        <v>108.94</v>
      </c>
      <c r="P54" s="34"/>
      <c r="Q54" s="34"/>
      <c r="R54" s="34"/>
      <c r="S54" s="34">
        <v>108.38</v>
      </c>
      <c r="T54" s="34">
        <v>106.4</v>
      </c>
      <c r="U54" s="34">
        <v>102.72</v>
      </c>
    </row>
    <row r="55" spans="1:21" x14ac:dyDescent="0.3">
      <c r="A55" s="13">
        <v>2019</v>
      </c>
      <c r="B55" s="34">
        <v>97.72</v>
      </c>
      <c r="C55" s="34">
        <v>89.12</v>
      </c>
      <c r="D55" s="34">
        <v>103.94</v>
      </c>
      <c r="E55" s="34">
        <v>110.14</v>
      </c>
      <c r="F55" s="34">
        <v>107.8</v>
      </c>
      <c r="G55" s="34">
        <v>109.46</v>
      </c>
      <c r="H55" s="34">
        <v>101.66</v>
      </c>
      <c r="I55" s="34">
        <v>104.35</v>
      </c>
      <c r="J55" s="34">
        <v>107.38</v>
      </c>
      <c r="K55" s="34">
        <v>106.59</v>
      </c>
      <c r="L55" s="34">
        <v>98.28</v>
      </c>
      <c r="M55" s="34">
        <v>101.6</v>
      </c>
      <c r="N55" s="34">
        <v>106.26</v>
      </c>
      <c r="O55" s="34">
        <v>109.83</v>
      </c>
      <c r="P55" s="34"/>
      <c r="Q55" s="34"/>
      <c r="R55" s="34"/>
      <c r="S55" s="34">
        <v>114.96</v>
      </c>
      <c r="T55" s="34">
        <v>110.1</v>
      </c>
      <c r="U55" s="34">
        <v>104.37</v>
      </c>
    </row>
    <row r="56" spans="1:21" x14ac:dyDescent="0.3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 x14ac:dyDescent="0.3">
      <c r="A57" s="9" t="s">
        <v>163</v>
      </c>
    </row>
    <row r="58" spans="1:21" x14ac:dyDescent="0.3">
      <c r="A58" s="13">
        <v>1971</v>
      </c>
      <c r="B58" s="11">
        <f>LN(B7/B6)*100</f>
        <v>-1.1025699379159331</v>
      </c>
      <c r="C58" s="11">
        <f t="shared" ref="C58:U72" si="0">LN(C7/C6)*100</f>
        <v>-4.0783034823015707E-2</v>
      </c>
      <c r="D58" s="11">
        <f t="shared" si="0"/>
        <v>-2.5170738346551444</v>
      </c>
      <c r="E58" s="11">
        <f t="shared" si="0"/>
        <v>-1.1526274887136356</v>
      </c>
      <c r="F58" s="11">
        <f t="shared" si="0"/>
        <v>2.9369199458804927</v>
      </c>
      <c r="G58" s="11">
        <f t="shared" si="0"/>
        <v>-1.3072081567352889</v>
      </c>
      <c r="H58" s="11">
        <f t="shared" si="0"/>
        <v>1.6993873014628651</v>
      </c>
      <c r="I58" s="11">
        <f t="shared" si="0"/>
        <v>-2.7466424102141436</v>
      </c>
      <c r="J58" s="11">
        <f t="shared" si="0"/>
        <v>0.22218704585768206</v>
      </c>
      <c r="K58" s="11">
        <f t="shared" si="0"/>
        <v>5.1744094565487044</v>
      </c>
      <c r="L58" s="11">
        <f t="shared" si="0"/>
        <v>9.9482467873635336</v>
      </c>
      <c r="M58" s="11">
        <f t="shared" si="0"/>
        <v>4.7223126931217152</v>
      </c>
      <c r="N58" s="11">
        <f t="shared" si="0"/>
        <v>5.7200886604294867</v>
      </c>
      <c r="O58" s="11">
        <f t="shared" si="0"/>
        <v>4.1494263453137199</v>
      </c>
      <c r="P58" s="11"/>
      <c r="Q58" s="11"/>
      <c r="R58" s="11"/>
      <c r="S58" s="11">
        <f t="shared" si="0"/>
        <v>0.1537673291188873</v>
      </c>
      <c r="T58" s="11">
        <f t="shared" si="0"/>
        <v>4.2379222968861541</v>
      </c>
      <c r="U58" s="11">
        <f t="shared" si="0"/>
        <v>0.38698377230151076</v>
      </c>
    </row>
    <row r="59" spans="1:21" x14ac:dyDescent="0.3">
      <c r="A59" s="13">
        <v>1972</v>
      </c>
      <c r="B59" s="11">
        <f t="shared" ref="B59:O106" si="1">LN(B8/B7)*100</f>
        <v>3.4135112237776619</v>
      </c>
      <c r="C59" s="11">
        <f t="shared" si="1"/>
        <v>-2.4570246020765572</v>
      </c>
      <c r="D59" s="11">
        <f t="shared" si="1"/>
        <v>-0.81485780786616802</v>
      </c>
      <c r="E59" s="11">
        <f t="shared" si="1"/>
        <v>-1.7178336535084517</v>
      </c>
      <c r="F59" s="11">
        <f t="shared" si="1"/>
        <v>2.658945418923965</v>
      </c>
      <c r="G59" s="11">
        <f t="shared" si="1"/>
        <v>4.8320128908134308</v>
      </c>
      <c r="H59" s="11">
        <f t="shared" si="1"/>
        <v>3.2936154599197289</v>
      </c>
      <c r="I59" s="11">
        <f t="shared" si="1"/>
        <v>0.18372708580259714</v>
      </c>
      <c r="J59" s="11">
        <f t="shared" si="1"/>
        <v>5.4901235763749625</v>
      </c>
      <c r="K59" s="11">
        <f t="shared" si="1"/>
        <v>5.0103243074902197</v>
      </c>
      <c r="L59" s="11">
        <f t="shared" si="1"/>
        <v>5.936673273517715</v>
      </c>
      <c r="M59" s="11">
        <f t="shared" si="1"/>
        <v>4.4740506376879203</v>
      </c>
      <c r="N59" s="11">
        <f t="shared" si="1"/>
        <v>4.4483154324222784</v>
      </c>
      <c r="O59" s="11">
        <f t="shared" si="1"/>
        <v>3.6736239825619319</v>
      </c>
      <c r="P59" s="11"/>
      <c r="Q59" s="11"/>
      <c r="R59" s="11"/>
      <c r="S59" s="11">
        <f t="shared" si="0"/>
        <v>3.6705980928904212</v>
      </c>
      <c r="T59" s="11">
        <f t="shared" si="0"/>
        <v>9.3989050990860736</v>
      </c>
      <c r="U59" s="11">
        <f t="shared" si="0"/>
        <v>1.8438511589537683</v>
      </c>
    </row>
    <row r="60" spans="1:21" x14ac:dyDescent="0.3">
      <c r="A60" s="13">
        <v>1973</v>
      </c>
      <c r="B60" s="11">
        <f t="shared" si="1"/>
        <v>0.85552330977601532</v>
      </c>
      <c r="C60" s="11">
        <f t="shared" si="0"/>
        <v>3.2796565706719898</v>
      </c>
      <c r="D60" s="11">
        <f t="shared" si="0"/>
        <v>1.898292024437171</v>
      </c>
      <c r="E60" s="11">
        <f t="shared" si="0"/>
        <v>-2.4019426301587372</v>
      </c>
      <c r="F60" s="11">
        <f t="shared" si="0"/>
        <v>2.6531842369166947</v>
      </c>
      <c r="G60" s="11">
        <f t="shared" si="0"/>
        <v>5.6958146525952262</v>
      </c>
      <c r="H60" s="11">
        <f t="shared" si="0"/>
        <v>4.2359273839141434</v>
      </c>
      <c r="I60" s="11">
        <f t="shared" si="0"/>
        <v>-0.53901399153942431</v>
      </c>
      <c r="J60" s="11">
        <f t="shared" si="0"/>
        <v>4.7760651381177484</v>
      </c>
      <c r="K60" s="11">
        <f t="shared" si="0"/>
        <v>4.3822014842696699</v>
      </c>
      <c r="L60" s="11">
        <f t="shared" si="0"/>
        <v>5.9970813359015889</v>
      </c>
      <c r="M60" s="11">
        <f t="shared" si="0"/>
        <v>4.7545985587023987</v>
      </c>
      <c r="N60" s="11">
        <f t="shared" si="0"/>
        <v>5.4430632983400642</v>
      </c>
      <c r="O60" s="11">
        <f t="shared" si="0"/>
        <v>4.796063280705682</v>
      </c>
      <c r="P60" s="11"/>
      <c r="Q60" s="11"/>
      <c r="R60" s="11"/>
      <c r="S60" s="11">
        <f t="shared" si="0"/>
        <v>1.9313642752387867</v>
      </c>
      <c r="T60" s="11">
        <f t="shared" si="0"/>
        <v>8.3306063120476104</v>
      </c>
      <c r="U60" s="11">
        <f t="shared" si="0"/>
        <v>2.6699996065629681</v>
      </c>
    </row>
    <row r="61" spans="1:21" x14ac:dyDescent="0.3">
      <c r="A61" s="13">
        <v>1974</v>
      </c>
      <c r="B61" s="11">
        <f t="shared" si="1"/>
        <v>-2.8978693928374706</v>
      </c>
      <c r="C61" s="11">
        <f t="shared" si="0"/>
        <v>-3.4260847947225814</v>
      </c>
      <c r="D61" s="11">
        <f t="shared" si="0"/>
        <v>-1.0834342165710118</v>
      </c>
      <c r="E61" s="11">
        <f t="shared" si="0"/>
        <v>-1.0193462569853846</v>
      </c>
      <c r="F61" s="11">
        <f t="shared" si="0"/>
        <v>2.7688811966235378</v>
      </c>
      <c r="G61" s="11">
        <f t="shared" si="0"/>
        <v>-5.2891828755277777</v>
      </c>
      <c r="H61" s="11">
        <f t="shared" si="0"/>
        <v>3.2136821742701112</v>
      </c>
      <c r="I61" s="11">
        <f t="shared" si="0"/>
        <v>-2.0913183097037882</v>
      </c>
      <c r="J61" s="11">
        <f t="shared" si="0"/>
        <v>3.0155871067990812</v>
      </c>
      <c r="K61" s="11">
        <f t="shared" si="0"/>
        <v>4.115108718012876</v>
      </c>
      <c r="L61" s="11">
        <f t="shared" si="0"/>
        <v>5.4411384269267558</v>
      </c>
      <c r="M61" s="11">
        <f t="shared" si="0"/>
        <v>3.7640627085456293</v>
      </c>
      <c r="N61" s="11">
        <f t="shared" si="0"/>
        <v>7.4948504540354692</v>
      </c>
      <c r="O61" s="11">
        <f t="shared" si="0"/>
        <v>5.8705000962750864</v>
      </c>
      <c r="P61" s="11"/>
      <c r="Q61" s="11"/>
      <c r="R61" s="11"/>
      <c r="S61" s="11">
        <f t="shared" si="0"/>
        <v>4.613473341090141</v>
      </c>
      <c r="T61" s="11">
        <f t="shared" si="0"/>
        <v>7.1249229295753418</v>
      </c>
      <c r="U61" s="11">
        <f t="shared" si="0"/>
        <v>0.41865589073343751</v>
      </c>
    </row>
    <row r="62" spans="1:21" x14ac:dyDescent="0.3">
      <c r="A62" s="13">
        <v>1975</v>
      </c>
      <c r="B62" s="11">
        <f t="shared" si="1"/>
        <v>-3.7633198516785038</v>
      </c>
      <c r="C62" s="11">
        <f t="shared" si="0"/>
        <v>4.9318349863893127</v>
      </c>
      <c r="D62" s="11">
        <f t="shared" si="0"/>
        <v>-6.2072428642377604</v>
      </c>
      <c r="E62" s="11">
        <f t="shared" si="0"/>
        <v>-0.8169485678048396</v>
      </c>
      <c r="F62" s="11">
        <f t="shared" si="0"/>
        <v>1.7338837417623936</v>
      </c>
      <c r="G62" s="11">
        <f t="shared" si="0"/>
        <v>-3.2841850605838587</v>
      </c>
      <c r="H62" s="11">
        <f t="shared" si="0"/>
        <v>-0.29146042200807826</v>
      </c>
      <c r="I62" s="11">
        <f t="shared" si="0"/>
        <v>-0.29657611385171578</v>
      </c>
      <c r="J62" s="11">
        <f t="shared" si="0"/>
        <v>-1.0605737145201561</v>
      </c>
      <c r="K62" s="11">
        <f t="shared" si="0"/>
        <v>-0.45823866896085325</v>
      </c>
      <c r="L62" s="11">
        <f t="shared" si="0"/>
        <v>1.5975762202826576</v>
      </c>
      <c r="M62" s="11">
        <f t="shared" si="0"/>
        <v>0.87111375185020967</v>
      </c>
      <c r="N62" s="11">
        <f t="shared" si="0"/>
        <v>2.1609484332854909</v>
      </c>
      <c r="O62" s="11">
        <f t="shared" si="0"/>
        <v>1.608019122870491</v>
      </c>
      <c r="P62" s="11"/>
      <c r="Q62" s="11"/>
      <c r="R62" s="11"/>
      <c r="S62" s="11">
        <f t="shared" si="0"/>
        <v>2.8716649649874504</v>
      </c>
      <c r="T62" s="11">
        <f t="shared" si="0"/>
        <v>3.8099846232270385</v>
      </c>
      <c r="U62" s="11">
        <f t="shared" si="0"/>
        <v>-1.8212982360545378</v>
      </c>
    </row>
    <row r="63" spans="1:21" x14ac:dyDescent="0.3">
      <c r="A63" s="13">
        <v>1976</v>
      </c>
      <c r="B63" s="11">
        <f t="shared" si="1"/>
        <v>-1.272117198215873</v>
      </c>
      <c r="C63" s="11">
        <f t="shared" si="0"/>
        <v>5.6366584590045283</v>
      </c>
      <c r="D63" s="11">
        <f t="shared" si="0"/>
        <v>-1.101377643557369</v>
      </c>
      <c r="E63" s="11">
        <f t="shared" si="0"/>
        <v>1.3578965435729982</v>
      </c>
      <c r="F63" s="11">
        <f t="shared" si="0"/>
        <v>2.7659755882717754</v>
      </c>
      <c r="G63" s="11">
        <f t="shared" si="0"/>
        <v>-1.0376227986090858</v>
      </c>
      <c r="H63" s="11">
        <f t="shared" si="0"/>
        <v>-0.29231239756047006</v>
      </c>
      <c r="I63" s="11">
        <f t="shared" si="0"/>
        <v>-2.3218743147161391</v>
      </c>
      <c r="J63" s="11">
        <f t="shared" si="0"/>
        <v>-0.44994451612299102</v>
      </c>
      <c r="K63" s="11">
        <f t="shared" si="0"/>
        <v>-0.41841065225739849</v>
      </c>
      <c r="L63" s="11">
        <f t="shared" si="0"/>
        <v>2.6170842401115739</v>
      </c>
      <c r="M63" s="11">
        <f t="shared" si="0"/>
        <v>0.83173864003455233</v>
      </c>
      <c r="N63" s="11">
        <f t="shared" si="0"/>
        <v>3.7300361413208853</v>
      </c>
      <c r="O63" s="11">
        <f t="shared" si="0"/>
        <v>2.6595868804298664</v>
      </c>
      <c r="P63" s="11"/>
      <c r="Q63" s="11"/>
      <c r="R63" s="11"/>
      <c r="S63" s="11">
        <f t="shared" si="0"/>
        <v>0.17957356116224271</v>
      </c>
      <c r="T63" s="11">
        <f t="shared" si="0"/>
        <v>5.8974002459551045</v>
      </c>
      <c r="U63" s="11">
        <f t="shared" si="0"/>
        <v>-3.4042553520250665E-2</v>
      </c>
    </row>
    <row r="64" spans="1:21" x14ac:dyDescent="0.3">
      <c r="A64" s="13">
        <v>1977</v>
      </c>
      <c r="B64" s="11">
        <f t="shared" si="1"/>
        <v>1.4005831188919169</v>
      </c>
      <c r="C64" s="11">
        <f t="shared" si="0"/>
        <v>9.463363324881767</v>
      </c>
      <c r="D64" s="11">
        <f t="shared" si="0"/>
        <v>1.2577317304814328</v>
      </c>
      <c r="E64" s="11">
        <f t="shared" si="0"/>
        <v>0.32914452216662637</v>
      </c>
      <c r="F64" s="11">
        <f t="shared" si="0"/>
        <v>2.4055644821589626</v>
      </c>
      <c r="G64" s="11">
        <f t="shared" si="0"/>
        <v>-1.5603502908350866</v>
      </c>
      <c r="H64" s="11">
        <f t="shared" si="0"/>
        <v>1.1834457647002798</v>
      </c>
      <c r="I64" s="11">
        <f t="shared" si="0"/>
        <v>-0.12443831540086808</v>
      </c>
      <c r="J64" s="11">
        <f t="shared" si="0"/>
        <v>0.92580265689628061</v>
      </c>
      <c r="K64" s="11">
        <f t="shared" si="0"/>
        <v>2.9334885944591416</v>
      </c>
      <c r="L64" s="11">
        <f t="shared" si="0"/>
        <v>4.0726978129856342</v>
      </c>
      <c r="M64" s="11">
        <f t="shared" si="0"/>
        <v>0.66677497390042351</v>
      </c>
      <c r="N64" s="11">
        <f t="shared" si="0"/>
        <v>6.1566431505963237</v>
      </c>
      <c r="O64" s="11">
        <f t="shared" si="0"/>
        <v>4.4521623431315103</v>
      </c>
      <c r="P64" s="11"/>
      <c r="Q64" s="11"/>
      <c r="R64" s="11"/>
      <c r="S64" s="11">
        <f t="shared" si="0"/>
        <v>1.6680026439997588</v>
      </c>
      <c r="T64" s="11">
        <f t="shared" si="0"/>
        <v>1.6023649468157324</v>
      </c>
      <c r="U64" s="11">
        <f t="shared" si="0"/>
        <v>1.5708455763516518</v>
      </c>
    </row>
    <row r="65" spans="1:21" x14ac:dyDescent="0.3">
      <c r="A65" s="13">
        <v>1978</v>
      </c>
      <c r="B65" s="11">
        <f t="shared" si="1"/>
        <v>0.90527270346233724</v>
      </c>
      <c r="C65" s="11">
        <f t="shared" si="0"/>
        <v>2.5793151171744384</v>
      </c>
      <c r="D65" s="11">
        <f t="shared" si="0"/>
        <v>-0.30714868689384023</v>
      </c>
      <c r="E65" s="11">
        <f t="shared" si="0"/>
        <v>-2.5873294384368499</v>
      </c>
      <c r="F65" s="11">
        <f t="shared" si="0"/>
        <v>0.4286333180685265</v>
      </c>
      <c r="G65" s="11">
        <f t="shared" si="0"/>
        <v>0.69284341819641393</v>
      </c>
      <c r="H65" s="11">
        <f t="shared" si="0"/>
        <v>2.0426404571218617</v>
      </c>
      <c r="I65" s="11">
        <f t="shared" si="0"/>
        <v>1.5103953203108185</v>
      </c>
      <c r="J65" s="11">
        <f t="shared" si="0"/>
        <v>1.4967019969186912</v>
      </c>
      <c r="K65" s="11">
        <f t="shared" si="0"/>
        <v>3.1265071614051401</v>
      </c>
      <c r="L65" s="11">
        <f t="shared" si="0"/>
        <v>4.6234912282997431</v>
      </c>
      <c r="M65" s="11">
        <f t="shared" si="0"/>
        <v>0.85080078363786593</v>
      </c>
      <c r="N65" s="11">
        <f t="shared" si="0"/>
        <v>7.2608346778956019</v>
      </c>
      <c r="O65" s="11">
        <f t="shared" si="0"/>
        <v>5.3851494810589156</v>
      </c>
      <c r="P65" s="11"/>
      <c r="Q65" s="11"/>
      <c r="R65" s="11"/>
      <c r="S65" s="11">
        <f t="shared" si="0"/>
        <v>0.63757498599281981</v>
      </c>
      <c r="T65" s="11">
        <f t="shared" si="0"/>
        <v>15.929843133697627</v>
      </c>
      <c r="U65" s="11">
        <f t="shared" si="0"/>
        <v>1.5300481422907182</v>
      </c>
    </row>
    <row r="66" spans="1:21" x14ac:dyDescent="0.3">
      <c r="A66" s="13">
        <v>1979</v>
      </c>
      <c r="B66" s="11">
        <f t="shared" si="1"/>
        <v>-1.603112241608575</v>
      </c>
      <c r="C66" s="11">
        <f t="shared" si="0"/>
        <v>-7.1811524222568908</v>
      </c>
      <c r="D66" s="11">
        <f t="shared" si="0"/>
        <v>0.81505697027443313</v>
      </c>
      <c r="E66" s="11">
        <f t="shared" si="0"/>
        <v>-0.12269940189687022</v>
      </c>
      <c r="F66" s="11">
        <f t="shared" si="0"/>
        <v>2.3112641007429149</v>
      </c>
      <c r="G66" s="11">
        <f t="shared" si="0"/>
        <v>1.5820276131030993</v>
      </c>
      <c r="H66" s="11">
        <f t="shared" si="0"/>
        <v>3.9278854378333139</v>
      </c>
      <c r="I66" s="11">
        <f t="shared" si="0"/>
        <v>9.5348369275051623E-2</v>
      </c>
      <c r="J66" s="11">
        <f t="shared" si="0"/>
        <v>3.4873110737650452</v>
      </c>
      <c r="K66" s="11">
        <f t="shared" si="0"/>
        <v>2.3402003995304832</v>
      </c>
      <c r="L66" s="11">
        <f t="shared" si="0"/>
        <v>3.6348202345675733</v>
      </c>
      <c r="M66" s="11">
        <f t="shared" si="0"/>
        <v>2.3873401666661143</v>
      </c>
      <c r="N66" s="11">
        <f t="shared" si="0"/>
        <v>5.5461683115656584</v>
      </c>
      <c r="O66" s="11">
        <f t="shared" si="0"/>
        <v>3.9033989224067338</v>
      </c>
      <c r="P66" s="11"/>
      <c r="Q66" s="11"/>
      <c r="R66" s="11"/>
      <c r="S66" s="11">
        <f t="shared" si="0"/>
        <v>1.1764841579586431</v>
      </c>
      <c r="T66" s="11">
        <f t="shared" si="0"/>
        <v>26.619595864676043</v>
      </c>
      <c r="U66" s="11">
        <f t="shared" si="0"/>
        <v>1.5394997795501113</v>
      </c>
    </row>
    <row r="67" spans="1:21" x14ac:dyDescent="0.3">
      <c r="A67" s="13">
        <v>1980</v>
      </c>
      <c r="B67" s="11">
        <f t="shared" si="1"/>
        <v>2.3951328557909228</v>
      </c>
      <c r="C67" s="11">
        <f t="shared" si="0"/>
        <v>3.2390423652946794</v>
      </c>
      <c r="D67" s="11">
        <f t="shared" si="0"/>
        <v>-4.5040725424303494</v>
      </c>
      <c r="E67" s="11">
        <f t="shared" si="0"/>
        <v>-1.8431560271798104</v>
      </c>
      <c r="F67" s="11">
        <f t="shared" si="0"/>
        <v>0.61111301298503951</v>
      </c>
      <c r="G67" s="11">
        <f t="shared" si="0"/>
        <v>-0.94294309463785841</v>
      </c>
      <c r="H67" s="11">
        <f t="shared" si="0"/>
        <v>1.2278955286516806</v>
      </c>
      <c r="I67" s="11">
        <f t="shared" si="0"/>
        <v>0.36692301817361694</v>
      </c>
      <c r="J67" s="11">
        <f t="shared" si="0"/>
        <v>2.5184961753606321</v>
      </c>
      <c r="K67" s="11">
        <f t="shared" si="0"/>
        <v>0.65322038227395252</v>
      </c>
      <c r="L67" s="11">
        <f t="shared" si="0"/>
        <v>3.9876665948201571</v>
      </c>
      <c r="M67" s="11">
        <f t="shared" si="0"/>
        <v>2.121934722674172</v>
      </c>
      <c r="N67" s="11">
        <f t="shared" si="0"/>
        <v>6.5484595001892743</v>
      </c>
      <c r="O67" s="11">
        <f t="shared" si="0"/>
        <v>4.8300960005887665</v>
      </c>
      <c r="P67" s="11"/>
      <c r="Q67" s="11"/>
      <c r="R67" s="11"/>
      <c r="S67" s="11">
        <f t="shared" si="0"/>
        <v>1.8455459438059028</v>
      </c>
      <c r="T67" s="11">
        <f t="shared" si="0"/>
        <v>13.039853946367996</v>
      </c>
      <c r="U67" s="11">
        <f t="shared" si="0"/>
        <v>-0.48875952625359059</v>
      </c>
    </row>
    <row r="68" spans="1:21" x14ac:dyDescent="0.3">
      <c r="A68" s="13">
        <v>1981</v>
      </c>
      <c r="B68" s="11">
        <f t="shared" si="1"/>
        <v>-0.35827224834958765</v>
      </c>
      <c r="C68" s="11">
        <f t="shared" si="0"/>
        <v>-2.9255765226597359</v>
      </c>
      <c r="D68" s="11">
        <f t="shared" si="0"/>
        <v>-7.0607285321174409</v>
      </c>
      <c r="E68" s="11">
        <f t="shared" si="0"/>
        <v>-3.5320247953959645</v>
      </c>
      <c r="F68" s="11">
        <f t="shared" si="0"/>
        <v>-1.7882566503835888</v>
      </c>
      <c r="G68" s="11">
        <f t="shared" si="0"/>
        <v>-3.3721324814632831</v>
      </c>
      <c r="H68" s="11">
        <f t="shared" si="0"/>
        <v>-1.2824162024238217</v>
      </c>
      <c r="I68" s="11">
        <f t="shared" si="0"/>
        <v>-3.7875985583272</v>
      </c>
      <c r="J68" s="11">
        <f t="shared" si="0"/>
        <v>-1.1726518740319207</v>
      </c>
      <c r="K68" s="11">
        <f t="shared" si="0"/>
        <v>1.8968702278560381</v>
      </c>
      <c r="L68" s="11">
        <f t="shared" si="0"/>
        <v>2.5645623099502144</v>
      </c>
      <c r="M68" s="11">
        <f t="shared" si="0"/>
        <v>2.8387476849246078</v>
      </c>
      <c r="N68" s="11">
        <f t="shared" si="0"/>
        <v>4.4644466789725525</v>
      </c>
      <c r="O68" s="11">
        <f t="shared" si="0"/>
        <v>2.8936696740040233</v>
      </c>
      <c r="P68" s="11"/>
      <c r="Q68" s="11"/>
      <c r="R68" s="11"/>
      <c r="S68" s="11">
        <f t="shared" si="0"/>
        <v>-0.34078840223419904</v>
      </c>
      <c r="T68" s="11">
        <f t="shared" si="0"/>
        <v>8.6493215415260902</v>
      </c>
      <c r="U68" s="11">
        <f t="shared" si="0"/>
        <v>-2.3966108634071248</v>
      </c>
    </row>
    <row r="69" spans="1:21" x14ac:dyDescent="0.3">
      <c r="A69" s="13">
        <v>1982</v>
      </c>
      <c r="B69" s="11">
        <f t="shared" si="1"/>
        <v>2.1822844624105118</v>
      </c>
      <c r="C69" s="11">
        <f t="shared" si="0"/>
        <v>3.3415577100773488</v>
      </c>
      <c r="D69" s="11">
        <f t="shared" si="0"/>
        <v>-5.2406207526734905</v>
      </c>
      <c r="E69" s="11">
        <f t="shared" si="0"/>
        <v>-1.6491515890483841</v>
      </c>
      <c r="F69" s="11">
        <f t="shared" si="0"/>
        <v>-0.67892764323842869</v>
      </c>
      <c r="G69" s="11">
        <f t="shared" si="0"/>
        <v>-2.5322139979758607</v>
      </c>
      <c r="H69" s="11">
        <f t="shared" si="0"/>
        <v>-0.87639779493964565</v>
      </c>
      <c r="I69" s="11">
        <f t="shared" si="0"/>
        <v>-3.9074203739789386</v>
      </c>
      <c r="J69" s="11">
        <f t="shared" si="0"/>
        <v>0.54894922847715144</v>
      </c>
      <c r="K69" s="11">
        <f t="shared" si="0"/>
        <v>0.78607928639346414</v>
      </c>
      <c r="L69" s="11">
        <f t="shared" si="0"/>
        <v>3.7394297765492892</v>
      </c>
      <c r="M69" s="11">
        <f t="shared" si="0"/>
        <v>3.6357231788469688</v>
      </c>
      <c r="N69" s="11">
        <f t="shared" si="0"/>
        <v>2.7593723963908618</v>
      </c>
      <c r="O69" s="11">
        <f t="shared" si="0"/>
        <v>1.6288401264895527</v>
      </c>
      <c r="P69" s="11"/>
      <c r="Q69" s="11"/>
      <c r="R69" s="11"/>
      <c r="S69" s="11">
        <f t="shared" si="0"/>
        <v>2.8603422146265682</v>
      </c>
      <c r="T69" s="11">
        <f t="shared" si="0"/>
        <v>7.9604053457615622</v>
      </c>
      <c r="U69" s="11">
        <f t="shared" si="0"/>
        <v>-1.5679323149506093</v>
      </c>
    </row>
    <row r="70" spans="1:21" x14ac:dyDescent="0.3">
      <c r="A70" s="13">
        <v>1983</v>
      </c>
      <c r="B70" s="11">
        <f t="shared" si="1"/>
        <v>-0.6944112476759442</v>
      </c>
      <c r="C70" s="11">
        <f t="shared" si="0"/>
        <v>-0.37256898790795107</v>
      </c>
      <c r="D70" s="11">
        <f t="shared" si="0"/>
        <v>-4.2503354545543504</v>
      </c>
      <c r="E70" s="11">
        <f t="shared" si="0"/>
        <v>0.14806287150111433</v>
      </c>
      <c r="F70" s="11">
        <f t="shared" si="0"/>
        <v>0.76347041282239103</v>
      </c>
      <c r="G70" s="11">
        <f t="shared" si="0"/>
        <v>-0.22551835388452626</v>
      </c>
      <c r="H70" s="11">
        <f t="shared" si="0"/>
        <v>-7.3381034296318953E-2</v>
      </c>
      <c r="I70" s="11">
        <f t="shared" si="0"/>
        <v>-3.442706431523737</v>
      </c>
      <c r="J70" s="11">
        <f t="shared" si="0"/>
        <v>-0.26102860031307068</v>
      </c>
      <c r="K70" s="11">
        <f t="shared" si="0"/>
        <v>1.6272548414854187</v>
      </c>
      <c r="L70" s="11">
        <f t="shared" si="0"/>
        <v>4.9883349900091698</v>
      </c>
      <c r="M70" s="11">
        <f t="shared" si="0"/>
        <v>1.0904623643055795</v>
      </c>
      <c r="N70" s="11">
        <f t="shared" si="0"/>
        <v>4.238777834998241</v>
      </c>
      <c r="O70" s="11">
        <f t="shared" si="0"/>
        <v>3.2213619983654844</v>
      </c>
      <c r="P70" s="11"/>
      <c r="Q70" s="11"/>
      <c r="R70" s="11"/>
      <c r="S70" s="11">
        <f t="shared" si="0"/>
        <v>-0.4780223172989464</v>
      </c>
      <c r="T70" s="11">
        <f t="shared" si="0"/>
        <v>7.925940018531179</v>
      </c>
      <c r="U70" s="11">
        <f t="shared" si="0"/>
        <v>-0.69912468237870851</v>
      </c>
    </row>
    <row r="71" spans="1:21" x14ac:dyDescent="0.3">
      <c r="A71" s="13">
        <v>1984</v>
      </c>
      <c r="B71" s="11">
        <f t="shared" si="1"/>
        <v>4.1258716615975644</v>
      </c>
      <c r="C71" s="11">
        <f t="shared" si="0"/>
        <v>0.82127109546274069</v>
      </c>
      <c r="D71" s="11">
        <f t="shared" si="0"/>
        <v>-0.3630801696262515</v>
      </c>
      <c r="E71" s="11">
        <f t="shared" si="0"/>
        <v>-0.36231923694202839</v>
      </c>
      <c r="F71" s="11">
        <f t="shared" si="0"/>
        <v>0.30938008083162888</v>
      </c>
      <c r="G71" s="11">
        <f t="shared" si="0"/>
        <v>2.8590494831210833</v>
      </c>
      <c r="H71" s="11">
        <f t="shared" si="0"/>
        <v>3.5869394589979469</v>
      </c>
      <c r="I71" s="11">
        <f t="shared" si="0"/>
        <v>2.5893836134644386</v>
      </c>
      <c r="J71" s="11">
        <f t="shared" si="0"/>
        <v>4.5473990434913114</v>
      </c>
      <c r="K71" s="11">
        <f t="shared" si="0"/>
        <v>4.658671120299708</v>
      </c>
      <c r="L71" s="11">
        <f t="shared" si="0"/>
        <v>5.4790214255550955</v>
      </c>
      <c r="M71" s="11">
        <f t="shared" si="0"/>
        <v>2.1458870183560186</v>
      </c>
      <c r="N71" s="11">
        <f t="shared" si="0"/>
        <v>7.6814638969114748</v>
      </c>
      <c r="O71" s="11">
        <f t="shared" si="0"/>
        <v>5.7981459153899477</v>
      </c>
      <c r="P71" s="11"/>
      <c r="Q71" s="11"/>
      <c r="R71" s="11"/>
      <c r="S71" s="11">
        <f t="shared" si="0"/>
        <v>5.6104618051412158</v>
      </c>
      <c r="T71" s="11">
        <f t="shared" si="0"/>
        <v>8.511810295426594</v>
      </c>
      <c r="U71" s="11">
        <f t="shared" si="0"/>
        <v>2.4842849213334777</v>
      </c>
    </row>
    <row r="72" spans="1:21" x14ac:dyDescent="0.3">
      <c r="A72" s="13">
        <v>1985</v>
      </c>
      <c r="B72" s="11">
        <f t="shared" si="1"/>
        <v>-2.7315810646962979</v>
      </c>
      <c r="C72" s="11">
        <f t="shared" si="0"/>
        <v>0.61797467286474794</v>
      </c>
      <c r="D72" s="11">
        <f t="shared" si="0"/>
        <v>1.8793827144026616</v>
      </c>
      <c r="E72" s="11">
        <f t="shared" si="0"/>
        <v>0.9033485097667826</v>
      </c>
      <c r="F72" s="11">
        <f t="shared" si="0"/>
        <v>0.5879899342879471</v>
      </c>
      <c r="G72" s="11">
        <f t="shared" ref="C72:U85" si="2">LN(G21/G20)*100</f>
        <v>1.1911893219156435</v>
      </c>
      <c r="H72" s="11">
        <f t="shared" si="2"/>
        <v>4.3142246827426192</v>
      </c>
      <c r="I72" s="11">
        <f t="shared" si="2"/>
        <v>0.36870479052428179</v>
      </c>
      <c r="J72" s="11">
        <f t="shared" si="2"/>
        <v>5.0168786241315875</v>
      </c>
      <c r="K72" s="11">
        <f t="shared" si="2"/>
        <v>6.3093149359763361</v>
      </c>
      <c r="L72" s="11">
        <f t="shared" si="2"/>
        <v>6.8011370565347322</v>
      </c>
      <c r="M72" s="11">
        <f t="shared" si="2"/>
        <v>1.6466831791846763</v>
      </c>
      <c r="N72" s="11">
        <f t="shared" si="2"/>
        <v>10.846695945331666</v>
      </c>
      <c r="O72" s="11">
        <f t="shared" si="2"/>
        <v>8.522916300871648</v>
      </c>
      <c r="P72" s="11"/>
      <c r="Q72" s="11"/>
      <c r="R72" s="11"/>
      <c r="S72" s="11">
        <f t="shared" si="2"/>
        <v>7.98457215604203</v>
      </c>
      <c r="T72" s="11">
        <f t="shared" si="2"/>
        <v>11.120996149753474</v>
      </c>
      <c r="U72" s="11">
        <f t="shared" si="2"/>
        <v>3.0574373611974432</v>
      </c>
    </row>
    <row r="73" spans="1:21" x14ac:dyDescent="0.3">
      <c r="A73" s="13">
        <v>1986</v>
      </c>
      <c r="B73" s="11">
        <f t="shared" si="1"/>
        <v>1.2029913657354625</v>
      </c>
      <c r="C73" s="11">
        <f t="shared" si="2"/>
        <v>-1.5869242037146767</v>
      </c>
      <c r="D73" s="11">
        <f t="shared" si="2"/>
        <v>-1.1191389021416878</v>
      </c>
      <c r="E73" s="11">
        <f t="shared" si="2"/>
        <v>-1.0023911061760271</v>
      </c>
      <c r="F73" s="11">
        <f t="shared" si="2"/>
        <v>-2.7921262222428293E-2</v>
      </c>
      <c r="G73" s="11">
        <f t="shared" si="2"/>
        <v>-0.80375516424427196</v>
      </c>
      <c r="H73" s="11">
        <f t="shared" si="2"/>
        <v>0.65917588467123434</v>
      </c>
      <c r="I73" s="11">
        <f t="shared" si="2"/>
        <v>-1.5129330408485178</v>
      </c>
      <c r="J73" s="11">
        <f t="shared" si="2"/>
        <v>3.2023304312364922</v>
      </c>
      <c r="K73" s="11">
        <f t="shared" si="2"/>
        <v>7.3191801681942188</v>
      </c>
      <c r="L73" s="11">
        <f t="shared" si="2"/>
        <v>3.3310289712806131</v>
      </c>
      <c r="M73" s="11">
        <f t="shared" si="2"/>
        <v>-0.45619292855284344</v>
      </c>
      <c r="N73" s="11">
        <f t="shared" si="2"/>
        <v>7.8298102232366951</v>
      </c>
      <c r="O73" s="11">
        <f t="shared" si="2"/>
        <v>6.625395938476129</v>
      </c>
      <c r="P73" s="11"/>
      <c r="Q73" s="11"/>
      <c r="R73" s="11"/>
      <c r="S73" s="11">
        <f t="shared" si="2"/>
        <v>-0.85837436913914422</v>
      </c>
      <c r="T73" s="11">
        <f t="shared" si="2"/>
        <v>5.4193428123475265</v>
      </c>
      <c r="U73" s="11">
        <f t="shared" si="2"/>
        <v>0.93458624182375993</v>
      </c>
    </row>
    <row r="74" spans="1:21" x14ac:dyDescent="0.3">
      <c r="A74" s="13">
        <v>1987</v>
      </c>
      <c r="B74" s="11">
        <f t="shared" si="1"/>
        <v>-0.62007822569271209</v>
      </c>
      <c r="C74" s="11">
        <f t="shared" si="2"/>
        <v>-2.330697822386679</v>
      </c>
      <c r="D74" s="11">
        <f t="shared" si="2"/>
        <v>1.5033651598778854</v>
      </c>
      <c r="E74" s="11">
        <f t="shared" si="2"/>
        <v>0.49423494344350605</v>
      </c>
      <c r="F74" s="11">
        <f t="shared" si="2"/>
        <v>1.0831934821383971</v>
      </c>
      <c r="G74" s="11">
        <f t="shared" si="2"/>
        <v>5.939755494566441</v>
      </c>
      <c r="H74" s="11">
        <f t="shared" si="2"/>
        <v>4.125316839779857</v>
      </c>
      <c r="I74" s="11">
        <f t="shared" si="2"/>
        <v>5.4106550626105196</v>
      </c>
      <c r="J74" s="11">
        <f t="shared" si="2"/>
        <v>3.8804778422487627</v>
      </c>
      <c r="K74" s="11">
        <f t="shared" si="2"/>
        <v>3.7480027730696879</v>
      </c>
      <c r="L74" s="11">
        <f t="shared" si="2"/>
        <v>4.3554815065952299</v>
      </c>
      <c r="M74" s="11">
        <f t="shared" si="2"/>
        <v>6.9602332491350687</v>
      </c>
      <c r="N74" s="11">
        <f t="shared" si="2"/>
        <v>6.4101893792067859</v>
      </c>
      <c r="O74" s="11">
        <f t="shared" si="2"/>
        <v>6.5268638510291712</v>
      </c>
      <c r="P74" s="11"/>
      <c r="Q74" s="11"/>
      <c r="R74" s="11"/>
      <c r="S74" s="11">
        <f t="shared" si="2"/>
        <v>7.1825734571255389</v>
      </c>
      <c r="T74" s="11">
        <f t="shared" si="2"/>
        <v>10.075629289691566</v>
      </c>
      <c r="U74" s="11">
        <f t="shared" si="2"/>
        <v>2.955101653532243</v>
      </c>
    </row>
    <row r="75" spans="1:21" x14ac:dyDescent="0.3">
      <c r="A75" s="13">
        <v>1988</v>
      </c>
      <c r="B75" s="11">
        <f t="shared" si="1"/>
        <v>1.3269376769945596</v>
      </c>
      <c r="C75" s="11">
        <f t="shared" si="2"/>
        <v>-2.0224499507199583</v>
      </c>
      <c r="D75" s="11">
        <f t="shared" si="2"/>
        <v>1.3229630183650449</v>
      </c>
      <c r="E75" s="11">
        <f t="shared" si="2"/>
        <v>-0.19740095240522265</v>
      </c>
      <c r="F75" s="11">
        <f t="shared" si="2"/>
        <v>1.7796499803620167</v>
      </c>
      <c r="G75" s="11">
        <f t="shared" si="2"/>
        <v>8.0335148090886008</v>
      </c>
      <c r="H75" s="11">
        <f t="shared" si="2"/>
        <v>5.1665032591163866</v>
      </c>
      <c r="I75" s="11">
        <f t="shared" si="2"/>
        <v>3.8605182701859158</v>
      </c>
      <c r="J75" s="11">
        <f t="shared" si="2"/>
        <v>6.0949992253544689</v>
      </c>
      <c r="K75" s="11">
        <f t="shared" si="2"/>
        <v>8.6766104613428006</v>
      </c>
      <c r="L75" s="11">
        <f t="shared" si="2"/>
        <v>7.9247614492168035</v>
      </c>
      <c r="M75" s="11">
        <f t="shared" si="2"/>
        <v>15.020051848009119</v>
      </c>
      <c r="N75" s="11">
        <f t="shared" si="2"/>
        <v>8.9050500399212993</v>
      </c>
      <c r="O75" s="11">
        <f t="shared" si="2"/>
        <v>7.6451174038161946</v>
      </c>
      <c r="P75" s="11"/>
      <c r="Q75" s="11"/>
      <c r="R75" s="11"/>
      <c r="S75" s="11">
        <f t="shared" si="2"/>
        <v>6.9402483726430573</v>
      </c>
      <c r="T75" s="11">
        <f t="shared" si="2"/>
        <v>6.4082004352651198</v>
      </c>
      <c r="U75" s="11">
        <f t="shared" si="2"/>
        <v>3.983739286161081</v>
      </c>
    </row>
    <row r="76" spans="1:21" x14ac:dyDescent="0.3">
      <c r="A76" s="13">
        <v>1989</v>
      </c>
      <c r="B76" s="11">
        <f t="shared" si="1"/>
        <v>1.9826303220133763</v>
      </c>
      <c r="C76" s="11">
        <f t="shared" si="2"/>
        <v>-0.90300244187666834</v>
      </c>
      <c r="D76" s="11">
        <f t="shared" si="2"/>
        <v>1.5363382992141554</v>
      </c>
      <c r="E76" s="11">
        <f t="shared" si="2"/>
        <v>0.90157155228518804</v>
      </c>
      <c r="F76" s="11">
        <f t="shared" si="2"/>
        <v>2.4924243438017792</v>
      </c>
      <c r="G76" s="11">
        <f t="shared" si="2"/>
        <v>10.39120987873166</v>
      </c>
      <c r="H76" s="11">
        <f t="shared" si="2"/>
        <v>5.0002931985399197</v>
      </c>
      <c r="I76" s="11">
        <f t="shared" si="2"/>
        <v>3.3224757293131555</v>
      </c>
      <c r="J76" s="11">
        <f t="shared" si="2"/>
        <v>10.561032829964509</v>
      </c>
      <c r="K76" s="11">
        <f t="shared" si="2"/>
        <v>9.0490656361142001</v>
      </c>
      <c r="L76" s="11">
        <f t="shared" si="2"/>
        <v>6.4996486819450459</v>
      </c>
      <c r="M76" s="11">
        <f t="shared" si="2"/>
        <v>15.67380033922092</v>
      </c>
      <c r="N76" s="11">
        <f t="shared" si="2"/>
        <v>10.759875931144776</v>
      </c>
      <c r="O76" s="11">
        <f t="shared" si="2"/>
        <v>9.5810568274227723</v>
      </c>
      <c r="P76" s="11"/>
      <c r="Q76" s="11"/>
      <c r="R76" s="11"/>
      <c r="S76" s="11">
        <f t="shared" si="2"/>
        <v>2.5007200744643971</v>
      </c>
      <c r="T76" s="11">
        <f t="shared" si="2"/>
        <v>7.2838208419213579</v>
      </c>
      <c r="U76" s="11">
        <f t="shared" si="2"/>
        <v>4.462740374287697</v>
      </c>
    </row>
    <row r="77" spans="1:21" x14ac:dyDescent="0.3">
      <c r="A77" s="13">
        <v>1990</v>
      </c>
      <c r="B77" s="11">
        <f t="shared" si="1"/>
        <v>-3.2484059175906124</v>
      </c>
      <c r="C77" s="11">
        <f t="shared" si="2"/>
        <v>-0.61578247059597502</v>
      </c>
      <c r="D77" s="11">
        <f t="shared" si="2"/>
        <v>-1.4744294408309968</v>
      </c>
      <c r="E77" s="11">
        <f t="shared" si="2"/>
        <v>-0.44157402685747982</v>
      </c>
      <c r="F77" s="11">
        <f t="shared" si="2"/>
        <v>3.1012257277254229</v>
      </c>
      <c r="G77" s="11">
        <f t="shared" si="2"/>
        <v>4.4457491670362632</v>
      </c>
      <c r="H77" s="11">
        <f t="shared" si="2"/>
        <v>1.9235534148823261</v>
      </c>
      <c r="I77" s="11">
        <f t="shared" si="2"/>
        <v>0.66977727566533596</v>
      </c>
      <c r="J77" s="11">
        <f t="shared" si="2"/>
        <v>4.9343098749956447</v>
      </c>
      <c r="K77" s="11">
        <f t="shared" si="2"/>
        <v>6.9272185034652738</v>
      </c>
      <c r="L77" s="11">
        <f t="shared" si="2"/>
        <v>4.2373258345045235</v>
      </c>
      <c r="M77" s="11">
        <f t="shared" si="2"/>
        <v>14.221451519798356</v>
      </c>
      <c r="N77" s="11">
        <f t="shared" si="2"/>
        <v>7.437533396268023</v>
      </c>
      <c r="O77" s="11">
        <f t="shared" si="2"/>
        <v>7.1377247945327387</v>
      </c>
      <c r="P77" s="11"/>
      <c r="Q77" s="11"/>
      <c r="R77" s="11"/>
      <c r="S77" s="11">
        <f t="shared" si="2"/>
        <v>3.6301072922972475</v>
      </c>
      <c r="T77" s="11">
        <f t="shared" si="2"/>
        <v>5.1770792307569922</v>
      </c>
      <c r="U77" s="11">
        <f t="shared" si="2"/>
        <v>1.8572873849926046</v>
      </c>
    </row>
    <row r="78" spans="1:21" x14ac:dyDescent="0.3">
      <c r="A78" s="13">
        <v>1991</v>
      </c>
      <c r="B78" s="11">
        <f t="shared" si="1"/>
        <v>2.3068260388157307</v>
      </c>
      <c r="C78" s="11">
        <f t="shared" si="2"/>
        <v>1.2733190862348187</v>
      </c>
      <c r="D78" s="11">
        <f t="shared" si="2"/>
        <v>-6.2569160085221034</v>
      </c>
      <c r="E78" s="11">
        <f t="shared" si="2"/>
        <v>1.6419128508541898</v>
      </c>
      <c r="F78" s="11">
        <f t="shared" si="2"/>
        <v>4.1714590649017609</v>
      </c>
      <c r="G78" s="11">
        <f t="shared" si="2"/>
        <v>-3.5537059961152169</v>
      </c>
      <c r="H78" s="11">
        <f t="shared" si="2"/>
        <v>0.10022192835455754</v>
      </c>
      <c r="I78" s="11">
        <f t="shared" si="2"/>
        <v>-2.1432226623507247</v>
      </c>
      <c r="J78" s="11">
        <f t="shared" si="2"/>
        <v>1.0642172096145086</v>
      </c>
      <c r="K78" s="11">
        <f t="shared" si="2"/>
        <v>2.4535533366020044</v>
      </c>
      <c r="L78" s="11">
        <f t="shared" si="2"/>
        <v>2.6885775875371851</v>
      </c>
      <c r="M78" s="11">
        <f t="shared" si="2"/>
        <v>7.8341712551275382</v>
      </c>
      <c r="N78" s="11">
        <f t="shared" si="2"/>
        <v>0.58473366389787673</v>
      </c>
      <c r="O78" s="11">
        <f t="shared" si="2"/>
        <v>0.73278295658514314</v>
      </c>
      <c r="P78" s="11"/>
      <c r="Q78" s="11"/>
      <c r="R78" s="11"/>
      <c r="S78" s="11">
        <f t="shared" si="2"/>
        <v>0.13472047543178037</v>
      </c>
      <c r="T78" s="11">
        <f t="shared" si="2"/>
        <v>2.3161289357264545</v>
      </c>
      <c r="U78" s="11">
        <f t="shared" si="2"/>
        <v>-1.1869575555383882</v>
      </c>
    </row>
    <row r="79" spans="1:21" x14ac:dyDescent="0.3">
      <c r="A79" s="13">
        <v>1992</v>
      </c>
      <c r="B79" s="11">
        <f t="shared" si="1"/>
        <v>-4.6994326943777498</v>
      </c>
      <c r="C79" s="11">
        <f t="shared" si="2"/>
        <v>-1.3655529979570464</v>
      </c>
      <c r="D79" s="11">
        <f t="shared" si="2"/>
        <v>-2.6707818914935868</v>
      </c>
      <c r="E79" s="11">
        <f t="shared" si="2"/>
        <v>3.4702048133653962</v>
      </c>
      <c r="F79" s="11">
        <f t="shared" si="2"/>
        <v>4.9692210234943532</v>
      </c>
      <c r="G79" s="11">
        <f t="shared" si="2"/>
        <v>-6.3068182129251822</v>
      </c>
      <c r="H79" s="11">
        <f t="shared" si="2"/>
        <v>0.58500559219582082</v>
      </c>
      <c r="I79" s="11">
        <f t="shared" si="2"/>
        <v>2.1039479351325201</v>
      </c>
      <c r="J79" s="11">
        <f t="shared" si="2"/>
        <v>2.8180678533966983</v>
      </c>
      <c r="K79" s="11">
        <f t="shared" si="2"/>
        <v>1.8455220849345528</v>
      </c>
      <c r="L79" s="11">
        <f t="shared" si="2"/>
        <v>-1.2144987724335703</v>
      </c>
      <c r="M79" s="11">
        <f t="shared" si="2"/>
        <v>4.6001746641690762</v>
      </c>
      <c r="N79" s="11">
        <f t="shared" si="2"/>
        <v>6.9439039843745736</v>
      </c>
      <c r="O79" s="11">
        <f t="shared" si="2"/>
        <v>5.9750977878164404</v>
      </c>
      <c r="P79" s="11"/>
      <c r="Q79" s="11"/>
      <c r="R79" s="11"/>
      <c r="S79" s="11">
        <f t="shared" si="2"/>
        <v>6.1073287044929003</v>
      </c>
      <c r="T79" s="11">
        <f t="shared" si="2"/>
        <v>7.9644946495464968</v>
      </c>
      <c r="U79" s="11">
        <f t="shared" si="2"/>
        <v>7.104796035988567E-2</v>
      </c>
    </row>
    <row r="80" spans="1:21" x14ac:dyDescent="0.3">
      <c r="A80" s="13">
        <v>1993</v>
      </c>
      <c r="B80" s="11">
        <f t="shared" si="1"/>
        <v>-1.3978891773675068</v>
      </c>
      <c r="C80" s="11">
        <f t="shared" si="2"/>
        <v>-3.9527117938546423</v>
      </c>
      <c r="D80" s="11">
        <f t="shared" si="2"/>
        <v>-2.1200596481116794</v>
      </c>
      <c r="E80" s="11">
        <f t="shared" si="2"/>
        <v>1.6679923392585398</v>
      </c>
      <c r="F80" s="11">
        <f t="shared" si="2"/>
        <v>5.0238874513629579</v>
      </c>
      <c r="G80" s="11">
        <f t="shared" si="2"/>
        <v>-1.3443697781784747</v>
      </c>
      <c r="H80" s="11">
        <f t="shared" si="2"/>
        <v>0.44006033113821547</v>
      </c>
      <c r="I80" s="11">
        <f t="shared" si="2"/>
        <v>-0.6305025484471346</v>
      </c>
      <c r="J80" s="11">
        <f t="shared" si="2"/>
        <v>-2.0797976694482077</v>
      </c>
      <c r="K80" s="11">
        <f t="shared" si="2"/>
        <v>4.5437894572221351</v>
      </c>
      <c r="L80" s="11">
        <f t="shared" si="2"/>
        <v>-0.83314880172270378</v>
      </c>
      <c r="M80" s="11">
        <f t="shared" si="2"/>
        <v>0.59205134879628052</v>
      </c>
      <c r="N80" s="11">
        <f t="shared" si="2"/>
        <v>1.8363789502195595</v>
      </c>
      <c r="O80" s="11">
        <f t="shared" si="2"/>
        <v>1.9748684044467502</v>
      </c>
      <c r="P80" s="11"/>
      <c r="Q80" s="11"/>
      <c r="R80" s="11"/>
      <c r="S80" s="11">
        <f t="shared" si="2"/>
        <v>3.1854237355328241</v>
      </c>
      <c r="T80" s="11">
        <f t="shared" si="2"/>
        <v>4.5496474092105625</v>
      </c>
      <c r="U80" s="11">
        <f t="shared" si="2"/>
        <v>-1.4205554395657388E-2</v>
      </c>
    </row>
    <row r="81" spans="1:21" x14ac:dyDescent="0.3">
      <c r="A81" s="13">
        <v>1994</v>
      </c>
      <c r="B81" s="11">
        <f t="shared" si="1"/>
        <v>1.3248012075255984</v>
      </c>
      <c r="C81" s="11">
        <f t="shared" si="2"/>
        <v>-2.5177514623258475</v>
      </c>
      <c r="D81" s="11">
        <f t="shared" si="2"/>
        <v>1.3880637750472731</v>
      </c>
      <c r="E81" s="11">
        <f t="shared" si="2"/>
        <v>0.62600402920227194</v>
      </c>
      <c r="F81" s="11">
        <f t="shared" si="2"/>
        <v>4.2726638331441009</v>
      </c>
      <c r="G81" s="11">
        <f t="shared" si="2"/>
        <v>2.3271446616754878</v>
      </c>
      <c r="H81" s="11">
        <f t="shared" si="2"/>
        <v>2.9998761552405671</v>
      </c>
      <c r="I81" s="11">
        <f t="shared" si="2"/>
        <v>2.0476750670784529</v>
      </c>
      <c r="J81" s="11">
        <f t="shared" si="2"/>
        <v>2.9337738242616682</v>
      </c>
      <c r="K81" s="11">
        <f t="shared" si="2"/>
        <v>6.3221865252824401</v>
      </c>
      <c r="L81" s="11">
        <f t="shared" si="2"/>
        <v>2.3749801086531988</v>
      </c>
      <c r="M81" s="11">
        <f t="shared" si="2"/>
        <v>3.480533615886082</v>
      </c>
      <c r="N81" s="11">
        <f t="shared" si="2"/>
        <v>3.0388002418042221</v>
      </c>
      <c r="O81" s="11">
        <f t="shared" si="2"/>
        <v>3.4463317883365421</v>
      </c>
      <c r="P81" s="11"/>
      <c r="Q81" s="11"/>
      <c r="R81" s="11"/>
      <c r="S81" s="11">
        <f t="shared" si="2"/>
        <v>7.4828229920330047</v>
      </c>
      <c r="T81" s="11">
        <f t="shared" si="2"/>
        <v>7.9516213734857972</v>
      </c>
      <c r="U81" s="11">
        <f t="shared" si="2"/>
        <v>2.4696077599839774</v>
      </c>
    </row>
    <row r="82" spans="1:21" x14ac:dyDescent="0.3">
      <c r="A82" s="13">
        <v>1995</v>
      </c>
      <c r="B82" s="11">
        <f t="shared" si="1"/>
        <v>1.2043334932357586</v>
      </c>
      <c r="C82" s="11">
        <f t="shared" si="2"/>
        <v>0.16721589496054676</v>
      </c>
      <c r="D82" s="11">
        <f t="shared" si="2"/>
        <v>2.6311406453564845</v>
      </c>
      <c r="E82" s="11">
        <f t="shared" si="2"/>
        <v>-4.5780997625733066</v>
      </c>
      <c r="F82" s="11">
        <f t="shared" si="2"/>
        <v>3.7898390765713432</v>
      </c>
      <c r="G82" s="11">
        <f t="shared" si="2"/>
        <v>1.1095244291939688</v>
      </c>
      <c r="H82" s="11">
        <f t="shared" si="2"/>
        <v>1.946566600984287</v>
      </c>
      <c r="I82" s="11">
        <f t="shared" si="2"/>
        <v>-3.87371687973826E-2</v>
      </c>
      <c r="J82" s="11">
        <f t="shared" si="2"/>
        <v>1.6863806052004726</v>
      </c>
      <c r="K82" s="11">
        <f t="shared" si="2"/>
        <v>5.0294772314858101</v>
      </c>
      <c r="L82" s="11">
        <f t="shared" si="2"/>
        <v>2.4938948347252148</v>
      </c>
      <c r="M82" s="11">
        <f t="shared" si="2"/>
        <v>0.66292605628775159</v>
      </c>
      <c r="N82" s="11">
        <f t="shared" si="2"/>
        <v>3.0422752484085667</v>
      </c>
      <c r="O82" s="11">
        <f t="shared" si="2"/>
        <v>3.5203635192979696</v>
      </c>
      <c r="P82" s="11"/>
      <c r="Q82" s="11"/>
      <c r="R82" s="11"/>
      <c r="S82" s="11">
        <f t="shared" si="2"/>
        <v>5.631481669189327</v>
      </c>
      <c r="T82" s="11">
        <f t="shared" si="2"/>
        <v>4.198893300344519</v>
      </c>
      <c r="U82" s="11">
        <f t="shared" si="2"/>
        <v>2.2204859676330906</v>
      </c>
    </row>
    <row r="83" spans="1:21" x14ac:dyDescent="0.3">
      <c r="A83" s="13">
        <v>1996</v>
      </c>
      <c r="B83" s="11">
        <f t="shared" si="1"/>
        <v>-1.6020315579680964</v>
      </c>
      <c r="C83" s="11">
        <f t="shared" si="2"/>
        <v>2.0813822759735943</v>
      </c>
      <c r="D83" s="11">
        <f t="shared" si="2"/>
        <v>1.6680465761672858</v>
      </c>
      <c r="E83" s="11">
        <f t="shared" si="2"/>
        <v>-3.9322694133916682</v>
      </c>
      <c r="F83" s="11">
        <f t="shared" si="2"/>
        <v>8.7490681322815451</v>
      </c>
      <c r="G83" s="11">
        <f t="shared" si="2"/>
        <v>0.10891764180899326</v>
      </c>
      <c r="H83" s="11">
        <f t="shared" si="2"/>
        <v>0.89915388041924871</v>
      </c>
      <c r="I83" s="11">
        <f t="shared" si="2"/>
        <v>0.3738322110606937</v>
      </c>
      <c r="J83" s="11">
        <f t="shared" si="2"/>
        <v>3.3706437881910882</v>
      </c>
      <c r="K83" s="11">
        <f t="shared" si="2"/>
        <v>7.8407786559613735</v>
      </c>
      <c r="L83" s="11">
        <f t="shared" si="2"/>
        <v>-1.0779419743617444</v>
      </c>
      <c r="M83" s="11">
        <f t="shared" si="2"/>
        <v>0.20206109117782955</v>
      </c>
      <c r="N83" s="11">
        <f t="shared" si="2"/>
        <v>1.5512776457410444</v>
      </c>
      <c r="O83" s="11">
        <f t="shared" si="2"/>
        <v>4.9089610196523576</v>
      </c>
      <c r="P83" s="11"/>
      <c r="Q83" s="11"/>
      <c r="R83" s="11"/>
      <c r="S83" s="11">
        <f t="shared" si="2"/>
        <v>2.7243857268425411</v>
      </c>
      <c r="T83" s="11">
        <f t="shared" si="2"/>
        <v>5.6925936796009609</v>
      </c>
      <c r="U83" s="11">
        <f t="shared" si="2"/>
        <v>1.7468866688699982</v>
      </c>
    </row>
    <row r="84" spans="1:21" x14ac:dyDescent="0.3">
      <c r="A84" s="13">
        <v>1997</v>
      </c>
      <c r="B84" s="11">
        <f t="shared" si="1"/>
        <v>1.5607433658043488</v>
      </c>
      <c r="C84" s="11">
        <f t="shared" si="2"/>
        <v>1.7650603724863778</v>
      </c>
      <c r="D84" s="11">
        <f t="shared" si="2"/>
        <v>0.12326434508572254</v>
      </c>
      <c r="E84" s="11">
        <f t="shared" si="2"/>
        <v>-1.0830731550356587</v>
      </c>
      <c r="F84" s="11">
        <f t="shared" si="2"/>
        <v>7.0848578316347597</v>
      </c>
      <c r="G84" s="11">
        <f t="shared" si="2"/>
        <v>1.0019038588675881</v>
      </c>
      <c r="H84" s="11">
        <f t="shared" si="2"/>
        <v>4.2247831239199671</v>
      </c>
      <c r="I84" s="11">
        <f t="shared" si="2"/>
        <v>1.7600250264368824</v>
      </c>
      <c r="J84" s="11">
        <f t="shared" si="2"/>
        <v>7.2640213457832949</v>
      </c>
      <c r="K84" s="11">
        <f t="shared" si="2"/>
        <v>8.2352408773098773</v>
      </c>
      <c r="L84" s="11">
        <f t="shared" si="2"/>
        <v>2.0583419840238459</v>
      </c>
      <c r="M84" s="11">
        <f t="shared" si="2"/>
        <v>1.615198966786735</v>
      </c>
      <c r="N84" s="11">
        <f t="shared" si="2"/>
        <v>2.1034320383304257</v>
      </c>
      <c r="O84" s="11">
        <f t="shared" si="2"/>
        <v>7.9213252762150024</v>
      </c>
      <c r="P84" s="11"/>
      <c r="Q84" s="11"/>
      <c r="R84" s="11"/>
      <c r="S84" s="11">
        <f t="shared" si="2"/>
        <v>2.7200850699926704</v>
      </c>
      <c r="T84" s="11">
        <f t="shared" si="2"/>
        <v>1.5686596167699474</v>
      </c>
      <c r="U84" s="11">
        <f t="shared" si="2"/>
        <v>2.6941638717379255</v>
      </c>
    </row>
    <row r="85" spans="1:21" x14ac:dyDescent="0.3">
      <c r="A85" s="13">
        <v>1998</v>
      </c>
      <c r="B85" s="11">
        <f t="shared" si="1"/>
        <v>-3.830434603048821</v>
      </c>
      <c r="C85" s="11">
        <f t="shared" si="2"/>
        <v>3.256404579820015</v>
      </c>
      <c r="D85" s="11">
        <f t="shared" si="2"/>
        <v>0.59244447542329248</v>
      </c>
      <c r="E85" s="11">
        <f t="shared" si="2"/>
        <v>-0.62179849108270568</v>
      </c>
      <c r="F85" s="11">
        <f t="shared" si="2"/>
        <v>4.3750008156070175</v>
      </c>
      <c r="G85" s="11">
        <f t="shared" si="2"/>
        <v>3.1167564919692743</v>
      </c>
      <c r="H85" s="11">
        <f t="shared" si="2"/>
        <v>3.8442115673464166</v>
      </c>
      <c r="I85" s="11">
        <f t="shared" si="2"/>
        <v>4.2933543655728901</v>
      </c>
      <c r="J85" s="11">
        <f t="shared" si="2"/>
        <v>0</v>
      </c>
      <c r="K85" s="11">
        <f t="shared" si="2"/>
        <v>3.9534560275387078</v>
      </c>
      <c r="L85" s="11">
        <f t="shared" si="2"/>
        <v>4.3103464592516794</v>
      </c>
      <c r="M85" s="11">
        <f t="shared" si="2"/>
        <v>0.88326986476730818</v>
      </c>
      <c r="N85" s="11">
        <f t="shared" si="2"/>
        <v>2.7607486839041426</v>
      </c>
      <c r="O85" s="11">
        <f t="shared" ref="C85:U99" si="3">LN(O34/O33)*100</f>
        <v>7.3396462801615572</v>
      </c>
      <c r="P85" s="11"/>
      <c r="Q85" s="11"/>
      <c r="R85" s="11"/>
      <c r="S85" s="11">
        <f t="shared" si="3"/>
        <v>-1.4483916314587091</v>
      </c>
      <c r="T85" s="11">
        <f t="shared" si="3"/>
        <v>1.8083194522219075</v>
      </c>
      <c r="U85" s="11">
        <f t="shared" si="3"/>
        <v>2.5855785654987966</v>
      </c>
    </row>
    <row r="86" spans="1:21" x14ac:dyDescent="0.3">
      <c r="A86" s="13">
        <v>1999</v>
      </c>
      <c r="B86" s="11">
        <f t="shared" si="1"/>
        <v>-6.2638018289932678</v>
      </c>
      <c r="C86" s="11">
        <f t="shared" si="3"/>
        <v>3.1448282450935823</v>
      </c>
      <c r="D86" s="11">
        <f t="shared" si="3"/>
        <v>-2.4797069853938307</v>
      </c>
      <c r="E86" s="11">
        <f t="shared" si="3"/>
        <v>-5.2784983824543685</v>
      </c>
      <c r="F86" s="11">
        <f t="shared" si="3"/>
        <v>3.7721675616327404</v>
      </c>
      <c r="G86" s="11">
        <f t="shared" si="3"/>
        <v>1.6961628882708721</v>
      </c>
      <c r="H86" s="11">
        <f t="shared" si="3"/>
        <v>3.5235802076323499</v>
      </c>
      <c r="I86" s="11">
        <f t="shared" si="3"/>
        <v>4.2095254066825172</v>
      </c>
      <c r="J86" s="11">
        <f t="shared" si="3"/>
        <v>0.58466548378529271</v>
      </c>
      <c r="K86" s="11">
        <f t="shared" si="3"/>
        <v>2.5213972413591144</v>
      </c>
      <c r="L86" s="11">
        <f t="shared" si="3"/>
        <v>4.6713633128525958</v>
      </c>
      <c r="M86" s="11">
        <f t="shared" si="3"/>
        <v>2.1553677795089032</v>
      </c>
      <c r="N86" s="11">
        <f t="shared" si="3"/>
        <v>3.2964358123198285</v>
      </c>
      <c r="O86" s="11">
        <f t="shared" si="3"/>
        <v>6.3241844626661399</v>
      </c>
      <c r="P86" s="11"/>
      <c r="Q86" s="11"/>
      <c r="R86" s="11"/>
      <c r="S86" s="11">
        <f t="shared" si="3"/>
        <v>3.941951811522427</v>
      </c>
      <c r="T86" s="11">
        <f t="shared" si="3"/>
        <v>4.0162929051200109</v>
      </c>
      <c r="U86" s="11">
        <f t="shared" si="3"/>
        <v>1.8528321731741466</v>
      </c>
    </row>
    <row r="87" spans="1:21" x14ac:dyDescent="0.3">
      <c r="A87" s="13">
        <v>2000</v>
      </c>
      <c r="B87" s="11">
        <f t="shared" si="1"/>
        <v>-4.4726936438321712</v>
      </c>
      <c r="C87" s="11">
        <f t="shared" si="3"/>
        <v>-1.1778488985214788</v>
      </c>
      <c r="D87" s="11">
        <f t="shared" si="3"/>
        <v>-2.1496573397418484</v>
      </c>
      <c r="E87" s="11">
        <f t="shared" si="3"/>
        <v>1.9359985168592089</v>
      </c>
      <c r="F87" s="11">
        <f t="shared" si="3"/>
        <v>8.8290330307159639</v>
      </c>
      <c r="G87" s="11">
        <f t="shared" si="3"/>
        <v>2.3222920412736716</v>
      </c>
      <c r="H87" s="11">
        <f t="shared" si="3"/>
        <v>1.7104516088090007</v>
      </c>
      <c r="I87" s="11">
        <f t="shared" si="3"/>
        <v>0.46339285886957354</v>
      </c>
      <c r="J87" s="11">
        <f t="shared" si="3"/>
        <v>2.0124976344378216</v>
      </c>
      <c r="K87" s="11">
        <f t="shared" si="3"/>
        <v>4.9739665752473714</v>
      </c>
      <c r="L87" s="11">
        <f t="shared" si="3"/>
        <v>0.67965233522861235</v>
      </c>
      <c r="M87" s="11">
        <f t="shared" si="3"/>
        <v>3.4838813015502268</v>
      </c>
      <c r="N87" s="11">
        <f t="shared" si="3"/>
        <v>3.2566426710788772</v>
      </c>
      <c r="O87" s="11">
        <f t="shared" si="3"/>
        <v>6.144745306424058</v>
      </c>
      <c r="P87" s="11"/>
      <c r="Q87" s="11"/>
      <c r="R87" s="11"/>
      <c r="S87" s="11">
        <f t="shared" si="3"/>
        <v>0.7152712750863377</v>
      </c>
      <c r="T87" s="11">
        <f t="shared" si="3"/>
        <v>4.9754135806917708</v>
      </c>
      <c r="U87" s="11">
        <f t="shared" si="3"/>
        <v>1.5019363954351193</v>
      </c>
    </row>
    <row r="88" spans="1:21" x14ac:dyDescent="0.3">
      <c r="A88" s="13">
        <v>2001</v>
      </c>
      <c r="B88" s="11">
        <f t="shared" si="1"/>
        <v>-5.6758047183035574</v>
      </c>
      <c r="C88" s="11">
        <f t="shared" si="3"/>
        <v>-0.75682855169147667</v>
      </c>
      <c r="D88" s="11">
        <f t="shared" si="3"/>
        <v>-3.3292942173511113</v>
      </c>
      <c r="E88" s="11">
        <f t="shared" si="3"/>
        <v>0.79861535563472541</v>
      </c>
      <c r="F88" s="11">
        <f t="shared" si="3"/>
        <v>3.2469912204243658</v>
      </c>
      <c r="G88" s="11">
        <f t="shared" si="3"/>
        <v>2.7588809845244779</v>
      </c>
      <c r="H88" s="11">
        <f t="shared" si="3"/>
        <v>1.9917286471905902</v>
      </c>
      <c r="I88" s="11">
        <f t="shared" si="3"/>
        <v>2.3417598736633565</v>
      </c>
      <c r="J88" s="11">
        <f t="shared" si="3"/>
        <v>2.4742635279244189</v>
      </c>
      <c r="K88" s="11">
        <f t="shared" si="3"/>
        <v>5.8346994102062713</v>
      </c>
      <c r="L88" s="11">
        <f t="shared" si="3"/>
        <v>3.0151748474649547</v>
      </c>
      <c r="M88" s="11">
        <f t="shared" si="3"/>
        <v>5.5261344759239588</v>
      </c>
      <c r="N88" s="11">
        <f t="shared" si="3"/>
        <v>3.9899548599473089</v>
      </c>
      <c r="O88" s="11">
        <f t="shared" si="3"/>
        <v>4.3510858509814332</v>
      </c>
      <c r="P88" s="11"/>
      <c r="Q88" s="11"/>
      <c r="R88" s="11"/>
      <c r="S88" s="11">
        <f t="shared" si="3"/>
        <v>3.4062357459188628</v>
      </c>
      <c r="T88" s="11">
        <f t="shared" si="3"/>
        <v>3.2467306728390746</v>
      </c>
      <c r="U88" s="11">
        <f t="shared" si="3"/>
        <v>1.7082007217182043</v>
      </c>
    </row>
    <row r="89" spans="1:21" x14ac:dyDescent="0.3">
      <c r="A89" s="13">
        <v>2002</v>
      </c>
      <c r="B89" s="11">
        <f t="shared" si="1"/>
        <v>0.73048183763518071</v>
      </c>
      <c r="C89" s="11">
        <f t="shared" si="3"/>
        <v>-0.13575276984117798</v>
      </c>
      <c r="D89" s="11">
        <f t="shared" si="3"/>
        <v>-4.1163316414491948</v>
      </c>
      <c r="E89" s="11">
        <f t="shared" si="3"/>
        <v>-0.71149974772089086</v>
      </c>
      <c r="F89" s="11">
        <f t="shared" si="3"/>
        <v>-0.11467891165065712</v>
      </c>
      <c r="G89" s="11">
        <f t="shared" si="3"/>
        <v>2.0532122242994357</v>
      </c>
      <c r="H89" s="11">
        <f t="shared" si="3"/>
        <v>0.53742053766439191</v>
      </c>
      <c r="I89" s="11">
        <f t="shared" si="3"/>
        <v>1.9122752127843379</v>
      </c>
      <c r="J89" s="11">
        <f t="shared" si="3"/>
        <v>1.5035744251913203</v>
      </c>
      <c r="K89" s="11">
        <f t="shared" si="3"/>
        <v>2.5650951193520926</v>
      </c>
      <c r="L89" s="11">
        <f t="shared" si="3"/>
        <v>2.0268428110338004</v>
      </c>
      <c r="M89" s="11">
        <f t="shared" si="3"/>
        <v>2.9721759912225774</v>
      </c>
      <c r="N89" s="11">
        <f t="shared" si="3"/>
        <v>-1.0421695462414071</v>
      </c>
      <c r="O89" s="11">
        <f t="shared" si="3"/>
        <v>1.36643621940579</v>
      </c>
      <c r="P89" s="11"/>
      <c r="Q89" s="11"/>
      <c r="R89" s="11"/>
      <c r="S89" s="11">
        <f t="shared" si="3"/>
        <v>-0.95837172671942206</v>
      </c>
      <c r="T89" s="11">
        <f t="shared" si="3"/>
        <v>4.5135866307636263</v>
      </c>
      <c r="U89" s="11">
        <f t="shared" si="3"/>
        <v>0.2159828053429938</v>
      </c>
    </row>
    <row r="90" spans="1:21" x14ac:dyDescent="0.3">
      <c r="A90" s="13">
        <v>2003</v>
      </c>
      <c r="B90" s="11">
        <f t="shared" si="1"/>
        <v>2.2704281504812585</v>
      </c>
      <c r="C90" s="11">
        <f t="shared" si="3"/>
        <v>-0.29930637735867421</v>
      </c>
      <c r="D90" s="11">
        <f t="shared" si="3"/>
        <v>-3.9965524309792007</v>
      </c>
      <c r="E90" s="11">
        <f t="shared" si="3"/>
        <v>0.278261049111176</v>
      </c>
      <c r="F90" s="11">
        <f t="shared" si="3"/>
        <v>3.1206203227444722</v>
      </c>
      <c r="G90" s="11">
        <f t="shared" si="3"/>
        <v>3.1188170656549232</v>
      </c>
      <c r="H90" s="11">
        <f t="shared" si="3"/>
        <v>1.4940855179576022</v>
      </c>
      <c r="I90" s="11">
        <f t="shared" si="3"/>
        <v>1.560642731308427</v>
      </c>
      <c r="J90" s="11">
        <f t="shared" si="3"/>
        <v>3.118539735615613</v>
      </c>
      <c r="K90" s="11">
        <f t="shared" si="3"/>
        <v>0.81025012015174791</v>
      </c>
      <c r="L90" s="11">
        <f t="shared" si="3"/>
        <v>2.422729533532427</v>
      </c>
      <c r="M90" s="11">
        <f t="shared" si="3"/>
        <v>2.5648200071556775</v>
      </c>
      <c r="N90" s="11">
        <f t="shared" si="3"/>
        <v>4.5458846733675697</v>
      </c>
      <c r="O90" s="11">
        <f t="shared" si="3"/>
        <v>2.9142626886990692</v>
      </c>
      <c r="P90" s="11"/>
      <c r="Q90" s="11"/>
      <c r="R90" s="11"/>
      <c r="S90" s="11">
        <f t="shared" si="3"/>
        <v>-2.1085281344993123</v>
      </c>
      <c r="T90" s="11">
        <f t="shared" si="3"/>
        <v>-0.4355845385993703</v>
      </c>
      <c r="U90" s="11">
        <f t="shared" si="3"/>
        <v>1.2625227250770115</v>
      </c>
    </row>
    <row r="91" spans="1:21" x14ac:dyDescent="0.3">
      <c r="A91" s="13">
        <v>2004</v>
      </c>
      <c r="B91" s="11">
        <f t="shared" si="1"/>
        <v>2.7107177647812155</v>
      </c>
      <c r="C91" s="11">
        <f t="shared" si="3"/>
        <v>-2.3156414638397838</v>
      </c>
      <c r="D91" s="11">
        <f t="shared" si="3"/>
        <v>-2.7530575399035486</v>
      </c>
      <c r="E91" s="11">
        <f t="shared" si="3"/>
        <v>-1.4695855803324447</v>
      </c>
      <c r="F91" s="11">
        <f t="shared" si="3"/>
        <v>0.56838026446869672</v>
      </c>
      <c r="G91" s="11">
        <f t="shared" si="3"/>
        <v>3.0357232412889967</v>
      </c>
      <c r="H91" s="11">
        <f t="shared" si="3"/>
        <v>1.0282866955584056</v>
      </c>
      <c r="I91" s="11">
        <f t="shared" si="3"/>
        <v>-3.9595919848578305</v>
      </c>
      <c r="J91" s="11">
        <f t="shared" si="3"/>
        <v>2.599648047243678</v>
      </c>
      <c r="K91" s="11">
        <f t="shared" si="3"/>
        <v>-1.0993436197850106</v>
      </c>
      <c r="L91" s="11">
        <f t="shared" si="3"/>
        <v>-0.3390654737860711</v>
      </c>
      <c r="M91" s="11">
        <f t="shared" si="3"/>
        <v>1.8050236927897878</v>
      </c>
      <c r="N91" s="11">
        <f t="shared" si="3"/>
        <v>1.026114329987962</v>
      </c>
      <c r="O91" s="11">
        <f t="shared" si="3"/>
        <v>3.2892764032462094</v>
      </c>
      <c r="P91" s="11"/>
      <c r="Q91" s="11"/>
      <c r="R91" s="11"/>
      <c r="S91" s="11">
        <f t="shared" si="3"/>
        <v>-1.320005966457944</v>
      </c>
      <c r="T91" s="11">
        <f t="shared" si="3"/>
        <v>-2.5507249219324368</v>
      </c>
      <c r="U91" s="11">
        <f t="shared" si="3"/>
        <v>0.14192787716561947</v>
      </c>
    </row>
    <row r="92" spans="1:21" x14ac:dyDescent="0.3">
      <c r="A92" s="13">
        <v>2005</v>
      </c>
      <c r="B92" s="11">
        <f t="shared" si="1"/>
        <v>1.175017969827812</v>
      </c>
      <c r="C92" s="11">
        <f t="shared" si="3"/>
        <v>-0.81206401362063463</v>
      </c>
      <c r="D92" s="11">
        <f t="shared" si="3"/>
        <v>-2.813112620397332</v>
      </c>
      <c r="E92" s="11">
        <f t="shared" si="3"/>
        <v>2.9692258537372207</v>
      </c>
      <c r="F92" s="11">
        <f t="shared" si="3"/>
        <v>3.5844184783814064</v>
      </c>
      <c r="G92" s="11">
        <f t="shared" si="3"/>
        <v>1.4285957247476433</v>
      </c>
      <c r="H92" s="11">
        <f t="shared" si="3"/>
        <v>0.39951223929636526</v>
      </c>
      <c r="I92" s="11">
        <f t="shared" si="3"/>
        <v>0.85856831060179928</v>
      </c>
      <c r="J92" s="11">
        <f t="shared" si="3"/>
        <v>1.0185946921167854</v>
      </c>
      <c r="K92" s="11">
        <f t="shared" si="3"/>
        <v>3.5422524514682343</v>
      </c>
      <c r="L92" s="11">
        <f t="shared" si="3"/>
        <v>3.5392433935797656</v>
      </c>
      <c r="M92" s="11">
        <f t="shared" si="3"/>
        <v>2.584123118388733</v>
      </c>
      <c r="N92" s="11">
        <f t="shared" si="3"/>
        <v>5.860026699574286</v>
      </c>
      <c r="O92" s="11">
        <f t="shared" si="3"/>
        <v>3.8585338247810235</v>
      </c>
      <c r="P92" s="11"/>
      <c r="Q92" s="11"/>
      <c r="R92" s="11"/>
      <c r="S92" s="11">
        <f t="shared" si="3"/>
        <v>-2.2055190094326953</v>
      </c>
      <c r="T92" s="11">
        <f t="shared" si="3"/>
        <v>-0.19539113164193503</v>
      </c>
      <c r="U92" s="11">
        <f t="shared" si="3"/>
        <v>1.5247773713555626</v>
      </c>
    </row>
    <row r="93" spans="1:21" x14ac:dyDescent="0.3">
      <c r="A93" s="13">
        <v>2006</v>
      </c>
      <c r="B93" s="11">
        <f t="shared" si="1"/>
        <v>1.7080433961273951</v>
      </c>
      <c r="C93" s="11">
        <f t="shared" si="3"/>
        <v>-0.11252814390714887</v>
      </c>
      <c r="D93" s="11">
        <f t="shared" si="3"/>
        <v>-1.9051634878092143</v>
      </c>
      <c r="E93" s="11">
        <f t="shared" si="3"/>
        <v>6.2986847426739461</v>
      </c>
      <c r="F93" s="11">
        <f t="shared" si="3"/>
        <v>3.7305549663530844</v>
      </c>
      <c r="G93" s="11">
        <f t="shared" si="3"/>
        <v>1.9315789299291706</v>
      </c>
      <c r="H93" s="11">
        <f t="shared" si="3"/>
        <v>0.29859021354849175</v>
      </c>
      <c r="I93" s="11">
        <f t="shared" si="3"/>
        <v>0.79547783762692315</v>
      </c>
      <c r="J93" s="11">
        <f t="shared" si="3"/>
        <v>3.491884576137875</v>
      </c>
      <c r="K93" s="11">
        <f t="shared" si="3"/>
        <v>2.9412044387423442</v>
      </c>
      <c r="L93" s="11">
        <f t="shared" si="3"/>
        <v>0.6302541870802526</v>
      </c>
      <c r="M93" s="11">
        <f t="shared" si="3"/>
        <v>3.5912001022699203</v>
      </c>
      <c r="N93" s="11">
        <f t="shared" si="3"/>
        <v>3.1907966389631426</v>
      </c>
      <c r="O93" s="11">
        <f t="shared" si="3"/>
        <v>3.5033408838238342</v>
      </c>
      <c r="P93" s="11"/>
      <c r="Q93" s="11"/>
      <c r="R93" s="11"/>
      <c r="S93" s="11">
        <f t="shared" si="3"/>
        <v>1.3492446644439127</v>
      </c>
      <c r="T93" s="11">
        <f t="shared" si="3"/>
        <v>5.9080429162820831</v>
      </c>
      <c r="U93" s="11">
        <f t="shared" si="3"/>
        <v>1.6508311407449794</v>
      </c>
    </row>
    <row r="94" spans="1:21" x14ac:dyDescent="0.3">
      <c r="A94" s="13">
        <v>2007</v>
      </c>
      <c r="B94" s="11">
        <f t="shared" si="1"/>
        <v>-0.26714691536980173</v>
      </c>
      <c r="C94" s="11">
        <f t="shared" si="3"/>
        <v>-0.92375055964751451</v>
      </c>
      <c r="D94" s="11">
        <f t="shared" si="3"/>
        <v>-1.2382639298816589</v>
      </c>
      <c r="E94" s="11">
        <f t="shared" si="3"/>
        <v>5.9253495623517294</v>
      </c>
      <c r="F94" s="11">
        <f t="shared" si="3"/>
        <v>3.3481745380132337</v>
      </c>
      <c r="G94" s="11">
        <f t="shared" si="3"/>
        <v>2.5116700807075234</v>
      </c>
      <c r="H94" s="11">
        <f t="shared" si="3"/>
        <v>1.2945874714153003</v>
      </c>
      <c r="I94" s="11">
        <f t="shared" si="3"/>
        <v>-1.0996520145821598</v>
      </c>
      <c r="J94" s="11">
        <f t="shared" si="3"/>
        <v>5.4535364156031561</v>
      </c>
      <c r="K94" s="11">
        <f t="shared" si="3"/>
        <v>2.1836793277151898</v>
      </c>
      <c r="L94" s="11">
        <f t="shared" si="3"/>
        <v>5.2467706299209436</v>
      </c>
      <c r="M94" s="11">
        <f t="shared" si="3"/>
        <v>2.9204318718328941</v>
      </c>
      <c r="N94" s="11">
        <f t="shared" si="3"/>
        <v>4.7143169561610048</v>
      </c>
      <c r="O94" s="11">
        <f t="shared" si="3"/>
        <v>4.4044935464028514</v>
      </c>
      <c r="P94" s="11"/>
      <c r="Q94" s="11"/>
      <c r="R94" s="11"/>
      <c r="S94" s="11">
        <f t="shared" si="3"/>
        <v>1.6503669704377808</v>
      </c>
      <c r="T94" s="11">
        <f t="shared" si="3"/>
        <v>1.8800575239662263</v>
      </c>
      <c r="U94" s="11">
        <f t="shared" si="3"/>
        <v>2.219293982503832</v>
      </c>
    </row>
    <row r="95" spans="1:21" x14ac:dyDescent="0.3">
      <c r="A95" s="13">
        <v>2008</v>
      </c>
      <c r="B95" s="11">
        <f t="shared" si="1"/>
        <v>2.9113804114713284</v>
      </c>
      <c r="C95" s="11">
        <f t="shared" si="3"/>
        <v>-1.5075182927234623</v>
      </c>
      <c r="D95" s="11">
        <f t="shared" si="3"/>
        <v>-2.1456046971676597</v>
      </c>
      <c r="E95" s="11">
        <f t="shared" si="3"/>
        <v>8.7225837968015298</v>
      </c>
      <c r="F95" s="11">
        <f t="shared" si="3"/>
        <v>3.2035995509973416</v>
      </c>
      <c r="G95" s="11">
        <f t="shared" si="3"/>
        <v>0.47586406088346039</v>
      </c>
      <c r="H95" s="11">
        <f t="shared" si="3"/>
        <v>1.9323751277433718</v>
      </c>
      <c r="I95" s="11">
        <f t="shared" si="3"/>
        <v>2.3086956370784337</v>
      </c>
      <c r="J95" s="11">
        <f t="shared" si="3"/>
        <v>-0.42211966436246423</v>
      </c>
      <c r="K95" s="11">
        <f t="shared" si="3"/>
        <v>-3.6207833356766285E-2</v>
      </c>
      <c r="L95" s="11">
        <f t="shared" si="3"/>
        <v>2.6043422339698723</v>
      </c>
      <c r="M95" s="11">
        <f t="shared" si="3"/>
        <v>2.8665946334918662</v>
      </c>
      <c r="N95" s="11">
        <f t="shared" si="3"/>
        <v>0.74291641790865748</v>
      </c>
      <c r="O95" s="11">
        <f t="shared" si="3"/>
        <v>1.5397674813147597</v>
      </c>
      <c r="P95" s="11"/>
      <c r="Q95" s="11"/>
      <c r="R95" s="11"/>
      <c r="S95" s="11">
        <f t="shared" si="3"/>
        <v>2.9975733494981482</v>
      </c>
      <c r="T95" s="11">
        <f t="shared" si="3"/>
        <v>2.625925485011368</v>
      </c>
      <c r="U95" s="11">
        <f t="shared" si="3"/>
        <v>0.89186767318388105</v>
      </c>
    </row>
    <row r="96" spans="1:21" x14ac:dyDescent="0.3">
      <c r="A96" s="13">
        <v>2009</v>
      </c>
      <c r="B96" s="11">
        <f t="shared" si="1"/>
        <v>10.0820174183131</v>
      </c>
      <c r="C96" s="11">
        <f t="shared" si="3"/>
        <v>-3.472401287070348</v>
      </c>
      <c r="D96" s="11">
        <f t="shared" si="3"/>
        <v>-6.8084010025752582</v>
      </c>
      <c r="E96" s="11">
        <f t="shared" si="3"/>
        <v>4.847957129801534</v>
      </c>
      <c r="F96" s="11">
        <f t="shared" si="3"/>
        <v>4.4137790825711409</v>
      </c>
      <c r="G96" s="11">
        <f t="shared" si="3"/>
        <v>-2.0463252677033346</v>
      </c>
      <c r="H96" s="11">
        <f t="shared" si="3"/>
        <v>-2.1833984519172742</v>
      </c>
      <c r="I96" s="11">
        <f t="shared" si="3"/>
        <v>-0.29812863687021507</v>
      </c>
      <c r="J96" s="11">
        <f t="shared" si="3"/>
        <v>-2.9933540080549421</v>
      </c>
      <c r="K96" s="11">
        <f t="shared" si="3"/>
        <v>2.0432038817205718</v>
      </c>
      <c r="L96" s="11">
        <f t="shared" si="3"/>
        <v>-0.90762373469259228</v>
      </c>
      <c r="M96" s="11">
        <f t="shared" si="3"/>
        <v>0.34779283439231484</v>
      </c>
      <c r="N96" s="11">
        <f t="shared" si="3"/>
        <v>-2.5247889439366191</v>
      </c>
      <c r="O96" s="11">
        <f t="shared" si="3"/>
        <v>-6.4444496408998377</v>
      </c>
      <c r="P96" s="11"/>
      <c r="Q96" s="11"/>
      <c r="R96" s="11"/>
      <c r="S96" s="11">
        <f t="shared" si="3"/>
        <v>-3.3828030372850626</v>
      </c>
      <c r="T96" s="11">
        <f t="shared" si="3"/>
        <v>-6.2221302432576051E-2</v>
      </c>
      <c r="U96" s="11">
        <f t="shared" si="3"/>
        <v>-1.8256653118997559</v>
      </c>
    </row>
    <row r="97" spans="1:21" x14ac:dyDescent="0.3">
      <c r="A97" s="13">
        <v>2010</v>
      </c>
      <c r="B97" s="11">
        <f t="shared" si="1"/>
        <v>8.7751578919874387</v>
      </c>
      <c r="C97" s="11">
        <f t="shared" si="3"/>
        <v>-1.7065260554186983</v>
      </c>
      <c r="D97" s="11">
        <f t="shared" si="3"/>
        <v>-0.46539946407010579</v>
      </c>
      <c r="E97" s="11">
        <f t="shared" si="3"/>
        <v>5.9901215709053899</v>
      </c>
      <c r="F97" s="11">
        <f t="shared" si="3"/>
        <v>3.3736502554001362</v>
      </c>
      <c r="G97" s="11">
        <f t="shared" si="3"/>
        <v>-3.7073778593150197</v>
      </c>
      <c r="H97" s="11">
        <f t="shared" si="3"/>
        <v>0.16378231536910062</v>
      </c>
      <c r="I97" s="11">
        <f t="shared" si="3"/>
        <v>-0.93323641429017523</v>
      </c>
      <c r="J97" s="11">
        <f t="shared" si="3"/>
        <v>-0.66221270296779022</v>
      </c>
      <c r="K97" s="11">
        <f t="shared" si="3"/>
        <v>0.94173738958602449</v>
      </c>
      <c r="L97" s="11">
        <f t="shared" si="3"/>
        <v>-0.40241502997253797</v>
      </c>
      <c r="M97" s="11">
        <f t="shared" si="3"/>
        <v>0.3946297050736316</v>
      </c>
      <c r="N97" s="11">
        <f t="shared" si="3"/>
        <v>2.4728341434433347</v>
      </c>
      <c r="O97" s="11">
        <f t="shared" si="3"/>
        <v>2.4151276026383237</v>
      </c>
      <c r="P97" s="11"/>
      <c r="Q97" s="11"/>
      <c r="R97" s="11"/>
      <c r="S97" s="11">
        <f t="shared" si="3"/>
        <v>1.4125611275277992</v>
      </c>
      <c r="T97" s="11">
        <f t="shared" si="3"/>
        <v>-0.8961193654684112</v>
      </c>
      <c r="U97" s="11">
        <f t="shared" si="3"/>
        <v>0.56357227613813565</v>
      </c>
    </row>
    <row r="98" spans="1:21" x14ac:dyDescent="0.3">
      <c r="A98" s="13">
        <v>2011</v>
      </c>
      <c r="B98" s="11">
        <f t="shared" si="1"/>
        <v>-3.9209486721770768</v>
      </c>
      <c r="C98" s="11">
        <f t="shared" si="3"/>
        <v>-1.2838978073008265</v>
      </c>
      <c r="D98" s="11">
        <f t="shared" si="3"/>
        <v>-1.1217739497210071</v>
      </c>
      <c r="E98" s="11">
        <f t="shared" si="3"/>
        <v>4.3726139938559081</v>
      </c>
      <c r="F98" s="11">
        <f t="shared" si="3"/>
        <v>2.5824192051247099</v>
      </c>
      <c r="G98" s="11">
        <f t="shared" si="3"/>
        <v>-1.6449221721952005</v>
      </c>
      <c r="H98" s="11">
        <f t="shared" si="3"/>
        <v>0.47888641802831361</v>
      </c>
      <c r="I98" s="11">
        <f t="shared" si="3"/>
        <v>-1.1676342380644607</v>
      </c>
      <c r="J98" s="11">
        <f t="shared" si="3"/>
        <v>3.5104288045580549</v>
      </c>
      <c r="K98" s="11">
        <f t="shared" si="3"/>
        <v>2.9098000267302364</v>
      </c>
      <c r="L98" s="11">
        <f t="shared" si="3"/>
        <v>3.0481003236717146</v>
      </c>
      <c r="M98" s="11">
        <f t="shared" si="3"/>
        <v>-2.2538354460236572</v>
      </c>
      <c r="N98" s="11">
        <f t="shared" si="3"/>
        <v>3.1334490156879404</v>
      </c>
      <c r="O98" s="11">
        <f t="shared" si="3"/>
        <v>2.1068705213985068</v>
      </c>
      <c r="P98" s="11"/>
      <c r="Q98" s="11"/>
      <c r="R98" s="11"/>
      <c r="S98" s="11">
        <f t="shared" si="3"/>
        <v>2.5654817624868098</v>
      </c>
      <c r="T98" s="11">
        <f t="shared" si="3"/>
        <v>-2.8452025370040239</v>
      </c>
      <c r="U98" s="11">
        <f t="shared" si="3"/>
        <v>0.96197609844392418</v>
      </c>
    </row>
    <row r="99" spans="1:21" x14ac:dyDescent="0.3">
      <c r="A99" s="13">
        <v>2012</v>
      </c>
      <c r="B99" s="11">
        <f t="shared" si="1"/>
        <v>-2.732060057565878</v>
      </c>
      <c r="C99" s="11">
        <f t="shared" si="3"/>
        <v>2.0905977552965247</v>
      </c>
      <c r="D99" s="11">
        <f t="shared" ref="C99:U106" si="4">LN(D48/D47)*100</f>
        <v>0.69494403341712174</v>
      </c>
      <c r="E99" s="11">
        <f t="shared" si="4"/>
        <v>0.92527350515295403</v>
      </c>
      <c r="F99" s="11">
        <f t="shared" si="4"/>
        <v>0.24920106075867987</v>
      </c>
      <c r="G99" s="11">
        <f t="shared" si="4"/>
        <v>1.2754843044853199</v>
      </c>
      <c r="H99" s="11">
        <f t="shared" si="4"/>
        <v>1.807667040017922</v>
      </c>
      <c r="I99" s="11">
        <f t="shared" si="4"/>
        <v>2.61926369545907</v>
      </c>
      <c r="J99" s="11">
        <f t="shared" si="4"/>
        <v>3.8582742715774963</v>
      </c>
      <c r="K99" s="11">
        <f t="shared" si="4"/>
        <v>1.0190305572476106</v>
      </c>
      <c r="L99" s="11">
        <f t="shared" si="4"/>
        <v>1.7187595608590862</v>
      </c>
      <c r="M99" s="11">
        <f t="shared" si="4"/>
        <v>-0.19669557875876698</v>
      </c>
      <c r="N99" s="11">
        <f t="shared" si="4"/>
        <v>5.5947518434430181</v>
      </c>
      <c r="O99" s="11">
        <f t="shared" si="4"/>
        <v>3.6470339934765028</v>
      </c>
      <c r="P99" s="11"/>
      <c r="Q99" s="11"/>
      <c r="R99" s="11"/>
      <c r="S99" s="11">
        <f t="shared" si="4"/>
        <v>2.8727102066788426</v>
      </c>
      <c r="T99" s="11">
        <f t="shared" si="4"/>
        <v>-4.7751504968817864</v>
      </c>
      <c r="U99" s="11">
        <f t="shared" si="4"/>
        <v>1.8092054427157869</v>
      </c>
    </row>
    <row r="100" spans="1:21" x14ac:dyDescent="0.3">
      <c r="A100" s="13">
        <v>2013</v>
      </c>
      <c r="B100" s="11">
        <f t="shared" si="1"/>
        <v>-5.5824143772694983</v>
      </c>
      <c r="C100" s="11">
        <f t="shared" si="4"/>
        <v>2.8709158411633666</v>
      </c>
      <c r="D100" s="11">
        <f t="shared" si="4"/>
        <v>-0.32643097434706109</v>
      </c>
      <c r="E100" s="11">
        <f t="shared" si="4"/>
        <v>5.9589169651800225</v>
      </c>
      <c r="F100" s="11">
        <f t="shared" si="4"/>
        <v>0.15138411195575105</v>
      </c>
      <c r="G100" s="11">
        <f t="shared" si="4"/>
        <v>3.645175907187908</v>
      </c>
      <c r="H100" s="11">
        <f t="shared" si="4"/>
        <v>2.5789545706869319</v>
      </c>
      <c r="I100" s="11">
        <f t="shared" si="4"/>
        <v>5.4990378069798763E-2</v>
      </c>
      <c r="J100" s="11">
        <f t="shared" si="4"/>
        <v>3.6138866901186422</v>
      </c>
      <c r="K100" s="11">
        <f t="shared" si="4"/>
        <v>2.7115785111839004</v>
      </c>
      <c r="L100" s="11">
        <f t="shared" si="4"/>
        <v>-0.38519645775181149</v>
      </c>
      <c r="M100" s="11">
        <f t="shared" si="4"/>
        <v>-1.1286131083714717</v>
      </c>
      <c r="N100" s="11">
        <f t="shared" si="4"/>
        <v>4.4022012466490459</v>
      </c>
      <c r="O100" s="11">
        <f t="shared" si="4"/>
        <v>0.93141592118317806</v>
      </c>
      <c r="P100" s="11"/>
      <c r="Q100" s="11"/>
      <c r="R100" s="11"/>
      <c r="S100" s="11">
        <f t="shared" si="4"/>
        <v>-2.671556150179621</v>
      </c>
      <c r="T100" s="11">
        <f t="shared" si="4"/>
        <v>7.347844742408693</v>
      </c>
      <c r="U100" s="11">
        <f t="shared" si="4"/>
        <v>1.8629370129290965</v>
      </c>
    </row>
    <row r="101" spans="1:21" x14ac:dyDescent="0.3">
      <c r="A101" s="13">
        <v>2014</v>
      </c>
      <c r="B101" s="11">
        <f t="shared" si="1"/>
        <v>14.647851204082588</v>
      </c>
      <c r="C101" s="11">
        <f t="shared" si="4"/>
        <v>-2.3700131709261947</v>
      </c>
      <c r="D101" s="11">
        <f t="shared" si="4"/>
        <v>5.1075132628784325E-2</v>
      </c>
      <c r="E101" s="11">
        <f t="shared" si="4"/>
        <v>0.66526467777338238</v>
      </c>
      <c r="F101" s="11">
        <f t="shared" si="4"/>
        <v>4.0238355840868758</v>
      </c>
      <c r="G101" s="11">
        <f t="shared" si="4"/>
        <v>4.0168596285416092</v>
      </c>
      <c r="H101" s="11">
        <f t="shared" si="4"/>
        <v>2.0061369261596917</v>
      </c>
      <c r="I101" s="11">
        <f t="shared" si="4"/>
        <v>0.71213667159532534</v>
      </c>
      <c r="J101" s="11">
        <f t="shared" si="4"/>
        <v>2.9330861380849762</v>
      </c>
      <c r="K101" s="11">
        <f t="shared" si="4"/>
        <v>3.8815817281905223</v>
      </c>
      <c r="L101" s="11">
        <f t="shared" si="4"/>
        <v>1.6859270914896172</v>
      </c>
      <c r="M101" s="11">
        <f t="shared" si="4"/>
        <v>0.25852654351324522</v>
      </c>
      <c r="N101" s="11">
        <f t="shared" si="4"/>
        <v>5.551134271957153</v>
      </c>
      <c r="O101" s="11">
        <f t="shared" si="4"/>
        <v>1.8821417275576648</v>
      </c>
      <c r="P101" s="11"/>
      <c r="Q101" s="11"/>
      <c r="R101" s="11"/>
      <c r="S101" s="11">
        <f t="shared" si="4"/>
        <v>7.4568695497508468</v>
      </c>
      <c r="T101" s="11">
        <f t="shared" si="4"/>
        <v>4.8050215932044553</v>
      </c>
      <c r="U101" s="11">
        <f t="shared" si="4"/>
        <v>2.7726643865217797</v>
      </c>
    </row>
    <row r="102" spans="1:21" x14ac:dyDescent="0.3">
      <c r="A102" s="13">
        <v>2015</v>
      </c>
      <c r="B102" s="11">
        <f t="shared" si="1"/>
        <v>-9.2055209001512246</v>
      </c>
      <c r="C102" s="11">
        <f t="shared" si="4"/>
        <v>1.0833480699399831</v>
      </c>
      <c r="D102" s="11">
        <f t="shared" si="4"/>
        <v>1.6308287493956228</v>
      </c>
      <c r="E102" s="11">
        <f t="shared" si="4"/>
        <v>5.7127716299740126</v>
      </c>
      <c r="F102" s="11">
        <f t="shared" si="4"/>
        <v>0.66204855450759159</v>
      </c>
      <c r="G102" s="11">
        <f t="shared" si="4"/>
        <v>1.0437753006385493</v>
      </c>
      <c r="H102" s="11">
        <f t="shared" si="4"/>
        <v>0.87212803063795863</v>
      </c>
      <c r="I102" s="11">
        <f t="shared" si="4"/>
        <v>3.6761359543139394</v>
      </c>
      <c r="J102" s="11">
        <f t="shared" si="4"/>
        <v>5.123875537851073</v>
      </c>
      <c r="K102" s="11">
        <f t="shared" si="4"/>
        <v>1.9633044985276453</v>
      </c>
      <c r="L102" s="11">
        <f t="shared" si="4"/>
        <v>-0.87561723494614907</v>
      </c>
      <c r="M102" s="11">
        <f t="shared" si="4"/>
        <v>0.11909489299680102</v>
      </c>
      <c r="N102" s="11">
        <f t="shared" si="4"/>
        <v>3.1509528737157644</v>
      </c>
      <c r="O102" s="11">
        <f t="shared" si="4"/>
        <v>6.5850419965773153</v>
      </c>
      <c r="P102" s="11"/>
      <c r="Q102" s="11"/>
      <c r="R102" s="11"/>
      <c r="S102" s="11">
        <f t="shared" si="4"/>
        <v>-0.11786662792706278</v>
      </c>
      <c r="T102" s="11">
        <f t="shared" si="4"/>
        <v>-3.3567024502575253</v>
      </c>
      <c r="U102" s="11">
        <f t="shared" si="4"/>
        <v>1.922738579660364</v>
      </c>
    </row>
    <row r="103" spans="1:21" x14ac:dyDescent="0.3">
      <c r="A103" s="13">
        <v>2016</v>
      </c>
      <c r="B103" s="11">
        <f t="shared" si="1"/>
        <v>0.13008457330481557</v>
      </c>
      <c r="C103" s="11">
        <f t="shared" si="4"/>
        <v>-1.1533235813672957</v>
      </c>
      <c r="D103" s="11">
        <f t="shared" si="4"/>
        <v>0.47110797301192808</v>
      </c>
      <c r="E103" s="11">
        <f t="shared" si="4"/>
        <v>4.2803122325309442</v>
      </c>
      <c r="F103" s="11">
        <f t="shared" si="4"/>
        <v>3.0562305582639957</v>
      </c>
      <c r="G103" s="11">
        <f t="shared" si="4"/>
        <v>2.7679569106742492</v>
      </c>
      <c r="H103" s="11">
        <f t="shared" si="4"/>
        <v>0.96463770518053349</v>
      </c>
      <c r="I103" s="11">
        <f t="shared" si="4"/>
        <v>5.0977554764867579</v>
      </c>
      <c r="J103" s="11">
        <f t="shared" si="4"/>
        <v>3.5627177643151033</v>
      </c>
      <c r="K103" s="11">
        <f t="shared" si="4"/>
        <v>3.3556783528842766</v>
      </c>
      <c r="L103" s="11">
        <f t="shared" si="4"/>
        <v>3.4073980333751459</v>
      </c>
      <c r="M103" s="11">
        <f t="shared" si="4"/>
        <v>-0.81665626663933</v>
      </c>
      <c r="N103" s="11">
        <f t="shared" si="4"/>
        <v>4.3429557927336102</v>
      </c>
      <c r="O103" s="11">
        <f t="shared" si="4"/>
        <v>5.0346374436738541</v>
      </c>
      <c r="P103" s="11"/>
      <c r="Q103" s="11"/>
      <c r="R103" s="11"/>
      <c r="S103" s="11">
        <f t="shared" si="4"/>
        <v>-1.7348638334612976</v>
      </c>
      <c r="T103" s="11">
        <f t="shared" si="4"/>
        <v>3.3867069511577261</v>
      </c>
      <c r="U103" s="11">
        <f t="shared" si="4"/>
        <v>2.3575736528705793</v>
      </c>
    </row>
    <row r="104" spans="1:21" x14ac:dyDescent="0.3">
      <c r="A104" s="13">
        <v>2017</v>
      </c>
      <c r="B104" s="11">
        <f t="shared" si="1"/>
        <v>3.4594644764498965</v>
      </c>
      <c r="C104" s="11">
        <f t="shared" si="4"/>
        <v>-8.2078111035606902</v>
      </c>
      <c r="D104" s="11">
        <f t="shared" si="4"/>
        <v>1.1928570865273813</v>
      </c>
      <c r="E104" s="11">
        <f t="shared" si="4"/>
        <v>3.7777364334029921</v>
      </c>
      <c r="F104" s="11">
        <f t="shared" si="4"/>
        <v>4.0661981718889715</v>
      </c>
      <c r="G104" s="11">
        <f t="shared" si="4"/>
        <v>4.4303925556524524</v>
      </c>
      <c r="H104" s="11">
        <f t="shared" si="4"/>
        <v>1.4790085472635346</v>
      </c>
      <c r="I104" s="11">
        <f t="shared" si="4"/>
        <v>-0.66218763088868582</v>
      </c>
      <c r="J104" s="11">
        <f t="shared" si="4"/>
        <v>1.4790085472635346</v>
      </c>
      <c r="K104" s="11">
        <f t="shared" si="4"/>
        <v>4.0277846498570078</v>
      </c>
      <c r="L104" s="11">
        <f t="shared" si="4"/>
        <v>-2.8399474521698003</v>
      </c>
      <c r="M104" s="11">
        <f t="shared" si="4"/>
        <v>-1.2578782206860073</v>
      </c>
      <c r="N104" s="11">
        <f t="shared" si="4"/>
        <v>-2.3166278031839584</v>
      </c>
      <c r="O104" s="11">
        <f t="shared" si="4"/>
        <v>4.6310902863250147</v>
      </c>
      <c r="P104" s="11"/>
      <c r="Q104" s="11"/>
      <c r="R104" s="11"/>
      <c r="S104" s="11">
        <f t="shared" si="4"/>
        <v>7.3715037822280687</v>
      </c>
      <c r="T104" s="11">
        <f t="shared" si="4"/>
        <v>4.3251041994314949</v>
      </c>
      <c r="U104" s="11">
        <f t="shared" si="4"/>
        <v>1.2916225266546228</v>
      </c>
    </row>
    <row r="105" spans="1:21" x14ac:dyDescent="0.3">
      <c r="A105" s="13">
        <v>2018</v>
      </c>
      <c r="B105" s="11">
        <f t="shared" si="1"/>
        <v>-5.1435661960525501</v>
      </c>
      <c r="C105" s="11">
        <f t="shared" si="4"/>
        <v>2.6988144717646758</v>
      </c>
      <c r="D105" s="11">
        <f t="shared" si="4"/>
        <v>1.5492024710718393</v>
      </c>
      <c r="E105" s="11">
        <f t="shared" si="4"/>
        <v>5.297699893443431</v>
      </c>
      <c r="F105" s="11">
        <f t="shared" si="4"/>
        <v>0.43113839238413543</v>
      </c>
      <c r="G105" s="11">
        <f t="shared" si="4"/>
        <v>2.3074309773423751</v>
      </c>
      <c r="H105" s="11">
        <f t="shared" si="4"/>
        <v>0.19686983423192364</v>
      </c>
      <c r="I105" s="11">
        <f t="shared" si="4"/>
        <v>1.1609417819925931</v>
      </c>
      <c r="J105" s="11">
        <f t="shared" si="4"/>
        <v>0.43260317195947978</v>
      </c>
      <c r="K105" s="11">
        <f t="shared" si="4"/>
        <v>0.755948291559008</v>
      </c>
      <c r="L105" s="11">
        <f t="shared" si="4"/>
        <v>1.6630490921699079</v>
      </c>
      <c r="M105" s="11">
        <f t="shared" si="4"/>
        <v>1.2778762209526435</v>
      </c>
      <c r="N105" s="11">
        <f t="shared" si="4"/>
        <v>2.5463637080523163</v>
      </c>
      <c r="O105" s="11">
        <f t="shared" si="4"/>
        <v>3.9316183104186857</v>
      </c>
      <c r="P105" s="11"/>
      <c r="Q105" s="11"/>
      <c r="R105" s="11"/>
      <c r="S105" s="11">
        <f t="shared" si="4"/>
        <v>0.6758346327595991</v>
      </c>
      <c r="T105" s="11">
        <f t="shared" si="4"/>
        <v>1.8784348925137744</v>
      </c>
      <c r="U105" s="11">
        <f t="shared" si="4"/>
        <v>1.3920428687013324</v>
      </c>
    </row>
    <row r="106" spans="1:21" x14ac:dyDescent="0.3">
      <c r="A106" s="13">
        <v>2019</v>
      </c>
      <c r="B106" s="11">
        <f t="shared" si="1"/>
        <v>-0.62229224025251273</v>
      </c>
      <c r="C106" s="11">
        <f t="shared" si="4"/>
        <v>-6.0096443491157423</v>
      </c>
      <c r="D106" s="11">
        <f t="shared" si="4"/>
        <v>1.1223028016212271</v>
      </c>
      <c r="E106" s="11">
        <f t="shared" si="4"/>
        <v>0.58277345777798706</v>
      </c>
      <c r="F106" s="11">
        <f t="shared" si="4"/>
        <v>3.0134106844074204</v>
      </c>
      <c r="G106" s="11">
        <f t="shared" si="4"/>
        <v>2.3010764397732508</v>
      </c>
      <c r="H106" s="11">
        <f t="shared" si="4"/>
        <v>-2.9505778428967025E-2</v>
      </c>
      <c r="I106" s="11">
        <f t="shared" si="4"/>
        <v>3.7592906024079284</v>
      </c>
      <c r="J106" s="11">
        <f t="shared" si="4"/>
        <v>5.2087641814101806</v>
      </c>
      <c r="K106" s="11">
        <f t="shared" si="4"/>
        <v>1.5982183298793913</v>
      </c>
      <c r="L106" s="11">
        <f t="shared" si="4"/>
        <v>-0.55806547351141811</v>
      </c>
      <c r="M106" s="11">
        <f t="shared" si="4"/>
        <v>1.5673369153623846</v>
      </c>
      <c r="N106" s="11">
        <f t="shared" si="4"/>
        <v>5.8421375986022328</v>
      </c>
      <c r="O106" s="11">
        <f t="shared" si="4"/>
        <v>0.81364438447260812</v>
      </c>
      <c r="S106" s="11">
        <f t="shared" si="4"/>
        <v>5.8940671632801305</v>
      </c>
      <c r="T106" s="11">
        <f t="shared" si="4"/>
        <v>3.4183466821090058</v>
      </c>
      <c r="U106" s="11">
        <f t="shared" si="4"/>
        <v>1.5935437890309405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06"/>
  <sheetViews>
    <sheetView workbookViewId="0">
      <pane xSplit="1" ySplit="4" topLeftCell="K92" activePane="bottomRight" state="frozen"/>
      <selection pane="topRight" activeCell="B1" sqref="B1"/>
      <selection pane="bottomLeft" activeCell="A5" sqref="A5"/>
      <selection pane="bottomRight" activeCell="K106" sqref="K106"/>
    </sheetView>
  </sheetViews>
  <sheetFormatPr defaultColWidth="8.90625" defaultRowHeight="12" x14ac:dyDescent="0.3"/>
  <cols>
    <col min="1" max="1" width="20.6328125" style="13" customWidth="1"/>
    <col min="2" max="2" width="9.90625" style="13" bestFit="1" customWidth="1"/>
    <col min="3" max="16384" width="8.90625" style="13"/>
  </cols>
  <sheetData>
    <row r="1" spans="1:21" ht="13" x14ac:dyDescent="0.3">
      <c r="A1" s="26" t="s">
        <v>186</v>
      </c>
      <c r="B1" s="9" t="s">
        <v>218</v>
      </c>
    </row>
    <row r="2" spans="1:21" x14ac:dyDescent="0.3">
      <c r="B2" s="9" t="s">
        <v>149</v>
      </c>
    </row>
    <row r="3" spans="1:21" x14ac:dyDescent="0.3">
      <c r="A3" s="16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2016=100</v>
      </c>
      <c r="B5" s="13" t="s">
        <v>229</v>
      </c>
    </row>
    <row r="6" spans="1:21" x14ac:dyDescent="0.3">
      <c r="A6" s="13">
        <v>1970</v>
      </c>
      <c r="B6" s="15">
        <f>'Table A1'!B6/'Table A5'!B6*100</f>
        <v>57.411813385745312</v>
      </c>
      <c r="C6" s="15">
        <f>'Table A1'!C6/'Table A5'!C6*100</f>
        <v>184.22018348623854</v>
      </c>
      <c r="D6" s="15">
        <f>'Table A1'!D6/'Table A5'!D6*100</f>
        <v>43.886764393456552</v>
      </c>
      <c r="E6" s="15">
        <f>'Table A1'!E6/'Table A5'!E6*100</f>
        <v>47.509903791737401</v>
      </c>
      <c r="F6" s="15">
        <f>'Table A1'!F6/'Table A5'!F6*100</f>
        <v>164.02877697841726</v>
      </c>
      <c r="G6" s="15">
        <f>'Table A1'!G6/'Table A5'!G6*100</f>
        <v>105.74675324675324</v>
      </c>
      <c r="H6" s="15">
        <f>'Table A1'!H6/'Table A5'!H6*100</f>
        <v>74.115578993627778</v>
      </c>
      <c r="I6" s="15">
        <f>'Table A1'!I6/'Table A5'!I6*100</f>
        <v>37.942492012779553</v>
      </c>
      <c r="J6" s="15">
        <f>'Table A1'!J6/'Table A5'!J6*100</f>
        <v>135.93898951382272</v>
      </c>
      <c r="K6" s="15">
        <f>'Table A1'!K6/'Table A5'!K6*100</f>
        <v>58.967935871743485</v>
      </c>
      <c r="L6" s="15">
        <f>'Table A1'!L6/'Table A5'!L6*100</f>
        <v>83.679283679283685</v>
      </c>
      <c r="M6" s="15">
        <f>'Table A1'!M6/'Table A5'!M6*100</f>
        <v>72.379110251450669</v>
      </c>
      <c r="N6" s="15">
        <f>'Table A1'!N6/'Table A5'!N6*100</f>
        <v>64.908256880733944</v>
      </c>
      <c r="O6" s="15">
        <f>'Table A1'!O6/'Table A5'!O6*100</f>
        <v>54.539340954942837</v>
      </c>
      <c r="P6" s="15"/>
      <c r="Q6" s="15"/>
      <c r="R6" s="15"/>
      <c r="S6" s="15">
        <f>'Table A1'!S6/'Table A5'!S6*100</f>
        <v>65.734803795845082</v>
      </c>
      <c r="T6" s="15">
        <f>'Table A1'!T6/'Table A5'!T6*100</f>
        <v>302.27272727272725</v>
      </c>
      <c r="U6" s="15">
        <f>'Table A1'!U6/'Table A5'!U6*100</f>
        <v>61.508635882974971</v>
      </c>
    </row>
    <row r="7" spans="1:21" x14ac:dyDescent="0.3">
      <c r="A7" s="13">
        <v>1971</v>
      </c>
      <c r="B7" s="15">
        <f>'Table A1'!B7/'Table A5'!B7*100</f>
        <v>61.050099361991414</v>
      </c>
      <c r="C7" s="15">
        <f>'Table A1'!C7/'Table A5'!C7*100</f>
        <v>180.47114011829493</v>
      </c>
      <c r="D7" s="15">
        <f>'Table A1'!D7/'Table A5'!D7*100</f>
        <v>44.575163398692816</v>
      </c>
      <c r="E7" s="15">
        <f>'Table A1'!E7/'Table A5'!E7*100</f>
        <v>50.336338915128096</v>
      </c>
      <c r="F7" s="15">
        <f>'Table A1'!F7/'Table A5'!F7*100</f>
        <v>164.07185628742516</v>
      </c>
      <c r="G7" s="15">
        <f>'Table A1'!G7/'Table A5'!G7*100</f>
        <v>109.04605263157893</v>
      </c>
      <c r="H7" s="15">
        <f>'Table A1'!H7/'Table A5'!H7*100</f>
        <v>75.372650680492541</v>
      </c>
      <c r="I7" s="15">
        <f>'Table A1'!I7/'Table A5'!I7*100</f>
        <v>41.69184290030212</v>
      </c>
      <c r="J7" s="15">
        <f>'Table A1'!J7/'Table A5'!J7*100</f>
        <v>140.96385542168676</v>
      </c>
      <c r="K7" s="15">
        <f>'Table A1'!K7/'Table A5'!K7*100</f>
        <v>59.705042816365371</v>
      </c>
      <c r="L7" s="15">
        <f>'Table A1'!L7/'Table A5'!L7*100</f>
        <v>78.960943257184965</v>
      </c>
      <c r="M7" s="15">
        <f>'Table A1'!M7/'Table A5'!M7*100</f>
        <v>73.173431734317333</v>
      </c>
      <c r="N7" s="15">
        <f>'Table A1'!N7/'Table A5'!N7*100</f>
        <v>68.880866425992764</v>
      </c>
      <c r="O7" s="15">
        <f>'Table A1'!O7/'Table A5'!O7*100</f>
        <v>58.838709677419352</v>
      </c>
      <c r="P7" s="15"/>
      <c r="Q7" s="15"/>
      <c r="R7" s="15"/>
      <c r="S7" s="15">
        <f>'Table A1'!S7/'Table A5'!S7*100</f>
        <v>69.526248399487827</v>
      </c>
      <c r="T7" s="15">
        <f>'Table A1'!T7/'Table A5'!T7*100</f>
        <v>306.74273858921157</v>
      </c>
      <c r="U7" s="15">
        <f>'Table A1'!U7/'Table A5'!U7*100</f>
        <v>63.061797752808992</v>
      </c>
    </row>
    <row r="8" spans="1:21" x14ac:dyDescent="0.3">
      <c r="A8" s="13">
        <v>1972</v>
      </c>
      <c r="B8" s="15">
        <f>'Table A1'!B8/'Table A5'!B8*100</f>
        <v>60.901647629637111</v>
      </c>
      <c r="C8" s="15">
        <f>'Table A1'!C8/'Table A5'!C8*100</f>
        <v>148.75627090301003</v>
      </c>
      <c r="D8" s="15">
        <f>'Table A1'!D8/'Table A5'!D8*100</f>
        <v>45.867882049310857</v>
      </c>
      <c r="E8" s="15">
        <f>'Table A1'!E8/'Table A5'!E8*100</f>
        <v>55.212580081537567</v>
      </c>
      <c r="F8" s="15">
        <f>'Table A1'!F8/'Table A5'!F8*100</f>
        <v>170.78069322967281</v>
      </c>
      <c r="G8" s="15">
        <f>'Table A1'!G8/'Table A5'!G8*100</f>
        <v>105.87682181476256</v>
      </c>
      <c r="H8" s="15">
        <f>'Table A1'!H8/'Table A5'!H8*100</f>
        <v>76.672240802675589</v>
      </c>
      <c r="I8" s="15">
        <f>'Table A1'!I8/'Table A5'!I8*100</f>
        <v>44.788252261701842</v>
      </c>
      <c r="J8" s="15">
        <f>'Table A1'!J8/'Table A5'!J8*100</f>
        <v>141.44657863145258</v>
      </c>
      <c r="K8" s="15">
        <f>'Table A1'!K8/'Table A5'!K8*100</f>
        <v>60.904977375565608</v>
      </c>
      <c r="L8" s="15">
        <f>'Table A1'!L8/'Table A5'!L8*100</f>
        <v>75.416666666666671</v>
      </c>
      <c r="M8" s="15">
        <f>'Table A1'!M8/'Table A5'!M8*100</f>
        <v>74.064925899788278</v>
      </c>
      <c r="N8" s="15">
        <f>'Table A1'!N8/'Table A5'!N8*100</f>
        <v>72.859116022099442</v>
      </c>
      <c r="O8" s="15">
        <f>'Table A1'!O8/'Table A5'!O8*100</f>
        <v>62.68656716417911</v>
      </c>
      <c r="P8" s="15"/>
      <c r="Q8" s="15"/>
      <c r="R8" s="15"/>
      <c r="S8" s="15">
        <f>'Table A1'!S8/'Table A5'!S8*100</f>
        <v>69.933349790175271</v>
      </c>
      <c r="T8" s="15">
        <f>'Table A1'!T8/'Table A5'!T8*100</f>
        <v>291.50141643059493</v>
      </c>
      <c r="U8" s="15">
        <f>'Table A1'!U8/'Table A5'!U8*100</f>
        <v>64.339882799034811</v>
      </c>
    </row>
    <row r="9" spans="1:21" x14ac:dyDescent="0.3">
      <c r="A9" s="13">
        <v>1973</v>
      </c>
      <c r="B9" s="15">
        <f>'Table A1'!B9/'Table A5'!B9*100</f>
        <v>62.367207857286019</v>
      </c>
      <c r="C9" s="15">
        <f>'Table A1'!C9/'Table A5'!C9*100</f>
        <v>161.27237786993018</v>
      </c>
      <c r="D9" s="15">
        <f>'Table A1'!D9/'Table A5'!D9*100</f>
        <v>49.18642241379311</v>
      </c>
      <c r="E9" s="15">
        <f>'Table A1'!E9/'Table A5'!E9*100</f>
        <v>60.253542132736762</v>
      </c>
      <c r="F9" s="15">
        <f>'Table A1'!F9/'Table A5'!F9*100</f>
        <v>186.11987381703469</v>
      </c>
      <c r="G9" s="15">
        <f>'Table A1'!G9/'Table A5'!G9*100</f>
        <v>102.35381199111771</v>
      </c>
      <c r="H9" s="15">
        <f>'Table A1'!H9/'Table A5'!H9*100</f>
        <v>75.495892606692053</v>
      </c>
      <c r="I9" s="15">
        <f>'Table A1'!I9/'Table A5'!I9*100</f>
        <v>49.591352491431586</v>
      </c>
      <c r="J9" s="15">
        <f>'Table A1'!J9/'Table A5'!J9*100</f>
        <v>138.9127324749642</v>
      </c>
      <c r="K9" s="15">
        <f>'Table A1'!K9/'Table A5'!K9*100</f>
        <v>64.010394110004327</v>
      </c>
      <c r="L9" s="15">
        <f>'Table A1'!L9/'Table A5'!L9*100</f>
        <v>74.787442773054295</v>
      </c>
      <c r="M9" s="15">
        <f>'Table A1'!M9/'Table A5'!M9*100</f>
        <v>74.192462987886955</v>
      </c>
      <c r="N9" s="15">
        <f>'Table A1'!N9/'Table A5'!N9*100</f>
        <v>77.959450621321125</v>
      </c>
      <c r="O9" s="15">
        <f>'Table A1'!O9/'Table A5'!O9*100</f>
        <v>67.516301126259634</v>
      </c>
      <c r="P9" s="15"/>
      <c r="Q9" s="15"/>
      <c r="R9" s="15"/>
      <c r="S9" s="15">
        <f>'Table A1'!S9/'Table A5'!S9*100</f>
        <v>72.324455205811148</v>
      </c>
      <c r="T9" s="15">
        <f>'Table A1'!T9/'Table A5'!T9*100</f>
        <v>282.88444830582102</v>
      </c>
      <c r="U9" s="15">
        <f>'Table A1'!U9/'Table A5'!U9*100</f>
        <v>67.108575264306097</v>
      </c>
    </row>
    <row r="10" spans="1:21" x14ac:dyDescent="0.3">
      <c r="A10" s="13">
        <v>1974</v>
      </c>
      <c r="B10" s="15">
        <f>'Table A1'!B10/'Table A5'!B10*100</f>
        <v>64.912823687196948</v>
      </c>
      <c r="C10" s="15">
        <f>'Table A1'!C10/'Table A5'!C10*100</f>
        <v>140.91480008373455</v>
      </c>
      <c r="D10" s="15">
        <f>'Table A1'!D10/'Table A5'!D10*100</f>
        <v>49.123093681917211</v>
      </c>
      <c r="E10" s="15">
        <f>'Table A1'!E10/'Table A5'!E10*100</f>
        <v>61.14208226608406</v>
      </c>
      <c r="F10" s="15">
        <f>'Table A1'!F10/'Table A5'!F10*100</f>
        <v>171.58637618901503</v>
      </c>
      <c r="G10" s="15">
        <f>'Table A1'!G10/'Table A5'!G10*100</f>
        <v>96.737942874980504</v>
      </c>
      <c r="H10" s="15">
        <f>'Table A1'!H10/'Table A5'!H10*100</f>
        <v>67.69499417927824</v>
      </c>
      <c r="I10" s="15">
        <f>'Table A1'!I10/'Table A5'!I10*100</f>
        <v>49.15870238255485</v>
      </c>
      <c r="J10" s="15">
        <f>'Table A1'!J10/'Table A5'!J10*100</f>
        <v>128.78956135480288</v>
      </c>
      <c r="K10" s="15">
        <f>'Table A1'!K10/'Table A5'!K10*100</f>
        <v>59.933499584372406</v>
      </c>
      <c r="L10" s="15">
        <f>'Table A1'!L10/'Table A5'!L10*100</f>
        <v>72.282440384019822</v>
      </c>
      <c r="M10" s="15">
        <f>'Table A1'!M10/'Table A5'!M10*100</f>
        <v>71.127673363577443</v>
      </c>
      <c r="N10" s="15">
        <f>'Table A1'!N10/'Table A5'!N10*100</f>
        <v>75.485436893203882</v>
      </c>
      <c r="O10" s="15">
        <f>'Table A1'!O10/'Table A5'!O10*100</f>
        <v>66.461710452766908</v>
      </c>
      <c r="P10" s="15"/>
      <c r="Q10" s="15"/>
      <c r="R10" s="15"/>
      <c r="S10" s="15">
        <f>'Table A1'!S10/'Table A5'!S10*100</f>
        <v>67.79190751445087</v>
      </c>
      <c r="T10" s="15">
        <f>'Table A1'!T10/'Table A5'!T10*100</f>
        <v>258.8187702265372</v>
      </c>
      <c r="U10" s="15">
        <f>'Table A1'!U10/'Table A5'!U10*100</f>
        <v>64.956550802139034</v>
      </c>
    </row>
    <row r="11" spans="1:21" x14ac:dyDescent="0.3">
      <c r="A11" s="13">
        <v>1975</v>
      </c>
      <c r="B11" s="15">
        <f>'Table A1'!B11/'Table A5'!B11*100</f>
        <v>62.206748794858072</v>
      </c>
      <c r="C11" s="15">
        <f>'Table A1'!C11/'Table A5'!C11*100</f>
        <v>151.38985752714953</v>
      </c>
      <c r="D11" s="15">
        <f>'Table A1'!D11/'Table A5'!D11*100</f>
        <v>48.640973630831645</v>
      </c>
      <c r="E11" s="15">
        <f>'Table A1'!E11/'Table A5'!E11*100</f>
        <v>62.858878930578769</v>
      </c>
      <c r="F11" s="15">
        <f>'Table A1'!F11/'Table A5'!F11*100</f>
        <v>162.72617611580219</v>
      </c>
      <c r="G11" s="15">
        <f>'Table A1'!G11/'Table A5'!G11*100</f>
        <v>94.693548387096769</v>
      </c>
      <c r="H11" s="15">
        <f>'Table A1'!H11/'Table A5'!H11*100</f>
        <v>65.421288188363491</v>
      </c>
      <c r="I11" s="15">
        <f>'Table A1'!I11/'Table A5'!I11*100</f>
        <v>48.778182800054012</v>
      </c>
      <c r="J11" s="15">
        <f>'Table A1'!J11/'Table A5'!J11*100</f>
        <v>127.69360269360268</v>
      </c>
      <c r="K11" s="15">
        <f>'Table A1'!K11/'Table A5'!K11*100</f>
        <v>59.498956158663887</v>
      </c>
      <c r="L11" s="15">
        <f>'Table A1'!L11/'Table A5'!L11*100</f>
        <v>76.744894849131356</v>
      </c>
      <c r="M11" s="15">
        <f>'Table A1'!M11/'Table A5'!M11*100</f>
        <v>71.892065531641506</v>
      </c>
      <c r="N11" s="15">
        <f>'Table A1'!N11/'Table A5'!N11*100</f>
        <v>73.2185273159145</v>
      </c>
      <c r="O11" s="15">
        <f>'Table A1'!O11/'Table A5'!O11*100</f>
        <v>64.796479647964787</v>
      </c>
      <c r="P11" s="15"/>
      <c r="Q11" s="15"/>
      <c r="R11" s="15"/>
      <c r="S11" s="15">
        <f>'Table A1'!S11/'Table A5'!S11*100</f>
        <v>67.939788811503036</v>
      </c>
      <c r="T11" s="15">
        <f>'Table A1'!T11/'Table A5'!T11*100</f>
        <v>256.77570093457945</v>
      </c>
      <c r="U11" s="15">
        <f>'Table A1'!U11/'Table A5'!U11*100</f>
        <v>64.295439074200146</v>
      </c>
    </row>
    <row r="12" spans="1:21" x14ac:dyDescent="0.3">
      <c r="A12" s="13">
        <v>1976</v>
      </c>
      <c r="B12" s="15">
        <f>'Table A1'!B12/'Table A5'!B12*100</f>
        <v>57.849625691656726</v>
      </c>
      <c r="C12" s="15">
        <f>'Table A1'!C12/'Table A5'!C12*100</f>
        <v>134.41001977587342</v>
      </c>
      <c r="D12" s="15">
        <f>'Table A1'!D12/'Table A5'!D12*100</f>
        <v>50.111332473924762</v>
      </c>
      <c r="E12" s="15">
        <f>'Table A1'!E12/'Table A5'!E12*100</f>
        <v>63.060092911733847</v>
      </c>
      <c r="F12" s="15">
        <f>'Table A1'!F12/'Table A5'!F12*100</f>
        <v>165.82575535347607</v>
      </c>
      <c r="G12" s="15">
        <f>'Table A1'!G12/'Table A5'!G12*100</f>
        <v>94.475228161668838</v>
      </c>
      <c r="H12" s="15">
        <f>'Table A1'!H12/'Table A5'!H12*100</f>
        <v>67.740046838407494</v>
      </c>
      <c r="I12" s="15">
        <f>'Table A1'!I12/'Table A5'!I12*100</f>
        <v>50.849799640735107</v>
      </c>
      <c r="J12" s="15">
        <f>'Table A1'!J12/'Table A5'!J12*100</f>
        <v>130.43968432919957</v>
      </c>
      <c r="K12" s="15">
        <f>'Table A1'!K12/'Table A5'!K12*100</f>
        <v>61.677148846960172</v>
      </c>
      <c r="L12" s="15">
        <f>'Table A1'!L12/'Table A5'!L12*100</f>
        <v>76.484560570071267</v>
      </c>
      <c r="M12" s="15">
        <f>'Table A1'!M12/'Table A5'!M12*100</f>
        <v>74.7371774450462</v>
      </c>
      <c r="N12" s="15">
        <f>'Table A1'!N12/'Table A5'!N12*100</f>
        <v>74.027459954233407</v>
      </c>
      <c r="O12" s="15">
        <f>'Table A1'!O12/'Table A5'!O12*100</f>
        <v>66.202463845741818</v>
      </c>
      <c r="P12" s="15"/>
      <c r="Q12" s="15"/>
      <c r="R12" s="15"/>
      <c r="S12" s="15">
        <f>'Table A1'!S12/'Table A5'!S12*100</f>
        <v>72.23592733796815</v>
      </c>
      <c r="T12" s="15">
        <f>'Table A1'!T12/'Table A5'!T12*100</f>
        <v>254.99265785609398</v>
      </c>
      <c r="U12" s="15">
        <f>'Table A1'!U12/'Table A5'!U12*100</f>
        <v>65.577119509703792</v>
      </c>
    </row>
    <row r="13" spans="1:21" x14ac:dyDescent="0.3">
      <c r="A13" s="13">
        <v>1977</v>
      </c>
      <c r="B13" s="15">
        <f>'Table A1'!B13/'Table A5'!B13*100</f>
        <v>64.45918476516529</v>
      </c>
      <c r="C13" s="15">
        <f>'Table A1'!C13/'Table A5'!C13*100</f>
        <v>118.88974556669237</v>
      </c>
      <c r="D13" s="15">
        <f>'Table A1'!D13/'Table A5'!D13*100</f>
        <v>50.405045712301821</v>
      </c>
      <c r="E13" s="15">
        <f>'Table A1'!E13/'Table A5'!E13*100</f>
        <v>65.511575802837939</v>
      </c>
      <c r="F13" s="15">
        <f>'Table A1'!F13/'Table A5'!F13*100</f>
        <v>166.00801832760595</v>
      </c>
      <c r="G13" s="15">
        <f>'Table A1'!G13/'Table A5'!G13*100</f>
        <v>95.431219996689293</v>
      </c>
      <c r="H13" s="15">
        <f>'Table A1'!H13/'Table A5'!H13*100</f>
        <v>67.425265188042431</v>
      </c>
      <c r="I13" s="15">
        <f>'Table A1'!I13/'Table A5'!I13*100</f>
        <v>52.91920309905921</v>
      </c>
      <c r="J13" s="15">
        <f>'Table A1'!J13/'Table A5'!J13*100</f>
        <v>131.94638369170622</v>
      </c>
      <c r="K13" s="15">
        <f>'Table A1'!K13/'Table A5'!K13*100</f>
        <v>62.662866449511398</v>
      </c>
      <c r="L13" s="15">
        <f>'Table A1'!L13/'Table A5'!L13*100</f>
        <v>74.144811858608904</v>
      </c>
      <c r="M13" s="15">
        <f>'Table A1'!M13/'Table A5'!M13*100</f>
        <v>77.879746835443029</v>
      </c>
      <c r="N13" s="15">
        <f>'Table A1'!N13/'Table A5'!N13*100</f>
        <v>71.974179666487359</v>
      </c>
      <c r="O13" s="15">
        <f>'Table A1'!O13/'Table A5'!O13*100</f>
        <v>65.471311475409834</v>
      </c>
      <c r="P13" s="15"/>
      <c r="Q13" s="15"/>
      <c r="R13" s="15"/>
      <c r="S13" s="15">
        <f>'Table A1'!S13/'Table A5'!S13*100</f>
        <v>74.900749889722093</v>
      </c>
      <c r="T13" s="15">
        <f>'Table A1'!T13/'Table A5'!T13*100</f>
        <v>261.70520231213874</v>
      </c>
      <c r="U13" s="15">
        <f>'Table A1'!U13/'Table A5'!U13*100</f>
        <v>66.013071895424829</v>
      </c>
    </row>
    <row r="14" spans="1:21" x14ac:dyDescent="0.3">
      <c r="A14" s="13">
        <v>1978</v>
      </c>
      <c r="B14" s="15">
        <f>'Table A1'!B14/'Table A5'!B14*100</f>
        <v>68.702290076335885</v>
      </c>
      <c r="C14" s="15">
        <f>'Table A1'!C14/'Table A5'!C14*100</f>
        <v>116.12122224077474</v>
      </c>
      <c r="D14" s="15">
        <f>'Table A1'!D14/'Table A5'!D14*100</f>
        <v>50.850310522955489</v>
      </c>
      <c r="E14" s="15">
        <f>'Table A1'!E14/'Table A5'!E14*100</f>
        <v>68.577559779276527</v>
      </c>
      <c r="F14" s="15">
        <f>'Table A1'!F14/'Table A5'!F14*100</f>
        <v>170.00285143997718</v>
      </c>
      <c r="G14" s="15">
        <f>'Table A1'!G14/'Table A5'!G14*100</f>
        <v>101.36445832648364</v>
      </c>
      <c r="H14" s="15">
        <f>'Table A1'!H14/'Table A5'!H14*100</f>
        <v>71.579743008314438</v>
      </c>
      <c r="I14" s="15">
        <f>'Table A1'!I14/'Table A5'!I14*100</f>
        <v>54.756064322703736</v>
      </c>
      <c r="J14" s="15">
        <f>'Table A1'!J14/'Table A5'!J14*100</f>
        <v>139.80742778541952</v>
      </c>
      <c r="K14" s="15">
        <f>'Table A1'!K14/'Table A5'!K14*100</f>
        <v>63.851617995264398</v>
      </c>
      <c r="L14" s="15">
        <f>'Table A1'!L14/'Table A5'!L14*100</f>
        <v>74.931954273271643</v>
      </c>
      <c r="M14" s="15">
        <f>'Table A1'!M14/'Table A5'!M14*100</f>
        <v>78.537809852525882</v>
      </c>
      <c r="N14" s="15">
        <f>'Table A1'!N14/'Table A5'!N14*100</f>
        <v>72.086043021510761</v>
      </c>
      <c r="O14" s="15">
        <f>'Table A1'!O14/'Table A5'!O14*100</f>
        <v>66.84466019417475</v>
      </c>
      <c r="P14" s="15"/>
      <c r="Q14" s="15"/>
      <c r="R14" s="15"/>
      <c r="S14" s="15">
        <f>'Table A1'!S14/'Table A5'!S14*100</f>
        <v>78.325662941047554</v>
      </c>
      <c r="T14" s="15">
        <f>'Table A1'!T14/'Table A5'!T14*100</f>
        <v>232.53234750462107</v>
      </c>
      <c r="U14" s="15">
        <f>'Table A1'!U14/'Table A5'!U14*100</f>
        <v>67.783462617593656</v>
      </c>
    </row>
    <row r="15" spans="1:21" x14ac:dyDescent="0.3">
      <c r="A15" s="13">
        <v>1979</v>
      </c>
      <c r="B15" s="15">
        <f>'Table A1'!B15/'Table A5'!B15*100</f>
        <v>68.745959922430515</v>
      </c>
      <c r="C15" s="15">
        <f>'Table A1'!C15/'Table A5'!C15*100</f>
        <v>150.11661284535342</v>
      </c>
      <c r="D15" s="15">
        <f>'Table A1'!D15/'Table A5'!D15*100</f>
        <v>50.322394933793902</v>
      </c>
      <c r="E15" s="15">
        <f>'Table A1'!E15/'Table A5'!E15*100</f>
        <v>72.206875383670962</v>
      </c>
      <c r="F15" s="15">
        <f>'Table A1'!F15/'Table A5'!F15*100</f>
        <v>163.5553078852048</v>
      </c>
      <c r="G15" s="15">
        <f>'Table A1'!G15/'Table A5'!G15*100</f>
        <v>100.45307443365697</v>
      </c>
      <c r="H15" s="15">
        <f>'Table A1'!H15/'Table A5'!H15*100</f>
        <v>71.802325581395351</v>
      </c>
      <c r="I15" s="15">
        <f>'Table A1'!I15/'Table A5'!I15*100</f>
        <v>57.617426820966642</v>
      </c>
      <c r="J15" s="15">
        <f>'Table A1'!J15/'Table A5'!J15*100</f>
        <v>139.98405951115834</v>
      </c>
      <c r="K15" s="15">
        <f>'Table A1'!K15/'Table A5'!K15*100</f>
        <v>65.998457979953741</v>
      </c>
      <c r="L15" s="15">
        <f>'Table A1'!L15/'Table A5'!L15*100</f>
        <v>76.981627296587916</v>
      </c>
      <c r="M15" s="15">
        <f>'Table A1'!M15/'Table A5'!M15*100</f>
        <v>78.707107843137265</v>
      </c>
      <c r="N15" s="15">
        <f>'Table A1'!N15/'Table A5'!N15*100</f>
        <v>74.112636062470429</v>
      </c>
      <c r="O15" s="15">
        <f>'Table A1'!O15/'Table A5'!O15*100</f>
        <v>69.88795518207283</v>
      </c>
      <c r="P15" s="15"/>
      <c r="Q15" s="15"/>
      <c r="R15" s="15"/>
      <c r="S15" s="15">
        <f>'Table A1'!S15/'Table A5'!S15*100</f>
        <v>80.50682261208577</v>
      </c>
      <c r="T15" s="15">
        <f>'Table A1'!T15/'Table A5'!T15*100</f>
        <v>183.75826251180359</v>
      </c>
      <c r="U15" s="15">
        <f>'Table A1'!U15/'Table A5'!U15*100</f>
        <v>69.055745164960186</v>
      </c>
    </row>
    <row r="16" spans="1:21" x14ac:dyDescent="0.3">
      <c r="A16" s="13">
        <v>1980</v>
      </c>
      <c r="B16" s="15">
        <f>'Table A1'!B16/'Table A5'!B16*100</f>
        <v>74.502997791101294</v>
      </c>
      <c r="C16" s="15">
        <f>'Table A1'!C16/'Table A5'!C16*100</f>
        <v>147.61615284411636</v>
      </c>
      <c r="D16" s="15">
        <f>'Table A1'!D16/'Table A5'!D16*100</f>
        <v>48.148148148148145</v>
      </c>
      <c r="E16" s="15">
        <f>'Table A1'!E16/'Table A5'!E16*100</f>
        <v>73.550101610129744</v>
      </c>
      <c r="F16" s="15">
        <f>'Table A1'!F16/'Table A5'!F16*100</f>
        <v>143.14594295209082</v>
      </c>
      <c r="G16" s="15">
        <f>'Table A1'!G16/'Table A5'!G16*100</f>
        <v>95.720352825873903</v>
      </c>
      <c r="H16" s="15">
        <f>'Table A1'!H16/'Table A5'!H16*100</f>
        <v>67.067480258435026</v>
      </c>
      <c r="I16" s="15">
        <f>'Table A1'!I16/'Table A5'!I16*100</f>
        <v>55.968529571351056</v>
      </c>
      <c r="J16" s="15">
        <f>'Table A1'!J16/'Table A5'!J16*100</f>
        <v>134.71502590673575</v>
      </c>
      <c r="K16" s="15">
        <f>'Table A1'!K16/'Table A5'!K16*100</f>
        <v>68.134814247414781</v>
      </c>
      <c r="L16" s="15">
        <f>'Table A1'!L16/'Table A5'!L16*100</f>
        <v>73.896595208070622</v>
      </c>
      <c r="M16" s="15">
        <f>'Table A1'!M16/'Table A5'!M16*100</f>
        <v>78.584283143371309</v>
      </c>
      <c r="N16" s="15">
        <f>'Table A1'!N16/'Table A5'!N16*100</f>
        <v>72.074468085106389</v>
      </c>
      <c r="O16" s="15">
        <f>'Table A1'!O16/'Table A5'!O16*100</f>
        <v>69.12811387900355</v>
      </c>
      <c r="P16" s="15"/>
      <c r="Q16" s="15"/>
      <c r="R16" s="15"/>
      <c r="S16" s="15">
        <f>'Table A1'!S16/'Table A5'!S16*100</f>
        <v>84.584307888581762</v>
      </c>
      <c r="T16" s="15">
        <f>'Table A1'!T16/'Table A5'!T16*100</f>
        <v>171.19767923746377</v>
      </c>
      <c r="U16" s="15">
        <f>'Table A1'!U16/'Table A5'!U16*100</f>
        <v>67.238281887963424</v>
      </c>
    </row>
    <row r="17" spans="1:21" x14ac:dyDescent="0.3">
      <c r="A17" s="13">
        <v>1981</v>
      </c>
      <c r="B17" s="15">
        <f>'Table A1'!B17/'Table A5'!B17*100</f>
        <v>76.754987860234337</v>
      </c>
      <c r="C17" s="15">
        <f>'Table A1'!C17/'Table A5'!C17*100</f>
        <v>158.61575605830279</v>
      </c>
      <c r="D17" s="15">
        <f>'Table A1'!D17/'Table A5'!D17*100</f>
        <v>48.458605312479804</v>
      </c>
      <c r="E17" s="15">
        <f>'Table A1'!E17/'Table A5'!E17*100</f>
        <v>78.348178137651828</v>
      </c>
      <c r="F17" s="15">
        <f>'Table A1'!F17/'Table A5'!F17*100</f>
        <v>140.51310967014379</v>
      </c>
      <c r="G17" s="15">
        <f>'Table A1'!G17/'Table A5'!G17*100</f>
        <v>91.349890184152741</v>
      </c>
      <c r="H17" s="15">
        <f>'Table A1'!H17/'Table A5'!H17*100</f>
        <v>67.75131794219233</v>
      </c>
      <c r="I17" s="15">
        <f>'Table A1'!I17/'Table A5'!I17*100</f>
        <v>58.551704705550854</v>
      </c>
      <c r="J17" s="15">
        <f>'Table A1'!J17/'Table A5'!J17*100</f>
        <v>134.521625163827</v>
      </c>
      <c r="K17" s="15">
        <f>'Table A1'!K17/'Table A5'!K17*100</f>
        <v>68.24502066892147</v>
      </c>
      <c r="L17" s="15">
        <f>'Table A1'!L17/'Table A5'!L17*100</f>
        <v>73.893805309734503</v>
      </c>
      <c r="M17" s="15">
        <f>'Table A1'!M17/'Table A5'!M17*100</f>
        <v>78.979591836734699</v>
      </c>
      <c r="N17" s="15">
        <f>'Table A1'!N17/'Table A5'!N17*100</f>
        <v>71.555743959304792</v>
      </c>
      <c r="O17" s="15">
        <f>'Table A1'!O17/'Table A5'!O17*100</f>
        <v>69.70613656006914</v>
      </c>
      <c r="P17" s="15"/>
      <c r="Q17" s="15"/>
      <c r="R17" s="15"/>
      <c r="S17" s="15">
        <f>'Table A1'!S17/'Table A5'!S17*100</f>
        <v>84.915724343930023</v>
      </c>
      <c r="T17" s="15">
        <f>'Table A1'!T17/'Table A5'!T17*100</f>
        <v>155.94830862789814</v>
      </c>
      <c r="U17" s="15">
        <f>'Table A1'!U17/'Table A5'!U17*100</f>
        <v>67.882234861157571</v>
      </c>
    </row>
    <row r="18" spans="1:21" x14ac:dyDescent="0.3">
      <c r="A18" s="13">
        <v>1982</v>
      </c>
      <c r="B18" s="15">
        <f>'Table A1'!B18/'Table A5'!B18*100</f>
        <v>81.336500722991119</v>
      </c>
      <c r="C18" s="15">
        <f>'Table A1'!C18/'Table A5'!C18*100</f>
        <v>164.43829456023522</v>
      </c>
      <c r="D18" s="15">
        <f>'Table A1'!D18/'Table A5'!D18*100</f>
        <v>50.9977525028945</v>
      </c>
      <c r="E18" s="15">
        <f>'Table A1'!E18/'Table A5'!E18*100</f>
        <v>78.630227197892651</v>
      </c>
      <c r="F18" s="15">
        <f>'Table A1'!F18/'Table A5'!F18*100</f>
        <v>135.90689753051379</v>
      </c>
      <c r="G18" s="15">
        <f>'Table A1'!G18/'Table A5'!G18*100</f>
        <v>101.17830531970196</v>
      </c>
      <c r="H18" s="15">
        <f>'Table A1'!H18/'Table A5'!H18*100</f>
        <v>70.474967907573813</v>
      </c>
      <c r="I18" s="15">
        <f>'Table A1'!I18/'Table A5'!I18*100</f>
        <v>59.859361265748603</v>
      </c>
      <c r="J18" s="15">
        <f>'Table A1'!J18/'Table A5'!J18*100</f>
        <v>134.69760166840459</v>
      </c>
      <c r="K18" s="15">
        <f>'Table A1'!K18/'Table A5'!K18*100</f>
        <v>70.283370618941092</v>
      </c>
      <c r="L18" s="15">
        <f>'Table A1'!L18/'Table A5'!L18*100</f>
        <v>73.644328676296482</v>
      </c>
      <c r="M18" s="15">
        <f>'Table A1'!M18/'Table A5'!M18*100</f>
        <v>77.537250491987621</v>
      </c>
      <c r="N18" s="15">
        <f>'Table A1'!N18/'Table A5'!N18*100</f>
        <v>75.422680412371136</v>
      </c>
      <c r="O18" s="15">
        <f>'Table A1'!O18/'Table A5'!O18*100</f>
        <v>74.319727891156461</v>
      </c>
      <c r="P18" s="15"/>
      <c r="Q18" s="15"/>
      <c r="R18" s="15"/>
      <c r="S18" s="15">
        <f>'Table A1'!S18/'Table A5'!S18*100</f>
        <v>83.122537839518984</v>
      </c>
      <c r="T18" s="15">
        <f>'Table A1'!T18/'Table A5'!T18*100</f>
        <v>144.01544401544402</v>
      </c>
      <c r="U18" s="15">
        <f>'Table A1'!U18/'Table A5'!U18*100</f>
        <v>70.790144435004237</v>
      </c>
    </row>
    <row r="19" spans="1:21" x14ac:dyDescent="0.3">
      <c r="A19" s="13">
        <v>1983</v>
      </c>
      <c r="B19" s="15">
        <f>'Table A1'!B19/'Table A5'!B19*100</f>
        <v>77.4726989079563</v>
      </c>
      <c r="C19" s="15">
        <f>'Table A1'!C19/'Table A5'!C19*100</f>
        <v>166.45833333333334</v>
      </c>
      <c r="D19" s="15">
        <f>'Table A1'!D19/'Table A5'!D19*100</f>
        <v>54.341955656623078</v>
      </c>
      <c r="E19" s="15">
        <f>'Table A1'!E19/'Table A5'!E19*100</f>
        <v>81.423639651487761</v>
      </c>
      <c r="F19" s="15">
        <f>'Table A1'!F19/'Table A5'!F19*100</f>
        <v>130.81690140845069</v>
      </c>
      <c r="G19" s="15">
        <f>'Table A1'!G19/'Table A5'!G19*100</f>
        <v>107.81521361583883</v>
      </c>
      <c r="H19" s="15">
        <f>'Table A1'!H19/'Table A5'!H19*100</f>
        <v>75.867131583776853</v>
      </c>
      <c r="I19" s="15">
        <f>'Table A1'!I19/'Table A5'!I19*100</f>
        <v>64.867323730098562</v>
      </c>
      <c r="J19" s="15">
        <f>'Table A1'!J19/'Table A5'!J19*100</f>
        <v>137.95086251960274</v>
      </c>
      <c r="K19" s="15">
        <f>'Table A1'!K19/'Table A5'!K19*100</f>
        <v>74.027879677182682</v>
      </c>
      <c r="L19" s="15">
        <f>'Table A1'!L19/'Table A5'!L19*100</f>
        <v>73.620184726289708</v>
      </c>
      <c r="M19" s="15">
        <f>'Table A1'!M19/'Table A5'!M19*100</f>
        <v>79.115684093437139</v>
      </c>
      <c r="N19" s="15">
        <f>'Table A1'!N19/'Table A5'!N19*100</f>
        <v>80.909090909090892</v>
      </c>
      <c r="O19" s="15">
        <f>'Table A1'!O19/'Table A5'!O19*100</f>
        <v>80.526965829559487</v>
      </c>
      <c r="P19" s="15"/>
      <c r="Q19" s="15"/>
      <c r="R19" s="15"/>
      <c r="S19" s="15">
        <f>'Table A1'!S19/'Table A5'!S19*100</f>
        <v>88.8125</v>
      </c>
      <c r="T19" s="15">
        <f>'Table A1'!T19/'Table A5'!T19*100</f>
        <v>140.40207522697793</v>
      </c>
      <c r="U19" s="15">
        <f>'Table A1'!U19/'Table A5'!U19*100</f>
        <v>74.503764544832308</v>
      </c>
    </row>
    <row r="20" spans="1:21" x14ac:dyDescent="0.3">
      <c r="A20" s="13">
        <v>1984</v>
      </c>
      <c r="B20" s="15">
        <f>'Table A1'!B20/'Table A5'!B20*100</f>
        <v>89.850299401197603</v>
      </c>
      <c r="C20" s="15">
        <f>'Table A1'!C20/'Table A5'!C20*100</f>
        <v>155.33362031855359</v>
      </c>
      <c r="D20" s="15">
        <f>'Table A1'!D20/'Table A5'!D20*100</f>
        <v>56.522359318165606</v>
      </c>
      <c r="E20" s="15">
        <f>'Table A1'!E20/'Table A5'!E20*100</f>
        <v>66.07820491668042</v>
      </c>
      <c r="F20" s="15">
        <f>'Table A1'!F20/'Table A5'!F20*100</f>
        <v>122.04436955911262</v>
      </c>
      <c r="G20" s="15">
        <f>'Table A1'!G20/'Table A5'!G20*100</f>
        <v>109.75527426160339</v>
      </c>
      <c r="H20" s="15">
        <f>'Table A1'!H20/'Table A5'!H20*100</f>
        <v>76.540368271954677</v>
      </c>
      <c r="I20" s="15">
        <f>'Table A1'!I20/'Table A5'!I20*100</f>
        <v>65.056146572104012</v>
      </c>
      <c r="J20" s="15">
        <f>'Table A1'!J20/'Table A5'!J20*100</f>
        <v>133.24175824175825</v>
      </c>
      <c r="K20" s="15">
        <f>'Table A1'!K20/'Table A5'!K20*100</f>
        <v>75.455182072829146</v>
      </c>
      <c r="L20" s="15">
        <f>'Table A1'!L20/'Table A5'!L20*100</f>
        <v>70.846662401364895</v>
      </c>
      <c r="M20" s="15">
        <f>'Table A1'!M20/'Table A5'!M20*100</f>
        <v>77.354382144801306</v>
      </c>
      <c r="N20" s="15">
        <f>'Table A1'!N20/'Table A5'!N20*100</f>
        <v>79.831625183016101</v>
      </c>
      <c r="O20" s="15">
        <f>'Table A1'!O20/'Table A5'!O20*100</f>
        <v>81.002331002331005</v>
      </c>
      <c r="P20" s="15"/>
      <c r="Q20" s="15"/>
      <c r="R20" s="15"/>
      <c r="S20" s="15">
        <f>'Table A1'!S20/'Table A5'!S20*100</f>
        <v>88.398660626354143</v>
      </c>
      <c r="T20" s="15">
        <f>'Table A1'!T20/'Table A5'!T20*100</f>
        <v>134.72304943418703</v>
      </c>
      <c r="U20" s="15">
        <f>'Table A1'!U20/'Table A5'!U20*100</f>
        <v>74.661992989484233</v>
      </c>
    </row>
    <row r="21" spans="1:21" x14ac:dyDescent="0.3">
      <c r="A21" s="13">
        <v>1985</v>
      </c>
      <c r="B21" s="15">
        <f>'Table A1'!B21/'Table A5'!B21*100</f>
        <v>87.466666666666669</v>
      </c>
      <c r="C21" s="15">
        <f>'Table A1'!C21/'Table A5'!C21*100</f>
        <v>169.71849063061518</v>
      </c>
      <c r="D21" s="15">
        <f>'Table A1'!D21/'Table A5'!D21*100</f>
        <v>57.072863442290199</v>
      </c>
      <c r="E21" s="15">
        <f>'Table A1'!E21/'Table A5'!E21*100</f>
        <v>82.145192936559852</v>
      </c>
      <c r="F21" s="15">
        <f>'Table A1'!F21/'Table A5'!F21*100</f>
        <v>135.12004466778336</v>
      </c>
      <c r="G21" s="15">
        <f>'Table A1'!G21/'Table A5'!G21*100</f>
        <v>108.80587058038691</v>
      </c>
      <c r="H21" s="15">
        <f>'Table A1'!H21/'Table A5'!H21*100</f>
        <v>77.463116839070707</v>
      </c>
      <c r="I21" s="15">
        <f>'Table A1'!I21/'Table A5'!I21*100</f>
        <v>69.071102605623437</v>
      </c>
      <c r="J21" s="15">
        <f>'Table A1'!J21/'Table A5'!J21*100</f>
        <v>136.69833729216151</v>
      </c>
      <c r="K21" s="15">
        <f>'Table A1'!K21/'Table A5'!K21*100</f>
        <v>75.378040762656141</v>
      </c>
      <c r="L21" s="15">
        <f>'Table A1'!L21/'Table A5'!L21*100</f>
        <v>66.248256624825657</v>
      </c>
      <c r="M21" s="15">
        <f>'Table A1'!M21/'Table A5'!M21*100</f>
        <v>78.152610441767067</v>
      </c>
      <c r="N21" s="15">
        <f>'Table A1'!N21/'Table A5'!N21*100</f>
        <v>79.310344827586192</v>
      </c>
      <c r="O21" s="15">
        <f>'Table A1'!O21/'Table A5'!O21*100</f>
        <v>82.340349625401345</v>
      </c>
      <c r="P21" s="15"/>
      <c r="Q21" s="15"/>
      <c r="R21" s="15"/>
      <c r="S21" s="15">
        <f>'Table A1'!S21/'Table A5'!S21*100</f>
        <v>87.434078923440623</v>
      </c>
      <c r="T21" s="15">
        <f>'Table A1'!T21/'Table A5'!T21*100</f>
        <v>128.6970423661071</v>
      </c>
      <c r="U21" s="15">
        <f>'Table A1'!U21/'Table A5'!U21*100</f>
        <v>75.991581673951742</v>
      </c>
    </row>
    <row r="22" spans="1:21" x14ac:dyDescent="0.3">
      <c r="A22" s="13">
        <v>1986</v>
      </c>
      <c r="B22" s="15">
        <f>'Table A1'!B22/'Table A5'!B22*100</f>
        <v>86.522091609241983</v>
      </c>
      <c r="C22" s="15">
        <f>'Table A1'!C22/'Table A5'!C22*100</f>
        <v>172.25941058854212</v>
      </c>
      <c r="D22" s="15">
        <f>'Table A1'!D22/'Table A5'!D22*100</f>
        <v>58.486693091732725</v>
      </c>
      <c r="E22" s="15">
        <f>'Table A1'!E22/'Table A5'!E22*100</f>
        <v>97.605284888521894</v>
      </c>
      <c r="F22" s="15">
        <f>'Table A1'!F22/'Table A5'!F22*100</f>
        <v>146.35576654565762</v>
      </c>
      <c r="G22" s="15">
        <f>'Table A1'!G22/'Table A5'!G22*100</f>
        <v>114.29051782111634</v>
      </c>
      <c r="H22" s="15">
        <f>'Table A1'!H22/'Table A5'!H22*100</f>
        <v>80.508760107816713</v>
      </c>
      <c r="I22" s="15">
        <f>'Table A1'!I22/'Table A5'!I22*100</f>
        <v>72.037064713794663</v>
      </c>
      <c r="J22" s="15">
        <f>'Table A1'!J22/'Table A5'!J22*100</f>
        <v>140.51069703243618</v>
      </c>
      <c r="K22" s="15">
        <f>'Table A1'!K22/'Table A5'!K22*100</f>
        <v>74.854873205010691</v>
      </c>
      <c r="L22" s="15">
        <f>'Table A1'!L22/'Table A5'!L22*100</f>
        <v>65.465407592985159</v>
      </c>
      <c r="M22" s="15">
        <f>'Table A1'!M22/'Table A5'!M22*100</f>
        <v>78.240989779451326</v>
      </c>
      <c r="N22" s="15">
        <f>'Table A1'!N22/'Table A5'!N22*100</f>
        <v>78.985727300334048</v>
      </c>
      <c r="O22" s="15">
        <f>'Table A1'!O22/'Table A5'!O22*100</f>
        <v>83.005008347245408</v>
      </c>
      <c r="P22" s="15"/>
      <c r="Q22" s="15"/>
      <c r="R22" s="15"/>
      <c r="S22" s="15">
        <f>'Table A1'!S22/'Table A5'!S22*100</f>
        <v>92.608217168011748</v>
      </c>
      <c r="T22" s="15">
        <f>'Table A1'!T22/'Table A5'!T22*100</f>
        <v>129.22766279656742</v>
      </c>
      <c r="U22" s="15">
        <f>'Table A1'!U22/'Table A5'!U22*100</f>
        <v>78.075380914194056</v>
      </c>
    </row>
    <row r="23" spans="1:21" x14ac:dyDescent="0.3">
      <c r="A23" s="13">
        <v>1987</v>
      </c>
      <c r="B23" s="15">
        <f>'Table A1'!B23/'Table A5'!B23*100</f>
        <v>85.041297032731734</v>
      </c>
      <c r="C23" s="15">
        <f>'Table A1'!C23/'Table A5'!C23*100</f>
        <v>176.49937711336537</v>
      </c>
      <c r="D23" s="15">
        <f>'Table A1'!D23/'Table A5'!D23*100</f>
        <v>60.389067075721655</v>
      </c>
      <c r="E23" s="15">
        <f>'Table A1'!E23/'Table A5'!E23*100</f>
        <v>100.03286770747739</v>
      </c>
      <c r="F23" s="15">
        <f>'Table A1'!F23/'Table A5'!F23*100</f>
        <v>152.45856353591159</v>
      </c>
      <c r="G23" s="15">
        <f>'Table A1'!G23/'Table A5'!G23*100</f>
        <v>120.23130544993663</v>
      </c>
      <c r="H23" s="15">
        <f>'Table A1'!H23/'Table A5'!H23*100</f>
        <v>83.688975105075983</v>
      </c>
      <c r="I23" s="15">
        <f>'Table A1'!I23/'Table A5'!I23*100</f>
        <v>74.203596205578364</v>
      </c>
      <c r="J23" s="15">
        <f>'Table A1'!J23/'Table A5'!J23*100</f>
        <v>144.96570037618943</v>
      </c>
      <c r="K23" s="15">
        <f>'Table A1'!K23/'Table A5'!K23*100</f>
        <v>77.133608004708663</v>
      </c>
      <c r="L23" s="15">
        <f>'Table A1'!L23/'Table A5'!L23*100</f>
        <v>70.295202952029527</v>
      </c>
      <c r="M23" s="15">
        <f>'Table A1'!M23/'Table A5'!M23*100</f>
        <v>73.758153537380835</v>
      </c>
      <c r="N23" s="15">
        <f>'Table A1'!N23/'Table A5'!N23*100</f>
        <v>78.752492167473648</v>
      </c>
      <c r="O23" s="15">
        <f>'Table A1'!O23/'Table A5'!O23*100</f>
        <v>82.639974976540515</v>
      </c>
      <c r="P23" s="15"/>
      <c r="Q23" s="15"/>
      <c r="R23" s="15"/>
      <c r="S23" s="15">
        <f>'Table A1'!S23/'Table A5'!S23*100</f>
        <v>95.049504950495063</v>
      </c>
      <c r="T23" s="15">
        <f>'Table A1'!T23/'Table A5'!T23*100</f>
        <v>130.80785029666819</v>
      </c>
      <c r="U23" s="15">
        <f>'Table A1'!U23/'Table A5'!U23*100</f>
        <v>80.831516661476172</v>
      </c>
    </row>
    <row r="24" spans="1:21" x14ac:dyDescent="0.3">
      <c r="A24" s="13">
        <v>1988</v>
      </c>
      <c r="B24" s="15">
        <f>'Table A1'!B24/'Table A5'!B24*100</f>
        <v>84.413362849667948</v>
      </c>
      <c r="C24" s="15">
        <f>'Table A1'!C24/'Table A5'!C24*100</f>
        <v>164.83247071642606</v>
      </c>
      <c r="D24" s="15">
        <f>'Table A1'!D24/'Table A5'!D24*100</f>
        <v>63.90972270006192</v>
      </c>
      <c r="E24" s="15">
        <f>'Table A1'!E24/'Table A5'!E24*100</f>
        <v>100.23052856907624</v>
      </c>
      <c r="F24" s="15">
        <f>'Table A1'!F24/'Table A5'!F24*100</f>
        <v>156.77069199457259</v>
      </c>
      <c r="G24" s="15">
        <f>'Table A1'!G24/'Table A5'!G24*100</f>
        <v>120.49707602339181</v>
      </c>
      <c r="H24" s="15">
        <f>'Table A1'!H24/'Table A5'!H24*100</f>
        <v>85.646300276327906</v>
      </c>
      <c r="I24" s="15">
        <f>'Table A1'!I24/'Table A5'!I24*100</f>
        <v>75.875221359487824</v>
      </c>
      <c r="J24" s="15">
        <f>'Table A1'!J24/'Table A5'!J24*100</f>
        <v>145.49240058296897</v>
      </c>
      <c r="K24" s="15">
        <f>'Table A1'!K24/'Table A5'!K24*100</f>
        <v>75.903939557474359</v>
      </c>
      <c r="L24" s="15">
        <f>'Table A1'!L24/'Table A5'!L24*100</f>
        <v>71.944775865007671</v>
      </c>
      <c r="M24" s="15">
        <f>'Table A1'!M24/'Table A5'!M24*100</f>
        <v>64.5293609671848</v>
      </c>
      <c r="N24" s="15">
        <f>'Table A1'!N24/'Table A5'!N24*100</f>
        <v>80.823345492443977</v>
      </c>
      <c r="O24" s="15">
        <f>'Table A1'!O24/'Table A5'!O24*100</f>
        <v>85.888148362793402</v>
      </c>
      <c r="P24" s="15"/>
      <c r="Q24" s="15"/>
      <c r="R24" s="15"/>
      <c r="S24" s="15">
        <f>'Table A1'!S24/'Table A5'!S24*100</f>
        <v>94.919573180442754</v>
      </c>
      <c r="T24" s="15">
        <f>'Table A1'!T24/'Table A5'!T24*100</f>
        <v>133.4332191780822</v>
      </c>
      <c r="U24" s="15">
        <f>'Table A1'!U24/'Table A5'!U24*100</f>
        <v>82.911865928475237</v>
      </c>
    </row>
    <row r="25" spans="1:21" x14ac:dyDescent="0.3">
      <c r="A25" s="13">
        <v>1989</v>
      </c>
      <c r="B25" s="15">
        <f>'Table A1'!B25/'Table A5'!B25*100</f>
        <v>87.343395481898</v>
      </c>
      <c r="C25" s="15">
        <f>'Table A1'!C25/'Table A5'!C25*100</f>
        <v>146.93054792010264</v>
      </c>
      <c r="D25" s="15">
        <f>'Table A1'!D25/'Table A5'!D25*100</f>
        <v>65.49667976690607</v>
      </c>
      <c r="E25" s="15">
        <f>'Table A1'!E25/'Table A5'!E25*100</f>
        <v>100.48955613577021</v>
      </c>
      <c r="F25" s="15">
        <f>'Table A1'!F25/'Table A5'!F25*100</f>
        <v>152.64690312334568</v>
      </c>
      <c r="G25" s="15">
        <f>'Table A1'!G25/'Table A5'!G25*100</f>
        <v>114.44195546185267</v>
      </c>
      <c r="H25" s="15">
        <f>'Table A1'!H25/'Table A5'!H25*100</f>
        <v>84.740070093457945</v>
      </c>
      <c r="I25" s="15">
        <f>'Table A1'!I25/'Table A5'!I25*100</f>
        <v>76.874423507708528</v>
      </c>
      <c r="J25" s="15">
        <f>'Table A1'!J25/'Table A5'!J25*100</f>
        <v>135.481453727988</v>
      </c>
      <c r="K25" s="15">
        <f>'Table A1'!K25/'Table A5'!K25*100</f>
        <v>70.988415085038199</v>
      </c>
      <c r="L25" s="15">
        <f>'Table A1'!L25/'Table A5'!L25*100</f>
        <v>67.816642708832447</v>
      </c>
      <c r="M25" s="15">
        <f>'Table A1'!M25/'Table A5'!M25*100</f>
        <v>56.016980435585083</v>
      </c>
      <c r="N25" s="15">
        <f>'Table A1'!N25/'Table A5'!N25*100</f>
        <v>75.386055217594745</v>
      </c>
      <c r="O25" s="15">
        <f>'Table A1'!O25/'Table A5'!O25*100</f>
        <v>81.095313322801488</v>
      </c>
      <c r="P25" s="15"/>
      <c r="Q25" s="15"/>
      <c r="R25" s="15"/>
      <c r="S25" s="15">
        <f>'Table A1'!S25/'Table A5'!S25*100</f>
        <v>92.839391115253207</v>
      </c>
      <c r="T25" s="15">
        <f>'Table A1'!T25/'Table A5'!T25*100</f>
        <v>127.34328358208955</v>
      </c>
      <c r="U25" s="15">
        <f>'Table A1'!U25/'Table A5'!U25*100</f>
        <v>81.639954207212355</v>
      </c>
    </row>
    <row r="26" spans="1:21" x14ac:dyDescent="0.3">
      <c r="A26" s="13">
        <v>1990</v>
      </c>
      <c r="B26" s="15">
        <f>'Table A1'!B26/'Table A5'!B26*100</f>
        <v>91.541832263324167</v>
      </c>
      <c r="C26" s="15">
        <f>'Table A1'!C26/'Table A5'!C26*100</f>
        <v>141.39393380658248</v>
      </c>
      <c r="D26" s="15">
        <f>'Table A1'!D26/'Table A5'!D26*100</f>
        <v>66.40077018291845</v>
      </c>
      <c r="E26" s="15">
        <f>'Table A1'!E26/'Table A5'!E26*100</f>
        <v>103.5404032125881</v>
      </c>
      <c r="F26" s="15">
        <f>'Table A1'!F26/'Table A5'!F26*100</f>
        <v>150.08981267641778</v>
      </c>
      <c r="G26" s="15">
        <f>'Table A1'!G26/'Table A5'!G26*100</f>
        <v>112.65439879001764</v>
      </c>
      <c r="H26" s="15">
        <f>'Table A1'!H26/'Table A5'!H26*100</f>
        <v>82.022632860621684</v>
      </c>
      <c r="I26" s="15">
        <f>'Table A1'!I26/'Table A5'!I26*100</f>
        <v>76.151832460732976</v>
      </c>
      <c r="J26" s="15">
        <f>'Table A1'!J26/'Table A5'!J26*100</f>
        <v>130.11768901569187</v>
      </c>
      <c r="K26" s="15">
        <f>'Table A1'!K26/'Table A5'!K26*100</f>
        <v>65.938362465501385</v>
      </c>
      <c r="L26" s="15">
        <f>'Table A1'!L26/'Table A5'!L26*100</f>
        <v>69.320269442743424</v>
      </c>
      <c r="M26" s="15">
        <f>'Table A1'!M26/'Table A5'!M26*100</f>
        <v>48.943323727185401</v>
      </c>
      <c r="N26" s="15">
        <f>'Table A1'!N26/'Table A5'!N26*100</f>
        <v>73.153779322328418</v>
      </c>
      <c r="O26" s="15">
        <f>'Table A1'!O26/'Table A5'!O26*100</f>
        <v>78.916401078695756</v>
      </c>
      <c r="P26" s="15"/>
      <c r="Q26" s="15"/>
      <c r="R26" s="15"/>
      <c r="S26" s="15">
        <f>'Table A1'!S26/'Table A5'!S26*100</f>
        <v>89.739364889155169</v>
      </c>
      <c r="T26" s="15">
        <f>'Table A1'!T26/'Table A5'!T26*100</f>
        <v>120.78609221466363</v>
      </c>
      <c r="U26" s="15">
        <f>'Table A1'!U26/'Table A5'!U26*100</f>
        <v>80.966427869082736</v>
      </c>
    </row>
    <row r="27" spans="1:21" x14ac:dyDescent="0.3">
      <c r="A27" s="13">
        <v>1991</v>
      </c>
      <c r="B27" s="15">
        <f>'Table A1'!B27/'Table A5'!B27*100</f>
        <v>93.855805616411075</v>
      </c>
      <c r="C27" s="15">
        <f>'Table A1'!C27/'Table A5'!C27*100</f>
        <v>147.37848170398689</v>
      </c>
      <c r="D27" s="15">
        <f>'Table A1'!D27/'Table A5'!D27*100</f>
        <v>67.196193265007338</v>
      </c>
      <c r="E27" s="15">
        <f>'Table A1'!E27/'Table A5'!E27*100</f>
        <v>109.17445985166074</v>
      </c>
      <c r="F27" s="15">
        <f>'Table A1'!F27/'Table A5'!F27*100</f>
        <v>141.69333005168593</v>
      </c>
      <c r="G27" s="15">
        <f>'Table A1'!G27/'Table A5'!G27*100</f>
        <v>108.6326237429803</v>
      </c>
      <c r="H27" s="15">
        <f>'Table A1'!H27/'Table A5'!H27*100</f>
        <v>80.48082427017745</v>
      </c>
      <c r="I27" s="15">
        <f>'Table A1'!I27/'Table A5'!I27*100</f>
        <v>76.089863599893022</v>
      </c>
      <c r="J27" s="15">
        <f>'Table A1'!J27/'Table A5'!J27*100</f>
        <v>121.04798870853917</v>
      </c>
      <c r="K27" s="15">
        <f>'Table A1'!K27/'Table A5'!K27*100</f>
        <v>63.173249551166954</v>
      </c>
      <c r="L27" s="15">
        <f>'Table A1'!L27/'Table A5'!L27*100</f>
        <v>68.315946348733249</v>
      </c>
      <c r="M27" s="15">
        <f>'Table A1'!M27/'Table A5'!M27*100</f>
        <v>45.003700962250186</v>
      </c>
      <c r="N27" s="15">
        <f>'Table A1'!N27/'Table A5'!N27*100</f>
        <v>72.446555819477425</v>
      </c>
      <c r="O27" s="15">
        <f>'Table A1'!O27/'Table A5'!O27*100</f>
        <v>77.780481869067899</v>
      </c>
      <c r="P27" s="15"/>
      <c r="Q27" s="15"/>
      <c r="R27" s="15"/>
      <c r="S27" s="15">
        <f>'Table A1'!S27/'Table A5'!S27*100</f>
        <v>90.022438294689607</v>
      </c>
      <c r="T27" s="15">
        <f>'Table A1'!T27/'Table A5'!T27*100</f>
        <v>118.50073855243724</v>
      </c>
      <c r="U27" s="15">
        <f>'Table A1'!U27/'Table A5'!U27*100</f>
        <v>80.412224591329078</v>
      </c>
    </row>
    <row r="28" spans="1:21" x14ac:dyDescent="0.3">
      <c r="A28" s="13">
        <v>1992</v>
      </c>
      <c r="B28" s="15">
        <f>'Table A1'!B28/'Table A5'!B28*100</f>
        <v>100.81411126187245</v>
      </c>
      <c r="C28" s="15">
        <f>'Table A1'!C28/'Table A5'!C28*100</f>
        <v>154.56307096059794</v>
      </c>
      <c r="D28" s="15">
        <f>'Table A1'!D28/'Table A5'!D28*100</f>
        <v>68.969924812030087</v>
      </c>
      <c r="E28" s="15">
        <f>'Table A1'!E28/'Table A5'!E28*100</f>
        <v>109.04843482323625</v>
      </c>
      <c r="F28" s="15">
        <f>'Table A1'!F28/'Table A5'!F28*100</f>
        <v>136.67447306791567</v>
      </c>
      <c r="G28" s="15">
        <f>'Table A1'!G28/'Table A5'!G28*100</f>
        <v>110.08485185700377</v>
      </c>
      <c r="H28" s="15">
        <f>'Table A1'!H28/'Table A5'!H28*100</f>
        <v>83.383127045098874</v>
      </c>
      <c r="I28" s="15">
        <f>'Table A1'!I28/'Table A5'!I28*100</f>
        <v>76.666230195102784</v>
      </c>
      <c r="J28" s="15">
        <f>'Table A1'!J28/'Table A5'!J28*100</f>
        <v>112.36706689536879</v>
      </c>
      <c r="K28" s="15">
        <f>'Table A1'!K28/'Table A5'!K28*100</f>
        <v>62.436660057281337</v>
      </c>
      <c r="L28" s="15">
        <f>'Table A1'!L28/'Table A5'!L28*100</f>
        <v>66.903001961080093</v>
      </c>
      <c r="M28" s="15">
        <f>'Table A1'!M28/'Table A5'!M28*100</f>
        <v>42.824826806164282</v>
      </c>
      <c r="N28" s="15">
        <f>'Table A1'!N28/'Table A5'!N28*100</f>
        <v>66.478646253021751</v>
      </c>
      <c r="O28" s="15">
        <f>'Table A1'!O28/'Table A5'!O28*100</f>
        <v>72.489683631361771</v>
      </c>
      <c r="P28" s="15"/>
      <c r="Q28" s="15"/>
      <c r="R28" s="15"/>
      <c r="S28" s="15">
        <f>'Table A1'!S28/'Table A5'!S28*100</f>
        <v>85.91331269349844</v>
      </c>
      <c r="T28" s="15">
        <f>'Table A1'!T28/'Table A5'!T28*100</f>
        <v>110.53708439897699</v>
      </c>
      <c r="U28" s="15">
        <f>'Table A1'!U28/'Table A5'!U28*100</f>
        <v>80.624999999999986</v>
      </c>
    </row>
    <row r="29" spans="1:21" x14ac:dyDescent="0.3">
      <c r="A29" s="13">
        <v>1993</v>
      </c>
      <c r="B29" s="15">
        <f>'Table A1'!B29/'Table A5'!B29*100</f>
        <v>92.792125317527521</v>
      </c>
      <c r="C29" s="15">
        <f>'Table A1'!C29/'Table A5'!C29*100</f>
        <v>173.32245368148222</v>
      </c>
      <c r="D29" s="15">
        <f>'Table A1'!D29/'Table A5'!D29*100</f>
        <v>71.499884801474536</v>
      </c>
      <c r="E29" s="15">
        <f>'Table A1'!E29/'Table A5'!E29*100</f>
        <v>113.86123449226527</v>
      </c>
      <c r="F29" s="15">
        <f>'Table A1'!F29/'Table A5'!F29*100</f>
        <v>136.23608017817372</v>
      </c>
      <c r="G29" s="15">
        <f>'Table A1'!G29/'Table A5'!G29*100</f>
        <v>108.33215846609332</v>
      </c>
      <c r="H29" s="15">
        <f>'Table A1'!H29/'Table A5'!H29*100</f>
        <v>89.376770538243633</v>
      </c>
      <c r="I29" s="15">
        <f>'Table A1'!I29/'Table A5'!I29*100</f>
        <v>79.391224140202922</v>
      </c>
      <c r="J29" s="15">
        <f>'Table A1'!J29/'Table A5'!J29*100</f>
        <v>116.09457092819615</v>
      </c>
      <c r="K29" s="15">
        <f>'Table A1'!K29/'Table A5'!K29*100</f>
        <v>61.221052631578942</v>
      </c>
      <c r="L29" s="15">
        <f>'Table A1'!L29/'Table A5'!L29*100</f>
        <v>69.272893215698204</v>
      </c>
      <c r="M29" s="15">
        <f>'Table A1'!M29/'Table A5'!M29*100</f>
        <v>43.879128601546022</v>
      </c>
      <c r="N29" s="15">
        <f>'Table A1'!N29/'Table A5'!N29*100</f>
        <v>66.37658227848101</v>
      </c>
      <c r="O29" s="15">
        <f>'Table A1'!O29/'Table A5'!O29*100</f>
        <v>72.443245673184975</v>
      </c>
      <c r="P29" s="15"/>
      <c r="Q29" s="15"/>
      <c r="R29" s="15"/>
      <c r="S29" s="15">
        <f>'Table A1'!S29/'Table A5'!S29*100</f>
        <v>88.604143947655402</v>
      </c>
      <c r="T29" s="15">
        <f>'Table A1'!T29/'Table A5'!T29*100</f>
        <v>112.38188334962528</v>
      </c>
      <c r="U29" s="15">
        <f>'Table A1'!U29/'Table A5'!U29*100</f>
        <v>82.866884500639287</v>
      </c>
    </row>
    <row r="30" spans="1:21" x14ac:dyDescent="0.3">
      <c r="A30" s="13">
        <v>1994</v>
      </c>
      <c r="B30" s="15">
        <f>'Table A1'!B30/'Table A5'!B30*100</f>
        <v>89.304365991226248</v>
      </c>
      <c r="C30" s="15">
        <f>'Table A1'!C30/'Table A5'!C30*100</f>
        <v>206.03465249064774</v>
      </c>
      <c r="D30" s="15">
        <f>'Table A1'!D30/'Table A5'!D30*100</f>
        <v>73.854427024161168</v>
      </c>
      <c r="E30" s="15">
        <f>'Table A1'!E30/'Table A5'!E30*100</f>
        <v>111.59817351598171</v>
      </c>
      <c r="F30" s="15">
        <f>'Table A1'!F30/'Table A5'!F30*100</f>
        <v>135.08322663252241</v>
      </c>
      <c r="G30" s="15">
        <f>'Table A1'!G30/'Table A5'!G30*100</f>
        <v>103.99449035812674</v>
      </c>
      <c r="H30" s="15">
        <f>'Table A1'!H30/'Table A5'!H30*100</f>
        <v>91.079037800687288</v>
      </c>
      <c r="I30" s="15">
        <f>'Table A1'!I30/'Table A5'!I30*100</f>
        <v>82.494190549961274</v>
      </c>
      <c r="J30" s="15">
        <f>'Table A1'!J30/'Table A5'!J30*100</f>
        <v>114.74489795918367</v>
      </c>
      <c r="K30" s="15">
        <f>'Table A1'!K30/'Table A5'!K30*100</f>
        <v>60.098814229249008</v>
      </c>
      <c r="L30" s="15">
        <f>'Table A1'!L30/'Table A5'!L30*100</f>
        <v>68.077837195484264</v>
      </c>
      <c r="M30" s="15">
        <f>'Table A1'!M30/'Table A5'!M30*100</f>
        <v>44.753631057418211</v>
      </c>
      <c r="N30" s="15">
        <f>'Table A1'!N30/'Table A5'!N30*100</f>
        <v>67.478894858019956</v>
      </c>
      <c r="O30" s="15">
        <f>'Table A1'!O30/'Table A5'!O30*100</f>
        <v>73.420195439739416</v>
      </c>
      <c r="P30" s="15"/>
      <c r="Q30" s="15"/>
      <c r="R30" s="15"/>
      <c r="S30" s="15">
        <f>'Table A1'!S30/'Table A5'!S30*100</f>
        <v>86.175056918795846</v>
      </c>
      <c r="T30" s="15">
        <f>'Table A1'!T30/'Table A5'!T30*100</f>
        <v>108.84742702377372</v>
      </c>
      <c r="U30" s="15">
        <f>'Table A1'!U30/'Table A5'!U30*100</f>
        <v>83.93624393624394</v>
      </c>
    </row>
    <row r="31" spans="1:21" x14ac:dyDescent="0.3">
      <c r="A31" s="13">
        <v>1995</v>
      </c>
      <c r="B31" s="15">
        <f>'Table A1'!B31/'Table A5'!B31*100</f>
        <v>85.386996904024755</v>
      </c>
      <c r="C31" s="15">
        <f>'Table A1'!C31/'Table A5'!C31*100</f>
        <v>213.06142506142507</v>
      </c>
      <c r="D31" s="15">
        <f>'Table A1'!D31/'Table A5'!D31*100</f>
        <v>73.065289561047592</v>
      </c>
      <c r="E31" s="15">
        <f>'Table A1'!E31/'Table A5'!E31*100</f>
        <v>120.04461440407903</v>
      </c>
      <c r="F31" s="15">
        <f>'Table A1'!F31/'Table A5'!F31*100</f>
        <v>133.69632216971439</v>
      </c>
      <c r="G31" s="15">
        <f>'Table A1'!G31/'Table A5'!G31*100</f>
        <v>102.37024928483859</v>
      </c>
      <c r="H31" s="15">
        <f>'Table A1'!H31/'Table A5'!H31*100</f>
        <v>90.644378538689665</v>
      </c>
      <c r="I31" s="15">
        <f>'Table A1'!I31/'Table A5'!I31*100</f>
        <v>87.498385638641338</v>
      </c>
      <c r="J31" s="15">
        <f>'Table A1'!J31/'Table A5'!J31*100</f>
        <v>115.18394648829431</v>
      </c>
      <c r="K31" s="15">
        <f>'Table A1'!K31/'Table A5'!K31*100</f>
        <v>59.462507047547454</v>
      </c>
      <c r="L31" s="15">
        <f>'Table A1'!L31/'Table A5'!L31*100</f>
        <v>67.661547377571736</v>
      </c>
      <c r="M31" s="15">
        <f>'Table A1'!M31/'Table A5'!M31*100</f>
        <v>46.062567421790718</v>
      </c>
      <c r="N31" s="15">
        <f>'Table A1'!N31/'Table A5'!N31*100</f>
        <v>67.671691792294808</v>
      </c>
      <c r="O31" s="15">
        <f>'Table A1'!O31/'Table A5'!O31*100</f>
        <v>73.710691823899353</v>
      </c>
      <c r="P31" s="15"/>
      <c r="Q31" s="15"/>
      <c r="R31" s="15"/>
      <c r="S31" s="15">
        <f>'Table A1'!S31/'Table A5'!S31*100</f>
        <v>84.911525585844089</v>
      </c>
      <c r="T31" s="15">
        <f>'Table A1'!T31/'Table A5'!T31*100</f>
        <v>108.64233155388831</v>
      </c>
      <c r="U31" s="15">
        <f>'Table A1'!U31/'Table A5'!U31*100</f>
        <v>83.936559577063846</v>
      </c>
    </row>
    <row r="32" spans="1:21" x14ac:dyDescent="0.3">
      <c r="A32" s="13">
        <v>1996</v>
      </c>
      <c r="B32" s="15">
        <f>'Table A1'!B32/'Table A5'!B32*100</f>
        <v>83.043204697986567</v>
      </c>
      <c r="C32" s="15">
        <f>'Table A1'!C32/'Table A5'!C32*100</f>
        <v>215.5356627201848</v>
      </c>
      <c r="D32" s="15">
        <f>'Table A1'!D32/'Table A5'!D32*100</f>
        <v>72.44431546107522</v>
      </c>
      <c r="E32" s="15">
        <f>'Table A1'!E32/'Table A5'!E32*100</f>
        <v>133.62611866092143</v>
      </c>
      <c r="F32" s="15">
        <f>'Table A1'!F32/'Table A5'!F32*100</f>
        <v>126.48719879518073</v>
      </c>
      <c r="G32" s="15">
        <f>'Table A1'!G32/'Table A5'!G32*100</f>
        <v>103.8780786501565</v>
      </c>
      <c r="H32" s="15">
        <f>'Table A1'!H32/'Table A5'!H32*100</f>
        <v>92.024048096192388</v>
      </c>
      <c r="I32" s="15">
        <f>'Table A1'!I32/'Table A5'!I32*100</f>
        <v>91.81677817807514</v>
      </c>
      <c r="J32" s="15">
        <f>'Table A1'!J32/'Table A5'!J32*100</f>
        <v>108.55295068714632</v>
      </c>
      <c r="K32" s="15">
        <f>'Table A1'!K32/'Table A5'!K32*100</f>
        <v>56.385751520417038</v>
      </c>
      <c r="L32" s="15">
        <f>'Table A1'!L32/'Table A5'!L32*100</f>
        <v>71.353251318101925</v>
      </c>
      <c r="M32" s="15">
        <f>'Table A1'!M32/'Table A5'!M32*100</f>
        <v>47.988157717669218</v>
      </c>
      <c r="N32" s="15">
        <f>'Table A1'!N32/'Table A5'!N32*100</f>
        <v>69.250503939893719</v>
      </c>
      <c r="O32" s="15">
        <f>'Table A1'!O32/'Table A5'!O32*100</f>
        <v>72.974051896207598</v>
      </c>
      <c r="P32" s="15"/>
      <c r="Q32" s="15"/>
      <c r="R32" s="15"/>
      <c r="S32" s="15">
        <f>'Table A1'!S32/'Table A5'!S32*100</f>
        <v>83.630017452006982</v>
      </c>
      <c r="T32" s="15">
        <f>'Table A1'!T32/'Table A5'!T32*100</f>
        <v>104.15701240288946</v>
      </c>
      <c r="U32" s="15">
        <f>'Table A1'!U32/'Table A5'!U32*100</f>
        <v>84.38790462235248</v>
      </c>
    </row>
    <row r="33" spans="1:21" x14ac:dyDescent="0.3">
      <c r="A33" s="13">
        <v>1997</v>
      </c>
      <c r="B33" s="15">
        <f>'Table A1'!B33/'Table A5'!B33*100</f>
        <v>83.749741895519321</v>
      </c>
      <c r="C33" s="15">
        <f>'Table A1'!C33/'Table A5'!C33*100</f>
        <v>206.53489691696615</v>
      </c>
      <c r="D33" s="15">
        <f>'Table A1'!D33/'Table A5'!D33*100</f>
        <v>73.579710144927546</v>
      </c>
      <c r="E33" s="15">
        <f>'Table A1'!E33/'Table A5'!E33*100</f>
        <v>136.03618696599096</v>
      </c>
      <c r="F33" s="15">
        <f>'Table A1'!F33/'Table A5'!F33*100</f>
        <v>119.90529638723255</v>
      </c>
      <c r="G33" s="15">
        <f>'Table A1'!G33/'Table A5'!G33*100</f>
        <v>104.52647177690962</v>
      </c>
      <c r="H33" s="15">
        <f>'Table A1'!H33/'Table A5'!H33*100</f>
        <v>90.676229508196712</v>
      </c>
      <c r="I33" s="15">
        <f>'Table A1'!I33/'Table A5'!I33*100</f>
        <v>100.10113780025287</v>
      </c>
      <c r="J33" s="15">
        <f>'Table A1'!J33/'Table A5'!J33*100</f>
        <v>103.84904525635241</v>
      </c>
      <c r="K33" s="15">
        <f>'Table A1'!K33/'Table A5'!K33*100</f>
        <v>55.1768282925268</v>
      </c>
      <c r="L33" s="15">
        <f>'Table A1'!L33/'Table A5'!L33*100</f>
        <v>74.763271162123374</v>
      </c>
      <c r="M33" s="15">
        <f>'Table A1'!M33/'Table A5'!M33*100</f>
        <v>50.701800847457626</v>
      </c>
      <c r="N33" s="15">
        <f>'Table A1'!N33/'Table A5'!N33*100</f>
        <v>71.9181769244572</v>
      </c>
      <c r="O33" s="15">
        <f>'Table A1'!O33/'Table A5'!O33*100</f>
        <v>71.860593767287483</v>
      </c>
      <c r="P33" s="15"/>
      <c r="Q33" s="15"/>
      <c r="R33" s="15"/>
      <c r="S33" s="15">
        <f>'Table A1'!S33/'Table A5'!S33*100</f>
        <v>84.567481884057969</v>
      </c>
      <c r="T33" s="15">
        <f>'Table A1'!T33/'Table A5'!T33*100</f>
        <v>105.70240171742921</v>
      </c>
      <c r="U33" s="15">
        <f>'Table A1'!U33/'Table A5'!U33*100</f>
        <v>85.165975103734453</v>
      </c>
    </row>
    <row r="34" spans="1:21" x14ac:dyDescent="0.3">
      <c r="A34" s="13">
        <v>1998</v>
      </c>
      <c r="B34" s="15">
        <f>'Table A1'!B34/'Table A5'!B34*100</f>
        <v>90.120145891439606</v>
      </c>
      <c r="C34" s="15">
        <f>'Table A1'!C34/'Table A5'!C34*100</f>
        <v>199.6338337605273</v>
      </c>
      <c r="D34" s="15">
        <f>'Table A1'!D34/'Table A5'!D34*100</f>
        <v>73.317965710992667</v>
      </c>
      <c r="E34" s="15">
        <f>'Table A1'!E34/'Table A5'!E34*100</f>
        <v>140.03708698583949</v>
      </c>
      <c r="F34" s="15">
        <f>'Table A1'!F34/'Table A5'!F34*100</f>
        <v>122.4106093671311</v>
      </c>
      <c r="G34" s="15">
        <f>'Table A1'!G34/'Table A5'!G34*100</f>
        <v>102.82057978584487</v>
      </c>
      <c r="H34" s="15">
        <f>'Table A1'!H34/'Table A5'!H34*100</f>
        <v>88.809465122011346</v>
      </c>
      <c r="I34" s="15">
        <f>'Table A1'!I34/'Table A5'!I34*100</f>
        <v>100.89620927697712</v>
      </c>
      <c r="J34" s="15">
        <f>'Table A1'!J34/'Table A5'!J34*100</f>
        <v>104.45045857765749</v>
      </c>
      <c r="K34" s="15">
        <f>'Table A1'!K34/'Table A5'!K34*100</f>
        <v>58.514074757729574</v>
      </c>
      <c r="L34" s="15">
        <f>'Table A1'!L34/'Table A5'!L34*100</f>
        <v>88.154459255187589</v>
      </c>
      <c r="M34" s="15">
        <f>'Table A1'!M34/'Table A5'!M34*100</f>
        <v>50.45281533009581</v>
      </c>
      <c r="N34" s="15">
        <f>'Table A1'!N34/'Table A5'!N34*100</f>
        <v>78.652469890033174</v>
      </c>
      <c r="O34" s="15">
        <f>'Table A1'!O34/'Table A5'!O34*100</f>
        <v>69.756682659355732</v>
      </c>
      <c r="P34" s="15"/>
      <c r="Q34" s="15"/>
      <c r="R34" s="15"/>
      <c r="S34" s="15">
        <f>'Table A1'!S34/'Table A5'!S34*100</f>
        <v>91.280873061458919</v>
      </c>
      <c r="T34" s="15">
        <f>'Table A1'!T34/'Table A5'!T34*100</f>
        <v>104.59876136513373</v>
      </c>
      <c r="U34" s="15">
        <f>'Table A1'!U34/'Table A5'!U34*100</f>
        <v>86.87136719737174</v>
      </c>
    </row>
    <row r="35" spans="1:21" x14ac:dyDescent="0.3">
      <c r="A35" s="13">
        <v>1999</v>
      </c>
      <c r="B35" s="15">
        <f>'Table A1'!B35/'Table A5'!B35*100</f>
        <v>102.56966651439012</v>
      </c>
      <c r="C35" s="15">
        <f>'Table A1'!C35/'Table A5'!C35*100</f>
        <v>205.80147254501907</v>
      </c>
      <c r="D35" s="15">
        <f>'Table A1'!D35/'Table A5'!D35*100</f>
        <v>75.395067198345885</v>
      </c>
      <c r="E35" s="15">
        <f>'Table A1'!E35/'Table A5'!E35*100</f>
        <v>154.30957881642081</v>
      </c>
      <c r="F35" s="15">
        <f>'Table A1'!F35/'Table A5'!F35*100</f>
        <v>119.01066925315229</v>
      </c>
      <c r="G35" s="15">
        <f>'Table A1'!G35/'Table A5'!G35*100</f>
        <v>102.3623058158942</v>
      </c>
      <c r="H35" s="15">
        <f>'Table A1'!H35/'Table A5'!H35*100</f>
        <v>85.889351576442593</v>
      </c>
      <c r="I35" s="15">
        <f>'Table A1'!I35/'Table A5'!I35*100</f>
        <v>102.49651648862053</v>
      </c>
      <c r="J35" s="15">
        <f>'Table A1'!J35/'Table A5'!J35*100</f>
        <v>109.79073243647235</v>
      </c>
      <c r="K35" s="15">
        <f>'Table A1'!K35/'Table A5'!K35*100</f>
        <v>67.211639418029108</v>
      </c>
      <c r="L35" s="15">
        <f>'Table A1'!L35/'Table A5'!L35*100</f>
        <v>84.721311475409834</v>
      </c>
      <c r="M35" s="15">
        <f>'Table A1'!M35/'Table A5'!M35*100</f>
        <v>51.958895311496477</v>
      </c>
      <c r="N35" s="15">
        <f>'Table A1'!N35/'Table A5'!N35*100</f>
        <v>79.750042222597529</v>
      </c>
      <c r="O35" s="15">
        <f>'Table A1'!O35/'Table A5'!O35*100</f>
        <v>71.610101335049052</v>
      </c>
      <c r="P35" s="15"/>
      <c r="Q35" s="15"/>
      <c r="R35" s="15"/>
      <c r="S35" s="15">
        <f>'Table A1'!S35/'Table A5'!S35*100</f>
        <v>84.583103257868586</v>
      </c>
      <c r="T35" s="15">
        <f>'Table A1'!T35/'Table A5'!T35*100</f>
        <v>99.645569620253156</v>
      </c>
      <c r="U35" s="15">
        <f>'Table A1'!U35/'Table A5'!U35*100</f>
        <v>88.253535102952114</v>
      </c>
    </row>
    <row r="36" spans="1:21" x14ac:dyDescent="0.3">
      <c r="A36" s="13">
        <v>2000</v>
      </c>
      <c r="B36" s="15">
        <f>'Table A1'!B36/'Table A5'!B36*100</f>
        <v>108.80210199450613</v>
      </c>
      <c r="C36" s="15">
        <f>'Table A1'!C36/'Table A5'!C36*100</f>
        <v>206.89345660174135</v>
      </c>
      <c r="D36" s="15">
        <f>'Table A1'!D36/'Table A5'!D36*100</f>
        <v>78.406518786781348</v>
      </c>
      <c r="E36" s="15">
        <f>'Table A1'!E36/'Table A5'!E36*100</f>
        <v>157.817674742897</v>
      </c>
      <c r="F36" s="15">
        <f>'Table A1'!F36/'Table A5'!F36*100</f>
        <v>110.49282225839869</v>
      </c>
      <c r="G36" s="15">
        <f>'Table A1'!G36/'Table A5'!G36*100</f>
        <v>100.90316106372303</v>
      </c>
      <c r="H36" s="15">
        <f>'Table A1'!H36/'Table A5'!H36*100</f>
        <v>83.590643274853804</v>
      </c>
      <c r="I36" s="15">
        <f>'Table A1'!I36/'Table A5'!I36*100</f>
        <v>108.03282478039759</v>
      </c>
      <c r="J36" s="15">
        <f>'Table A1'!J36/'Table A5'!J36*100</f>
        <v>109.94726047465571</v>
      </c>
      <c r="K36" s="15">
        <f>'Table A1'!K36/'Table A5'!K36*100</f>
        <v>77.736549165120593</v>
      </c>
      <c r="L36" s="15">
        <f>'Table A1'!L36/'Table A5'!L36*100</f>
        <v>87.273674612478828</v>
      </c>
      <c r="M36" s="15">
        <f>'Table A1'!M36/'Table A5'!M36*100</f>
        <v>53.467311747922096</v>
      </c>
      <c r="N36" s="15">
        <f>'Table A1'!N36/'Table A5'!N36*100</f>
        <v>81.167238842569873</v>
      </c>
      <c r="O36" s="15">
        <f>'Table A1'!O36/'Table A5'!O36*100</f>
        <v>73.135682952654662</v>
      </c>
      <c r="P36" s="15"/>
      <c r="Q36" s="15"/>
      <c r="R36" s="15"/>
      <c r="S36" s="15">
        <f>'Table A1'!S36/'Table A5'!S36*100</f>
        <v>87.116228070175438</v>
      </c>
      <c r="T36" s="15">
        <f>'Table A1'!T36/'Table A5'!T36*100</f>
        <v>99.48211489822954</v>
      </c>
      <c r="U36" s="15">
        <f>'Table A1'!U36/'Table A5'!U36*100</f>
        <v>90.359237536656892</v>
      </c>
    </row>
    <row r="37" spans="1:21" x14ac:dyDescent="0.3">
      <c r="A37" s="13">
        <v>2001</v>
      </c>
      <c r="B37" s="15">
        <f>'Table A1'!B37/'Table A5'!B37*100</f>
        <v>108.57034508911643</v>
      </c>
      <c r="C37" s="15">
        <f>'Table A1'!C37/'Table A5'!C37*100</f>
        <v>195.96635615447229</v>
      </c>
      <c r="D37" s="15">
        <f>'Table A1'!D37/'Table A5'!D37*100</f>
        <v>79.914196567862732</v>
      </c>
      <c r="E37" s="15">
        <f>'Table A1'!E37/'Table A5'!E37*100</f>
        <v>160.26283935673527</v>
      </c>
      <c r="F37" s="15">
        <f>'Table A1'!F37/'Table A5'!F37*100</f>
        <v>108.7535816618911</v>
      </c>
      <c r="G37" s="15">
        <f>'Table A1'!G37/'Table A5'!G37*100</f>
        <v>99.890176937156795</v>
      </c>
      <c r="H37" s="15">
        <f>'Table A1'!H37/'Table A5'!H37*100</f>
        <v>85.57670259114883</v>
      </c>
      <c r="I37" s="15">
        <f>'Table A1'!I37/'Table A5'!I37*100</f>
        <v>105.46460426781077</v>
      </c>
      <c r="J37" s="15">
        <f>'Table A1'!J37/'Table A5'!J37*100</f>
        <v>112.6196941546377</v>
      </c>
      <c r="K37" s="15">
        <f>'Table A1'!K37/'Table A5'!K37*100</f>
        <v>79.92730210016154</v>
      </c>
      <c r="L37" s="15">
        <f>'Table A1'!L37/'Table A5'!L37*100</f>
        <v>88.966127401415562</v>
      </c>
      <c r="M37" s="15">
        <f>'Table A1'!M37/'Table A5'!M37*100</f>
        <v>52.647024298626597</v>
      </c>
      <c r="N37" s="15">
        <f>'Table A1'!N37/'Table A5'!N37*100</f>
        <v>83.75746151429469</v>
      </c>
      <c r="O37" s="15">
        <f>'Table A1'!O37/'Table A5'!O37*100</f>
        <v>74.366401158580743</v>
      </c>
      <c r="P37" s="15"/>
      <c r="Q37" s="15"/>
      <c r="R37" s="15"/>
      <c r="S37" s="15">
        <f>'Table A1'!S37/'Table A5'!S37*100</f>
        <v>84.40016956337432</v>
      </c>
      <c r="T37" s="15">
        <f>'Table A1'!T37/'Table A5'!T37*100</f>
        <v>104.99008977497959</v>
      </c>
      <c r="U37" s="15">
        <f>'Table A1'!U37/'Table A5'!U37*100</f>
        <v>91.171171171171167</v>
      </c>
    </row>
    <row r="38" spans="1:21" x14ac:dyDescent="0.3">
      <c r="A38" s="13">
        <v>2002</v>
      </c>
      <c r="B38" s="15">
        <f>'Table A1'!B38/'Table A5'!B38*100</f>
        <v>121.64637972142049</v>
      </c>
      <c r="C38" s="15">
        <f>'Table A1'!C38/'Table A5'!C38*100</f>
        <v>194.68393406991487</v>
      </c>
      <c r="D38" s="15">
        <f>'Table A1'!D38/'Table A5'!D38*100</f>
        <v>81.264732179143309</v>
      </c>
      <c r="E38" s="15">
        <f>'Table A1'!E38/'Table A5'!E38*100</f>
        <v>164.24590734935563</v>
      </c>
      <c r="F38" s="15">
        <f>'Table A1'!F38/'Table A5'!F38*100</f>
        <v>114.78772231784279</v>
      </c>
      <c r="G38" s="15">
        <f>'Table A1'!G38/'Table A5'!G38*100</f>
        <v>103.47878063359235</v>
      </c>
      <c r="H38" s="15">
        <f>'Table A1'!H38/'Table A5'!H38*100</f>
        <v>89.747975823925202</v>
      </c>
      <c r="I38" s="15">
        <f>'Table A1'!I38/'Table A5'!I38*100</f>
        <v>105.22817899867081</v>
      </c>
      <c r="J38" s="15">
        <f>'Table A1'!J38/'Table A5'!J38*100</f>
        <v>114.96550753202872</v>
      </c>
      <c r="K38" s="15">
        <f>'Table A1'!K38/'Table A5'!K38*100</f>
        <v>81.078598609106422</v>
      </c>
      <c r="L38" s="15">
        <f>'Table A1'!L38/'Table A5'!L38*100</f>
        <v>89.732474609858812</v>
      </c>
      <c r="M38" s="15">
        <f>'Table A1'!M38/'Table A5'!M38*100</f>
        <v>53.760255241567911</v>
      </c>
      <c r="N38" s="15">
        <f>'Table A1'!N38/'Table A5'!N38*100</f>
        <v>83.365079365079382</v>
      </c>
      <c r="O38" s="15">
        <f>'Table A1'!O38/'Table A5'!O38*100</f>
        <v>71.914285714285725</v>
      </c>
      <c r="P38" s="15"/>
      <c r="Q38" s="15"/>
      <c r="R38" s="15"/>
      <c r="S38" s="15">
        <f>'Table A1'!S38/'Table A5'!S38*100</f>
        <v>88.561951637063984</v>
      </c>
      <c r="T38" s="15">
        <f>'Table A1'!T38/'Table A5'!T38*100</f>
        <v>96.667781121141189</v>
      </c>
      <c r="U38" s="15">
        <f>'Table A1'!U38/'Table A5'!U38*100</f>
        <v>92.748411842262954</v>
      </c>
    </row>
    <row r="39" spans="1:21" x14ac:dyDescent="0.3">
      <c r="A39" s="13">
        <v>2003</v>
      </c>
      <c r="B39" s="15">
        <f>'Table A1'!B39/'Table A5'!B39*100</f>
        <v>114.18056918547596</v>
      </c>
      <c r="C39" s="15">
        <f>'Table A1'!C39/'Table A5'!C39*100</f>
        <v>185.18484876010538</v>
      </c>
      <c r="D39" s="15">
        <f>'Table A1'!D39/'Table A5'!D39*100</f>
        <v>84.214533457406318</v>
      </c>
      <c r="E39" s="15">
        <f>'Table A1'!E39/'Table A5'!E39*100</f>
        <v>167.61028134769018</v>
      </c>
      <c r="F39" s="15">
        <f>'Table A1'!F39/'Table A5'!F39*100</f>
        <v>114.73654942305018</v>
      </c>
      <c r="G39" s="15">
        <f>'Table A1'!G39/'Table A5'!G39*100</f>
        <v>105.12166859791425</v>
      </c>
      <c r="H39" s="15">
        <f>'Table A1'!H39/'Table A5'!H39*100</f>
        <v>90.34939894393888</v>
      </c>
      <c r="I39" s="15">
        <f>'Table A1'!I39/'Table A5'!I39*100</f>
        <v>107.72082878953108</v>
      </c>
      <c r="J39" s="15">
        <f>'Table A1'!J39/'Table A5'!J39*100</f>
        <v>114.84716157205239</v>
      </c>
      <c r="K39" s="15">
        <f>'Table A1'!K39/'Table A5'!K39*100</f>
        <v>85.799817779513205</v>
      </c>
      <c r="L39" s="15">
        <f>'Table A1'!L39/'Table A5'!L39*100</f>
        <v>95.188588007736939</v>
      </c>
      <c r="M39" s="15">
        <f>'Table A1'!M39/'Table A5'!M39*100</f>
        <v>56.219458018658365</v>
      </c>
      <c r="N39" s="15">
        <f>'Table A1'!N39/'Table A5'!N39*100</f>
        <v>86.955862278173811</v>
      </c>
      <c r="O39" s="15">
        <f>'Table A1'!O39/'Table A5'!O39*100</f>
        <v>71.583183016511725</v>
      </c>
      <c r="P39" s="15"/>
      <c r="Q39" s="15"/>
      <c r="R39" s="15"/>
      <c r="S39" s="15">
        <f>'Table A1'!S39/'Table A5'!S39*100</f>
        <v>96.164353622554913</v>
      </c>
      <c r="T39" s="15">
        <f>'Table A1'!T39/'Table A5'!T39*100</f>
        <v>96.261473024401155</v>
      </c>
      <c r="U39" s="15">
        <f>'Table A1'!U39/'Table A5'!U39*100</f>
        <v>94.898804592259452</v>
      </c>
    </row>
    <row r="40" spans="1:21" x14ac:dyDescent="0.3">
      <c r="A40" s="13">
        <v>2004</v>
      </c>
      <c r="B40" s="15">
        <f>'Table A1'!B40/'Table A5'!B40*100</f>
        <v>108.41690544412607</v>
      </c>
      <c r="C40" s="15">
        <f>'Table A1'!C40/'Table A5'!C40*100</f>
        <v>176.23872826996376</v>
      </c>
      <c r="D40" s="15">
        <f>'Table A1'!D40/'Table A5'!D40*100</f>
        <v>88.165217391304353</v>
      </c>
      <c r="E40" s="15">
        <f>'Table A1'!E40/'Table A5'!E40*100</f>
        <v>171.99506520972858</v>
      </c>
      <c r="F40" s="15">
        <f>'Table A1'!F40/'Table A5'!F40*100</f>
        <v>115.53773845728503</v>
      </c>
      <c r="G40" s="15">
        <f>'Table A1'!G40/'Table A5'!G40*100</f>
        <v>107.39658273381296</v>
      </c>
      <c r="H40" s="15">
        <f>'Table A1'!H40/'Table A5'!H40*100</f>
        <v>92.538641165350825</v>
      </c>
      <c r="I40" s="15">
        <f>'Table A1'!I40/'Table A5'!I40*100</f>
        <v>113.94372589062856</v>
      </c>
      <c r="J40" s="15">
        <f>'Table A1'!J40/'Table A5'!J40*100</f>
        <v>112.77755617604042</v>
      </c>
      <c r="K40" s="15">
        <f>'Table A1'!K40/'Table A5'!K40*100</f>
        <v>89.393341229109112</v>
      </c>
      <c r="L40" s="15">
        <f>'Table A1'!L40/'Table A5'!L40*100</f>
        <v>100.7763221737021</v>
      </c>
      <c r="M40" s="15">
        <f>'Table A1'!M40/'Table A5'!M40*100</f>
        <v>58.300610820244323</v>
      </c>
      <c r="N40" s="15">
        <f>'Table A1'!N40/'Table A5'!N40*100</f>
        <v>89.911424711004344</v>
      </c>
      <c r="O40" s="15">
        <f>'Table A1'!O40/'Table A5'!O40*100</f>
        <v>71.401718582169707</v>
      </c>
      <c r="P40" s="15"/>
      <c r="Q40" s="15"/>
      <c r="R40" s="15"/>
      <c r="S40" s="15">
        <f>'Table A1'!S40/'Table A5'!S40*100</f>
        <v>96.954933008526183</v>
      </c>
      <c r="T40" s="15">
        <f>'Table A1'!T40/'Table A5'!T40*100</f>
        <v>96.17636927316569</v>
      </c>
      <c r="U40" s="15">
        <f>'Table A1'!U40/'Table A5'!U40*100</f>
        <v>97.30528306346767</v>
      </c>
    </row>
    <row r="41" spans="1:21" x14ac:dyDescent="0.3">
      <c r="A41" s="13">
        <v>2005</v>
      </c>
      <c r="B41" s="15">
        <f>'Table A1'!B41/'Table A5'!B41*100</f>
        <v>115.62241887905604</v>
      </c>
      <c r="C41" s="15">
        <f>'Table A1'!C41/'Table A5'!C41*100</f>
        <v>166.41049671977507</v>
      </c>
      <c r="D41" s="15">
        <f>'Table A1'!D41/'Table A5'!D41*100</f>
        <v>90.779000089437432</v>
      </c>
      <c r="E41" s="15">
        <f>'Table A1'!E41/'Table A5'!E41*100</f>
        <v>163.13088109495294</v>
      </c>
      <c r="F41" s="15">
        <f>'Table A1'!F41/'Table A5'!F41*100</f>
        <v>114.91064283809014</v>
      </c>
      <c r="G41" s="15">
        <f>'Table A1'!G41/'Table A5'!G41*100</f>
        <v>103.302304964539</v>
      </c>
      <c r="H41" s="15">
        <f>'Table A1'!H41/'Table A5'!H41*100</f>
        <v>91.283641599291172</v>
      </c>
      <c r="I41" s="15">
        <f>'Table A1'!I41/'Table A5'!I41*100</f>
        <v>116.58042744656917</v>
      </c>
      <c r="J41" s="15">
        <f>'Table A1'!J41/'Table A5'!J41*100</f>
        <v>115.83311397736247</v>
      </c>
      <c r="K41" s="15">
        <f>'Table A1'!K41/'Table A5'!K41*100</f>
        <v>91.90905626825861</v>
      </c>
      <c r="L41" s="15">
        <f>'Table A1'!L41/'Table A5'!L41*100</f>
        <v>108.21917808219179</v>
      </c>
      <c r="M41" s="15">
        <f>'Table A1'!M41/'Table A5'!M41*100</f>
        <v>62.563775510204081</v>
      </c>
      <c r="N41" s="15">
        <f>'Table A1'!N41/'Table A5'!N41*100</f>
        <v>93.657086223984152</v>
      </c>
      <c r="O41" s="15">
        <f>'Table A1'!O41/'Table A5'!O41*100</f>
        <v>73.13008655212505</v>
      </c>
      <c r="P41" s="15"/>
      <c r="Q41" s="15"/>
      <c r="R41" s="15"/>
      <c r="S41" s="15">
        <f>'Table A1'!S41/'Table A5'!S41*100</f>
        <v>103.36201041430834</v>
      </c>
      <c r="T41" s="15">
        <f>'Table A1'!T41/'Table A5'!T41*100</f>
        <v>100.78232857800276</v>
      </c>
      <c r="U41" s="15">
        <f>'Table A1'!U41/'Table A5'!U41*100</f>
        <v>99.383075311372366</v>
      </c>
    </row>
    <row r="42" spans="1:21" x14ac:dyDescent="0.3">
      <c r="A42" s="13">
        <v>2006</v>
      </c>
      <c r="B42" s="15">
        <f>'Table A1'!B42/'Table A5'!B42*100</f>
        <v>106.72775780071919</v>
      </c>
      <c r="C42" s="15">
        <f>'Table A1'!C42/'Table A5'!C42*100</f>
        <v>156.37080127603679</v>
      </c>
      <c r="D42" s="15">
        <f>'Table A1'!D42/'Table A5'!D42*100</f>
        <v>94.749316317228804</v>
      </c>
      <c r="E42" s="15">
        <f>'Table A1'!E42/'Table A5'!E42*100</f>
        <v>156.35341365461846</v>
      </c>
      <c r="F42" s="15">
        <f>'Table A1'!F42/'Table A5'!F42*100</f>
        <v>108.26159578568677</v>
      </c>
      <c r="G42" s="15">
        <f>'Table A1'!G42/'Table A5'!G42*100</f>
        <v>102.10869565217391</v>
      </c>
      <c r="H42" s="15">
        <f>'Table A1'!H42/'Table A5'!H42*100</f>
        <v>94.246908127208471</v>
      </c>
      <c r="I42" s="15">
        <f>'Table A1'!I42/'Table A5'!I42*100</f>
        <v>115.95804039727709</v>
      </c>
      <c r="J42" s="15">
        <f>'Table A1'!J42/'Table A5'!J42*100</f>
        <v>117.62836807320791</v>
      </c>
      <c r="K42" s="15">
        <f>'Table A1'!K42/'Table A5'!K42*100</f>
        <v>91.674888998519975</v>
      </c>
      <c r="L42" s="15">
        <f>'Table A1'!L42/'Table A5'!L42*100</f>
        <v>114.57824316463061</v>
      </c>
      <c r="M42" s="15">
        <f>'Table A1'!M42/'Table A5'!M42*100</f>
        <v>64.499589827727647</v>
      </c>
      <c r="N42" s="15">
        <f>'Table A1'!N42/'Table A5'!N42*100</f>
        <v>97.325836533187044</v>
      </c>
      <c r="O42" s="15">
        <f>'Table A1'!O42/'Table A5'!O42*100</f>
        <v>75.414743669701878</v>
      </c>
      <c r="P42" s="15"/>
      <c r="Q42" s="15"/>
      <c r="R42" s="15"/>
      <c r="S42" s="15">
        <f>'Table A1'!S42/'Table A5'!S42*100</f>
        <v>100.41322314049586</v>
      </c>
      <c r="T42" s="15">
        <f>'Table A1'!T42/'Table A5'!T42*100</f>
        <v>92.41947728012147</v>
      </c>
      <c r="U42" s="15">
        <f>'Table A1'!U42/'Table A5'!U42*100</f>
        <v>100.61827341424319</v>
      </c>
    </row>
    <row r="43" spans="1:21" x14ac:dyDescent="0.3">
      <c r="A43" s="13">
        <v>2007</v>
      </c>
      <c r="B43" s="15">
        <f>'Table A1'!B43/'Table A5'!B43*100</f>
        <v>102.75645498953243</v>
      </c>
      <c r="C43" s="15">
        <f>'Table A1'!C43/'Table A5'!C43*100</f>
        <v>152.65151515151513</v>
      </c>
      <c r="D43" s="15">
        <f>'Table A1'!D43/'Table A5'!D43*100</f>
        <v>96.419012459621598</v>
      </c>
      <c r="E43" s="15">
        <f>'Table A1'!E43/'Table A5'!E43*100</f>
        <v>154.44360333080999</v>
      </c>
      <c r="F43" s="15">
        <f>'Table A1'!F43/'Table A5'!F43*100</f>
        <v>106.92097415506959</v>
      </c>
      <c r="G43" s="15">
        <f>'Table A1'!G43/'Table A5'!G43*100</f>
        <v>101.72779308882764</v>
      </c>
      <c r="H43" s="15">
        <f>'Table A1'!H43/'Table A5'!H43*100</f>
        <v>96.631785480706355</v>
      </c>
      <c r="I43" s="15">
        <f>'Table A1'!I43/'Table A5'!I43*100</f>
        <v>119.53063296852082</v>
      </c>
      <c r="J43" s="15">
        <f>'Table A1'!J43/'Table A5'!J43*100</f>
        <v>113.34697316163196</v>
      </c>
      <c r="K43" s="15">
        <f>'Table A1'!K43/'Table A5'!K43*100</f>
        <v>95.378303366718967</v>
      </c>
      <c r="L43" s="15">
        <f>'Table A1'!L43/'Table A5'!L43*100</f>
        <v>116.2508279973504</v>
      </c>
      <c r="M43" s="15">
        <f>'Table A1'!M43/'Table A5'!M43*100</f>
        <v>65.371974902898117</v>
      </c>
      <c r="N43" s="15">
        <f>'Table A1'!N43/'Table A5'!N43*100</f>
        <v>101.17739403453689</v>
      </c>
      <c r="O43" s="15">
        <f>'Table A1'!O43/'Table A5'!O43*100</f>
        <v>81.666268799236093</v>
      </c>
      <c r="P43" s="15"/>
      <c r="Q43" s="15"/>
      <c r="R43" s="15"/>
      <c r="S43" s="15">
        <f>'Table A1'!S43/'Table A5'!S43*100</f>
        <v>98.264308469735255</v>
      </c>
      <c r="T43" s="15">
        <f>'Table A1'!T43/'Table A5'!T43*100</f>
        <v>91.060025542784174</v>
      </c>
      <c r="U43" s="15">
        <f>'Table A1'!U43/'Table A5'!U43*100</f>
        <v>102.40761478163493</v>
      </c>
    </row>
    <row r="44" spans="1:21" x14ac:dyDescent="0.3">
      <c r="A44" s="13">
        <v>2008</v>
      </c>
      <c r="B44" s="15">
        <f>'Table A1'!B44/'Table A5'!B44*100</f>
        <v>107.0040668775418</v>
      </c>
      <c r="C44" s="15">
        <f>'Table A1'!C44/'Table A5'!C44*100</f>
        <v>148.53874254950972</v>
      </c>
      <c r="D44" s="15">
        <f>'Table A1'!D44/'Table A5'!D44*100</f>
        <v>95.737859500235743</v>
      </c>
      <c r="E44" s="15">
        <f>'Table A1'!E44/'Table A5'!E44*100</f>
        <v>140.14152906896072</v>
      </c>
      <c r="F44" s="15">
        <f>'Table A1'!F44/'Table A5'!F44*100</f>
        <v>101.48014440433212</v>
      </c>
      <c r="G44" s="15">
        <f>'Table A1'!G44/'Table A5'!G44*100</f>
        <v>98.586348770967405</v>
      </c>
      <c r="H44" s="15">
        <f>'Table A1'!H44/'Table A5'!H44*100</f>
        <v>91.874264941729933</v>
      </c>
      <c r="I44" s="15">
        <f>'Table A1'!I44/'Table A5'!I44*100</f>
        <v>114.00220507166483</v>
      </c>
      <c r="J44" s="15">
        <f>'Table A1'!J44/'Table A5'!J44*100</f>
        <v>111.46966400773508</v>
      </c>
      <c r="K44" s="15">
        <f>'Table A1'!K44/'Table A5'!K44*100</f>
        <v>97.006277160791882</v>
      </c>
      <c r="L44" s="15">
        <f>'Table A1'!L44/'Table A5'!L44*100</f>
        <v>114.35947079703131</v>
      </c>
      <c r="M44" s="15">
        <f>'Table A1'!M44/'Table A5'!M44*100</f>
        <v>67.647343462692362</v>
      </c>
      <c r="N44" s="15">
        <f>'Table A1'!N44/'Table A5'!N44*100</f>
        <v>102.54512400986884</v>
      </c>
      <c r="O44" s="15">
        <f>'Table A1'!O44/'Table A5'!O44*100</f>
        <v>82.263751763046542</v>
      </c>
      <c r="P44" s="15"/>
      <c r="Q44" s="15"/>
      <c r="R44" s="15"/>
      <c r="S44" s="15">
        <f>'Table A1'!S44/'Table A5'!S44*100</f>
        <v>94.317697228144993</v>
      </c>
      <c r="T44" s="15">
        <f>'Table A1'!T44/'Table A5'!T44*100</f>
        <v>90.13062409288824</v>
      </c>
      <c r="U44" s="15">
        <f>'Table A1'!U44/'Table A5'!U44*100</f>
        <v>100.9433962264151</v>
      </c>
    </row>
    <row r="45" spans="1:21" x14ac:dyDescent="0.3">
      <c r="A45" s="13">
        <v>2009</v>
      </c>
      <c r="B45" s="15">
        <f>'Table A1'!B45/'Table A5'!B45*100</f>
        <v>91.114288632417527</v>
      </c>
      <c r="C45" s="15">
        <f>'Table A1'!C45/'Table A5'!C45*100</f>
        <v>138.14073852891408</v>
      </c>
      <c r="D45" s="15">
        <f>'Table A1'!D45/'Table A5'!D45*100</f>
        <v>93.671141617038458</v>
      </c>
      <c r="E45" s="15">
        <f>'Table A1'!E45/'Table A5'!E45*100</f>
        <v>136.1929940515532</v>
      </c>
      <c r="F45" s="15">
        <f>'Table A1'!F45/'Table A5'!F45*100</f>
        <v>90.420264824409912</v>
      </c>
      <c r="G45" s="15">
        <f>'Table A1'!G45/'Table A5'!G45*100</f>
        <v>87.347905674598906</v>
      </c>
      <c r="H45" s="15">
        <f>'Table A1'!H45/'Table A5'!H45*100</f>
        <v>88.438422030379201</v>
      </c>
      <c r="I45" s="15">
        <f>'Table A1'!I45/'Table A5'!I45*100</f>
        <v>101.27170186884882</v>
      </c>
      <c r="J45" s="15">
        <f>'Table A1'!J45/'Table A5'!J45*100</f>
        <v>108.01992528019926</v>
      </c>
      <c r="K45" s="15">
        <f>'Table A1'!K45/'Table A5'!K45*100</f>
        <v>91.815493790656404</v>
      </c>
      <c r="L45" s="15">
        <f>'Table A1'!L45/'Table A5'!L45*100</f>
        <v>116.24877889938131</v>
      </c>
      <c r="M45" s="15">
        <f>'Table A1'!M45/'Table A5'!M45*100</f>
        <v>71.752338701899902</v>
      </c>
      <c r="N45" s="15">
        <f>'Table A1'!N45/'Table A5'!N45*100</f>
        <v>96.457584232254632</v>
      </c>
      <c r="O45" s="15">
        <f>'Table A1'!O45/'Table A5'!O45*100</f>
        <v>76.081233546446043</v>
      </c>
      <c r="P45" s="15"/>
      <c r="Q45" s="15"/>
      <c r="R45" s="15"/>
      <c r="S45" s="15">
        <f>'Table A1'!S45/'Table A5'!S45*100</f>
        <v>88.994265549183936</v>
      </c>
      <c r="T45" s="15">
        <f>'Table A1'!T45/'Table A5'!T45*100</f>
        <v>87.199170124481327</v>
      </c>
      <c r="U45" s="15">
        <f>'Table A1'!U45/'Table A5'!U45*100</f>
        <v>96.529897140273548</v>
      </c>
    </row>
    <row r="46" spans="1:21" x14ac:dyDescent="0.3">
      <c r="A46" s="13">
        <v>2010</v>
      </c>
      <c r="B46" s="15">
        <f>'Table A1'!B46/'Table A5'!B46*100</f>
        <v>83.09477032463279</v>
      </c>
      <c r="C46" s="15">
        <f>'Table A1'!C46/'Table A5'!C46*100</f>
        <v>136.73180115419663</v>
      </c>
      <c r="D46" s="15">
        <f>'Table A1'!D46/'Table A5'!D46*100</f>
        <v>98.397728425109023</v>
      </c>
      <c r="E46" s="15">
        <f>'Table A1'!E46/'Table A5'!E46*100</f>
        <v>132.80627490039842</v>
      </c>
      <c r="F46" s="15">
        <f>'Table A1'!F46/'Table A5'!F46*100</f>
        <v>88.021818991428248</v>
      </c>
      <c r="G46" s="15">
        <f>'Table A1'!G46/'Table A5'!G46*100</f>
        <v>98.390881662755618</v>
      </c>
      <c r="H46" s="15">
        <f>'Table A1'!H46/'Table A5'!H46*100</f>
        <v>89.242854025747334</v>
      </c>
      <c r="I46" s="15">
        <f>'Table A1'!I46/'Table A5'!I46*100</f>
        <v>102.42214532871972</v>
      </c>
      <c r="J46" s="15">
        <f>'Table A1'!J46/'Table A5'!J46*100</f>
        <v>111.23229284192053</v>
      </c>
      <c r="K46" s="15">
        <f>'Table A1'!K46/'Table A5'!K46*100</f>
        <v>96.028119507908613</v>
      </c>
      <c r="L46" s="15">
        <f>'Table A1'!L46/'Table A5'!L46*100</f>
        <v>108.06451612903226</v>
      </c>
      <c r="M46" s="15">
        <f>'Table A1'!M46/'Table A5'!M46*100</f>
        <v>74.783861671469737</v>
      </c>
      <c r="N46" s="15">
        <f>'Table A1'!N46/'Table A5'!N46*100</f>
        <v>97.024814862933624</v>
      </c>
      <c r="O46" s="15">
        <f>'Table A1'!O46/'Table A5'!O46*100</f>
        <v>83.578071463534016</v>
      </c>
      <c r="P46" s="15"/>
      <c r="Q46" s="15"/>
      <c r="R46" s="15"/>
      <c r="S46" s="15">
        <f>'Table A1'!S46/'Table A5'!S46*100</f>
        <v>90.192454061106886</v>
      </c>
      <c r="T46" s="15">
        <f>'Table A1'!T46/'Table A5'!T46*100</f>
        <v>89.826250785011496</v>
      </c>
      <c r="U46" s="15">
        <f>'Table A1'!U46/'Table A5'!U46*100</f>
        <v>98.100483308980557</v>
      </c>
    </row>
    <row r="47" spans="1:21" x14ac:dyDescent="0.3">
      <c r="A47" s="13">
        <v>2011</v>
      </c>
      <c r="B47" s="15">
        <f>'Table A1'!B47/'Table A5'!B47*100</f>
        <v>97.022767075306476</v>
      </c>
      <c r="C47" s="15">
        <f>'Table A1'!C47/'Table A5'!C47*100</f>
        <v>119.63901138344784</v>
      </c>
      <c r="D47" s="15">
        <f>'Table A1'!D47/'Table A5'!D47*100</f>
        <v>101.84596451645984</v>
      </c>
      <c r="E47" s="15">
        <f>'Table A1'!E47/'Table A5'!E47*100</f>
        <v>119.2587295912287</v>
      </c>
      <c r="F47" s="15">
        <f>'Table A1'!F47/'Table A5'!F47*100</f>
        <v>91.343024517248864</v>
      </c>
      <c r="G47" s="15">
        <f>'Table A1'!G47/'Table A5'!G47*100</f>
        <v>101.41997046461432</v>
      </c>
      <c r="H47" s="15">
        <f>'Table A1'!H47/'Table A5'!H47*100</f>
        <v>90.401737242128135</v>
      </c>
      <c r="I47" s="15">
        <f>'Table A1'!I47/'Table A5'!I47*100</f>
        <v>107.1372106154715</v>
      </c>
      <c r="J47" s="15">
        <f>'Table A1'!J47/'Table A5'!J47*100</f>
        <v>110.3122730573711</v>
      </c>
      <c r="K47" s="15">
        <f>'Table A1'!K47/'Table A5'!K47*100</f>
        <v>94.992602708546713</v>
      </c>
      <c r="L47" s="15">
        <f>'Table A1'!L47/'Table A5'!L47*100</f>
        <v>104.36575052854124</v>
      </c>
      <c r="M47" s="15">
        <f>'Table A1'!M47/'Table A5'!M47*100</f>
        <v>79.966594615838076</v>
      </c>
      <c r="N47" s="15">
        <f>'Table A1'!N47/'Table A5'!N47*100</f>
        <v>98.980105766809373</v>
      </c>
      <c r="O47" s="15">
        <f>'Table A1'!O47/'Table A5'!O47*100</f>
        <v>88.928828181164633</v>
      </c>
      <c r="P47" s="15"/>
      <c r="Q47" s="15"/>
      <c r="R47" s="15"/>
      <c r="S47" s="15">
        <f>'Table A1'!S47/'Table A5'!S47*100</f>
        <v>90.366680796947847</v>
      </c>
      <c r="T47" s="15">
        <f>'Table A1'!T47/'Table A5'!T47*100</f>
        <v>94.044798621580867</v>
      </c>
      <c r="U47" s="15">
        <f>'Table A1'!U47/'Table A5'!U47*100</f>
        <v>98.942446844038727</v>
      </c>
    </row>
    <row r="48" spans="1:21" x14ac:dyDescent="0.3">
      <c r="A48" s="13">
        <v>2012</v>
      </c>
      <c r="B48" s="15">
        <f>'Table A1'!B48/'Table A5'!B48*100</f>
        <v>91.440855914408559</v>
      </c>
      <c r="C48" s="15">
        <f>'Table A1'!C48/'Table A5'!C48*100</f>
        <v>103.29416490910917</v>
      </c>
      <c r="D48" s="15">
        <f>'Table A1'!D48/'Table A5'!D48*100</f>
        <v>99.97963132701905</v>
      </c>
      <c r="E48" s="15">
        <f>'Table A1'!E48/'Table A5'!E48*100</f>
        <v>117.21572794899045</v>
      </c>
      <c r="F48" s="15">
        <f>'Table A1'!F48/'Table A5'!F48*100</f>
        <v>90.282436965696363</v>
      </c>
      <c r="G48" s="15">
        <f>'Table A1'!G48/'Table A5'!G48*100</f>
        <v>92.788245850157026</v>
      </c>
      <c r="H48" s="15">
        <f>'Table A1'!H48/'Table A5'!H48*100</f>
        <v>89.699296225207931</v>
      </c>
      <c r="I48" s="15">
        <f>'Table A1'!I48/'Table A5'!I48*100</f>
        <v>103.66336633663367</v>
      </c>
      <c r="J48" s="15">
        <f>'Table A1'!J48/'Table A5'!J48*100</f>
        <v>110.50425061138931</v>
      </c>
      <c r="K48" s="15">
        <f>'Table A1'!K48/'Table A5'!K48*100</f>
        <v>96.857046299425491</v>
      </c>
      <c r="L48" s="15">
        <f>'Table A1'!L48/'Table A5'!L48*100</f>
        <v>105.66292601828762</v>
      </c>
      <c r="M48" s="15">
        <f>'Table A1'!M48/'Table A5'!M48*100</f>
        <v>84.435912581216783</v>
      </c>
      <c r="N48" s="15">
        <f>'Table A1'!N48/'Table A5'!N48*100</f>
        <v>97.940230979878578</v>
      </c>
      <c r="O48" s="15">
        <f>'Table A1'!O48/'Table A5'!O48*100</f>
        <v>93.195471349353056</v>
      </c>
      <c r="P48" s="15"/>
      <c r="Q48" s="15"/>
      <c r="R48" s="15"/>
      <c r="S48" s="15">
        <f>'Table A1'!S48/'Table A5'!S48*100</f>
        <v>94.2127484296159</v>
      </c>
      <c r="T48" s="15">
        <f>'Table A1'!T48/'Table A5'!T48*100</f>
        <v>95.357505930193156</v>
      </c>
      <c r="U48" s="15">
        <f>'Table A1'!U48/'Table A5'!U48*100</f>
        <v>98.207062424838739</v>
      </c>
    </row>
    <row r="49" spans="1:22" x14ac:dyDescent="0.3">
      <c r="A49" s="13">
        <v>2013</v>
      </c>
      <c r="B49" s="15">
        <f>'Table A1'!B49/'Table A5'!B49*100</f>
        <v>97.335588919433292</v>
      </c>
      <c r="C49" s="15">
        <f>'Table A1'!C49/'Table A5'!C49*100</f>
        <v>94.974138772323599</v>
      </c>
      <c r="D49" s="15">
        <f>'Table A1'!D49/'Table A5'!D49*100</f>
        <v>99.192806784510054</v>
      </c>
      <c r="E49" s="15">
        <f>'Table A1'!E49/'Table A5'!E49*100</f>
        <v>109.76749360329292</v>
      </c>
      <c r="F49" s="15">
        <f>'Table A1'!F49/'Table A5'!F49*100</f>
        <v>93.743922204213945</v>
      </c>
      <c r="G49" s="15">
        <f>'Table A1'!G49/'Table A5'!G49*100</f>
        <v>90.970044338704454</v>
      </c>
      <c r="H49" s="15">
        <f>'Table A1'!H49/'Table A5'!H49*100</f>
        <v>92.154213862620807</v>
      </c>
      <c r="I49" s="15">
        <f>'Table A1'!I49/'Table A5'!I49*100</f>
        <v>104.56294667399668</v>
      </c>
      <c r="J49" s="15">
        <f>'Table A1'!J49/'Table A5'!J49*100</f>
        <v>104.78490396495563</v>
      </c>
      <c r="K49" s="15">
        <f>'Table A1'!K49/'Table A5'!K49*100</f>
        <v>95.252713518254581</v>
      </c>
      <c r="L49" s="15">
        <f>'Table A1'!L49/'Table A5'!L49*100</f>
        <v>105.45530405757798</v>
      </c>
      <c r="M49" s="15">
        <f>'Table A1'!M49/'Table A5'!M49*100</f>
        <v>89.018319394663479</v>
      </c>
      <c r="N49" s="15">
        <f>'Table A1'!N49/'Table A5'!N49*100</f>
        <v>99.077133416885033</v>
      </c>
      <c r="O49" s="15">
        <f>'Table A1'!O49/'Table A5'!O49*100</f>
        <v>98.695204303536684</v>
      </c>
      <c r="P49" s="15"/>
      <c r="Q49" s="15"/>
      <c r="R49" s="15"/>
      <c r="S49" s="15">
        <f>'Table A1'!S49/'Table A5'!S49*100</f>
        <v>97.144368059227915</v>
      </c>
      <c r="T49" s="15">
        <f>'Table A1'!T49/'Table A5'!T49*100</f>
        <v>90.910999160369443</v>
      </c>
      <c r="U49" s="15">
        <f>'Table A1'!U49/'Table A5'!U49*100</f>
        <v>97.9718853954287</v>
      </c>
    </row>
    <row r="50" spans="1:22" x14ac:dyDescent="0.3">
      <c r="A50" s="13">
        <v>2014</v>
      </c>
      <c r="B50" s="15">
        <f>'Table A1'!B50/'Table A5'!B50*100</f>
        <v>95.726027397260268</v>
      </c>
      <c r="C50" s="15">
        <f>'Table A1'!C50/'Table A5'!C50*100</f>
        <v>96.982112521235138</v>
      </c>
      <c r="D50" s="15">
        <f>'Table A1'!D50/'Table A5'!D50*100</f>
        <v>101.99142156862746</v>
      </c>
      <c r="E50" s="15">
        <f>'Table A1'!E50/'Table A5'!E50*100</f>
        <v>104.24356282462151</v>
      </c>
      <c r="F50" s="15">
        <f>'Table A1'!F50/'Table A5'!F50*100</f>
        <v>90.472236637259996</v>
      </c>
      <c r="G50" s="15">
        <f>'Table A1'!G50/'Table A5'!G50*100</f>
        <v>96.114689382921242</v>
      </c>
      <c r="H50" s="15">
        <f>'Table A1'!H50/'Table A5'!H50*100</f>
        <v>94.011000203707468</v>
      </c>
      <c r="I50" s="15">
        <f>'Table A1'!I50/'Table A5'!I50*100</f>
        <v>109.23580786026201</v>
      </c>
      <c r="J50" s="15">
        <f>'Table A1'!J50/'Table A5'!J50*100</f>
        <v>102.96684118673647</v>
      </c>
      <c r="K50" s="15">
        <f>'Table A1'!K50/'Table A5'!K50*100</f>
        <v>93.91478591014554</v>
      </c>
      <c r="L50" s="15">
        <f>'Table A1'!L50/'Table A5'!L50*100</f>
        <v>102.7076923076923</v>
      </c>
      <c r="M50" s="15">
        <f>'Table A1'!M50/'Table A5'!M50*100</f>
        <v>93.326713008937432</v>
      </c>
      <c r="N50" s="15">
        <f>'Table A1'!N50/'Table A5'!N50*100</f>
        <v>99.083854278939427</v>
      </c>
      <c r="O50" s="15">
        <f>'Table A1'!O50/'Table A5'!O50*100</f>
        <v>104.94215433000113</v>
      </c>
      <c r="P50" s="15"/>
      <c r="Q50" s="15"/>
      <c r="R50" s="15"/>
      <c r="S50" s="15">
        <f>'Table A1'!S50/'Table A5'!S50*100</f>
        <v>96.417002061450859</v>
      </c>
      <c r="T50" s="15">
        <f>'Table A1'!T50/'Table A5'!T50*100</f>
        <v>94.718415524657402</v>
      </c>
      <c r="U50" s="15">
        <f>'Table A1'!U50/'Table A5'!U50*100</f>
        <v>99.133702118776739</v>
      </c>
    </row>
    <row r="51" spans="1:22" x14ac:dyDescent="0.3">
      <c r="A51" s="13">
        <v>2015</v>
      </c>
      <c r="B51" s="15">
        <f>'Table A1'!B51/'Table A5'!B51*100</f>
        <v>106.01782317012113</v>
      </c>
      <c r="C51" s="15">
        <f>'Table A1'!C51/'Table A5'!C51*100</f>
        <v>100.86002372479241</v>
      </c>
      <c r="D51" s="15">
        <f>'Table A1'!D51/'Table A5'!D51*100</f>
        <v>100.2511805485783</v>
      </c>
      <c r="E51" s="15">
        <f>'Table A1'!E51/'Table A5'!E51*100</f>
        <v>100.60536478446926</v>
      </c>
      <c r="F51" s="15">
        <f>'Table A1'!F51/'Table A5'!F51*100</f>
        <v>95.205691308382313</v>
      </c>
      <c r="G51" s="15">
        <f>'Table A1'!G51/'Table A5'!G51*100</f>
        <v>98.91024982008841</v>
      </c>
      <c r="H51" s="15">
        <f>'Table A1'!H51/'Table A5'!H51*100</f>
        <v>96.859854604200322</v>
      </c>
      <c r="I51" s="15">
        <f>'Table A1'!I51/'Table A5'!I51*100</f>
        <v>106.6084394401768</v>
      </c>
      <c r="J51" s="15">
        <f>'Table A1'!J51/'Table A5'!J51*100</f>
        <v>102.11398963730571</v>
      </c>
      <c r="K51" s="15">
        <f>'Table A1'!K51/'Table A5'!K51*100</f>
        <v>98.004136504653559</v>
      </c>
      <c r="L51" s="15">
        <f>'Table A1'!L51/'Table A5'!L51*100</f>
        <v>99.668908432488351</v>
      </c>
      <c r="M51" s="15">
        <f>'Table A1'!M51/'Table A5'!M51*100</f>
        <v>97.857567942868485</v>
      </c>
      <c r="N51" s="15">
        <f>'Table A1'!N51/'Table A5'!N51*100</f>
        <v>100.71018276762402</v>
      </c>
      <c r="O51" s="15">
        <f>'Table A1'!O51/'Table A5'!O51*100</f>
        <v>103.18645493742771</v>
      </c>
      <c r="P51" s="15"/>
      <c r="Q51" s="15"/>
      <c r="R51" s="15"/>
      <c r="S51" s="15">
        <f>'Table A1'!S51/'Table A5'!S51*100</f>
        <v>99.08599508599508</v>
      </c>
      <c r="T51" s="15">
        <f>'Table A1'!T51/'Table A5'!T51*100</f>
        <v>102.90679631736836</v>
      </c>
      <c r="U51" s="15">
        <f>'Table A1'!U51/'Table A5'!U51*100</f>
        <v>99.928330091123158</v>
      </c>
    </row>
    <row r="52" spans="1:22" x14ac:dyDescent="0.3">
      <c r="A52" s="13">
        <v>2016</v>
      </c>
      <c r="B52" s="15">
        <f>'Table A1'!B52/'Table A5'!B52*100</f>
        <v>100</v>
      </c>
      <c r="C52" s="15">
        <f>'Table A1'!C52/'Table A5'!C52*100</f>
        <v>100</v>
      </c>
      <c r="D52" s="15">
        <f>'Table A1'!D52/'Table A5'!D52*100</f>
        <v>100</v>
      </c>
      <c r="E52" s="15">
        <f>'Table A1'!E52/'Table A5'!E52*100</f>
        <v>100</v>
      </c>
      <c r="F52" s="15">
        <f>'Table A1'!F52/'Table A5'!F52*100</f>
        <v>100</v>
      </c>
      <c r="G52" s="15">
        <f>'Table A1'!G52/'Table A5'!G52*100</f>
        <v>100</v>
      </c>
      <c r="H52" s="15">
        <f>'Table A1'!H52/'Table A5'!H52*100</f>
        <v>100</v>
      </c>
      <c r="I52" s="15">
        <f>'Table A1'!I52/'Table A5'!I52*100</f>
        <v>100</v>
      </c>
      <c r="J52" s="15">
        <f>'Table A1'!J52/'Table A5'!J52*100</f>
        <v>100</v>
      </c>
      <c r="K52" s="15">
        <f>'Table A1'!K52/'Table A5'!K52*100</f>
        <v>100</v>
      </c>
      <c r="L52" s="15">
        <f>'Table A1'!L52/'Table A5'!L52*100</f>
        <v>100</v>
      </c>
      <c r="M52" s="15">
        <f>'Table A1'!M52/'Table A5'!M52*100</f>
        <v>100</v>
      </c>
      <c r="N52" s="15">
        <f>'Table A1'!N52/'Table A5'!N52*100</f>
        <v>100</v>
      </c>
      <c r="O52" s="15">
        <f>'Table A1'!O52/'Table A5'!O52*100</f>
        <v>100</v>
      </c>
      <c r="P52" s="15"/>
      <c r="Q52" s="15"/>
      <c r="R52" s="15"/>
      <c r="S52" s="15">
        <f>'Table A1'!S52/'Table A5'!S52*100</f>
        <v>100</v>
      </c>
      <c r="T52" s="15">
        <f>'Table A1'!T52/'Table A5'!T52*100</f>
        <v>100</v>
      </c>
      <c r="U52" s="15">
        <f>'Table A1'!U52/'Table A5'!U52*100</f>
        <v>100</v>
      </c>
    </row>
    <row r="53" spans="1:22" x14ac:dyDescent="0.3">
      <c r="A53" s="13">
        <v>2017</v>
      </c>
      <c r="B53" s="15">
        <f>'Table A1'!B53/'Table A5'!B53*100</f>
        <v>102.15417310664607</v>
      </c>
      <c r="C53" s="15">
        <f>'Table A1'!C53/'Table A5'!C53*100</f>
        <v>110.43204515848892</v>
      </c>
      <c r="D53" s="15">
        <f>'Table A1'!D53/'Table A5'!D53*100</f>
        <v>101.00790513833992</v>
      </c>
      <c r="E53" s="15">
        <f>'Table A1'!E53/'Table A5'!E53*100</f>
        <v>94.597977852672116</v>
      </c>
      <c r="F53" s="15">
        <f>'Table A1'!F53/'Table A5'!F53*100</f>
        <v>97.205952952472387</v>
      </c>
      <c r="G53" s="15">
        <f>'Table A1'!G53/'Table A5'!G53*100</f>
        <v>101.82722663350235</v>
      </c>
      <c r="H53" s="15">
        <f>'Table A1'!H53/'Table A5'!H53*100</f>
        <v>100.94590600059119</v>
      </c>
      <c r="I53" s="15">
        <f>'Table A1'!I53/'Table A5'!I53*100</f>
        <v>102.80853633984295</v>
      </c>
      <c r="J53" s="15">
        <f>'Table A1'!J53/'Table A5'!J53*100</f>
        <v>100.86708050054195</v>
      </c>
      <c r="K53" s="15">
        <f>'Table A1'!K53/'Table A5'!K53*100</f>
        <v>100.6915762174623</v>
      </c>
      <c r="L53" s="15">
        <f>'Table A1'!L53/'Table A5'!L53*100</f>
        <v>101.99588477366255</v>
      </c>
      <c r="M53" s="15">
        <f>'Table A1'!M53/'Table A5'!M53*100</f>
        <v>102.42025316455697</v>
      </c>
      <c r="N53" s="15">
        <f>'Table A1'!N53/'Table A5'!N53*100</f>
        <v>106.97983829700132</v>
      </c>
      <c r="O53" s="15">
        <f>'Table A1'!O53/'Table A5'!O53*100</f>
        <v>99.312583540194765</v>
      </c>
      <c r="P53" s="15"/>
      <c r="Q53" s="15"/>
      <c r="R53" s="15"/>
      <c r="S53" s="15">
        <f>'Table A1'!S53/'Table A5'!S53*100</f>
        <v>97.835578262888973</v>
      </c>
      <c r="T53" s="15">
        <f>'Table A1'!T53/'Table A5'!T53*100</f>
        <v>97.931430760390739</v>
      </c>
      <c r="U53" s="15">
        <f>'Table A1'!U53/'Table A5'!U53*100</f>
        <v>101.53010858835142</v>
      </c>
    </row>
    <row r="54" spans="1:22" x14ac:dyDescent="0.3">
      <c r="A54" s="13">
        <v>2018</v>
      </c>
      <c r="B54" s="15">
        <f>'Table A1'!B54/'Table A5'!B54*100</f>
        <v>104.30184074036409</v>
      </c>
      <c r="C54" s="15">
        <f>'Table A1'!C54/'Table A5'!C54*100</f>
        <v>113.15511411665258</v>
      </c>
      <c r="D54" s="15">
        <f>'Table A1'!D54/'Table A5'!D54*100</f>
        <v>100.31134461957578</v>
      </c>
      <c r="E54" s="15">
        <f>'Table A1'!E54/'Table A5'!E54*100</f>
        <v>88.310502283105023</v>
      </c>
      <c r="F54" s="15">
        <f>'Table A1'!F54/'Table A5'!F54*100</f>
        <v>97.743785850860419</v>
      </c>
      <c r="G54" s="15">
        <f>'Table A1'!G54/'Table A5'!G54*100</f>
        <v>99.513882396933724</v>
      </c>
      <c r="H54" s="15">
        <f>'Table A1'!H54/'Table A5'!H54*100</f>
        <v>103.95319107090175</v>
      </c>
      <c r="I54" s="15">
        <f>'Table A1'!I54/'Table A5'!I54*100</f>
        <v>103.71144278606965</v>
      </c>
      <c r="J54" s="15">
        <f>'Table A1'!J54/'Table A5'!J54*100</f>
        <v>102.91376434808201</v>
      </c>
      <c r="K54" s="15">
        <f>'Table A1'!K54/'Table A5'!K54*100</f>
        <v>105.14775977121067</v>
      </c>
      <c r="L54" s="15">
        <f>'Table A1'!L54/'Table A5'!L54*100</f>
        <v>99.220884346858242</v>
      </c>
      <c r="M54" s="15">
        <f>'Table A1'!M54/'Table A5'!M54*100</f>
        <v>102.40951809638072</v>
      </c>
      <c r="N54" s="15">
        <f>'Table A1'!N54/'Table A5'!N54*100</f>
        <v>109.46822308690012</v>
      </c>
      <c r="O54" s="15">
        <f>'Table A1'!O54/'Table A5'!O54*100</f>
        <v>99.210574628235719</v>
      </c>
      <c r="P54" s="15"/>
      <c r="Q54" s="15"/>
      <c r="R54" s="15"/>
      <c r="S54" s="15">
        <f>'Table A1'!S54/'Table A5'!S54*100</f>
        <v>99.289536814910505</v>
      </c>
      <c r="T54" s="15">
        <f>'Table A1'!T54/'Table A5'!T54*100</f>
        <v>96.062030075187948</v>
      </c>
      <c r="U54" s="15">
        <f>'Table A1'!U54/'Table A5'!U54*100</f>
        <v>102.07359813084112</v>
      </c>
    </row>
    <row r="55" spans="1:22" x14ac:dyDescent="0.3">
      <c r="A55" s="13">
        <v>2019</v>
      </c>
      <c r="B55" s="15">
        <f>'Table A1'!B55/'Table A5'!B55*100</f>
        <v>103.72492836676217</v>
      </c>
      <c r="C55" s="15">
        <f>'Table A1'!C55/'Table A5'!C55*100</f>
        <v>119.84964093357272</v>
      </c>
      <c r="D55" s="15">
        <f>'Table A1'!D55/'Table A5'!D55*100</f>
        <v>97.508177794881661</v>
      </c>
      <c r="E55" s="15">
        <f>'Table A1'!E55/'Table A5'!E55*100</f>
        <v>85.427637552206278</v>
      </c>
      <c r="F55" s="15">
        <f>'Table A1'!F55/'Table A5'!F55*100</f>
        <v>95.909090909090907</v>
      </c>
      <c r="G55" s="15">
        <f>'Table A1'!G55/'Table A5'!G55*100</f>
        <v>99.506669102868642</v>
      </c>
      <c r="H55" s="15">
        <f>'Table A1'!H55/'Table A5'!H55*100</f>
        <v>107.01357466063351</v>
      </c>
      <c r="I55" s="15">
        <f>'Table A1'!I55/'Table A5'!I55*100</f>
        <v>101.98370867273599</v>
      </c>
      <c r="J55" s="15">
        <f>'Table A1'!J55/'Table A5'!J55*100</f>
        <v>99.664742037623398</v>
      </c>
      <c r="K55" s="15">
        <f>'Table A1'!K55/'Table A5'!K55*100</f>
        <v>109.17534477905994</v>
      </c>
      <c r="L55" s="15">
        <f>'Table A1'!L55/'Table A5'!L55*100</f>
        <v>96.733821733821728</v>
      </c>
      <c r="M55" s="15">
        <f>'Table A1'!M55/'Table A5'!M55*100</f>
        <v>101.44685039370079</v>
      </c>
      <c r="N55" s="15">
        <f>'Table A1'!N55/'Table A5'!N55*100</f>
        <v>105.42066629023151</v>
      </c>
      <c r="O55" s="15">
        <f>'Table A1'!O55/'Table A5'!O55*100</f>
        <v>101.27469725940091</v>
      </c>
      <c r="P55" s="15"/>
      <c r="Q55" s="15"/>
      <c r="R55" s="15"/>
      <c r="S55" s="15">
        <f>'Table A1'!S55/'Table A5'!S55*100</f>
        <v>94.650313152400841</v>
      </c>
      <c r="T55" s="15">
        <f>'Table A1'!T55/'Table A5'!T55*100</f>
        <v>88.210717529518618</v>
      </c>
      <c r="U55" s="15">
        <f>'Table A1'!U55/'Table A5'!U55*100</f>
        <v>101.65756443422438</v>
      </c>
      <c r="V55" s="66"/>
    </row>
    <row r="56" spans="1:22" x14ac:dyDescent="0.3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2" x14ac:dyDescent="0.3">
      <c r="A57" s="9" t="s">
        <v>163</v>
      </c>
    </row>
    <row r="58" spans="1:22" x14ac:dyDescent="0.3">
      <c r="A58" s="13">
        <v>1971</v>
      </c>
      <c r="B58" s="11">
        <f>LN(B7/B6)*100</f>
        <v>6.1444737842470198</v>
      </c>
      <c r="C58" s="11">
        <f t="shared" ref="C58:U72" si="0">LN(C7/C6)*100</f>
        <v>-2.0560815128423995</v>
      </c>
      <c r="D58" s="11">
        <f t="shared" si="0"/>
        <v>1.5564049276829761</v>
      </c>
      <c r="E58" s="11">
        <f t="shared" si="0"/>
        <v>5.7789069723632798</v>
      </c>
      <c r="F58" s="11">
        <f t="shared" si="0"/>
        <v>2.6259814756633922E-2</v>
      </c>
      <c r="G58" s="11">
        <f t="shared" si="0"/>
        <v>3.0723178911082138</v>
      </c>
      <c r="H58" s="11">
        <f t="shared" si="0"/>
        <v>1.6818733110495068</v>
      </c>
      <c r="I58" s="11">
        <f t="shared" si="0"/>
        <v>9.4233850424736012</v>
      </c>
      <c r="J58" s="11">
        <f t="shared" si="0"/>
        <v>3.6297334423214087</v>
      </c>
      <c r="K58" s="11">
        <f t="shared" si="0"/>
        <v>1.2422649740120582</v>
      </c>
      <c r="L58" s="11">
        <f t="shared" si="0"/>
        <v>-5.8038098975114121</v>
      </c>
      <c r="M58" s="11">
        <f t="shared" si="0"/>
        <v>1.0914675314489344</v>
      </c>
      <c r="N58" s="11">
        <f t="shared" si="0"/>
        <v>5.9403598532644031</v>
      </c>
      <c r="O58" s="11">
        <f t="shared" si="0"/>
        <v>7.5877672505781257</v>
      </c>
      <c r="P58" s="11"/>
      <c r="Q58" s="11"/>
      <c r="R58" s="11"/>
      <c r="S58" s="11">
        <f t="shared" si="0"/>
        <v>5.6075832712775577</v>
      </c>
      <c r="T58" s="11">
        <f t="shared" si="0"/>
        <v>1.4679730938438926</v>
      </c>
      <c r="U58" s="11">
        <f t="shared" si="0"/>
        <v>2.493757650260247</v>
      </c>
    </row>
    <row r="59" spans="1:22" x14ac:dyDescent="0.3">
      <c r="A59" s="13">
        <v>1972</v>
      </c>
      <c r="B59" s="11">
        <f t="shared" ref="B59:O74" si="1">LN(B8/B7)*100</f>
        <v>-0.2434599082711702</v>
      </c>
      <c r="C59" s="11">
        <f t="shared" si="1"/>
        <v>-19.32616755797941</v>
      </c>
      <c r="D59" s="11">
        <f t="shared" si="1"/>
        <v>2.858830520310554</v>
      </c>
      <c r="E59" s="11">
        <f t="shared" si="1"/>
        <v>9.2463567436014564</v>
      </c>
      <c r="F59" s="11">
        <f t="shared" si="1"/>
        <v>4.0075757708868505</v>
      </c>
      <c r="G59" s="11">
        <f t="shared" si="1"/>
        <v>-2.9493934160351611</v>
      </c>
      <c r="H59" s="11">
        <f t="shared" si="1"/>
        <v>1.7095237590384327</v>
      </c>
      <c r="I59" s="11">
        <f t="shared" si="1"/>
        <v>7.1640382964079929</v>
      </c>
      <c r="J59" s="11">
        <f t="shared" si="1"/>
        <v>0.34185966358391739</v>
      </c>
      <c r="K59" s="11">
        <f t="shared" si="1"/>
        <v>1.9898415563886707</v>
      </c>
      <c r="L59" s="11">
        <f t="shared" si="1"/>
        <v>-4.5925047154928036</v>
      </c>
      <c r="M59" s="11">
        <f t="shared" si="1"/>
        <v>1.2109684923957824</v>
      </c>
      <c r="N59" s="11">
        <f t="shared" si="1"/>
        <v>5.6149220137657716</v>
      </c>
      <c r="O59" s="11">
        <f t="shared" si="1"/>
        <v>6.3347218731363339</v>
      </c>
      <c r="P59" s="11"/>
      <c r="Q59" s="11"/>
      <c r="R59" s="11"/>
      <c r="S59" s="11">
        <f t="shared" si="0"/>
        <v>0.58382865335767564</v>
      </c>
      <c r="T59" s="11">
        <f t="shared" si="0"/>
        <v>-5.0964546341178503</v>
      </c>
      <c r="U59" s="11">
        <f t="shared" si="0"/>
        <v>2.0064537902955792</v>
      </c>
    </row>
    <row r="60" spans="1:22" x14ac:dyDescent="0.3">
      <c r="A60" s="13">
        <v>1973</v>
      </c>
      <c r="B60" s="11">
        <f t="shared" si="1"/>
        <v>2.3779393112602061</v>
      </c>
      <c r="C60" s="11">
        <f t="shared" si="0"/>
        <v>8.0785522666812497</v>
      </c>
      <c r="D60" s="11">
        <f t="shared" si="0"/>
        <v>6.9852483564802652</v>
      </c>
      <c r="E60" s="11">
        <f t="shared" si="0"/>
        <v>8.7370533881870429</v>
      </c>
      <c r="F60" s="11">
        <f t="shared" si="0"/>
        <v>8.6010711342300645</v>
      </c>
      <c r="G60" s="11">
        <f t="shared" si="0"/>
        <v>-3.3840803972072924</v>
      </c>
      <c r="H60" s="11">
        <f t="shared" si="0"/>
        <v>-1.5461471519243359</v>
      </c>
      <c r="I60" s="11">
        <f t="shared" si="0"/>
        <v>10.187059486790973</v>
      </c>
      <c r="J60" s="11">
        <f t="shared" si="0"/>
        <v>-1.8076197579483075</v>
      </c>
      <c r="K60" s="11">
        <f t="shared" si="0"/>
        <v>4.9730576460777129</v>
      </c>
      <c r="L60" s="11">
        <f t="shared" si="0"/>
        <v>-0.83783003900608599</v>
      </c>
      <c r="M60" s="11">
        <f t="shared" si="0"/>
        <v>0.17204824732895058</v>
      </c>
      <c r="N60" s="11">
        <f t="shared" si="0"/>
        <v>6.7661168731727726</v>
      </c>
      <c r="O60" s="11">
        <f t="shared" si="0"/>
        <v>7.4221882008811582</v>
      </c>
      <c r="P60" s="11"/>
      <c r="Q60" s="11"/>
      <c r="R60" s="11"/>
      <c r="S60" s="11">
        <f t="shared" si="0"/>
        <v>3.3619675633205461</v>
      </c>
      <c r="T60" s="11">
        <f t="shared" si="0"/>
        <v>-3.0006360500204665</v>
      </c>
      <c r="U60" s="11">
        <f t="shared" si="0"/>
        <v>4.2132133866605095</v>
      </c>
    </row>
    <row r="61" spans="1:22" x14ac:dyDescent="0.3">
      <c r="A61" s="13">
        <v>1974</v>
      </c>
      <c r="B61" s="11">
        <f t="shared" si="1"/>
        <v>4.0005573537325496</v>
      </c>
      <c r="C61" s="11">
        <f t="shared" si="0"/>
        <v>-13.493927051769731</v>
      </c>
      <c r="D61" s="11">
        <f t="shared" si="0"/>
        <v>-0.12883542336626347</v>
      </c>
      <c r="E61" s="11">
        <f t="shared" si="0"/>
        <v>1.4639012000417979</v>
      </c>
      <c r="F61" s="11">
        <f t="shared" si="0"/>
        <v>-8.1304157946399815</v>
      </c>
      <c r="G61" s="11">
        <f t="shared" si="0"/>
        <v>-5.6429853378598711</v>
      </c>
      <c r="H61" s="11">
        <f t="shared" si="0"/>
        <v>-10.906601625218061</v>
      </c>
      <c r="I61" s="11">
        <f t="shared" si="0"/>
        <v>-0.87625850490786439</v>
      </c>
      <c r="J61" s="11">
        <f t="shared" si="0"/>
        <v>-7.5666147041672112</v>
      </c>
      <c r="K61" s="11">
        <f t="shared" si="0"/>
        <v>-6.5809870843381413</v>
      </c>
      <c r="L61" s="11">
        <f t="shared" si="0"/>
        <v>-3.4068765445547577</v>
      </c>
      <c r="M61" s="11">
        <f t="shared" si="0"/>
        <v>-4.2186089457131146</v>
      </c>
      <c r="N61" s="11">
        <f t="shared" si="0"/>
        <v>-3.2249078866525074</v>
      </c>
      <c r="O61" s="11">
        <f t="shared" si="0"/>
        <v>-1.5743067719151165</v>
      </c>
      <c r="P61" s="11"/>
      <c r="Q61" s="11"/>
      <c r="R61" s="11"/>
      <c r="S61" s="11">
        <f t="shared" si="0"/>
        <v>-6.471948862046907</v>
      </c>
      <c r="T61" s="11">
        <f t="shared" si="0"/>
        <v>-8.8910416468666398</v>
      </c>
      <c r="U61" s="11">
        <f t="shared" si="0"/>
        <v>-3.2593236901929625</v>
      </c>
    </row>
    <row r="62" spans="1:22" x14ac:dyDescent="0.3">
      <c r="A62" s="13">
        <v>1975</v>
      </c>
      <c r="B62" s="11">
        <f t="shared" si="1"/>
        <v>-4.2581700289333408</v>
      </c>
      <c r="C62" s="11">
        <f t="shared" si="0"/>
        <v>7.1702894507765489</v>
      </c>
      <c r="D62" s="11">
        <f t="shared" si="0"/>
        <v>-0.98630094405028412</v>
      </c>
      <c r="E62" s="11">
        <f t="shared" si="0"/>
        <v>2.7691823597776879</v>
      </c>
      <c r="F62" s="11">
        <f t="shared" si="0"/>
        <v>-5.301790400362357</v>
      </c>
      <c r="G62" s="11">
        <f t="shared" si="0"/>
        <v>-2.1359831677669185</v>
      </c>
      <c r="H62" s="11">
        <f t="shared" si="0"/>
        <v>-3.4164522998132676</v>
      </c>
      <c r="I62" s="11">
        <f t="shared" si="0"/>
        <v>-0.77707494287016288</v>
      </c>
      <c r="J62" s="11">
        <f t="shared" si="0"/>
        <v>-0.85460995899002812</v>
      </c>
      <c r="K62" s="11">
        <f t="shared" si="0"/>
        <v>-0.7276838452534905</v>
      </c>
      <c r="L62" s="11">
        <f t="shared" si="0"/>
        <v>5.9905639554964623</v>
      </c>
      <c r="M62" s="11">
        <f t="shared" si="0"/>
        <v>1.0689425844096896</v>
      </c>
      <c r="N62" s="11">
        <f t="shared" si="0"/>
        <v>-3.049125446763536</v>
      </c>
      <c r="O62" s="11">
        <f t="shared" si="0"/>
        <v>-2.53747237079549</v>
      </c>
      <c r="P62" s="11"/>
      <c r="Q62" s="11"/>
      <c r="R62" s="11"/>
      <c r="S62" s="11">
        <f t="shared" si="0"/>
        <v>0.21790246430069757</v>
      </c>
      <c r="T62" s="11">
        <f t="shared" si="0"/>
        <v>-0.79251431100572067</v>
      </c>
      <c r="U62" s="11">
        <f t="shared" si="0"/>
        <v>-1.0229900430222798</v>
      </c>
    </row>
    <row r="63" spans="1:22" x14ac:dyDescent="0.3">
      <c r="A63" s="13">
        <v>1976</v>
      </c>
      <c r="B63" s="11">
        <f t="shared" si="1"/>
        <v>-7.2616512091291927</v>
      </c>
      <c r="C63" s="11">
        <f t="shared" si="0"/>
        <v>-11.896337031117014</v>
      </c>
      <c r="D63" s="11">
        <f t="shared" si="0"/>
        <v>2.9780925057627083</v>
      </c>
      <c r="E63" s="11">
        <f t="shared" si="0"/>
        <v>0.31959306763274165</v>
      </c>
      <c r="F63" s="11">
        <f t="shared" si="0"/>
        <v>1.8868683464926552</v>
      </c>
      <c r="G63" s="11">
        <f t="shared" si="0"/>
        <v>-0.2308206738362242</v>
      </c>
      <c r="H63" s="11">
        <f t="shared" si="0"/>
        <v>3.482982586883014</v>
      </c>
      <c r="I63" s="11">
        <f t="shared" si="0"/>
        <v>4.1593043162497727</v>
      </c>
      <c r="J63" s="11">
        <f t="shared" si="0"/>
        <v>2.1277265458155163</v>
      </c>
      <c r="K63" s="11">
        <f t="shared" si="0"/>
        <v>3.5954734421260555</v>
      </c>
      <c r="L63" s="11">
        <f t="shared" si="0"/>
        <v>-0.33979697811637738</v>
      </c>
      <c r="M63" s="11">
        <f t="shared" si="0"/>
        <v>3.8811753941204898</v>
      </c>
      <c r="N63" s="11">
        <f t="shared" si="0"/>
        <v>1.0987610483292605</v>
      </c>
      <c r="O63" s="11">
        <f t="shared" si="0"/>
        <v>2.1466405001805433</v>
      </c>
      <c r="P63" s="11"/>
      <c r="Q63" s="11"/>
      <c r="R63" s="11"/>
      <c r="S63" s="11">
        <f t="shared" si="0"/>
        <v>6.1315676420152823</v>
      </c>
      <c r="T63" s="11">
        <f t="shared" si="0"/>
        <v>-0.69681927872082172</v>
      </c>
      <c r="U63" s="11">
        <f t="shared" si="0"/>
        <v>1.9738150391763902</v>
      </c>
    </row>
    <row r="64" spans="1:22" x14ac:dyDescent="0.3">
      <c r="A64" s="13">
        <v>1977</v>
      </c>
      <c r="B64" s="11">
        <f t="shared" si="1"/>
        <v>10.818524587133712</v>
      </c>
      <c r="C64" s="11">
        <f t="shared" si="0"/>
        <v>-12.269842141909187</v>
      </c>
      <c r="D64" s="11">
        <f t="shared" si="0"/>
        <v>0.58441038091965869</v>
      </c>
      <c r="E64" s="11">
        <f t="shared" si="0"/>
        <v>3.8138729338621453</v>
      </c>
      <c r="F64" s="11">
        <f t="shared" si="0"/>
        <v>0.10985198428524598</v>
      </c>
      <c r="G64" s="11">
        <f t="shared" si="0"/>
        <v>1.0068114271777424</v>
      </c>
      <c r="H64" s="11">
        <f t="shared" si="0"/>
        <v>-0.46577367333629682</v>
      </c>
      <c r="I64" s="11">
        <f t="shared" si="0"/>
        <v>3.9890098251668284</v>
      </c>
      <c r="J64" s="11">
        <f t="shared" si="0"/>
        <v>1.1484725045313096</v>
      </c>
      <c r="K64" s="11">
        <f t="shared" si="0"/>
        <v>1.5855527292850182</v>
      </c>
      <c r="L64" s="11">
        <f t="shared" si="0"/>
        <v>-3.1068799905448992</v>
      </c>
      <c r="M64" s="11">
        <f t="shared" si="0"/>
        <v>4.1188271438630624</v>
      </c>
      <c r="N64" s="11">
        <f t="shared" si="0"/>
        <v>-2.8128665878635331</v>
      </c>
      <c r="O64" s="11">
        <f t="shared" si="0"/>
        <v>-1.1105626511470921</v>
      </c>
      <c r="P64" s="11"/>
      <c r="Q64" s="11"/>
      <c r="R64" s="11"/>
      <c r="S64" s="11">
        <f t="shared" si="0"/>
        <v>3.6226371660041514</v>
      </c>
      <c r="T64" s="11">
        <f t="shared" si="0"/>
        <v>2.598393623112754</v>
      </c>
      <c r="U64" s="11">
        <f t="shared" si="0"/>
        <v>0.66259342893729656</v>
      </c>
    </row>
    <row r="65" spans="1:21" x14ac:dyDescent="0.3">
      <c r="A65" s="13">
        <v>1978</v>
      </c>
      <c r="B65" s="11">
        <f t="shared" si="1"/>
        <v>6.3750303952841261</v>
      </c>
      <c r="C65" s="11">
        <f t="shared" si="0"/>
        <v>-2.3561891024108634</v>
      </c>
      <c r="D65" s="11">
        <f t="shared" si="0"/>
        <v>0.87949457164103517</v>
      </c>
      <c r="E65" s="11">
        <f t="shared" si="0"/>
        <v>4.57385074566099</v>
      </c>
      <c r="F65" s="11">
        <f t="shared" si="0"/>
        <v>2.3779119717598585</v>
      </c>
      <c r="G65" s="11">
        <f t="shared" si="0"/>
        <v>6.031674156097222</v>
      </c>
      <c r="H65" s="11">
        <f t="shared" si="0"/>
        <v>5.9792312959324123</v>
      </c>
      <c r="I65" s="11">
        <f t="shared" si="0"/>
        <v>3.4121845911135442</v>
      </c>
      <c r="J65" s="11">
        <f t="shared" si="0"/>
        <v>5.7870303983079188</v>
      </c>
      <c r="K65" s="11">
        <f t="shared" si="0"/>
        <v>1.8792892165506538</v>
      </c>
      <c r="L65" s="11">
        <f t="shared" si="0"/>
        <v>1.056032741095837</v>
      </c>
      <c r="M65" s="11">
        <f t="shared" si="0"/>
        <v>0.84142332043398338</v>
      </c>
      <c r="N65" s="11">
        <f t="shared" si="0"/>
        <v>0.1553008532392445</v>
      </c>
      <c r="O65" s="11">
        <f t="shared" si="0"/>
        <v>2.0759368980585746</v>
      </c>
      <c r="P65" s="11"/>
      <c r="Q65" s="11"/>
      <c r="R65" s="11"/>
      <c r="S65" s="11">
        <f t="shared" si="0"/>
        <v>4.4711398428207181</v>
      </c>
      <c r="T65" s="11">
        <f t="shared" si="0"/>
        <v>-11.818934385183955</v>
      </c>
      <c r="U65" s="11">
        <f t="shared" si="0"/>
        <v>2.6465469562745509</v>
      </c>
    </row>
    <row r="66" spans="1:21" x14ac:dyDescent="0.3">
      <c r="A66" s="13">
        <v>1979</v>
      </c>
      <c r="B66" s="11">
        <f t="shared" si="1"/>
        <v>6.3543693811223476E-2</v>
      </c>
      <c r="C66" s="11">
        <f t="shared" si="0"/>
        <v>25.677774626086581</v>
      </c>
      <c r="D66" s="11">
        <f t="shared" si="0"/>
        <v>-1.0436023788620388</v>
      </c>
      <c r="E66" s="11">
        <f t="shared" si="0"/>
        <v>5.1569903988373751</v>
      </c>
      <c r="F66" s="11">
        <f t="shared" si="0"/>
        <v>-3.8664002423303665</v>
      </c>
      <c r="G66" s="11">
        <f t="shared" si="0"/>
        <v>-0.90318227140720253</v>
      </c>
      <c r="H66" s="11">
        <f t="shared" si="0"/>
        <v>0.31047501834562485</v>
      </c>
      <c r="I66" s="11">
        <f t="shared" si="0"/>
        <v>5.0936944470505194</v>
      </c>
      <c r="J66" s="11">
        <f t="shared" si="0"/>
        <v>0.12625955915258638</v>
      </c>
      <c r="K66" s="11">
        <f t="shared" si="0"/>
        <v>3.306945508794576</v>
      </c>
      <c r="L66" s="11">
        <f t="shared" si="0"/>
        <v>2.6986361489167874</v>
      </c>
      <c r="M66" s="11">
        <f t="shared" si="0"/>
        <v>0.21533040114484112</v>
      </c>
      <c r="N66" s="11">
        <f t="shared" si="0"/>
        <v>2.77255974355697</v>
      </c>
      <c r="O66" s="11">
        <f t="shared" si="0"/>
        <v>4.4521896466906279</v>
      </c>
      <c r="P66" s="11"/>
      <c r="Q66" s="11"/>
      <c r="R66" s="11"/>
      <c r="S66" s="11">
        <f t="shared" si="0"/>
        <v>2.74666329982924</v>
      </c>
      <c r="T66" s="11">
        <f t="shared" si="0"/>
        <v>-23.54082412693603</v>
      </c>
      <c r="U66" s="11">
        <f t="shared" si="0"/>
        <v>1.8595828362751934</v>
      </c>
    </row>
    <row r="67" spans="1:21" x14ac:dyDescent="0.3">
      <c r="A67" s="13">
        <v>1980</v>
      </c>
      <c r="B67" s="11">
        <f t="shared" si="1"/>
        <v>8.0421393327366442</v>
      </c>
      <c r="C67" s="11">
        <f t="shared" si="0"/>
        <v>-1.6797068239802191</v>
      </c>
      <c r="D67" s="11">
        <f t="shared" si="0"/>
        <v>-4.4167527888129747</v>
      </c>
      <c r="E67" s="11">
        <f t="shared" si="0"/>
        <v>1.8431560271798006</v>
      </c>
      <c r="F67" s="11">
        <f t="shared" si="0"/>
        <v>-13.32865177559534</v>
      </c>
      <c r="G67" s="11">
        <f t="shared" si="0"/>
        <v>-4.825974834561773</v>
      </c>
      <c r="H67" s="11">
        <f t="shared" si="0"/>
        <v>-6.8217584668791424</v>
      </c>
      <c r="I67" s="11">
        <f t="shared" si="0"/>
        <v>-2.9035510088674465</v>
      </c>
      <c r="J67" s="11">
        <f t="shared" si="0"/>
        <v>-3.8366927393373342</v>
      </c>
      <c r="K67" s="11">
        <f t="shared" si="0"/>
        <v>3.1856927141407905</v>
      </c>
      <c r="L67" s="11">
        <f t="shared" si="0"/>
        <v>-4.0900032914539555</v>
      </c>
      <c r="M67" s="11">
        <f t="shared" si="0"/>
        <v>-0.15617475814830881</v>
      </c>
      <c r="N67" s="11">
        <f t="shared" si="0"/>
        <v>-2.7886181444885358</v>
      </c>
      <c r="O67" s="11">
        <f t="shared" si="0"/>
        <v>-1.0931813497923322</v>
      </c>
      <c r="P67" s="11"/>
      <c r="Q67" s="11"/>
      <c r="R67" s="11"/>
      <c r="S67" s="11">
        <f t="shared" si="0"/>
        <v>4.9406829678606359</v>
      </c>
      <c r="T67" s="11">
        <f t="shared" si="0"/>
        <v>-7.0802195372810957</v>
      </c>
      <c r="U67" s="11">
        <f t="shared" si="0"/>
        <v>-2.6671323082371048</v>
      </c>
    </row>
    <row r="68" spans="1:21" x14ac:dyDescent="0.3">
      <c r="A68" s="13">
        <v>1981</v>
      </c>
      <c r="B68" s="11">
        <f t="shared" si="1"/>
        <v>2.9779009379930086</v>
      </c>
      <c r="C68" s="11">
        <f t="shared" si="0"/>
        <v>7.18693061044236</v>
      </c>
      <c r="D68" s="11">
        <f t="shared" si="0"/>
        <v>0.64272573489772156</v>
      </c>
      <c r="E68" s="11">
        <f t="shared" si="0"/>
        <v>6.3195887104452302</v>
      </c>
      <c r="F68" s="11">
        <f t="shared" si="0"/>
        <v>-1.8563898224914122</v>
      </c>
      <c r="G68" s="11">
        <f t="shared" si="0"/>
        <v>-4.6733868374420586</v>
      </c>
      <c r="H68" s="11">
        <f t="shared" si="0"/>
        <v>1.014463201801292</v>
      </c>
      <c r="I68" s="11">
        <f t="shared" si="0"/>
        <v>4.5120644171192898</v>
      </c>
      <c r="J68" s="11">
        <f t="shared" si="0"/>
        <v>-0.14366600936724699</v>
      </c>
      <c r="K68" s="11">
        <f t="shared" si="0"/>
        <v>0.16161692168434283</v>
      </c>
      <c r="L68" s="11">
        <f t="shared" si="0"/>
        <v>-3.7754797695586078E-3</v>
      </c>
      <c r="M68" s="11">
        <f t="shared" si="0"/>
        <v>0.50177684807065037</v>
      </c>
      <c r="N68" s="11">
        <f t="shared" si="0"/>
        <v>-0.72230817415790849</v>
      </c>
      <c r="O68" s="11">
        <f t="shared" si="0"/>
        <v>0.83268504575760083</v>
      </c>
      <c r="P68" s="11"/>
      <c r="Q68" s="11"/>
      <c r="R68" s="11"/>
      <c r="S68" s="11">
        <f t="shared" si="0"/>
        <v>0.39105228869076553</v>
      </c>
      <c r="T68" s="11">
        <f t="shared" si="0"/>
        <v>-9.3294310369839621</v>
      </c>
      <c r="U68" s="11">
        <f t="shared" si="0"/>
        <v>0.95316072499265114</v>
      </c>
    </row>
    <row r="69" spans="1:21" x14ac:dyDescent="0.3">
      <c r="A69" s="13">
        <v>1982</v>
      </c>
      <c r="B69" s="11">
        <f t="shared" si="1"/>
        <v>5.7976506419671985</v>
      </c>
      <c r="C69" s="11">
        <f t="shared" si="0"/>
        <v>3.6050741881804544</v>
      </c>
      <c r="D69" s="11">
        <f t="shared" si="0"/>
        <v>5.1071628388305532</v>
      </c>
      <c r="E69" s="11">
        <f t="shared" si="0"/>
        <v>0.35934797929492018</v>
      </c>
      <c r="F69" s="11">
        <f t="shared" si="0"/>
        <v>-3.3330717357041002</v>
      </c>
      <c r="G69" s="11">
        <f t="shared" si="0"/>
        <v>10.21872788812912</v>
      </c>
      <c r="H69" s="11">
        <f t="shared" si="0"/>
        <v>3.9413669034982073</v>
      </c>
      <c r="I69" s="11">
        <f t="shared" si="0"/>
        <v>2.2087626898238728</v>
      </c>
      <c r="J69" s="11">
        <f t="shared" si="0"/>
        <v>0.13073102668862027</v>
      </c>
      <c r="K69" s="11">
        <f t="shared" si="0"/>
        <v>2.9430747856937822</v>
      </c>
      <c r="L69" s="11">
        <f t="shared" si="0"/>
        <v>-0.33818629051327254</v>
      </c>
      <c r="M69" s="11">
        <f t="shared" si="0"/>
        <v>-1.8431015520317819</v>
      </c>
      <c r="N69" s="11">
        <f t="shared" si="0"/>
        <v>5.2631249271054825</v>
      </c>
      <c r="O69" s="11">
        <f t="shared" si="0"/>
        <v>6.4088076825376259</v>
      </c>
      <c r="P69" s="11"/>
      <c r="Q69" s="11"/>
      <c r="R69" s="11"/>
      <c r="S69" s="11">
        <f t="shared" si="0"/>
        <v>-2.1343407782242108</v>
      </c>
      <c r="T69" s="11">
        <f t="shared" si="0"/>
        <v>-7.960405345761556</v>
      </c>
      <c r="U69" s="11">
        <f t="shared" si="0"/>
        <v>4.1945424584663291</v>
      </c>
    </row>
    <row r="70" spans="1:21" x14ac:dyDescent="0.3">
      <c r="A70" s="13">
        <v>1983</v>
      </c>
      <c r="B70" s="11">
        <f t="shared" si="1"/>
        <v>-4.8669277040798224</v>
      </c>
      <c r="C70" s="11">
        <f t="shared" si="0"/>
        <v>1.2209637074324322</v>
      </c>
      <c r="D70" s="11">
        <f t="shared" si="0"/>
        <v>6.3515029432340668</v>
      </c>
      <c r="E70" s="11">
        <f t="shared" si="0"/>
        <v>3.4909448800788536</v>
      </c>
      <c r="F70" s="11">
        <f t="shared" si="0"/>
        <v>-3.8171427988305808</v>
      </c>
      <c r="G70" s="11">
        <f t="shared" si="0"/>
        <v>6.3534417118362176</v>
      </c>
      <c r="H70" s="11">
        <f t="shared" si="0"/>
        <v>7.3725960019832986</v>
      </c>
      <c r="I70" s="11">
        <f t="shared" si="0"/>
        <v>8.034617858002111</v>
      </c>
      <c r="J70" s="11">
        <f t="shared" si="0"/>
        <v>2.3865274779215562</v>
      </c>
      <c r="K70" s="11">
        <f t="shared" si="0"/>
        <v>5.1906552616588888</v>
      </c>
      <c r="L70" s="11">
        <f t="shared" si="0"/>
        <v>-3.278990934781216E-2</v>
      </c>
      <c r="M70" s="11">
        <f t="shared" si="0"/>
        <v>2.0152664564128369</v>
      </c>
      <c r="N70" s="11">
        <f t="shared" si="0"/>
        <v>7.0218158920441223</v>
      </c>
      <c r="O70" s="11">
        <f t="shared" si="0"/>
        <v>8.0215674395627001</v>
      </c>
      <c r="P70" s="11"/>
      <c r="Q70" s="11"/>
      <c r="R70" s="11"/>
      <c r="S70" s="11">
        <f t="shared" si="0"/>
        <v>6.6211527295692756</v>
      </c>
      <c r="T70" s="11">
        <f t="shared" si="0"/>
        <v>-2.5410271630962584</v>
      </c>
      <c r="U70" s="11">
        <f t="shared" si="0"/>
        <v>5.1129866797362675</v>
      </c>
    </row>
    <row r="71" spans="1:21" x14ac:dyDescent="0.3">
      <c r="A71" s="13">
        <v>1984</v>
      </c>
      <c r="B71" s="11">
        <f t="shared" si="1"/>
        <v>14.821934331622503</v>
      </c>
      <c r="C71" s="11">
        <f t="shared" si="0"/>
        <v>-6.9169834852263605</v>
      </c>
      <c r="D71" s="11">
        <f t="shared" si="0"/>
        <v>3.9339707397518722</v>
      </c>
      <c r="E71" s="11">
        <f t="shared" si="0"/>
        <v>-20.882668071635777</v>
      </c>
      <c r="F71" s="11">
        <f t="shared" si="0"/>
        <v>-6.9413982809723231</v>
      </c>
      <c r="G71" s="11">
        <f t="shared" si="0"/>
        <v>1.7834331174886531</v>
      </c>
      <c r="H71" s="11">
        <f t="shared" si="0"/>
        <v>0.88347498359383092</v>
      </c>
      <c r="I71" s="11">
        <f t="shared" si="0"/>
        <v>0.29066799787585168</v>
      </c>
      <c r="J71" s="11">
        <f t="shared" si="0"/>
        <v>-3.4732343762328757</v>
      </c>
      <c r="K71" s="11">
        <f t="shared" si="0"/>
        <v>1.9097090421297063</v>
      </c>
      <c r="L71" s="11">
        <f t="shared" si="0"/>
        <v>-3.8401380062204371</v>
      </c>
      <c r="M71" s="11">
        <f t="shared" si="0"/>
        <v>-2.2513908086945271</v>
      </c>
      <c r="N71" s="11">
        <f t="shared" si="0"/>
        <v>-1.340645842877503</v>
      </c>
      <c r="O71" s="11">
        <f t="shared" si="0"/>
        <v>0.58858244842396679</v>
      </c>
      <c r="P71" s="11"/>
      <c r="Q71" s="11"/>
      <c r="R71" s="11"/>
      <c r="S71" s="11">
        <f t="shared" si="0"/>
        <v>-0.46705876140901265</v>
      </c>
      <c r="T71" s="11">
        <f t="shared" si="0"/>
        <v>-4.1289086714790235</v>
      </c>
      <c r="U71" s="11">
        <f t="shared" si="0"/>
        <v>0.21215124250205927</v>
      </c>
    </row>
    <row r="72" spans="1:21" x14ac:dyDescent="0.3">
      <c r="A72" s="13">
        <v>1985</v>
      </c>
      <c r="B72" s="11">
        <f t="shared" si="1"/>
        <v>-2.6887177055888061</v>
      </c>
      <c r="C72" s="11">
        <f t="shared" si="0"/>
        <v>8.8565934003198752</v>
      </c>
      <c r="D72" s="11">
        <f t="shared" si="0"/>
        <v>0.96924574896909843</v>
      </c>
      <c r="E72" s="11">
        <f t="shared" si="0"/>
        <v>21.764936354790716</v>
      </c>
      <c r="F72" s="11">
        <f t="shared" si="0"/>
        <v>10.17789395514229</v>
      </c>
      <c r="G72" s="11">
        <f t="shared" ref="C72:U85" si="2">LN(G21/G20)*100</f>
        <v>-0.86878173474040177</v>
      </c>
      <c r="H72" s="11">
        <f t="shared" si="2"/>
        <v>1.1983619840788033</v>
      </c>
      <c r="I72" s="11">
        <f t="shared" si="2"/>
        <v>5.988575611236965</v>
      </c>
      <c r="J72" s="11">
        <f t="shared" si="2"/>
        <v>2.56113711788133</v>
      </c>
      <c r="K72" s="11">
        <f t="shared" si="2"/>
        <v>-0.10228690397071989</v>
      </c>
      <c r="L72" s="11">
        <f t="shared" si="2"/>
        <v>-6.7108707648633139</v>
      </c>
      <c r="M72" s="11">
        <f t="shared" si="2"/>
        <v>1.0266230405221999</v>
      </c>
      <c r="N72" s="11">
        <f t="shared" si="2"/>
        <v>-0.65511595682728185</v>
      </c>
      <c r="O72" s="11">
        <f t="shared" si="2"/>
        <v>1.638333038637187</v>
      </c>
      <c r="P72" s="11"/>
      <c r="Q72" s="11"/>
      <c r="R72" s="11"/>
      <c r="S72" s="11">
        <f t="shared" si="2"/>
        <v>-1.0971692547909089</v>
      </c>
      <c r="T72" s="11">
        <f t="shared" si="2"/>
        <v>-4.5760052086927665</v>
      </c>
      <c r="U72" s="11">
        <f t="shared" si="2"/>
        <v>1.7651399366146181</v>
      </c>
    </row>
    <row r="73" spans="1:21" x14ac:dyDescent="0.3">
      <c r="A73" s="13">
        <v>1986</v>
      </c>
      <c r="B73" s="11">
        <f t="shared" si="1"/>
        <v>-1.0857992745072989</v>
      </c>
      <c r="C73" s="11">
        <f t="shared" si="2"/>
        <v>1.4860414713251835</v>
      </c>
      <c r="D73" s="11">
        <f t="shared" si="2"/>
        <v>2.4470502343402316</v>
      </c>
      <c r="E73" s="11">
        <f t="shared" si="2"/>
        <v>17.244331331386949</v>
      </c>
      <c r="F73" s="11">
        <f t="shared" si="2"/>
        <v>7.987681171371305</v>
      </c>
      <c r="G73" s="11">
        <f t="shared" si="2"/>
        <v>4.9178318157599525</v>
      </c>
      <c r="H73" s="11">
        <f t="shared" si="2"/>
        <v>3.856408839559998</v>
      </c>
      <c r="I73" s="11">
        <f t="shared" si="2"/>
        <v>4.204432767976515</v>
      </c>
      <c r="J73" s="11">
        <f t="shared" si="2"/>
        <v>2.7507040870175183</v>
      </c>
      <c r="K73" s="11">
        <f t="shared" si="2"/>
        <v>-0.69647810010741096</v>
      </c>
      <c r="L73" s="11">
        <f t="shared" si="2"/>
        <v>-1.1887274642176491</v>
      </c>
      <c r="M73" s="11">
        <f t="shared" si="2"/>
        <v>0.1130216926615462</v>
      </c>
      <c r="N73" s="11">
        <f t="shared" si="2"/>
        <v>-0.4101402870388085</v>
      </c>
      <c r="O73" s="11">
        <f t="shared" si="2"/>
        <v>0.80396850579049117</v>
      </c>
      <c r="P73" s="11"/>
      <c r="Q73" s="11"/>
      <c r="R73" s="11"/>
      <c r="S73" s="11">
        <f t="shared" si="2"/>
        <v>5.7492750335263869</v>
      </c>
      <c r="T73" s="11">
        <f t="shared" si="2"/>
        <v>0.41145432634600487</v>
      </c>
      <c r="U73" s="11">
        <f t="shared" si="2"/>
        <v>2.7052215278211404</v>
      </c>
    </row>
    <row r="74" spans="1:21" x14ac:dyDescent="0.3">
      <c r="A74" s="13">
        <v>1987</v>
      </c>
      <c r="B74" s="11">
        <f t="shared" si="1"/>
        <v>-1.7262789708187662</v>
      </c>
      <c r="C74" s="11">
        <f t="shared" si="2"/>
        <v>2.4315805547761853</v>
      </c>
      <c r="D74" s="11">
        <f t="shared" si="2"/>
        <v>3.2008820031081573</v>
      </c>
      <c r="E74" s="11">
        <f t="shared" si="2"/>
        <v>2.4567168659345393</v>
      </c>
      <c r="F74" s="11">
        <f t="shared" si="2"/>
        <v>4.0852429815951101</v>
      </c>
      <c r="G74" s="11">
        <f t="shared" si="2"/>
        <v>5.067382420218709</v>
      </c>
      <c r="H74" s="11">
        <f t="shared" si="2"/>
        <v>3.8741249925944667</v>
      </c>
      <c r="I74" s="11">
        <f t="shared" si="2"/>
        <v>2.9631841131414762</v>
      </c>
      <c r="J74" s="11">
        <f t="shared" si="2"/>
        <v>3.1213543970865629</v>
      </c>
      <c r="K74" s="11">
        <f t="shared" si="2"/>
        <v>2.998787205393707</v>
      </c>
      <c r="L74" s="11">
        <f t="shared" si="2"/>
        <v>7.1181684894210537</v>
      </c>
      <c r="M74" s="11">
        <f t="shared" si="2"/>
        <v>-5.9002130653825109</v>
      </c>
      <c r="N74" s="11">
        <f t="shared" si="2"/>
        <v>-0.29572452842845415</v>
      </c>
      <c r="O74" s="11">
        <f t="shared" si="2"/>
        <v>-0.44074254986773947</v>
      </c>
      <c r="P74" s="11"/>
      <c r="Q74" s="11"/>
      <c r="R74" s="11"/>
      <c r="S74" s="11">
        <f t="shared" si="2"/>
        <v>2.601998458408441</v>
      </c>
      <c r="T74" s="11">
        <f t="shared" si="2"/>
        <v>1.2153778017593215</v>
      </c>
      <c r="U74" s="11">
        <f t="shared" si="2"/>
        <v>3.4692165184488797</v>
      </c>
    </row>
    <row r="75" spans="1:21" x14ac:dyDescent="0.3">
      <c r="A75" s="13">
        <v>1988</v>
      </c>
      <c r="B75" s="11">
        <f t="shared" ref="B75:B90" si="3">LN(B24/B23)*100</f>
        <v>-0.74112692764434329</v>
      </c>
      <c r="C75" s="11">
        <f t="shared" si="2"/>
        <v>-6.8387718150799737</v>
      </c>
      <c r="D75" s="11">
        <f t="shared" si="2"/>
        <v>5.6663424863032246</v>
      </c>
      <c r="E75" s="11">
        <f t="shared" si="2"/>
        <v>0.19740095240522595</v>
      </c>
      <c r="F75" s="11">
        <f t="shared" si="2"/>
        <v>2.7891332538143967</v>
      </c>
      <c r="G75" s="11">
        <f t="shared" si="2"/>
        <v>0.22080544039638192</v>
      </c>
      <c r="H75" s="11">
        <f t="shared" si="2"/>
        <v>2.3118778352462943</v>
      </c>
      <c r="I75" s="11">
        <f t="shared" si="2"/>
        <v>2.2277551417304684</v>
      </c>
      <c r="J75" s="11">
        <f t="shared" si="2"/>
        <v>0.36266902685259239</v>
      </c>
      <c r="K75" s="11">
        <f t="shared" si="2"/>
        <v>-1.6070499446977435</v>
      </c>
      <c r="L75" s="11">
        <f t="shared" si="2"/>
        <v>2.3195263169583979</v>
      </c>
      <c r="M75" s="11">
        <f t="shared" si="2"/>
        <v>-13.367121652888065</v>
      </c>
      <c r="N75" s="11">
        <f t="shared" si="2"/>
        <v>2.5955929380836049</v>
      </c>
      <c r="O75" s="11">
        <f t="shared" si="2"/>
        <v>3.855232729554487</v>
      </c>
      <c r="P75" s="11"/>
      <c r="Q75" s="11"/>
      <c r="R75" s="11"/>
      <c r="S75" s="11">
        <f t="shared" si="2"/>
        <v>-0.13679256812907672</v>
      </c>
      <c r="T75" s="11">
        <f t="shared" si="2"/>
        <v>1.9871667026568802</v>
      </c>
      <c r="U75" s="11">
        <f t="shared" si="2"/>
        <v>2.541124017850978</v>
      </c>
    </row>
    <row r="76" spans="1:21" x14ac:dyDescent="0.3">
      <c r="A76" s="13">
        <v>1989</v>
      </c>
      <c r="B76" s="11">
        <f t="shared" si="3"/>
        <v>3.4121707225657958</v>
      </c>
      <c r="C76" s="11">
        <f t="shared" si="2"/>
        <v>-11.496961710926676</v>
      </c>
      <c r="D76" s="11">
        <f t="shared" si="2"/>
        <v>2.4527946035160286</v>
      </c>
      <c r="E76" s="11">
        <f t="shared" si="2"/>
        <v>0.25809844676690336</v>
      </c>
      <c r="F76" s="11">
        <f t="shared" si="2"/>
        <v>-2.6656745603870844</v>
      </c>
      <c r="G76" s="11">
        <f t="shared" si="2"/>
        <v>-5.1557732010874116</v>
      </c>
      <c r="H76" s="11">
        <f t="shared" si="2"/>
        <v>-1.0637455640319229</v>
      </c>
      <c r="I76" s="11">
        <f t="shared" si="2"/>
        <v>1.3083060213205435</v>
      </c>
      <c r="J76" s="11">
        <f t="shared" si="2"/>
        <v>-7.1289097481579811</v>
      </c>
      <c r="K76" s="11">
        <f t="shared" si="2"/>
        <v>-6.6951891721007391</v>
      </c>
      <c r="L76" s="11">
        <f t="shared" si="2"/>
        <v>-5.9091190338748003</v>
      </c>
      <c r="M76" s="11">
        <f t="shared" si="2"/>
        <v>-14.146546218254855</v>
      </c>
      <c r="N76" s="11">
        <f t="shared" si="2"/>
        <v>-6.9643539311012335</v>
      </c>
      <c r="O76" s="11">
        <f t="shared" si="2"/>
        <v>-5.7420678722585068</v>
      </c>
      <c r="P76" s="11"/>
      <c r="Q76" s="11"/>
      <c r="R76" s="11"/>
      <c r="S76" s="11">
        <f t="shared" si="2"/>
        <v>-2.2158911979785167</v>
      </c>
      <c r="T76" s="11">
        <f t="shared" si="2"/>
        <v>-4.6714661607035719</v>
      </c>
      <c r="U76" s="11">
        <f t="shared" si="2"/>
        <v>-1.5459410314050777</v>
      </c>
    </row>
    <row r="77" spans="1:21" x14ac:dyDescent="0.3">
      <c r="A77" s="13">
        <v>1990</v>
      </c>
      <c r="B77" s="11">
        <f t="shared" si="3"/>
        <v>4.6948627113026289</v>
      </c>
      <c r="C77" s="11">
        <f t="shared" si="2"/>
        <v>-3.8410160405658056</v>
      </c>
      <c r="D77" s="11">
        <f t="shared" si="2"/>
        <v>1.3709204780648172</v>
      </c>
      <c r="E77" s="11">
        <f t="shared" si="2"/>
        <v>2.9908102682829774</v>
      </c>
      <c r="F77" s="11">
        <f t="shared" si="2"/>
        <v>-1.6893565449641004</v>
      </c>
      <c r="G77" s="11">
        <f t="shared" si="2"/>
        <v>-1.5743040852171066</v>
      </c>
      <c r="H77" s="11">
        <f t="shared" si="2"/>
        <v>-3.2593352681371326</v>
      </c>
      <c r="I77" s="11">
        <f t="shared" si="2"/>
        <v>-0.94440841291732402</v>
      </c>
      <c r="J77" s="11">
        <f t="shared" si="2"/>
        <v>-4.0395417056348837</v>
      </c>
      <c r="K77" s="11">
        <f t="shared" si="2"/>
        <v>-7.3796292281274409</v>
      </c>
      <c r="L77" s="11">
        <f t="shared" si="2"/>
        <v>2.1929719274772408</v>
      </c>
      <c r="M77" s="11">
        <f t="shared" si="2"/>
        <v>-13.499189680074753</v>
      </c>
      <c r="N77" s="11">
        <f t="shared" si="2"/>
        <v>-3.0058522337382327</v>
      </c>
      <c r="O77" s="11">
        <f t="shared" si="2"/>
        <v>-2.7236092614139493</v>
      </c>
      <c r="P77" s="11"/>
      <c r="Q77" s="11"/>
      <c r="R77" s="11"/>
      <c r="S77" s="11">
        <f t="shared" si="2"/>
        <v>-3.3961499663301842</v>
      </c>
      <c r="T77" s="11">
        <f t="shared" si="2"/>
        <v>-5.2865312000919626</v>
      </c>
      <c r="U77" s="11">
        <f t="shared" si="2"/>
        <v>-0.82841790266892268</v>
      </c>
    </row>
    <row r="78" spans="1:21" x14ac:dyDescent="0.3">
      <c r="A78" s="13">
        <v>1991</v>
      </c>
      <c r="B78" s="11">
        <f t="shared" si="3"/>
        <v>2.4963570698847621</v>
      </c>
      <c r="C78" s="11">
        <f t="shared" si="2"/>
        <v>4.1454131773624443</v>
      </c>
      <c r="D78" s="11">
        <f t="shared" si="2"/>
        <v>1.1907942526944828</v>
      </c>
      <c r="E78" s="11">
        <f t="shared" si="2"/>
        <v>5.2985246078403065</v>
      </c>
      <c r="F78" s="11">
        <f t="shared" si="2"/>
        <v>-5.75687914162339</v>
      </c>
      <c r="G78" s="11">
        <f t="shared" si="2"/>
        <v>-3.6352949229387579</v>
      </c>
      <c r="H78" s="11">
        <f t="shared" si="2"/>
        <v>-1.8976271451105235</v>
      </c>
      <c r="I78" s="11">
        <f t="shared" si="2"/>
        <v>-8.1408531126304251E-2</v>
      </c>
      <c r="J78" s="11">
        <f t="shared" si="2"/>
        <v>-7.2252273170874348</v>
      </c>
      <c r="K78" s="11">
        <f t="shared" si="2"/>
        <v>-4.2839458675599174</v>
      </c>
      <c r="L78" s="11">
        <f t="shared" si="2"/>
        <v>-1.4594137363814983</v>
      </c>
      <c r="M78" s="11">
        <f t="shared" si="2"/>
        <v>-8.3918240041842527</v>
      </c>
      <c r="N78" s="11">
        <f t="shared" si="2"/>
        <v>-0.9714662595414153</v>
      </c>
      <c r="O78" s="11">
        <f t="shared" si="2"/>
        <v>-1.4498553978494184</v>
      </c>
      <c r="P78" s="11"/>
      <c r="Q78" s="11"/>
      <c r="R78" s="11"/>
      <c r="S78" s="11">
        <f t="shared" si="2"/>
        <v>0.31494303517479427</v>
      </c>
      <c r="T78" s="11">
        <f t="shared" si="2"/>
        <v>-1.9101955133572712</v>
      </c>
      <c r="U78" s="11">
        <f t="shared" si="2"/>
        <v>-0.68683862208730562</v>
      </c>
    </row>
    <row r="79" spans="1:21" x14ac:dyDescent="0.3">
      <c r="A79" s="13">
        <v>1992</v>
      </c>
      <c r="B79" s="11">
        <f t="shared" si="3"/>
        <v>7.1518716806861855</v>
      </c>
      <c r="C79" s="11">
        <f t="shared" si="2"/>
        <v>4.7598255946030372</v>
      </c>
      <c r="D79" s="11">
        <f t="shared" si="2"/>
        <v>2.6053939205500467</v>
      </c>
      <c r="E79" s="11">
        <f t="shared" si="2"/>
        <v>-0.11550121046884257</v>
      </c>
      <c r="F79" s="11">
        <f t="shared" si="2"/>
        <v>-3.6063085268076915</v>
      </c>
      <c r="G79" s="11">
        <f t="shared" si="2"/>
        <v>1.3279683771764408</v>
      </c>
      <c r="H79" s="11">
        <f t="shared" si="2"/>
        <v>3.5427027063970224</v>
      </c>
      <c r="I79" s="11">
        <f t="shared" si="2"/>
        <v>0.7546269560115928</v>
      </c>
      <c r="J79" s="11">
        <f t="shared" si="2"/>
        <v>-7.441617249298135</v>
      </c>
      <c r="K79" s="11">
        <f t="shared" si="2"/>
        <v>-1.1728341172510548</v>
      </c>
      <c r="L79" s="11">
        <f t="shared" si="2"/>
        <v>-2.0899375926560109</v>
      </c>
      <c r="M79" s="11">
        <f t="shared" si="2"/>
        <v>-4.9626730014720923</v>
      </c>
      <c r="N79" s="11">
        <f t="shared" si="2"/>
        <v>-8.5968341794956444</v>
      </c>
      <c r="O79" s="11">
        <f t="shared" si="2"/>
        <v>-7.0446266994912383</v>
      </c>
      <c r="P79" s="11"/>
      <c r="Q79" s="11"/>
      <c r="R79" s="11"/>
      <c r="S79" s="11">
        <f t="shared" si="2"/>
        <v>-4.6720157690114439</v>
      </c>
      <c r="T79" s="11">
        <f t="shared" si="2"/>
        <v>-6.9568122990271499</v>
      </c>
      <c r="U79" s="11">
        <f t="shared" si="2"/>
        <v>0.26425633331787118</v>
      </c>
    </row>
    <row r="80" spans="1:21" x14ac:dyDescent="0.3">
      <c r="A80" s="13">
        <v>1993</v>
      </c>
      <c r="B80" s="11">
        <f t="shared" si="3"/>
        <v>-8.2916558817035231</v>
      </c>
      <c r="C80" s="11">
        <f t="shared" si="2"/>
        <v>11.455151439689217</v>
      </c>
      <c r="D80" s="11">
        <f t="shared" si="2"/>
        <v>3.6025301242573664</v>
      </c>
      <c r="E80" s="11">
        <f t="shared" si="2"/>
        <v>4.3188325950001403</v>
      </c>
      <c r="F80" s="11">
        <f t="shared" si="2"/>
        <v>-0.32127249137410052</v>
      </c>
      <c r="G80" s="11">
        <f t="shared" si="2"/>
        <v>-1.6049400275137806</v>
      </c>
      <c r="H80" s="11">
        <f t="shared" si="2"/>
        <v>6.9414835747447281</v>
      </c>
      <c r="I80" s="11">
        <f t="shared" si="2"/>
        <v>3.492650781150946</v>
      </c>
      <c r="J80" s="11">
        <f t="shared" si="2"/>
        <v>3.2634230203997259</v>
      </c>
      <c r="K80" s="11">
        <f t="shared" si="2"/>
        <v>-1.9661476169437051</v>
      </c>
      <c r="L80" s="11">
        <f t="shared" si="2"/>
        <v>3.4809839897231987</v>
      </c>
      <c r="M80" s="11">
        <f t="shared" si="2"/>
        <v>2.4320776560177149</v>
      </c>
      <c r="N80" s="11">
        <f t="shared" si="2"/>
        <v>-0.15364693696702558</v>
      </c>
      <c r="O80" s="11">
        <f t="shared" si="2"/>
        <v>-6.4081999844722501E-2</v>
      </c>
      <c r="P80" s="11"/>
      <c r="Q80" s="11"/>
      <c r="R80" s="11"/>
      <c r="S80" s="11">
        <f t="shared" si="2"/>
        <v>3.0839831983595278</v>
      </c>
      <c r="T80" s="11">
        <f t="shared" si="2"/>
        <v>1.6551674229684832</v>
      </c>
      <c r="U80" s="11">
        <f t="shared" si="2"/>
        <v>2.7426744017660836</v>
      </c>
    </row>
    <row r="81" spans="1:21" x14ac:dyDescent="0.3">
      <c r="A81" s="13">
        <v>1994</v>
      </c>
      <c r="B81" s="11">
        <f t="shared" si="3"/>
        <v>-3.831140173303571</v>
      </c>
      <c r="C81" s="11">
        <f t="shared" si="2"/>
        <v>17.289061690167788</v>
      </c>
      <c r="D81" s="11">
        <f t="shared" si="2"/>
        <v>3.2400114813533452</v>
      </c>
      <c r="E81" s="11">
        <f t="shared" si="2"/>
        <v>-2.0075782189624696</v>
      </c>
      <c r="F81" s="11">
        <f t="shared" si="2"/>
        <v>-0.8498182435783983</v>
      </c>
      <c r="G81" s="11">
        <f t="shared" si="2"/>
        <v>-4.0864128262131558</v>
      </c>
      <c r="H81" s="11">
        <f t="shared" si="2"/>
        <v>1.8866865772176753</v>
      </c>
      <c r="I81" s="11">
        <f t="shared" si="2"/>
        <v>3.8340038341940108</v>
      </c>
      <c r="J81" s="11">
        <f t="shared" si="2"/>
        <v>-1.1693739856582901</v>
      </c>
      <c r="K81" s="11">
        <f t="shared" si="2"/>
        <v>-1.8501016228869696</v>
      </c>
      <c r="L81" s="11">
        <f t="shared" si="2"/>
        <v>-1.7401963201092636</v>
      </c>
      <c r="M81" s="11">
        <f t="shared" si="2"/>
        <v>1.9733805837492933</v>
      </c>
      <c r="N81" s="11">
        <f t="shared" si="2"/>
        <v>1.6470562468843355</v>
      </c>
      <c r="O81" s="11">
        <f t="shared" si="2"/>
        <v>1.3395603009082857</v>
      </c>
      <c r="P81" s="11"/>
      <c r="Q81" s="11"/>
      <c r="R81" s="11"/>
      <c r="S81" s="11">
        <f t="shared" si="2"/>
        <v>-2.7797855030390481</v>
      </c>
      <c r="T81" s="11">
        <f t="shared" si="2"/>
        <v>-3.1955594719600806</v>
      </c>
      <c r="U81" s="11">
        <f t="shared" si="2"/>
        <v>1.2821990763807589</v>
      </c>
    </row>
    <row r="82" spans="1:21" x14ac:dyDescent="0.3">
      <c r="A82" s="13">
        <v>1995</v>
      </c>
      <c r="B82" s="11">
        <f t="shared" si="3"/>
        <v>-4.4856549841806945</v>
      </c>
      <c r="C82" s="11">
        <f t="shared" si="2"/>
        <v>3.3536134088933016</v>
      </c>
      <c r="D82" s="11">
        <f t="shared" si="2"/>
        <v>-1.0742534364306211</v>
      </c>
      <c r="E82" s="11">
        <f t="shared" si="2"/>
        <v>7.2958776918123966</v>
      </c>
      <c r="F82" s="11">
        <f t="shared" si="2"/>
        <v>-1.0320106408951302</v>
      </c>
      <c r="G82" s="11">
        <f t="shared" si="2"/>
        <v>-1.5741784347935144</v>
      </c>
      <c r="H82" s="11">
        <f t="shared" si="2"/>
        <v>-0.4783754341177876</v>
      </c>
      <c r="I82" s="11">
        <f t="shared" si="2"/>
        <v>5.8892470064294846</v>
      </c>
      <c r="J82" s="11">
        <f t="shared" si="2"/>
        <v>0.38189994281365058</v>
      </c>
      <c r="K82" s="11">
        <f t="shared" si="2"/>
        <v>-1.0644131104678192</v>
      </c>
      <c r="L82" s="11">
        <f t="shared" si="2"/>
        <v>-0.61336821934330865</v>
      </c>
      <c r="M82" s="11">
        <f t="shared" si="2"/>
        <v>2.8828051273851933</v>
      </c>
      <c r="N82" s="11">
        <f t="shared" si="2"/>
        <v>0.28530703393013551</v>
      </c>
      <c r="O82" s="11">
        <f t="shared" si="2"/>
        <v>0.39488209042017469</v>
      </c>
      <c r="P82" s="11"/>
      <c r="Q82" s="11"/>
      <c r="R82" s="11"/>
      <c r="S82" s="11">
        <f t="shared" si="2"/>
        <v>-1.4770933962528319</v>
      </c>
      <c r="T82" s="11">
        <f t="shared" si="2"/>
        <v>-0.18860247215494086</v>
      </c>
      <c r="U82" s="11">
        <f t="shared" si="2"/>
        <v>3.7604759472687063E-4</v>
      </c>
    </row>
    <row r="83" spans="1:21" x14ac:dyDescent="0.3">
      <c r="A83" s="13">
        <v>1996</v>
      </c>
      <c r="B83" s="11">
        <f t="shared" si="3"/>
        <v>-2.7832817231263411</v>
      </c>
      <c r="C83" s="11">
        <f t="shared" si="2"/>
        <v>1.1545879407037278</v>
      </c>
      <c r="D83" s="11">
        <f t="shared" si="2"/>
        <v>-0.85352148361350655</v>
      </c>
      <c r="E83" s="11">
        <f t="shared" si="2"/>
        <v>10.718228056695237</v>
      </c>
      <c r="F83" s="11">
        <f t="shared" si="2"/>
        <v>-5.5429867897649387</v>
      </c>
      <c r="G83" s="11">
        <f t="shared" si="2"/>
        <v>1.4621754700010183</v>
      </c>
      <c r="H83" s="11">
        <f t="shared" si="2"/>
        <v>1.5106012774867923</v>
      </c>
      <c r="I83" s="11">
        <f t="shared" si="2"/>
        <v>4.8174706401336742</v>
      </c>
      <c r="J83" s="11">
        <f t="shared" si="2"/>
        <v>-5.9292306449497376</v>
      </c>
      <c r="K83" s="11">
        <f t="shared" si="2"/>
        <v>-5.3129486308967673</v>
      </c>
      <c r="L83" s="11">
        <f t="shared" si="2"/>
        <v>5.312487847040706</v>
      </c>
      <c r="M83" s="11">
        <f t="shared" si="2"/>
        <v>4.0953632602847083</v>
      </c>
      <c r="N83" s="11">
        <f t="shared" si="2"/>
        <v>2.3062471594708978</v>
      </c>
      <c r="O83" s="11">
        <f t="shared" si="2"/>
        <v>-1.0043936427550164</v>
      </c>
      <c r="P83" s="11"/>
      <c r="Q83" s="11"/>
      <c r="R83" s="11"/>
      <c r="S83" s="11">
        <f t="shared" si="2"/>
        <v>-1.5207322868008859</v>
      </c>
      <c r="T83" s="11">
        <f t="shared" si="2"/>
        <v>-4.2161629583103402</v>
      </c>
      <c r="U83" s="11">
        <f t="shared" si="2"/>
        <v>0.5362810796976426</v>
      </c>
    </row>
    <row r="84" spans="1:21" x14ac:dyDescent="0.3">
      <c r="A84" s="13">
        <v>1997</v>
      </c>
      <c r="B84" s="11">
        <f t="shared" si="3"/>
        <v>0.84720779625087794</v>
      </c>
      <c r="C84" s="11">
        <f t="shared" si="2"/>
        <v>-4.2656993655381106</v>
      </c>
      <c r="D84" s="11">
        <f t="shared" si="2"/>
        <v>1.5551106206567114</v>
      </c>
      <c r="E84" s="11">
        <f t="shared" si="2"/>
        <v>1.7875190021058307</v>
      </c>
      <c r="F84" s="11">
        <f t="shared" si="2"/>
        <v>-5.3438873322703575</v>
      </c>
      <c r="G84" s="11">
        <f t="shared" si="2"/>
        <v>0.62224670000985927</v>
      </c>
      <c r="H84" s="11">
        <f t="shared" si="2"/>
        <v>-1.4754690659001111</v>
      </c>
      <c r="I84" s="11">
        <f t="shared" si="2"/>
        <v>8.6386003141862115</v>
      </c>
      <c r="J84" s="11">
        <f t="shared" si="2"/>
        <v>-4.4299721908840359</v>
      </c>
      <c r="K84" s="11">
        <f t="shared" si="2"/>
        <v>-2.167340612770559</v>
      </c>
      <c r="L84" s="11">
        <f t="shared" si="2"/>
        <v>4.6683825679243389</v>
      </c>
      <c r="M84" s="11">
        <f t="shared" si="2"/>
        <v>5.5007163386341489</v>
      </c>
      <c r="N84" s="11">
        <f t="shared" si="2"/>
        <v>3.7798619031907177</v>
      </c>
      <c r="O84" s="11">
        <f t="shared" si="2"/>
        <v>-1.5375879997481701</v>
      </c>
      <c r="P84" s="11"/>
      <c r="Q84" s="11"/>
      <c r="R84" s="11"/>
      <c r="S84" s="11">
        <f t="shared" si="2"/>
        <v>1.1147301753690122</v>
      </c>
      <c r="T84" s="11">
        <f t="shared" si="2"/>
        <v>1.4728119356306173</v>
      </c>
      <c r="U84" s="11">
        <f t="shared" si="2"/>
        <v>0.91779196596455692</v>
      </c>
    </row>
    <row r="85" spans="1:21" x14ac:dyDescent="0.3">
      <c r="A85" s="13">
        <v>1998</v>
      </c>
      <c r="B85" s="11">
        <f t="shared" si="3"/>
        <v>7.3310645564370684</v>
      </c>
      <c r="C85" s="11">
        <f t="shared" si="2"/>
        <v>-3.3984533126658354</v>
      </c>
      <c r="D85" s="11">
        <f t="shared" si="2"/>
        <v>-0.3563633112794598</v>
      </c>
      <c r="E85" s="11">
        <f t="shared" si="2"/>
        <v>2.8986363594174835</v>
      </c>
      <c r="F85" s="11">
        <f t="shared" si="2"/>
        <v>2.0678809728689598</v>
      </c>
      <c r="G85" s="11">
        <f t="shared" si="2"/>
        <v>-1.6454832309959362</v>
      </c>
      <c r="H85" s="11">
        <f t="shared" si="2"/>
        <v>-2.0802011053190808</v>
      </c>
      <c r="I85" s="11">
        <f t="shared" si="2"/>
        <v>0.79113046531040176</v>
      </c>
      <c r="J85" s="11">
        <f t="shared" si="2"/>
        <v>0.57745216039079661</v>
      </c>
      <c r="K85" s="11">
        <f t="shared" si="2"/>
        <v>5.8724231606310164</v>
      </c>
      <c r="L85" s="11">
        <f t="shared" si="2"/>
        <v>16.476375754800557</v>
      </c>
      <c r="M85" s="11">
        <f t="shared" si="2"/>
        <v>-0.49228800347844437</v>
      </c>
      <c r="N85" s="11">
        <f t="shared" si="2"/>
        <v>8.9509991388447752</v>
      </c>
      <c r="O85" s="11">
        <f t="shared" ref="C85:U99" si="4">LN(O34/O33)*100</f>
        <v>-2.9714819637345959</v>
      </c>
      <c r="P85" s="11"/>
      <c r="Q85" s="11"/>
      <c r="R85" s="11"/>
      <c r="S85" s="11">
        <f t="shared" si="4"/>
        <v>7.6391452332064613</v>
      </c>
      <c r="T85" s="11">
        <f t="shared" si="4"/>
        <v>-1.0495904710059594</v>
      </c>
      <c r="U85" s="11">
        <f t="shared" si="4"/>
        <v>1.9826485747519704</v>
      </c>
    </row>
    <row r="86" spans="1:21" x14ac:dyDescent="0.3">
      <c r="A86" s="13">
        <v>1999</v>
      </c>
      <c r="B86" s="11">
        <f t="shared" si="3"/>
        <v>12.939850659603522</v>
      </c>
      <c r="C86" s="11">
        <f t="shared" si="4"/>
        <v>3.0427121267151631</v>
      </c>
      <c r="D86" s="11">
        <f t="shared" si="4"/>
        <v>2.7936173863871407</v>
      </c>
      <c r="E86" s="11">
        <f t="shared" si="4"/>
        <v>9.7053542046117318</v>
      </c>
      <c r="F86" s="11">
        <f t="shared" si="4"/>
        <v>-2.8167897475914647</v>
      </c>
      <c r="G86" s="11">
        <f t="shared" si="4"/>
        <v>-0.44669878838961452</v>
      </c>
      <c r="H86" s="11">
        <f t="shared" si="4"/>
        <v>-3.3433375245201029</v>
      </c>
      <c r="I86" s="11">
        <f t="shared" si="4"/>
        <v>1.5736454978498491</v>
      </c>
      <c r="J86" s="11">
        <f t="shared" si="4"/>
        <v>4.9863243077243879</v>
      </c>
      <c r="K86" s="11">
        <f t="shared" si="4"/>
        <v>13.857911870727103</v>
      </c>
      <c r="L86" s="11">
        <f t="shared" si="4"/>
        <v>-3.9723313401615292</v>
      </c>
      <c r="M86" s="11">
        <f t="shared" si="4"/>
        <v>2.9414381607320039</v>
      </c>
      <c r="N86" s="11">
        <f t="shared" si="4"/>
        <v>1.3858238530069886</v>
      </c>
      <c r="O86" s="11">
        <f t="shared" si="4"/>
        <v>2.6222919265795213</v>
      </c>
      <c r="P86" s="11"/>
      <c r="Q86" s="11"/>
      <c r="R86" s="11"/>
      <c r="S86" s="11">
        <f t="shared" si="4"/>
        <v>-7.620674858017483</v>
      </c>
      <c r="T86" s="11">
        <f t="shared" si="4"/>
        <v>-4.8512123662121311</v>
      </c>
      <c r="U86" s="11">
        <f t="shared" si="4"/>
        <v>1.5785266257439157</v>
      </c>
    </row>
    <row r="87" spans="1:21" x14ac:dyDescent="0.3">
      <c r="A87" s="13">
        <v>2000</v>
      </c>
      <c r="B87" s="11">
        <f t="shared" si="3"/>
        <v>5.8988413021375985</v>
      </c>
      <c r="C87" s="11">
        <f t="shared" si="4"/>
        <v>0.52919797556082271</v>
      </c>
      <c r="D87" s="11">
        <f t="shared" si="4"/>
        <v>3.9165220589142744</v>
      </c>
      <c r="E87" s="11">
        <f t="shared" si="4"/>
        <v>2.2479572766666824</v>
      </c>
      <c r="F87" s="11">
        <f t="shared" si="4"/>
        <v>-7.4262584771597098</v>
      </c>
      <c r="G87" s="11">
        <f t="shared" si="4"/>
        <v>-1.4357282022689544</v>
      </c>
      <c r="H87" s="11">
        <f t="shared" si="4"/>
        <v>-2.7128267007271982</v>
      </c>
      <c r="I87" s="11">
        <f t="shared" si="4"/>
        <v>5.2606301573654841</v>
      </c>
      <c r="J87" s="11">
        <f t="shared" si="4"/>
        <v>0.14246791152062416</v>
      </c>
      <c r="K87" s="11">
        <f t="shared" si="4"/>
        <v>14.547909684505742</v>
      </c>
      <c r="L87" s="11">
        <f t="shared" si="4"/>
        <v>2.9681685250123788</v>
      </c>
      <c r="M87" s="11">
        <f t="shared" si="4"/>
        <v>2.8617540589699129</v>
      </c>
      <c r="N87" s="11">
        <f t="shared" si="4"/>
        <v>1.7614432123025776</v>
      </c>
      <c r="O87" s="11">
        <f t="shared" si="4"/>
        <v>2.108024242771863</v>
      </c>
      <c r="P87" s="11"/>
      <c r="Q87" s="11"/>
      <c r="R87" s="11"/>
      <c r="S87" s="11">
        <f t="shared" si="4"/>
        <v>2.9508660310359378</v>
      </c>
      <c r="T87" s="11">
        <f t="shared" si="4"/>
        <v>-0.16417080239834114</v>
      </c>
      <c r="U87" s="11">
        <f t="shared" si="4"/>
        <v>2.3579500666596256</v>
      </c>
    </row>
    <row r="88" spans="1:21" x14ac:dyDescent="0.3">
      <c r="A88" s="13">
        <v>2001</v>
      </c>
      <c r="B88" s="11">
        <f t="shared" si="3"/>
        <v>-0.21323493047435199</v>
      </c>
      <c r="C88" s="11">
        <f t="shared" si="4"/>
        <v>-5.4260966130090402</v>
      </c>
      <c r="D88" s="11">
        <f t="shared" si="4"/>
        <v>1.9046444496076052</v>
      </c>
      <c r="E88" s="11">
        <f t="shared" si="4"/>
        <v>1.5374804000015752</v>
      </c>
      <c r="F88" s="11">
        <f t="shared" si="4"/>
        <v>-1.5865957662004599</v>
      </c>
      <c r="G88" s="11">
        <f t="shared" si="4"/>
        <v>-1.008990368543915</v>
      </c>
      <c r="H88" s="11">
        <f t="shared" si="4"/>
        <v>2.348148883529507</v>
      </c>
      <c r="I88" s="11">
        <f t="shared" si="4"/>
        <v>-2.4059722046368273</v>
      </c>
      <c r="J88" s="11">
        <f t="shared" si="4"/>
        <v>2.4015803505118285</v>
      </c>
      <c r="K88" s="11">
        <f t="shared" si="4"/>
        <v>2.7791962784938287</v>
      </c>
      <c r="L88" s="11">
        <f t="shared" si="4"/>
        <v>1.9206839754424598</v>
      </c>
      <c r="M88" s="11">
        <f t="shared" si="4"/>
        <v>-1.5460753364136617</v>
      </c>
      <c r="N88" s="11">
        <f t="shared" si="4"/>
        <v>3.1413556219853302</v>
      </c>
      <c r="O88" s="11">
        <f t="shared" si="4"/>
        <v>1.6687855965449643</v>
      </c>
      <c r="P88" s="11"/>
      <c r="Q88" s="11"/>
      <c r="R88" s="11"/>
      <c r="S88" s="11">
        <f t="shared" si="4"/>
        <v>-3.167377124591793</v>
      </c>
      <c r="T88" s="11">
        <f t="shared" si="4"/>
        <v>5.3888084366641991</v>
      </c>
      <c r="U88" s="11">
        <f t="shared" si="4"/>
        <v>0.89454880275932691</v>
      </c>
    </row>
    <row r="89" spans="1:21" x14ac:dyDescent="0.3">
      <c r="A89" s="13">
        <v>2002</v>
      </c>
      <c r="B89" s="11">
        <f t="shared" si="3"/>
        <v>11.372000426274466</v>
      </c>
      <c r="C89" s="11">
        <f t="shared" si="4"/>
        <v>-0.65655995832420344</v>
      </c>
      <c r="D89" s="11">
        <f t="shared" si="4"/>
        <v>1.6758607715007505</v>
      </c>
      <c r="E89" s="11">
        <f t="shared" si="4"/>
        <v>2.4549526468826959</v>
      </c>
      <c r="F89" s="11">
        <f t="shared" si="4"/>
        <v>5.3999925466784688</v>
      </c>
      <c r="G89" s="11">
        <f t="shared" si="4"/>
        <v>3.529522179092031</v>
      </c>
      <c r="H89" s="11">
        <f t="shared" si="4"/>
        <v>4.7592393507625319</v>
      </c>
      <c r="I89" s="11">
        <f t="shared" si="4"/>
        <v>-0.22442664120597075</v>
      </c>
      <c r="J89" s="11">
        <f t="shared" si="4"/>
        <v>2.0615544775683126</v>
      </c>
      <c r="K89" s="11">
        <f t="shared" si="4"/>
        <v>1.430153959678329</v>
      </c>
      <c r="L89" s="11">
        <f t="shared" si="4"/>
        <v>0.85770330363133218</v>
      </c>
      <c r="M89" s="11">
        <f t="shared" si="4"/>
        <v>2.0924725562498092</v>
      </c>
      <c r="N89" s="11">
        <f t="shared" si="4"/>
        <v>-0.46957504134982186</v>
      </c>
      <c r="O89" s="11">
        <f t="shared" si="4"/>
        <v>-3.3529308861455256</v>
      </c>
      <c r="P89" s="11"/>
      <c r="Q89" s="11"/>
      <c r="R89" s="11"/>
      <c r="S89" s="11">
        <f t="shared" si="4"/>
        <v>4.8132914968502876</v>
      </c>
      <c r="T89" s="11">
        <f t="shared" si="4"/>
        <v>-8.2585799522381205</v>
      </c>
      <c r="U89" s="11">
        <f t="shared" si="4"/>
        <v>1.7151836817352435</v>
      </c>
    </row>
    <row r="90" spans="1:21" x14ac:dyDescent="0.3">
      <c r="A90" s="13">
        <v>2003</v>
      </c>
      <c r="B90" s="11">
        <f t="shared" si="3"/>
        <v>-6.3337173487951359</v>
      </c>
      <c r="C90" s="11">
        <f t="shared" si="4"/>
        <v>-5.0022883925409847</v>
      </c>
      <c r="D90" s="11">
        <f t="shared" si="4"/>
        <v>3.5655388834572928</v>
      </c>
      <c r="E90" s="11">
        <f t="shared" si="4"/>
        <v>2.0276790872139396</v>
      </c>
      <c r="F90" s="11">
        <f t="shared" si="4"/>
        <v>-4.4590400180661398E-2</v>
      </c>
      <c r="G90" s="11">
        <f t="shared" si="4"/>
        <v>1.57518542247213</v>
      </c>
      <c r="H90" s="11">
        <f t="shared" si="4"/>
        <v>0.66788908661944324</v>
      </c>
      <c r="I90" s="11">
        <f t="shared" si="4"/>
        <v>2.3411836198853631</v>
      </c>
      <c r="J90" s="11">
        <f t="shared" si="4"/>
        <v>-0.10299342581863932</v>
      </c>
      <c r="K90" s="11">
        <f t="shared" si="4"/>
        <v>5.6597845326810541</v>
      </c>
      <c r="L90" s="11">
        <f t="shared" si="4"/>
        <v>5.9027321413575669</v>
      </c>
      <c r="M90" s="11">
        <f t="shared" si="4"/>
        <v>4.4728481065892209</v>
      </c>
      <c r="N90" s="11">
        <f t="shared" si="4"/>
        <v>4.2171150752019955</v>
      </c>
      <c r="O90" s="11">
        <f t="shared" si="4"/>
        <v>-0.46147613376021229</v>
      </c>
      <c r="P90" s="11"/>
      <c r="Q90" s="11"/>
      <c r="R90" s="11"/>
      <c r="S90" s="11">
        <f t="shared" si="4"/>
        <v>8.2356418925895341</v>
      </c>
      <c r="T90" s="11">
        <f t="shared" si="4"/>
        <v>-0.42119967677187009</v>
      </c>
      <c r="U90" s="11">
        <f t="shared" si="4"/>
        <v>2.2920530691224141</v>
      </c>
    </row>
    <row r="91" spans="1:21" x14ac:dyDescent="0.3">
      <c r="A91" s="13">
        <v>2004</v>
      </c>
      <c r="B91" s="11">
        <f t="shared" ref="B91:B106" si="5">LN(B40/B39)*100</f>
        <v>-5.1797104380166097</v>
      </c>
      <c r="C91" s="11">
        <f t="shared" si="4"/>
        <v>-4.9515022145754326</v>
      </c>
      <c r="D91" s="11">
        <f t="shared" si="4"/>
        <v>4.5845011853318578</v>
      </c>
      <c r="E91" s="11">
        <f t="shared" si="4"/>
        <v>2.5824255037649486</v>
      </c>
      <c r="F91" s="11">
        <f t="shared" si="4"/>
        <v>0.69585907704893191</v>
      </c>
      <c r="G91" s="11">
        <f t="shared" si="4"/>
        <v>2.1409935569484073</v>
      </c>
      <c r="H91" s="11">
        <f t="shared" si="4"/>
        <v>2.3941935130083207</v>
      </c>
      <c r="I91" s="11">
        <f t="shared" si="4"/>
        <v>5.6161732141347205</v>
      </c>
      <c r="J91" s="11">
        <f t="shared" si="4"/>
        <v>-1.818486541539184</v>
      </c>
      <c r="K91" s="11">
        <f t="shared" si="4"/>
        <v>4.1029313799844527</v>
      </c>
      <c r="L91" s="11">
        <f t="shared" si="4"/>
        <v>5.704336823018096</v>
      </c>
      <c r="M91" s="11">
        <f t="shared" si="4"/>
        <v>3.6349645426178419</v>
      </c>
      <c r="N91" s="11">
        <f t="shared" si="4"/>
        <v>3.342435605619988</v>
      </c>
      <c r="O91" s="11">
        <f t="shared" si="4"/>
        <v>-0.25382334741468254</v>
      </c>
      <c r="P91" s="11"/>
      <c r="Q91" s="11"/>
      <c r="R91" s="11"/>
      <c r="S91" s="11">
        <f t="shared" si="4"/>
        <v>0.81875178410351235</v>
      </c>
      <c r="T91" s="11">
        <f t="shared" si="4"/>
        <v>-8.8448047190187715E-2</v>
      </c>
      <c r="U91" s="11">
        <f t="shared" si="4"/>
        <v>2.5042175324317495</v>
      </c>
    </row>
    <row r="92" spans="1:21" x14ac:dyDescent="0.3">
      <c r="A92" s="13">
        <v>2005</v>
      </c>
      <c r="B92" s="11">
        <f t="shared" si="5"/>
        <v>6.4345841247711935</v>
      </c>
      <c r="C92" s="11">
        <f t="shared" si="4"/>
        <v>-5.7381878922854739</v>
      </c>
      <c r="D92" s="11">
        <f t="shared" si="4"/>
        <v>2.9215457721326827</v>
      </c>
      <c r="E92" s="11">
        <f t="shared" si="4"/>
        <v>-5.2912955644313922</v>
      </c>
      <c r="F92" s="11">
        <f t="shared" si="4"/>
        <v>-0.54424089554503519</v>
      </c>
      <c r="G92" s="11">
        <f t="shared" si="4"/>
        <v>-3.8868674264697605</v>
      </c>
      <c r="H92" s="11">
        <f t="shared" si="4"/>
        <v>-1.3654700037087633</v>
      </c>
      <c r="I92" s="11">
        <f t="shared" si="4"/>
        <v>2.2876705182643562</v>
      </c>
      <c r="J92" s="11">
        <f t="shared" si="4"/>
        <v>2.6733133418108004</v>
      </c>
      <c r="K92" s="11">
        <f t="shared" si="4"/>
        <v>2.7753372809201298</v>
      </c>
      <c r="L92" s="11">
        <f t="shared" si="4"/>
        <v>7.125516833297711</v>
      </c>
      <c r="M92" s="11">
        <f t="shared" si="4"/>
        <v>7.0573874150385114</v>
      </c>
      <c r="N92" s="11">
        <f t="shared" si="4"/>
        <v>4.0815077288851125</v>
      </c>
      <c r="O92" s="11">
        <f t="shared" si="4"/>
        <v>2.3917923985884495</v>
      </c>
      <c r="P92" s="11"/>
      <c r="Q92" s="11"/>
      <c r="R92" s="11"/>
      <c r="S92" s="11">
        <f t="shared" si="4"/>
        <v>6.3991228067913477</v>
      </c>
      <c r="T92" s="11">
        <f t="shared" si="4"/>
        <v>4.6779342696483655</v>
      </c>
      <c r="U92" s="11">
        <f t="shared" si="4"/>
        <v>2.1128546305925737</v>
      </c>
    </row>
    <row r="93" spans="1:21" x14ac:dyDescent="0.3">
      <c r="A93" s="13">
        <v>2006</v>
      </c>
      <c r="B93" s="11">
        <f t="shared" si="5"/>
        <v>-8.004859981473107</v>
      </c>
      <c r="C93" s="11">
        <f t="shared" si="4"/>
        <v>-6.2227489572702206</v>
      </c>
      <c r="D93" s="11">
        <f t="shared" si="4"/>
        <v>4.2806645976546074</v>
      </c>
      <c r="E93" s="11">
        <f t="shared" si="4"/>
        <v>-4.2433913034765451</v>
      </c>
      <c r="F93" s="11">
        <f t="shared" si="4"/>
        <v>-5.9604325960793254</v>
      </c>
      <c r="G93" s="11">
        <f t="shared" si="4"/>
        <v>-1.1621799645037467</v>
      </c>
      <c r="H93" s="11">
        <f t="shared" si="4"/>
        <v>3.1946421194293251</v>
      </c>
      <c r="I93" s="11">
        <f t="shared" si="4"/>
        <v>-0.53529942056230662</v>
      </c>
      <c r="J93" s="11">
        <f t="shared" si="4"/>
        <v>1.5379748872407049</v>
      </c>
      <c r="K93" s="11">
        <f t="shared" si="4"/>
        <v>-0.25510661773158244</v>
      </c>
      <c r="L93" s="11">
        <f t="shared" si="4"/>
        <v>5.7099338728709466</v>
      </c>
      <c r="M93" s="11">
        <f t="shared" si="4"/>
        <v>3.0472419878368862</v>
      </c>
      <c r="N93" s="11">
        <f t="shared" si="4"/>
        <v>3.8424395586295312</v>
      </c>
      <c r="O93" s="11">
        <f t="shared" si="4"/>
        <v>3.0762932464505255</v>
      </c>
      <c r="P93" s="11"/>
      <c r="Q93" s="11"/>
      <c r="R93" s="11"/>
      <c r="S93" s="11">
        <f t="shared" si="4"/>
        <v>-2.8943587276006264</v>
      </c>
      <c r="T93" s="11">
        <f t="shared" si="4"/>
        <v>-8.6625279033400737</v>
      </c>
      <c r="U93" s="11">
        <f t="shared" si="4"/>
        <v>1.2352054779143808</v>
      </c>
    </row>
    <row r="94" spans="1:21" x14ac:dyDescent="0.3">
      <c r="A94" s="13">
        <v>2007</v>
      </c>
      <c r="B94" s="11">
        <f t="shared" si="5"/>
        <v>-3.7919598874866676</v>
      </c>
      <c r="C94" s="11">
        <f t="shared" si="4"/>
        <v>-2.4072473285057852</v>
      </c>
      <c r="D94" s="11">
        <f t="shared" si="4"/>
        <v>1.746877856793732</v>
      </c>
      <c r="E94" s="11">
        <f t="shared" si="4"/>
        <v>-1.2289914367491954</v>
      </c>
      <c r="F94" s="11">
        <f t="shared" si="4"/>
        <v>-1.2460479273454348</v>
      </c>
      <c r="G94" s="11">
        <f t="shared" si="4"/>
        <v>-0.37373387763879951</v>
      </c>
      <c r="H94" s="11">
        <f t="shared" si="4"/>
        <v>2.4989708565614279</v>
      </c>
      <c r="I94" s="11">
        <f t="shared" si="4"/>
        <v>3.034427639764683</v>
      </c>
      <c r="J94" s="11">
        <f t="shared" si="4"/>
        <v>-3.707655836012945</v>
      </c>
      <c r="K94" s="11">
        <f t="shared" si="4"/>
        <v>3.9602621425258686</v>
      </c>
      <c r="L94" s="11">
        <f t="shared" si="4"/>
        <v>1.4492230964521988</v>
      </c>
      <c r="M94" s="11">
        <f t="shared" si="4"/>
        <v>1.3434783797166456</v>
      </c>
      <c r="N94" s="11">
        <f t="shared" si="4"/>
        <v>3.8810864080649452</v>
      </c>
      <c r="O94" s="11">
        <f t="shared" si="4"/>
        <v>7.9638254734118199</v>
      </c>
      <c r="P94" s="11"/>
      <c r="Q94" s="11"/>
      <c r="R94" s="11"/>
      <c r="S94" s="11">
        <f t="shared" si="4"/>
        <v>-2.1633029746331163</v>
      </c>
      <c r="T94" s="11">
        <f t="shared" si="4"/>
        <v>-1.4818839097223206</v>
      </c>
      <c r="U94" s="11">
        <f t="shared" si="4"/>
        <v>1.7627187495426675</v>
      </c>
    </row>
    <row r="95" spans="1:21" x14ac:dyDescent="0.3">
      <c r="A95" s="13">
        <v>2008</v>
      </c>
      <c r="B95" s="11">
        <f t="shared" si="5"/>
        <v>4.0505168255276942</v>
      </c>
      <c r="C95" s="11">
        <f t="shared" si="4"/>
        <v>-2.7311827982966173</v>
      </c>
      <c r="D95" s="11">
        <f t="shared" si="4"/>
        <v>-0.70895805646086285</v>
      </c>
      <c r="E95" s="11">
        <f t="shared" si="4"/>
        <v>-9.7176168821183495</v>
      </c>
      <c r="F95" s="11">
        <f t="shared" si="4"/>
        <v>-5.2226844580971781</v>
      </c>
      <c r="G95" s="11">
        <f t="shared" si="4"/>
        <v>-3.1367749336798965</v>
      </c>
      <c r="H95" s="11">
        <f t="shared" si="4"/>
        <v>-5.0486772472518986</v>
      </c>
      <c r="I95" s="11">
        <f t="shared" si="4"/>
        <v>-4.7354890412836248</v>
      </c>
      <c r="J95" s="11">
        <f t="shared" si="4"/>
        <v>-1.6701190924156399</v>
      </c>
      <c r="K95" s="11">
        <f t="shared" si="4"/>
        <v>1.6924564840688721</v>
      </c>
      <c r="L95" s="11">
        <f t="shared" si="4"/>
        <v>-1.6403427074638568</v>
      </c>
      <c r="M95" s="11">
        <f t="shared" si="4"/>
        <v>3.4214436682956033</v>
      </c>
      <c r="N95" s="11">
        <f t="shared" si="4"/>
        <v>1.3427583151252138</v>
      </c>
      <c r="O95" s="11">
        <f t="shared" si="4"/>
        <v>0.72895203388421104</v>
      </c>
      <c r="P95" s="11"/>
      <c r="Q95" s="11"/>
      <c r="R95" s="11"/>
      <c r="S95" s="11">
        <f t="shared" si="4"/>
        <v>-4.0992031954415209</v>
      </c>
      <c r="T95" s="11">
        <f t="shared" si="4"/>
        <v>-1.0258913503672822</v>
      </c>
      <c r="U95" s="11">
        <f t="shared" si="4"/>
        <v>-1.4401146604582138</v>
      </c>
    </row>
    <row r="96" spans="1:21" x14ac:dyDescent="0.3">
      <c r="A96" s="13">
        <v>2009</v>
      </c>
      <c r="B96" s="11">
        <f t="shared" si="5"/>
        <v>-16.075220439313455</v>
      </c>
      <c r="C96" s="11">
        <f t="shared" si="4"/>
        <v>-7.2572806923875079</v>
      </c>
      <c r="D96" s="11">
        <f t="shared" si="4"/>
        <v>-2.1823671495223946</v>
      </c>
      <c r="E96" s="11">
        <f t="shared" si="4"/>
        <v>-2.8579880182298045</v>
      </c>
      <c r="F96" s="11">
        <f t="shared" si="4"/>
        <v>-11.539474702547823</v>
      </c>
      <c r="G96" s="11">
        <f t="shared" si="4"/>
        <v>-12.103374138166558</v>
      </c>
      <c r="H96" s="11">
        <f t="shared" si="4"/>
        <v>-3.8114443298348282</v>
      </c>
      <c r="I96" s="11">
        <f t="shared" si="4"/>
        <v>-11.84107684766774</v>
      </c>
      <c r="J96" s="11">
        <f t="shared" si="4"/>
        <v>-3.1436778759857851</v>
      </c>
      <c r="K96" s="11">
        <f t="shared" si="4"/>
        <v>-5.4994628346350609</v>
      </c>
      <c r="L96" s="11">
        <f t="shared" si="4"/>
        <v>1.6385800395639003</v>
      </c>
      <c r="M96" s="11">
        <f t="shared" si="4"/>
        <v>5.8912364255358263</v>
      </c>
      <c r="N96" s="11">
        <f t="shared" si="4"/>
        <v>-6.1199565862888647</v>
      </c>
      <c r="O96" s="11">
        <f t="shared" si="4"/>
        <v>-7.8128938444686042</v>
      </c>
      <c r="P96" s="11"/>
      <c r="Q96" s="11"/>
      <c r="R96" s="11"/>
      <c r="S96" s="11">
        <f t="shared" si="4"/>
        <v>-5.8096905846540832</v>
      </c>
      <c r="T96" s="11">
        <f t="shared" si="4"/>
        <v>-3.3065182959349468</v>
      </c>
      <c r="U96" s="11">
        <f t="shared" si="4"/>
        <v>-4.4707151050609468</v>
      </c>
    </row>
    <row r="97" spans="1:21" x14ac:dyDescent="0.3">
      <c r="A97" s="13">
        <v>2010</v>
      </c>
      <c r="B97" s="11">
        <f t="shared" si="5"/>
        <v>-9.2132869981610348</v>
      </c>
      <c r="C97" s="11">
        <f t="shared" si="4"/>
        <v>-1.0251658574936628</v>
      </c>
      <c r="D97" s="11">
        <f t="shared" si="4"/>
        <v>4.9227563885754364</v>
      </c>
      <c r="E97" s="11">
        <f t="shared" si="4"/>
        <v>-2.5181467028639175</v>
      </c>
      <c r="F97" s="11">
        <f t="shared" si="4"/>
        <v>-2.6883683857949143</v>
      </c>
      <c r="G97" s="11">
        <f t="shared" si="4"/>
        <v>11.904907369249212</v>
      </c>
      <c r="H97" s="11">
        <f t="shared" si="4"/>
        <v>0.90548369473995838</v>
      </c>
      <c r="I97" s="11">
        <f t="shared" si="4"/>
        <v>1.1295929735067582</v>
      </c>
      <c r="J97" s="11">
        <f t="shared" si="4"/>
        <v>2.930503946970398</v>
      </c>
      <c r="K97" s="11">
        <f t="shared" si="4"/>
        <v>4.4859999057249942</v>
      </c>
      <c r="L97" s="11">
        <f t="shared" si="4"/>
        <v>-7.300411998698789</v>
      </c>
      <c r="M97" s="11">
        <f t="shared" si="4"/>
        <v>4.1381659390224614</v>
      </c>
      <c r="N97" s="11">
        <f t="shared" si="4"/>
        <v>0.58633990318536533</v>
      </c>
      <c r="O97" s="11">
        <f t="shared" si="4"/>
        <v>9.3979550702597248</v>
      </c>
      <c r="P97" s="11"/>
      <c r="Q97" s="11"/>
      <c r="R97" s="11"/>
      <c r="S97" s="11">
        <f t="shared" si="4"/>
        <v>1.3373830085272516</v>
      </c>
      <c r="T97" s="11">
        <f t="shared" si="4"/>
        <v>2.9682443641092049</v>
      </c>
      <c r="U97" s="11">
        <f t="shared" si="4"/>
        <v>1.6139517968909671</v>
      </c>
    </row>
    <row r="98" spans="1:21" x14ac:dyDescent="0.3">
      <c r="A98" s="13">
        <v>2011</v>
      </c>
      <c r="B98" s="11">
        <f t="shared" si="5"/>
        <v>15.496389551317177</v>
      </c>
      <c r="C98" s="11">
        <f t="shared" si="4"/>
        <v>-13.35423808401249</v>
      </c>
      <c r="D98" s="11">
        <f t="shared" si="4"/>
        <v>3.4443801375269119</v>
      </c>
      <c r="E98" s="11">
        <f t="shared" si="4"/>
        <v>-10.759615547358587</v>
      </c>
      <c r="F98" s="11">
        <f t="shared" si="4"/>
        <v>3.7037193114198566</v>
      </c>
      <c r="G98" s="11">
        <f t="shared" si="4"/>
        <v>3.0321885412737575</v>
      </c>
      <c r="H98" s="11">
        <f t="shared" si="4"/>
        <v>1.2902133977844839</v>
      </c>
      <c r="I98" s="11">
        <f t="shared" si="4"/>
        <v>4.5007402964314878</v>
      </c>
      <c r="J98" s="11">
        <f t="shared" si="4"/>
        <v>-0.83055530570902725</v>
      </c>
      <c r="K98" s="11">
        <f t="shared" si="4"/>
        <v>-1.0842037775355908</v>
      </c>
      <c r="L98" s="11">
        <f t="shared" si="4"/>
        <v>-3.482685878034872</v>
      </c>
      <c r="M98" s="11">
        <f t="shared" si="4"/>
        <v>6.7006871519179194</v>
      </c>
      <c r="N98" s="11">
        <f t="shared" si="4"/>
        <v>1.9952108975263827</v>
      </c>
      <c r="O98" s="11">
        <f t="shared" si="4"/>
        <v>6.2055183841722057</v>
      </c>
      <c r="P98" s="11"/>
      <c r="Q98" s="11"/>
      <c r="R98" s="11"/>
      <c r="S98" s="11">
        <f t="shared" si="4"/>
        <v>0.19298584926365367</v>
      </c>
      <c r="T98" s="11">
        <f t="shared" si="4"/>
        <v>4.5893992232303145</v>
      </c>
      <c r="U98" s="11">
        <f t="shared" si="4"/>
        <v>0.85460428221197704</v>
      </c>
    </row>
    <row r="99" spans="1:21" x14ac:dyDescent="0.3">
      <c r="A99" s="13">
        <v>2012</v>
      </c>
      <c r="B99" s="11">
        <f t="shared" si="5"/>
        <v>-5.9253283242823525</v>
      </c>
      <c r="C99" s="11">
        <f t="shared" si="4"/>
        <v>-14.689808277949052</v>
      </c>
      <c r="D99" s="11">
        <f t="shared" ref="C99:U106" si="6">LN(D48/D47)*100</f>
        <v>-1.8495041545008255</v>
      </c>
      <c r="E99" s="11">
        <f t="shared" si="6"/>
        <v>-1.7279265552263727</v>
      </c>
      <c r="F99" s="11">
        <f t="shared" si="6"/>
        <v>-1.1678974941884595</v>
      </c>
      <c r="G99" s="11">
        <f t="shared" si="6"/>
        <v>-8.8950048475762422</v>
      </c>
      <c r="H99" s="11">
        <f t="shared" si="6"/>
        <v>-0.78005613325096534</v>
      </c>
      <c r="I99" s="11">
        <f t="shared" si="6"/>
        <v>-3.2961568140711286</v>
      </c>
      <c r="J99" s="11">
        <f t="shared" si="6"/>
        <v>0.17387974341557816</v>
      </c>
      <c r="K99" s="11">
        <f t="shared" si="6"/>
        <v>1.9437119633014224</v>
      </c>
      <c r="L99" s="11">
        <f t="shared" si="6"/>
        <v>1.2352522571096782</v>
      </c>
      <c r="M99" s="11">
        <f t="shared" si="6"/>
        <v>5.4383835450967979</v>
      </c>
      <c r="N99" s="11">
        <f t="shared" si="6"/>
        <v>-1.0561473437817235</v>
      </c>
      <c r="O99" s="11">
        <f t="shared" si="6"/>
        <v>4.6862763381666728</v>
      </c>
      <c r="P99" s="11"/>
      <c r="Q99" s="11"/>
      <c r="R99" s="11"/>
      <c r="S99" s="11">
        <f t="shared" si="6"/>
        <v>4.1679881870697466</v>
      </c>
      <c r="T99" s="11">
        <f t="shared" si="6"/>
        <v>1.3861798897529178</v>
      </c>
      <c r="U99" s="11">
        <f t="shared" si="6"/>
        <v>-0.74602045174170772</v>
      </c>
    </row>
    <row r="100" spans="1:21" x14ac:dyDescent="0.3">
      <c r="A100" s="13">
        <v>2013</v>
      </c>
      <c r="B100" s="11">
        <f t="shared" si="5"/>
        <v>6.247230732491567</v>
      </c>
      <c r="C100" s="11">
        <f t="shared" si="6"/>
        <v>-8.397625659527808</v>
      </c>
      <c r="D100" s="11">
        <f t="shared" si="6"/>
        <v>-0.79009791025588894</v>
      </c>
      <c r="E100" s="11">
        <f t="shared" si="6"/>
        <v>-6.5651631384355564</v>
      </c>
      <c r="F100" s="11">
        <f t="shared" si="6"/>
        <v>3.7623887925132897</v>
      </c>
      <c r="G100" s="11">
        <f t="shared" si="6"/>
        <v>-1.9789701439471545</v>
      </c>
      <c r="H100" s="11">
        <f t="shared" si="6"/>
        <v>2.7000488206742617</v>
      </c>
      <c r="I100" s="11">
        <f t="shared" si="6"/>
        <v>0.86404635519814321</v>
      </c>
      <c r="J100" s="11">
        <f t="shared" si="6"/>
        <v>-5.3144271913983996</v>
      </c>
      <c r="K100" s="11">
        <f t="shared" si="6"/>
        <v>-1.6702639994349369</v>
      </c>
      <c r="L100" s="11">
        <f t="shared" si="6"/>
        <v>-0.19668791991021106</v>
      </c>
      <c r="M100" s="11">
        <f t="shared" si="6"/>
        <v>5.2849368828611052</v>
      </c>
      <c r="N100" s="11">
        <f t="shared" si="6"/>
        <v>1.1541267544185272</v>
      </c>
      <c r="O100" s="11">
        <f t="shared" si="6"/>
        <v>5.7337226803518115</v>
      </c>
      <c r="P100" s="11"/>
      <c r="Q100" s="11"/>
      <c r="R100" s="11"/>
      <c r="S100" s="11">
        <f t="shared" si="6"/>
        <v>3.0642696471486777</v>
      </c>
      <c r="T100" s="11">
        <f t="shared" si="6"/>
        <v>-4.775205199195895</v>
      </c>
      <c r="U100" s="11">
        <f t="shared" si="6"/>
        <v>-0.23975777694834147</v>
      </c>
    </row>
    <row r="101" spans="1:21" x14ac:dyDescent="0.3">
      <c r="A101" s="13">
        <v>2014</v>
      </c>
      <c r="B101" s="11">
        <f t="shared" si="5"/>
        <v>-1.6674457055901173</v>
      </c>
      <c r="C101" s="11">
        <f t="shared" si="6"/>
        <v>2.0921923408959433</v>
      </c>
      <c r="D101" s="11">
        <f t="shared" si="6"/>
        <v>2.7823208070354957</v>
      </c>
      <c r="E101" s="11">
        <f t="shared" si="6"/>
        <v>-5.1634322985047429</v>
      </c>
      <c r="F101" s="11">
        <f t="shared" si="6"/>
        <v>-3.5523806776057842</v>
      </c>
      <c r="G101" s="11">
        <f t="shared" si="6"/>
        <v>5.5011890243323061</v>
      </c>
      <c r="H101" s="11">
        <f t="shared" si="6"/>
        <v>1.9948387499098603</v>
      </c>
      <c r="I101" s="11">
        <f t="shared" si="6"/>
        <v>4.371966979276122</v>
      </c>
      <c r="J101" s="11">
        <f t="shared" si="6"/>
        <v>-1.7502709202264328</v>
      </c>
      <c r="K101" s="11">
        <f t="shared" si="6"/>
        <v>-1.4145663731859934</v>
      </c>
      <c r="L101" s="11">
        <f t="shared" si="6"/>
        <v>-2.6400190039523452</v>
      </c>
      <c r="M101" s="11">
        <f t="shared" si="6"/>
        <v>4.7264195492310535</v>
      </c>
      <c r="N101" s="11">
        <f t="shared" si="6"/>
        <v>6.7832343138036497E-3</v>
      </c>
      <c r="O101" s="11">
        <f t="shared" si="6"/>
        <v>6.1372930565054578</v>
      </c>
      <c r="P101" s="11"/>
      <c r="Q101" s="11"/>
      <c r="R101" s="11"/>
      <c r="S101" s="11">
        <f t="shared" si="6"/>
        <v>-0.75156465475446177</v>
      </c>
      <c r="T101" s="11">
        <f t="shared" si="6"/>
        <v>4.1027446276883399</v>
      </c>
      <c r="U101" s="11">
        <f t="shared" si="6"/>
        <v>1.1788911654835124</v>
      </c>
    </row>
    <row r="102" spans="1:21" x14ac:dyDescent="0.3">
      <c r="A102" s="13">
        <v>2015</v>
      </c>
      <c r="B102" s="11">
        <f t="shared" si="5"/>
        <v>10.211699298639241</v>
      </c>
      <c r="C102" s="11">
        <f t="shared" si="6"/>
        <v>3.9207097372794819</v>
      </c>
      <c r="D102" s="11">
        <f t="shared" si="6"/>
        <v>-1.7209865316108348</v>
      </c>
      <c r="E102" s="11">
        <f t="shared" si="6"/>
        <v>-3.5524527165625224</v>
      </c>
      <c r="F102" s="11">
        <f t="shared" si="6"/>
        <v>5.099669651028214</v>
      </c>
      <c r="G102" s="11">
        <f t="shared" si="6"/>
        <v>2.8670712003549168</v>
      </c>
      <c r="H102" s="11">
        <f t="shared" si="6"/>
        <v>2.9853337014670367</v>
      </c>
      <c r="I102" s="11">
        <f t="shared" si="6"/>
        <v>-2.4346242537612168</v>
      </c>
      <c r="J102" s="11">
        <f t="shared" si="6"/>
        <v>-0.83172714141486725</v>
      </c>
      <c r="K102" s="11">
        <f t="shared" si="6"/>
        <v>4.2621848761156436</v>
      </c>
      <c r="L102" s="11">
        <f t="shared" si="6"/>
        <v>-3.0033237782804876</v>
      </c>
      <c r="M102" s="11">
        <f t="shared" si="6"/>
        <v>4.7406653200954594</v>
      </c>
      <c r="N102" s="11">
        <f t="shared" si="6"/>
        <v>1.6280409909471925</v>
      </c>
      <c r="O102" s="11">
        <f t="shared" si="6"/>
        <v>-1.687169338034878</v>
      </c>
      <c r="P102" s="11"/>
      <c r="Q102" s="11"/>
      <c r="R102" s="11"/>
      <c r="S102" s="11">
        <f t="shared" si="6"/>
        <v>2.7305554322656964</v>
      </c>
      <c r="T102" s="11">
        <f t="shared" si="6"/>
        <v>8.2915245442370438</v>
      </c>
      <c r="U102" s="11">
        <f t="shared" si="6"/>
        <v>0.79837645014672765</v>
      </c>
    </row>
    <row r="103" spans="1:21" x14ac:dyDescent="0.3">
      <c r="A103" s="13">
        <v>2016</v>
      </c>
      <c r="B103" s="11">
        <f t="shared" si="5"/>
        <v>-5.8437037103857064</v>
      </c>
      <c r="C103" s="11">
        <f t="shared" si="6"/>
        <v>-0.85634658854494095</v>
      </c>
      <c r="D103" s="11">
        <f t="shared" si="6"/>
        <v>-0.25086561749190323</v>
      </c>
      <c r="E103" s="11">
        <f t="shared" si="6"/>
        <v>-0.60353981330947648</v>
      </c>
      <c r="F103" s="11">
        <f t="shared" si="6"/>
        <v>4.9130463326608576</v>
      </c>
      <c r="G103" s="11">
        <f t="shared" si="6"/>
        <v>1.0957314508175775</v>
      </c>
      <c r="H103" s="11">
        <f t="shared" si="6"/>
        <v>3.1905050106429709</v>
      </c>
      <c r="I103" s="11">
        <f t="shared" si="6"/>
        <v>-6.399249184236222</v>
      </c>
      <c r="J103" s="11">
        <f t="shared" si="6"/>
        <v>-2.0919548770876881</v>
      </c>
      <c r="K103" s="11">
        <f t="shared" si="6"/>
        <v>2.0160498977145282</v>
      </c>
      <c r="L103" s="11">
        <f t="shared" si="6"/>
        <v>0.33164088848077822</v>
      </c>
      <c r="M103" s="11">
        <f t="shared" si="6"/>
        <v>2.1657152848892558</v>
      </c>
      <c r="N103" s="11">
        <f t="shared" si="6"/>
        <v>-0.70767284615376602</v>
      </c>
      <c r="O103" s="11">
        <f t="shared" si="6"/>
        <v>-3.1367407838935768</v>
      </c>
      <c r="P103" s="11"/>
      <c r="Q103" s="11"/>
      <c r="R103" s="11"/>
      <c r="S103" s="11">
        <f t="shared" si="6"/>
        <v>0.91820756682195892</v>
      </c>
      <c r="T103" s="11">
        <f t="shared" si="6"/>
        <v>-2.8653502458689832</v>
      </c>
      <c r="U103" s="11">
        <f t="shared" si="6"/>
        <v>7.1695604033890831E-2</v>
      </c>
    </row>
    <row r="104" spans="1:21" x14ac:dyDescent="0.3">
      <c r="A104" s="13">
        <v>2017</v>
      </c>
      <c r="B104" s="11">
        <f t="shared" si="5"/>
        <v>2.131298717379706</v>
      </c>
      <c r="C104" s="11">
        <f t="shared" si="6"/>
        <v>9.9230169853172434</v>
      </c>
      <c r="D104" s="11">
        <f t="shared" si="6"/>
        <v>1.0028596486768391</v>
      </c>
      <c r="E104" s="11">
        <f t="shared" si="6"/>
        <v>-5.5534085923288998</v>
      </c>
      <c r="F104" s="11">
        <f t="shared" si="6"/>
        <v>-2.8338232030057799</v>
      </c>
      <c r="G104" s="11">
        <f t="shared" si="6"/>
        <v>1.8107334564872652</v>
      </c>
      <c r="H104" s="11">
        <f t="shared" si="6"/>
        <v>0.94146032241819511</v>
      </c>
      <c r="I104" s="11">
        <f t="shared" si="6"/>
        <v>2.7698201910802989</v>
      </c>
      <c r="J104" s="11">
        <f t="shared" si="6"/>
        <v>0.86334294709527648</v>
      </c>
      <c r="K104" s="11">
        <f t="shared" si="6"/>
        <v>0.6891957977819736</v>
      </c>
      <c r="L104" s="11">
        <f t="shared" si="6"/>
        <v>1.9762281126034411</v>
      </c>
      <c r="M104" s="11">
        <f t="shared" si="6"/>
        <v>2.3914291870605724</v>
      </c>
      <c r="N104" s="11">
        <f t="shared" si="6"/>
        <v>6.7470203588363944</v>
      </c>
      <c r="O104" s="11">
        <f t="shared" si="6"/>
        <v>-0.68979005064152377</v>
      </c>
      <c r="P104" s="11"/>
      <c r="Q104" s="11"/>
      <c r="R104" s="11"/>
      <c r="S104" s="11">
        <f t="shared" si="6"/>
        <v>-2.188188918226353</v>
      </c>
      <c r="T104" s="11">
        <f t="shared" si="6"/>
        <v>-2.0902638330553058</v>
      </c>
      <c r="U104" s="11">
        <f t="shared" si="6"/>
        <v>1.5185204844328475</v>
      </c>
    </row>
    <row r="105" spans="1:21" x14ac:dyDescent="0.3">
      <c r="A105" s="13">
        <v>2018</v>
      </c>
      <c r="B105" s="11">
        <f t="shared" si="5"/>
        <v>2.0805837206498001</v>
      </c>
      <c r="C105" s="11">
        <f t="shared" si="6"/>
        <v>2.4359212889479882</v>
      </c>
      <c r="D105" s="11">
        <f t="shared" si="6"/>
        <v>-0.69199870279377906</v>
      </c>
      <c r="E105" s="11">
        <f t="shared" si="6"/>
        <v>-6.8777060874017746</v>
      </c>
      <c r="F105" s="11">
        <f t="shared" si="6"/>
        <v>0.55176710284599051</v>
      </c>
      <c r="G105" s="11">
        <f t="shared" si="6"/>
        <v>-2.2980364543423608</v>
      </c>
      <c r="H105" s="11">
        <f t="shared" si="6"/>
        <v>2.9355922753343591</v>
      </c>
      <c r="I105" s="11">
        <f t="shared" si="6"/>
        <v>0.87440663412975195</v>
      </c>
      <c r="J105" s="11">
        <f t="shared" si="6"/>
        <v>2.0087782750977095</v>
      </c>
      <c r="K105" s="11">
        <f t="shared" si="6"/>
        <v>4.3304452879385487</v>
      </c>
      <c r="L105" s="11">
        <f t="shared" si="6"/>
        <v>-2.7583947291039754</v>
      </c>
      <c r="M105" s="11">
        <f t="shared" si="6"/>
        <v>-1.0481941292024639E-2</v>
      </c>
      <c r="N105" s="11">
        <f t="shared" si="6"/>
        <v>2.2993917444263765</v>
      </c>
      <c r="O105" s="11">
        <f t="shared" si="6"/>
        <v>-0.1027677797169842</v>
      </c>
      <c r="P105" s="11"/>
      <c r="Q105" s="11"/>
      <c r="R105" s="11"/>
      <c r="S105" s="11">
        <f t="shared" si="6"/>
        <v>1.4751899256596372</v>
      </c>
      <c r="T105" s="11">
        <f t="shared" si="6"/>
        <v>-1.9273418236006312</v>
      </c>
      <c r="U105" s="11">
        <f t="shared" si="6"/>
        <v>0.53387125619493736</v>
      </c>
    </row>
    <row r="106" spans="1:21" x14ac:dyDescent="0.3">
      <c r="A106" s="13">
        <v>2019</v>
      </c>
      <c r="B106" s="11">
        <f t="shared" si="5"/>
        <v>-0.55465347569512113</v>
      </c>
      <c r="C106" s="11">
        <f t="shared" si="6"/>
        <v>5.7478396179977773</v>
      </c>
      <c r="D106" s="11">
        <f t="shared" si="6"/>
        <v>-2.83425461411173</v>
      </c>
      <c r="E106" s="11">
        <f t="shared" si="6"/>
        <v>-3.3189366018354374</v>
      </c>
      <c r="F106" s="11">
        <f t="shared" si="6"/>
        <v>-1.8948851874697186</v>
      </c>
      <c r="G106" s="11">
        <f t="shared" si="6"/>
        <v>-7.2487931662094029E-3</v>
      </c>
      <c r="H106" s="11">
        <f t="shared" si="6"/>
        <v>2.9014980436709483</v>
      </c>
      <c r="I106" s="11">
        <f t="shared" si="6"/>
        <v>-1.6799372607087033</v>
      </c>
      <c r="J106" s="11">
        <f t="shared" si="6"/>
        <v>-3.2079424333194835</v>
      </c>
      <c r="K106" s="11">
        <f t="shared" si="6"/>
        <v>3.7588660561734732</v>
      </c>
      <c r="L106" s="11">
        <f t="shared" si="6"/>
        <v>-2.5385419117034029</v>
      </c>
      <c r="M106" s="11">
        <f t="shared" si="6"/>
        <v>-0.94446385533657939</v>
      </c>
      <c r="N106" s="11">
        <f t="shared" si="6"/>
        <v>-3.7675615273738488</v>
      </c>
      <c r="O106" s="11">
        <f t="shared" si="6"/>
        <v>2.0591992107268675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5"/>
  <sheetViews>
    <sheetView workbookViewId="0">
      <pane xSplit="1" ySplit="4" topLeftCell="AZ91" activePane="bottomRight" state="frozen"/>
      <selection pane="topRight" activeCell="B1" sqref="B1"/>
      <selection pane="bottomLeft" activeCell="A5" sqref="A5"/>
      <selection pane="bottomRight" activeCell="BO106" sqref="BO106"/>
    </sheetView>
  </sheetViews>
  <sheetFormatPr defaultColWidth="8.90625" defaultRowHeight="12" x14ac:dyDescent="0.3"/>
  <cols>
    <col min="1" max="1" width="20.6328125" style="13" customWidth="1"/>
    <col min="2" max="2" width="8.90625" style="13" customWidth="1"/>
    <col min="3" max="21" width="8.90625" style="13"/>
    <col min="22" max="22" width="3.6328125" style="13" customWidth="1"/>
    <col min="23" max="42" width="8.90625" style="13"/>
    <col min="43" max="43" width="3.6328125" style="13" customWidth="1"/>
    <col min="44" max="16384" width="8.90625" style="13"/>
  </cols>
  <sheetData>
    <row r="1" spans="1:63" ht="13" x14ac:dyDescent="0.3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3">
      <c r="B2" s="9" t="s">
        <v>150</v>
      </c>
      <c r="W2" s="9" t="s">
        <v>237</v>
      </c>
      <c r="AR2" s="9" t="s">
        <v>179</v>
      </c>
    </row>
    <row r="3" spans="1:63" ht="13" x14ac:dyDescent="0.3">
      <c r="A3" s="16"/>
      <c r="B3" s="9"/>
      <c r="AR3" s="37" t="s">
        <v>220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2016=100</v>
      </c>
      <c r="B5" s="13" t="s">
        <v>235</v>
      </c>
      <c r="W5" s="13" t="s">
        <v>236</v>
      </c>
    </row>
    <row r="6" spans="1:63" x14ac:dyDescent="0.3">
      <c r="A6" s="13">
        <v>1970</v>
      </c>
      <c r="B6" s="15">
        <f>'Table A1'!B6/'Table A2'!B6*100</f>
        <v>34.980461363922856</v>
      </c>
      <c r="C6" s="15">
        <f>'Table A1'!C6/'Table A2'!C6*100</f>
        <v>25.37810169777141</v>
      </c>
      <c r="D6" s="15">
        <f>'Table A1'!D6/'Table A2'!D6*100</f>
        <v>29.524422053096078</v>
      </c>
      <c r="E6" s="15">
        <f>'Table A1'!E6/'Table A2'!E6*100</f>
        <v>23.479233673612079</v>
      </c>
      <c r="F6" s="15">
        <f>'Table A1'!F6/'Table A2'!F6*100</f>
        <v>53.961456102783721</v>
      </c>
      <c r="G6" s="15">
        <f>'Table A1'!G6/'Table A2'!G6*100</f>
        <v>71.842946950479757</v>
      </c>
      <c r="H6" s="15">
        <f>'Table A1'!H6/'Table A2'!H6*100</f>
        <v>44.604601957154181</v>
      </c>
      <c r="I6" s="15">
        <f>'Table A1'!I6/'Table A2'!I6*100</f>
        <v>30.985180546858697</v>
      </c>
      <c r="J6" s="15">
        <f>'Table A1'!J6/'Table A2'!J6*100</f>
        <v>100.21082220660577</v>
      </c>
      <c r="K6" s="15">
        <f>'Table A1'!K6/'Table A2'!K6*100</f>
        <v>32.941505737475509</v>
      </c>
      <c r="L6" s="15">
        <f>'Table A1'!L6/'Table A2'!L6*100</f>
        <v>41.243731193580743</v>
      </c>
      <c r="M6" s="15">
        <f>'Table A1'!M6/'Table A2'!M6*100</f>
        <v>84.852607709750572</v>
      </c>
      <c r="N6" s="15">
        <f>'Table A1'!N6/'Table A2'!N6*100</f>
        <v>31.561338289962826</v>
      </c>
      <c r="O6" s="15">
        <f>'Table A1'!O6/'Table A2'!O6*100</f>
        <v>35.108225108225106</v>
      </c>
      <c r="P6" s="15" t="e">
        <f>'Table A1'!P6/'Table A2'!P6*100</f>
        <v>#N/A</v>
      </c>
      <c r="Q6" s="15">
        <f>'Table A1'!Q6/'Table A2'!Q6*100</f>
        <v>138.46812152332049</v>
      </c>
      <c r="R6" s="15">
        <f>'Table A1'!R6/'Table A2'!R6*100</f>
        <v>62.992304210049788</v>
      </c>
      <c r="S6" s="15">
        <f>'Table A1'!S6/'Table A2'!S6*100</f>
        <v>55.464185241289762</v>
      </c>
      <c r="T6" s="15">
        <f>'Table A1'!T6/'Table A2'!T6*100</f>
        <v>65.074557315936616</v>
      </c>
      <c r="U6" s="15">
        <f>'Table A1'!U6/'Table A2'!U6*100</f>
        <v>41.612018600214611</v>
      </c>
      <c r="W6" s="15">
        <f>'Table A4'!B6/'Table A2'!B6*100</f>
        <v>34.91743350560948</v>
      </c>
      <c r="X6" s="15">
        <f>'Table A4'!C6/'Table A2'!C6*100</f>
        <v>3.0655376276137112</v>
      </c>
      <c r="Y6" s="15">
        <f>'Table A4'!D6/'Table A2'!D6*100</f>
        <v>33.64061885875585</v>
      </c>
      <c r="Z6" s="15">
        <f>'Table A4'!E6/'Table A2'!E6*100</f>
        <v>40.714585372675145</v>
      </c>
      <c r="AA6" s="15">
        <f>'Table A4'!F6/'Table A2'!F6*100</f>
        <v>23.351741237461962</v>
      </c>
      <c r="AB6" s="15">
        <f>'Table A4'!G6/'Table A2'!G6*100</f>
        <v>37.774346531377525</v>
      </c>
      <c r="AC6" s="15">
        <f>'Table A4'!H6/'Table A2'!H6*100</f>
        <v>32.240148108965876</v>
      </c>
      <c r="AD6" s="15">
        <f>'Table A4'!I6/'Table A2'!I6*100</f>
        <v>34.523064078480488</v>
      </c>
      <c r="AE6" s="15">
        <f>'Table A4'!J6/'Table A2'!J6*100</f>
        <v>56.664324197704389</v>
      </c>
      <c r="AF6" s="15">
        <f>'Table A4'!K6/'Table A2'!K6*100</f>
        <v>43.772739994402471</v>
      </c>
      <c r="AG6" s="15">
        <f>'Table A4'!L6/'Table A2'!L6*100</f>
        <v>34.543630892678031</v>
      </c>
      <c r="AH6" s="15">
        <f>'Table A4'!M6/'Table A2'!M6*100</f>
        <v>138.36734693877551</v>
      </c>
      <c r="AI6" s="15">
        <f>'Table A4'!N6/'Table A2'!N6*100</f>
        <v>24.460966542750931</v>
      </c>
      <c r="AJ6" s="15">
        <f>'Table A4'!O6/'Table A2'!O6*100</f>
        <v>67.575757575757564</v>
      </c>
      <c r="AK6" s="15"/>
      <c r="AL6" s="15"/>
      <c r="AM6" s="15"/>
      <c r="AN6" s="15">
        <f>'Table A4'!S6/'Table A2'!S6*100</f>
        <v>93.226574334559615</v>
      </c>
      <c r="AO6" s="15">
        <f>'Table A4'!T6/'Table A2'!T6*100</f>
        <v>6.3606710158434288</v>
      </c>
      <c r="AP6" s="15">
        <f>'Table A4'!U6/'Table A2'!U6*100</f>
        <v>42.565875760104923</v>
      </c>
    </row>
    <row r="7" spans="1:63" x14ac:dyDescent="0.3">
      <c r="A7" s="13">
        <v>1971</v>
      </c>
      <c r="B7" s="15">
        <f>'Table A1'!B7/'Table A2'!B7*100</f>
        <v>38.487406039825927</v>
      </c>
      <c r="C7" s="15">
        <f>'Table A1'!C7/'Table A2'!C7*100</f>
        <v>25.400447812607645</v>
      </c>
      <c r="D7" s="15">
        <f>'Table A1'!D7/'Table A2'!D7*100</f>
        <v>30.487259722843095</v>
      </c>
      <c r="E7" s="15">
        <f>'Table A1'!E7/'Table A2'!E7*100</f>
        <v>25.44310207624973</v>
      </c>
      <c r="F7" s="15">
        <f>'Table A1'!F7/'Table A2'!F7*100</f>
        <v>57.408916307763945</v>
      </c>
      <c r="G7" s="15">
        <f>'Table A1'!G7/'Table A2'!G7*100</f>
        <v>75.486735739496751</v>
      </c>
      <c r="H7" s="15">
        <f>'Table A1'!H7/'Table A2'!H7*100</f>
        <v>46.669341894060992</v>
      </c>
      <c r="I7" s="15">
        <f>'Table A1'!I7/'Table A2'!I7*100</f>
        <v>34.548818983346031</v>
      </c>
      <c r="J7" s="15">
        <f>'Table A1'!J7/'Table A2'!J7*100</f>
        <v>109.6153846153846</v>
      </c>
      <c r="K7" s="15">
        <f>'Table A1'!K7/'Table A2'!K7*100</f>
        <v>35.73462414578588</v>
      </c>
      <c r="L7" s="15">
        <f>'Table A1'!L7/'Table A2'!L7*100</f>
        <v>39.328317122407782</v>
      </c>
      <c r="M7" s="15">
        <f>'Table A1'!M7/'Table A2'!M7*100</f>
        <v>84.997856836690957</v>
      </c>
      <c r="N7" s="15">
        <f>'Table A1'!N7/'Table A2'!N7*100</f>
        <v>34.242641780330217</v>
      </c>
      <c r="O7" s="15">
        <f>'Table A1'!O7/'Table A2'!O7*100</f>
        <v>38.111157542833261</v>
      </c>
      <c r="P7" s="15" t="e">
        <f>'Table A1'!P7/'Table A2'!P7*100</f>
        <v>#N/A</v>
      </c>
      <c r="Q7" s="15">
        <f>'Table A1'!Q7/'Table A2'!Q7*100</f>
        <v>150.13681330246266</v>
      </c>
      <c r="R7" s="15">
        <f>'Table A1'!R7/'Table A2'!R7*100</f>
        <v>67.023650156180267</v>
      </c>
      <c r="S7" s="15">
        <f>'Table A1'!S7/'Table A2'!S7*100</f>
        <v>60.508134611098733</v>
      </c>
      <c r="T7" s="15">
        <f>'Table A1'!T7/'Table A2'!T7*100</f>
        <v>71.37340091720975</v>
      </c>
      <c r="U7" s="15">
        <f>'Table A1'!U7/'Table A2'!U7*100</f>
        <v>43.836953868684411</v>
      </c>
      <c r="W7" s="15">
        <f>'Table A4'!B7/'Table A2'!B7*100</f>
        <v>38.085190557826714</v>
      </c>
      <c r="X7" s="15">
        <f>'Table A4'!C7/'Table A2'!C7*100</f>
        <v>3.2179354690550008</v>
      </c>
      <c r="Y7" s="15">
        <f>'Table A4'!D7/'Table A2'!D7*100</f>
        <v>36.227834897928773</v>
      </c>
      <c r="Z7" s="15">
        <f>'Table A4'!E7/'Table A2'!E7*100</f>
        <v>42.335238370831227</v>
      </c>
      <c r="AA7" s="15">
        <f>'Table A4'!F7/'Table A2'!F7*100</f>
        <v>25.596554533814459</v>
      </c>
      <c r="AB7" s="15">
        <f>'Table A4'!G7/'Table A2'!G7*100</f>
        <v>39.997722873733352</v>
      </c>
      <c r="AC7" s="15">
        <f>'Table A4'!H7/'Table A2'!H7*100</f>
        <v>34.242910647405026</v>
      </c>
      <c r="AD7" s="15">
        <f>'Table A4'!I7/'Table A2'!I7*100</f>
        <v>37.433329705017961</v>
      </c>
      <c r="AE7" s="15">
        <f>'Table A4'!J7/'Table A2'!J7*100</f>
        <v>66.42011834319527</v>
      </c>
      <c r="AF7" s="15">
        <f>'Table A4'!K7/'Table A2'!K7*100</f>
        <v>49.402050113895221</v>
      </c>
      <c r="AG7" s="15">
        <f>'Table A4'!L7/'Table A2'!L7*100</f>
        <v>35.033951183703429</v>
      </c>
      <c r="AH7" s="15">
        <f>'Table A4'!M7/'Table A2'!M7*100</f>
        <v>136.5195027861123</v>
      </c>
      <c r="AI7" s="15">
        <f>'Table A4'!N7/'Table A2'!N7*100</f>
        <v>25.233309404163677</v>
      </c>
      <c r="AJ7" s="15">
        <f>'Table A4'!O7/'Table A2'!O7*100</f>
        <v>67.279565399080653</v>
      </c>
      <c r="AK7" s="15"/>
      <c r="AL7" s="15"/>
      <c r="AM7" s="15"/>
      <c r="AN7" s="15">
        <f>'Table A4'!S7/'Table A2'!S7*100</f>
        <v>98.283931357254289</v>
      </c>
      <c r="AO7" s="15">
        <f>'Table A4'!T7/'Table A2'!T7*100</f>
        <v>7.2894038136615977</v>
      </c>
      <c r="AP7" s="15">
        <f>'Table A4'!U7/'Table A2'!U7*100</f>
        <v>45.350256285086651</v>
      </c>
    </row>
    <row r="8" spans="1:63" x14ac:dyDescent="0.3">
      <c r="A8" s="13">
        <v>1972</v>
      </c>
      <c r="B8" s="15">
        <f>'Table A1'!B8/'Table A2'!B8*100</f>
        <v>38.688756180568937</v>
      </c>
      <c r="C8" s="15">
        <f>'Table A1'!C8/'Table A2'!C8*100</f>
        <v>21.905348210850327</v>
      </c>
      <c r="D8" s="15">
        <f>'Table A1'!D8/'Table A2'!D8*100</f>
        <v>31.568405139833711</v>
      </c>
      <c r="E8" s="15">
        <f>'Table A1'!E8/'Table A2'!E8*100</f>
        <v>28.296395791358858</v>
      </c>
      <c r="F8" s="15">
        <f>'Table A1'!F8/'Table A2'!F8*100</f>
        <v>63.825665859564161</v>
      </c>
      <c r="G8" s="15">
        <f>'Table A1'!G8/'Table A2'!G8*100</f>
        <v>72.318561335902373</v>
      </c>
      <c r="H8" s="15">
        <f>'Table A1'!H8/'Table A2'!H8*100</f>
        <v>48.123852007347153</v>
      </c>
      <c r="I8" s="15">
        <f>'Table A1'!I8/'Table A2'!I8*100</f>
        <v>37.435616438356163</v>
      </c>
      <c r="J8" s="15">
        <f>'Table A1'!J8/'Table A2'!J8*100</f>
        <v>112.61648745519715</v>
      </c>
      <c r="K8" s="15">
        <f>'Table A1'!K8/'Table A2'!K8*100</f>
        <v>37.430478309232484</v>
      </c>
      <c r="L8" s="15">
        <f>'Table A1'!L8/'Table A2'!L8*100</f>
        <v>38.75802997858672</v>
      </c>
      <c r="M8" s="15">
        <f>'Table A1'!M8/'Table A2'!M8*100</f>
        <v>89.205269868253282</v>
      </c>
      <c r="N8" s="15">
        <f>'Table A1'!N8/'Table A2'!N8*100</f>
        <v>36.939775910364148</v>
      </c>
      <c r="O8" s="15">
        <f>'Table A1'!O8/'Table A2'!O8*100</f>
        <v>41.09253974724826</v>
      </c>
      <c r="P8" s="15" t="e">
        <f>'Table A1'!P8/'Table A2'!P8*100</f>
        <v>#N/A</v>
      </c>
      <c r="Q8" s="15">
        <f>'Table A1'!Q8/'Table A2'!Q8*100</f>
        <v>157.23711340206185</v>
      </c>
      <c r="R8" s="15">
        <f>'Table A1'!R8/'Table A2'!R8*100</f>
        <v>69.314709733740727</v>
      </c>
      <c r="S8" s="15">
        <f>'Table A1'!S8/'Table A2'!S8*100</f>
        <v>61.187904967602591</v>
      </c>
      <c r="T8" s="15">
        <f>'Table A1'!T8/'Table A2'!T8*100</f>
        <v>70.916609235010341</v>
      </c>
      <c r="U8" s="15">
        <f>'Table A1'!U8/'Table A2'!U8*100</f>
        <v>45.160900072586493</v>
      </c>
      <c r="W8" s="15">
        <f>'Table A4'!B8/'Table A2'!B8*100</f>
        <v>38.675913439928081</v>
      </c>
      <c r="X8" s="15">
        <f>'Table A4'!C8/'Table A2'!C8*100</f>
        <v>3.5736821854559446</v>
      </c>
      <c r="Y8" s="15">
        <f>'Table A4'!D8/'Table A2'!D8*100</f>
        <v>37.343159486016624</v>
      </c>
      <c r="Z8" s="15">
        <f>'Table A4'!E8/'Table A2'!E8*100</f>
        <v>43.272890082829647</v>
      </c>
      <c r="AA8" s="15">
        <f>'Table A4'!F8/'Table A2'!F8*100</f>
        <v>28.147699757869248</v>
      </c>
      <c r="AB8" s="15">
        <f>'Table A4'!G8/'Table A2'!G8*100</f>
        <v>38.321558552772423</v>
      </c>
      <c r="AC8" s="15">
        <f>'Table A4'!H8/'Table A2'!H8*100</f>
        <v>35.30569404355812</v>
      </c>
      <c r="AD8" s="15">
        <f>'Table A4'!I8/'Table A2'!I8*100</f>
        <v>39.287671232876711</v>
      </c>
      <c r="AE8" s="15">
        <f>'Table A4'!J8/'Table A2'!J8*100</f>
        <v>70.896057347670251</v>
      </c>
      <c r="AF8" s="15">
        <f>'Table A4'!K8/'Table A2'!K8*100</f>
        <v>51.529477196885431</v>
      </c>
      <c r="AG8" s="15">
        <f>'Table A4'!L8/'Table A2'!L8*100</f>
        <v>36.884368308351178</v>
      </c>
      <c r="AH8" s="15">
        <f>'Table A4'!M8/'Table A2'!M8*100</f>
        <v>141.94645133871654</v>
      </c>
      <c r="AI8" s="15">
        <f>'Table A4'!N8/'Table A2'!N8*100</f>
        <v>25.805322128851543</v>
      </c>
      <c r="AJ8" s="15">
        <f>'Table A4'!O8/'Table A2'!O8*100</f>
        <v>67.753770892784345</v>
      </c>
      <c r="AK8" s="15"/>
      <c r="AL8" s="15"/>
      <c r="AM8" s="15"/>
      <c r="AN8" s="15">
        <f>'Table A4'!S8/'Table A2'!S8*100</f>
        <v>97.170626349892018</v>
      </c>
      <c r="AO8" s="15">
        <f>'Table A4'!T8/'Table A2'!T8*100</f>
        <v>7.8336779232713063</v>
      </c>
      <c r="AP8" s="15">
        <f>'Table A4'!U8/'Table A2'!U8*100</f>
        <v>46.322284055165738</v>
      </c>
    </row>
    <row r="9" spans="1:63" x14ac:dyDescent="0.3">
      <c r="A9" s="13">
        <v>1973</v>
      </c>
      <c r="B9" s="15">
        <f>'Table A1'!B9/'Table A2'!B9*100</f>
        <v>40.697142109737754</v>
      </c>
      <c r="C9" s="15">
        <f>'Table A1'!C9/'Table A2'!C9*100</f>
        <v>24.272731424396035</v>
      </c>
      <c r="D9" s="15">
        <f>'Table A1'!D9/'Table A2'!D9*100</f>
        <v>33.807354738362413</v>
      </c>
      <c r="E9" s="15">
        <f>'Table A1'!E9/'Table A2'!E9*100</f>
        <v>31.349421898036777</v>
      </c>
      <c r="F9" s="15">
        <f>'Table A1'!F9/'Table A2'!F9*100</f>
        <v>74.438556649003274</v>
      </c>
      <c r="G9" s="15">
        <f>'Table A1'!G9/'Table A2'!G9*100</f>
        <v>69.396768041754498</v>
      </c>
      <c r="H9" s="15">
        <f>'Table A1'!H9/'Table A2'!H9*100</f>
        <v>47.847619047619048</v>
      </c>
      <c r="I9" s="15">
        <f>'Table A1'!I9/'Table A2'!I9*100</f>
        <v>41.911764705882348</v>
      </c>
      <c r="J9" s="15">
        <f>'Table A1'!J9/'Table A2'!J9*100</f>
        <v>112.15061215061215</v>
      </c>
      <c r="K9" s="15">
        <f>'Table A1'!K9/'Table A2'!K9*100</f>
        <v>40.975880232880506</v>
      </c>
      <c r="L9" s="15">
        <f>'Table A1'!L9/'Table A2'!L9*100</f>
        <v>39.410649663966915</v>
      </c>
      <c r="M9" s="15">
        <f>'Table A1'!M9/'Table A2'!M9*100</f>
        <v>87.778662420382176</v>
      </c>
      <c r="N9" s="15">
        <f>'Table A1'!N9/'Table A2'!N9*100</f>
        <v>40.42048151915904</v>
      </c>
      <c r="O9" s="15">
        <f>'Table A1'!O9/'Table A2'!O9*100</f>
        <v>44.966442953020142</v>
      </c>
      <c r="P9" s="15" t="e">
        <f>'Table A1'!P9/'Table A2'!P9*100</f>
        <v>#N/A</v>
      </c>
      <c r="Q9" s="15">
        <f>'Table A1'!Q9/'Table A2'!Q9*100</f>
        <v>168.16700610997961</v>
      </c>
      <c r="R9" s="15">
        <f>'Table A1'!R9/'Table A2'!R9*100</f>
        <v>71.132238547968882</v>
      </c>
      <c r="S9" s="15">
        <f>'Table A1'!S9/'Table A2'!S9*100</f>
        <v>64.347264110297289</v>
      </c>
      <c r="T9" s="15">
        <f>'Table A1'!T9/'Table A2'!T9*100</f>
        <v>71.434839842035984</v>
      </c>
      <c r="U9" s="15">
        <f>'Table A1'!U9/'Table A2'!U9*100</f>
        <v>47.263916794705118</v>
      </c>
      <c r="W9" s="15">
        <f>'Table A4'!B9/'Table A2'!B9*100</f>
        <v>41.253024655025833</v>
      </c>
      <c r="X9" s="15">
        <f>'Table A4'!C9/'Table A2'!C9*100</f>
        <v>3.7402383888203867</v>
      </c>
      <c r="Y9" s="15">
        <f>'Table A4'!D9/'Table A2'!D9*100</f>
        <v>36.921823501092476</v>
      </c>
      <c r="Z9" s="15">
        <f>'Table A4'!E9/'Table A2'!E9*100</f>
        <v>44.315977341506937</v>
      </c>
      <c r="AA9" s="15">
        <f>'Table A4'!F9/'Table A2'!F9*100</f>
        <v>30.986626293212211</v>
      </c>
      <c r="AB9" s="15">
        <f>'Table A4'!G9/'Table A2'!G9*100</f>
        <v>37.358225434106195</v>
      </c>
      <c r="AC9" s="15">
        <f>'Table A4'!H9/'Table A2'!H9*100</f>
        <v>36.000000000000007</v>
      </c>
      <c r="AD9" s="15">
        <f>'Table A4'!I9/'Table A2'!I9*100</f>
        <v>41.967468805704101</v>
      </c>
      <c r="AE9" s="15">
        <f>'Table A4'!J9/'Table A2'!J9*100</f>
        <v>73.527373527373527</v>
      </c>
      <c r="AF9" s="15">
        <f>'Table A4'!K9/'Table A2'!K9*100</f>
        <v>54.754643748267263</v>
      </c>
      <c r="AG9" s="15">
        <f>'Table A4'!L9/'Table A2'!L9*100</f>
        <v>38.393934171980007</v>
      </c>
      <c r="AH9" s="15">
        <f>'Table A4'!M9/'Table A2'!M9*100</f>
        <v>138.69426751592357</v>
      </c>
      <c r="AI9" s="15">
        <f>'Table A4'!N9/'Table A2'!N9*100</f>
        <v>26.619192946761615</v>
      </c>
      <c r="AJ9" s="15">
        <f>'Table A4'!O9/'Table A2'!O9*100</f>
        <v>68.772206869324918</v>
      </c>
      <c r="AK9" s="15"/>
      <c r="AL9" s="15"/>
      <c r="AM9" s="15"/>
      <c r="AN9" s="15">
        <f>'Table A4'!S9/'Table A2'!S9*100</f>
        <v>98.922878069797505</v>
      </c>
      <c r="AO9" s="15">
        <f>'Table A4'!T9/'Table A2'!T9*100</f>
        <v>8.2931110136024575</v>
      </c>
      <c r="AP9" s="15">
        <f>'Table A4'!U9/'Table A2'!U9*100</f>
        <v>46.566599692707719</v>
      </c>
    </row>
    <row r="10" spans="1:63" x14ac:dyDescent="0.3">
      <c r="A10" s="13">
        <v>1974</v>
      </c>
      <c r="B10" s="15">
        <f>'Table A1'!B10/'Table A2'!B10*100</f>
        <v>44.021549010004897</v>
      </c>
      <c r="C10" s="15">
        <f>'Table A1'!C10/'Table A2'!C10*100</f>
        <v>23.222479042329319</v>
      </c>
      <c r="D10" s="15">
        <f>'Table A1'!D10/'Table A2'!D10*100</f>
        <v>33.930250931116205</v>
      </c>
      <c r="E10" s="15">
        <f>'Table A1'!E10/'Table A2'!E10*100</f>
        <v>31.827450980392157</v>
      </c>
      <c r="F10" s="15">
        <f>'Table A1'!F10/'Table A2'!F10*100</f>
        <v>71.235668789808912</v>
      </c>
      <c r="G10" s="15">
        <f>'Table A1'!G10/'Table A2'!G10*100</f>
        <v>68.41814769842145</v>
      </c>
      <c r="H10" s="15">
        <f>'Table A1'!H10/'Table A2'!H10*100</f>
        <v>43.870237646171255</v>
      </c>
      <c r="I10" s="15">
        <f>'Table A1'!I10/'Table A2'!I10*100</f>
        <v>42.001150086256473</v>
      </c>
      <c r="J10" s="15">
        <f>'Table A1'!J10/'Table A2'!J10*100</f>
        <v>104.64696593728853</v>
      </c>
      <c r="K10" s="15">
        <f>'Table A1'!K10/'Table A2'!K10*100</f>
        <v>39.409674774528561</v>
      </c>
      <c r="L10" s="15">
        <f>'Table A1'!L10/'Table A2'!L10*100</f>
        <v>39.312784234461851</v>
      </c>
      <c r="M10" s="15">
        <f>'Table A1'!M10/'Table A2'!M10*100</f>
        <v>89.848546868604174</v>
      </c>
      <c r="N10" s="15">
        <f>'Table A1'!N10/'Table A2'!N10*100</f>
        <v>39.859019545017624</v>
      </c>
      <c r="O10" s="15">
        <f>'Table A1'!O10/'Table A2'!O10*100</f>
        <v>44.34912346139501</v>
      </c>
      <c r="P10" s="15" t="e">
        <f>'Table A1'!P10/'Table A2'!P10*100</f>
        <v>#N/A</v>
      </c>
      <c r="Q10" s="15">
        <f>'Table A1'!Q10/'Table A2'!Q10*100</f>
        <v>162.40762349280436</v>
      </c>
      <c r="R10" s="15">
        <f>'Table A1'!R10/'Table A2'!R10*100</f>
        <v>72.034775408818035</v>
      </c>
      <c r="S10" s="15">
        <f>'Table A1'!S10/'Table A2'!S10*100</f>
        <v>60.316807241308382</v>
      </c>
      <c r="T10" s="15">
        <f>'Table A1'!T10/'Table A2'!T10*100</f>
        <v>69.122731201382877</v>
      </c>
      <c r="U10" s="15">
        <f>'Table A1'!U10/'Table A2'!U10*100</f>
        <v>46.54532391330379</v>
      </c>
      <c r="W10" s="15">
        <f>'Table A4'!B10/'Table A2'!B10*100</f>
        <v>45.651717624011752</v>
      </c>
      <c r="X10" s="15">
        <f>'Table A4'!C10/'Table A2'!C10*100</f>
        <v>4.6676096181046667</v>
      </c>
      <c r="Y10" s="15">
        <f>'Table A4'!D10/'Table A2'!D10*100</f>
        <v>38.226552800872803</v>
      </c>
      <c r="Z10" s="15">
        <f>'Table A4'!E10/'Table A2'!E10*100</f>
        <v>44.188235294117653</v>
      </c>
      <c r="AA10" s="15">
        <f>'Table A4'!F10/'Table A2'!F10*100</f>
        <v>32.70063694267516</v>
      </c>
      <c r="AB10" s="15">
        <f>'Table A4'!G10/'Table A2'!G10*100</f>
        <v>43.172535599955843</v>
      </c>
      <c r="AC10" s="15">
        <f>'Table A4'!H10/'Table A2'!H10*100</f>
        <v>37.65874512762479</v>
      </c>
      <c r="AD10" s="15">
        <f>'Table A4'!I10/'Table A2'!I10*100</f>
        <v>45.232892466935013</v>
      </c>
      <c r="AE10" s="15">
        <f>'Table A4'!J10/'Table A2'!J10*100</f>
        <v>74.802616738100596</v>
      </c>
      <c r="AF10" s="15">
        <f>'Table A4'!K10/'Table A2'!K10*100</f>
        <v>56.846132823175729</v>
      </c>
      <c r="AG10" s="15">
        <f>'Table A4'!L10/'Table A2'!L10*100</f>
        <v>40.643422604008762</v>
      </c>
      <c r="AH10" s="15">
        <f>'Table A4'!M10/'Table A2'!M10*100</f>
        <v>149.40646745804341</v>
      </c>
      <c r="AI10" s="15">
        <f>'Table A4'!N10/'Table A2'!N10*100</f>
        <v>27.17077859660365</v>
      </c>
      <c r="AJ10" s="15">
        <f>'Table A4'!O10/'Table A2'!O10*100</f>
        <v>67.847817978366294</v>
      </c>
      <c r="AK10" s="15"/>
      <c r="AL10" s="15"/>
      <c r="AM10" s="15"/>
      <c r="AN10" s="15">
        <f>'Table A4'!S10/'Table A2'!S10*100</f>
        <v>96.25591442090105</v>
      </c>
      <c r="AO10" s="15">
        <f>'Table A4'!T10/'Table A2'!T10*100</f>
        <v>9.2048401037165082</v>
      </c>
      <c r="AP10" s="15">
        <f>'Table A4'!U10/'Table A2'!U10*100</f>
        <v>48.796551311220213</v>
      </c>
    </row>
    <row r="11" spans="1:63" x14ac:dyDescent="0.3">
      <c r="A11" s="13">
        <v>1975</v>
      </c>
      <c r="B11" s="15">
        <f>'Table A1'!B11/'Table A2'!B11*100</f>
        <v>43.342289894014037</v>
      </c>
      <c r="C11" s="15">
        <f>'Table A1'!C11/'Table A2'!C11*100</f>
        <v>26.747051575426855</v>
      </c>
      <c r="D11" s="15">
        <f>'Table A1'!D11/'Table A2'!D11*100</f>
        <v>34.173452768729646</v>
      </c>
      <c r="E11" s="15">
        <f>'Table A1'!E11/'Table A2'!E11*100</f>
        <v>32.869965843196439</v>
      </c>
      <c r="F11" s="15">
        <f>'Table A1'!F11/'Table A2'!F11*100</f>
        <v>69.197230058989476</v>
      </c>
      <c r="G11" s="15">
        <f>'Table A1'!G11/'Table A2'!G11*100</f>
        <v>68.323053648318393</v>
      </c>
      <c r="H11" s="15">
        <f>'Table A1'!H11/'Table A2'!H11*100</f>
        <v>43.185613359023762</v>
      </c>
      <c r="I11" s="15">
        <f>'Table A1'!I11/'Table A2'!I11*100</f>
        <v>41.880143734786138</v>
      </c>
      <c r="J11" s="15">
        <f>'Table A1'!J11/'Table A2'!J11*100</f>
        <v>104.54858718125431</v>
      </c>
      <c r="K11" s="15">
        <f>'Table A1'!K11/'Table A2'!K11*100</f>
        <v>40.379710966279404</v>
      </c>
      <c r="L11" s="15">
        <f>'Table A1'!L11/'Table A2'!L11*100</f>
        <v>43.406309257024652</v>
      </c>
      <c r="M11" s="15">
        <f>'Table A1'!M11/'Table A2'!M11*100</f>
        <v>98.157894736842096</v>
      </c>
      <c r="N11" s="15">
        <f>'Table A1'!N11/'Table A2'!N11*100</f>
        <v>40.032467532467528</v>
      </c>
      <c r="O11" s="15">
        <f>'Table A1'!O11/'Table A2'!O11*100</f>
        <v>44.536862003780719</v>
      </c>
      <c r="P11" s="15" t="e">
        <f>'Table A1'!P11/'Table A2'!P11*100</f>
        <v>#N/A</v>
      </c>
      <c r="Q11" s="15">
        <f>'Table A1'!Q11/'Table A2'!Q11*100</f>
        <v>159.58904109589039</v>
      </c>
      <c r="R11" s="15">
        <f>'Table A1'!R11/'Table A2'!R11*100</f>
        <v>75.276461295418642</v>
      </c>
      <c r="S11" s="15">
        <f>'Table A1'!S11/'Table A2'!S11*100</f>
        <v>60.613349368610933</v>
      </c>
      <c r="T11" s="15">
        <f>'Table A1'!T11/'Table A2'!T11*100</f>
        <v>70.253569145535906</v>
      </c>
      <c r="U11" s="15">
        <f>'Table A1'!U11/'Table A2'!U11*100</f>
        <v>47.118982289847835</v>
      </c>
      <c r="W11" s="15">
        <f>'Table A4'!B11/'Table A2'!B11*100</f>
        <v>49.484997760859834</v>
      </c>
      <c r="X11" s="15">
        <f>'Table A4'!C11/'Table A2'!C11*100</f>
        <v>5.65745467347298</v>
      </c>
      <c r="Y11" s="15">
        <f>'Table A4'!D11/'Table A2'!D11*100</f>
        <v>42.068403908794785</v>
      </c>
      <c r="Z11" s="15">
        <f>'Table A4'!E11/'Table A2'!E11*100</f>
        <v>44.427674954325205</v>
      </c>
      <c r="AA11" s="15">
        <f>'Table A4'!F11/'Table A2'!F11*100</f>
        <v>33.957424980764294</v>
      </c>
      <c r="AB11" s="15">
        <f>'Table A4'!G11/'Table A2'!G11*100</f>
        <v>46.735715116955653</v>
      </c>
      <c r="AC11" s="15">
        <f>'Table A4'!H11/'Table A2'!H11*100</f>
        <v>39.678869621066156</v>
      </c>
      <c r="AD11" s="15">
        <f>'Table A4'!I11/'Table A2'!I11*100</f>
        <v>46.829720644488241</v>
      </c>
      <c r="AE11" s="15">
        <f>'Table A4'!J11/'Table A2'!J11*100</f>
        <v>76.682747530438775</v>
      </c>
      <c r="AF11" s="15">
        <f>'Table A4'!K11/'Table A2'!K11*100</f>
        <v>60.838764522527619</v>
      </c>
      <c r="AG11" s="15">
        <f>'Table A4'!L11/'Table A2'!L11*100</f>
        <v>44.130322358214102</v>
      </c>
      <c r="AH11" s="15">
        <f>'Table A4'!M11/'Table A2'!M11*100</f>
        <v>163.72807017543857</v>
      </c>
      <c r="AI11" s="15">
        <f>'Table A4'!N11/'Table A2'!N11*100</f>
        <v>29.61038961038961</v>
      </c>
      <c r="AJ11" s="15">
        <f>'Table A4'!O11/'Table A2'!O11*100</f>
        <v>71.304347826086953</v>
      </c>
      <c r="AK11" s="15"/>
      <c r="AL11" s="15"/>
      <c r="AM11" s="15"/>
      <c r="AN11" s="15">
        <f>'Table A4'!S11/'Table A2'!S11*100</f>
        <v>93.746241731809988</v>
      </c>
      <c r="AO11" s="15">
        <f>'Table A4'!T11/'Table A2'!T11*100</f>
        <v>9.5674408693799293</v>
      </c>
      <c r="AP11" s="15">
        <f>'Table A4'!U11/'Table A2'!U11*100</f>
        <v>52.394612122723863</v>
      </c>
    </row>
    <row r="12" spans="1:63" x14ac:dyDescent="0.3">
      <c r="A12" s="13">
        <v>1976</v>
      </c>
      <c r="B12" s="15">
        <f>'Table A1'!B12/'Table A2'!B12*100</f>
        <v>40.811327975507076</v>
      </c>
      <c r="C12" s="15">
        <f>'Table A1'!C12/'Table A2'!C12*100</f>
        <v>25.770050193189615</v>
      </c>
      <c r="D12" s="15">
        <f>'Table A1'!D12/'Table A2'!D12*100</f>
        <v>35.413474678040494</v>
      </c>
      <c r="E12" s="15">
        <f>'Table A1'!E12/'Table A2'!E12*100</f>
        <v>32.647994413841261</v>
      </c>
      <c r="F12" s="15">
        <f>'Table A1'!F12/'Table A2'!F12*100</f>
        <v>71.214411690602176</v>
      </c>
      <c r="G12" s="15">
        <f>'Table A1'!G12/'Table A2'!G12*100</f>
        <v>68.546765992668796</v>
      </c>
      <c r="H12" s="15">
        <f>'Table A1'!H12/'Table A2'!H12*100</f>
        <v>45.089633671083398</v>
      </c>
      <c r="I12" s="15">
        <f>'Table A1'!I12/'Table A2'!I12*100</f>
        <v>43.856512930520793</v>
      </c>
      <c r="J12" s="15">
        <f>'Table A1'!J12/'Table A2'!J12*100</f>
        <v>107.03052728954671</v>
      </c>
      <c r="K12" s="15">
        <f>'Table A1'!K12/'Table A2'!K12*100</f>
        <v>43.201174743024964</v>
      </c>
      <c r="L12" s="15">
        <f>'Table A1'!L12/'Table A2'!L12*100</f>
        <v>44.490500863557862</v>
      </c>
      <c r="M12" s="15">
        <f>'Table A1'!M12/'Table A2'!M12*100</f>
        <v>104.54545454545455</v>
      </c>
      <c r="N12" s="15">
        <f>'Table A1'!N12/'Table A2'!N12*100</f>
        <v>41.849935316946954</v>
      </c>
      <c r="O12" s="15">
        <f>'Table A1'!O12/'Table A2'!O12*100</f>
        <v>46.553672316384173</v>
      </c>
      <c r="P12" s="15" t="e">
        <f>'Table A1'!P12/'Table A2'!P12*100</f>
        <v>#N/A</v>
      </c>
      <c r="Q12" s="15">
        <f>'Table A1'!Q12/'Table A2'!Q12*100</f>
        <v>171.13783533765033</v>
      </c>
      <c r="R12" s="15">
        <f>'Table A1'!R12/'Table A2'!R12*100</f>
        <v>79.707856296881175</v>
      </c>
      <c r="S12" s="15">
        <f>'Table A1'!S12/'Table A2'!S12*100</f>
        <v>65.387738530247674</v>
      </c>
      <c r="T12" s="15">
        <f>'Table A1'!T12/'Table A2'!T12*100</f>
        <v>70.560747663551396</v>
      </c>
      <c r="U12" s="15">
        <f>'Table A1'!U12/'Table A2'!U12*100</f>
        <v>48.648648648648646</v>
      </c>
      <c r="W12" s="15">
        <f>'Table A4'!B12/'Table A2'!B12*100</f>
        <v>51.228473019517793</v>
      </c>
      <c r="X12" s="15">
        <f>'Table A4'!C12/'Table A2'!C12*100</f>
        <v>7.1732928898999742</v>
      </c>
      <c r="Y12" s="15">
        <f>'Table A4'!D12/'Table A2'!D12*100</f>
        <v>43.256449542424114</v>
      </c>
      <c r="Z12" s="15">
        <f>'Table A4'!E12/'Table A2'!E12*100</f>
        <v>43.199627589417339</v>
      </c>
      <c r="AA12" s="15">
        <f>'Table A4'!F12/'Table A2'!F12*100</f>
        <v>34.454522549760647</v>
      </c>
      <c r="AB12" s="15">
        <f>'Table A4'!G12/'Table A2'!G12*100</f>
        <v>47.842024358519573</v>
      </c>
      <c r="AC12" s="15">
        <f>'Table A4'!H12/'Table A2'!H12*100</f>
        <v>40.607950116913486</v>
      </c>
      <c r="AD12" s="15">
        <f>'Table A4'!I12/'Table A2'!I12*100</f>
        <v>48.933381003456091</v>
      </c>
      <c r="AE12" s="15">
        <f>'Table A4'!J12/'Table A2'!J12*100</f>
        <v>77.081406105457901</v>
      </c>
      <c r="AF12" s="15">
        <f>'Table A4'!K12/'Table A2'!K12*100</f>
        <v>64.875183553597665</v>
      </c>
      <c r="AG12" s="15">
        <f>'Table A4'!L12/'Table A2'!L12*100</f>
        <v>46.873920552677035</v>
      </c>
      <c r="AH12" s="15">
        <f>'Table A4'!M12/'Table A2'!M12*100</f>
        <v>168.09269162210336</v>
      </c>
      <c r="AI12" s="15">
        <f>'Table A4'!N12/'Table A2'!N12*100</f>
        <v>32.276843467011638</v>
      </c>
      <c r="AJ12" s="15">
        <f>'Table A4'!O12/'Table A2'!O12*100</f>
        <v>73.822975517890782</v>
      </c>
      <c r="AK12" s="15"/>
      <c r="AL12" s="15"/>
      <c r="AM12" s="15"/>
      <c r="AN12" s="15">
        <f>'Table A4'!S12/'Table A2'!S12*100</f>
        <v>95.14819326025173</v>
      </c>
      <c r="AO12" s="15">
        <f>'Table A4'!T12/'Table A2'!T12*100</f>
        <v>9.6099146688338095</v>
      </c>
      <c r="AP12" s="15">
        <f>'Table A4'!U12/'Table A2'!U12*100</f>
        <v>54.647638292498101</v>
      </c>
    </row>
    <row r="13" spans="1:63" x14ac:dyDescent="0.3">
      <c r="A13" s="13">
        <v>1977</v>
      </c>
      <c r="B13" s="15">
        <f>'Table A1'!B13/'Table A2'!B13*100</f>
        <v>45.827945538906221</v>
      </c>
      <c r="C13" s="15">
        <f>'Table A1'!C13/'Table A2'!C13*100</f>
        <v>24.563701369959997</v>
      </c>
      <c r="D13" s="15">
        <f>'Table A1'!D13/'Table A2'!D13*100</f>
        <v>35.819729429664051</v>
      </c>
      <c r="E13" s="15">
        <f>'Table A1'!E13/'Table A2'!E13*100</f>
        <v>34.535433070866141</v>
      </c>
      <c r="F13" s="15">
        <f>'Table A1'!F13/'Table A2'!F13*100</f>
        <v>73.631398450400098</v>
      </c>
      <c r="G13" s="15">
        <f>'Table A1'!G13/'Table A2'!G13*100</f>
        <v>69.608790147307417</v>
      </c>
      <c r="H13" s="15">
        <f>'Table A1'!H13/'Table A2'!H13*100</f>
        <v>44.728761514841352</v>
      </c>
      <c r="I13" s="15">
        <f>'Table A1'!I13/'Table A2'!I13*100</f>
        <v>45.422158888493058</v>
      </c>
      <c r="J13" s="15">
        <f>'Table A1'!J13/'Table A2'!J13*100</f>
        <v>107.50853242320819</v>
      </c>
      <c r="K13" s="15">
        <f>'Table A1'!K13/'Table A2'!K13*100</f>
        <v>44.466917075989599</v>
      </c>
      <c r="L13" s="15">
        <f>'Table A1'!L13/'Table A2'!L13*100</f>
        <v>44.219653179190757</v>
      </c>
      <c r="M13" s="15">
        <f>'Table A1'!M13/'Table A2'!M13*100</f>
        <v>113.25356649792913</v>
      </c>
      <c r="N13" s="15">
        <f>'Table A1'!N13/'Table A2'!N13*100</f>
        <v>42.706670922438562</v>
      </c>
      <c r="O13" s="15">
        <f>'Table A1'!O13/'Table A2'!O13*100</f>
        <v>47.491638795986617</v>
      </c>
      <c r="P13" s="15" t="e">
        <f>'Table A1'!P13/'Table A2'!P13*100</f>
        <v>#N/A</v>
      </c>
      <c r="Q13" s="15">
        <f>'Table A1'!Q13/'Table A2'!Q13*100</f>
        <v>174.17279411764704</v>
      </c>
      <c r="R13" s="15">
        <f>'Table A1'!R13/'Table A2'!R13*100</f>
        <v>81.614173228346459</v>
      </c>
      <c r="S13" s="15">
        <f>'Table A1'!S13/'Table A2'!S13*100</f>
        <v>67.987987987987992</v>
      </c>
      <c r="T13" s="15">
        <f>'Table A1'!T13/'Table A2'!T13*100</f>
        <v>73.038919136922758</v>
      </c>
      <c r="U13" s="15">
        <f>'Table A1'!U13/'Table A2'!U13*100</f>
        <v>49.429037520391518</v>
      </c>
      <c r="W13" s="15">
        <f>'Table A4'!B13/'Table A2'!B13*100</f>
        <v>51.342511599604471</v>
      </c>
      <c r="X13" s="15">
        <f>'Table A4'!C13/'Table A2'!C13*100</f>
        <v>8.32595844100676</v>
      </c>
      <c r="Y13" s="15">
        <f>'Table A4'!D13/'Table A2'!D13*100</f>
        <v>43.410502076565642</v>
      </c>
      <c r="Z13" s="15">
        <f>'Table A4'!E13/'Table A2'!E13*100</f>
        <v>43.4488188976378</v>
      </c>
      <c r="AA13" s="15">
        <f>'Table A4'!F13/'Table A2'!F13*100</f>
        <v>35.640797662898507</v>
      </c>
      <c r="AB13" s="15">
        <f>'Table A4'!G13/'Table A2'!G13*100</f>
        <v>48.913305964742818</v>
      </c>
      <c r="AC13" s="15">
        <f>'Table A4'!H13/'Table A2'!H13*100</f>
        <v>40.877686796315245</v>
      </c>
      <c r="AD13" s="15">
        <f>'Table A4'!I13/'Table A2'!I13*100</f>
        <v>49.566559790998696</v>
      </c>
      <c r="AE13" s="15">
        <f>'Table A4'!J13/'Table A2'!J13*100</f>
        <v>76.473265073947658</v>
      </c>
      <c r="AF13" s="15">
        <f>'Table A4'!K13/'Table A2'!K13*100</f>
        <v>65.212366368101698</v>
      </c>
      <c r="AG13" s="15">
        <f>'Table A4'!L13/'Table A2'!L13*100</f>
        <v>48.588915334920088</v>
      </c>
      <c r="AH13" s="15">
        <f>'Table A4'!M13/'Table A2'!M13*100</f>
        <v>175.10354348826505</v>
      </c>
      <c r="AI13" s="15">
        <f>'Table A4'!N13/'Table A2'!N13*100</f>
        <v>35.525055857006073</v>
      </c>
      <c r="AJ13" s="15">
        <f>'Table A4'!O13/'Table A2'!O13*100</f>
        <v>76.439985135637315</v>
      </c>
      <c r="AK13" s="15"/>
      <c r="AL13" s="15"/>
      <c r="AM13" s="15"/>
      <c r="AN13" s="15">
        <f>'Table A4'!S13/'Table A2'!S13*100</f>
        <v>95.475475475475463</v>
      </c>
      <c r="AO13" s="15">
        <f>'Table A4'!T13/'Table A2'!T13*100</f>
        <v>9.8003629764065341</v>
      </c>
      <c r="AP13" s="15">
        <f>'Table A4'!U13/'Table A2'!U13*100</f>
        <v>55.853933994227631</v>
      </c>
    </row>
    <row r="14" spans="1:63" x14ac:dyDescent="0.3">
      <c r="A14" s="13">
        <v>1978</v>
      </c>
      <c r="B14" s="15">
        <f>'Table A1'!B14/'Table A2'!B14*100</f>
        <v>49.662783568362968</v>
      </c>
      <c r="C14" s="15">
        <f>'Table A1'!C14/'Table A2'!C14*100</f>
        <v>26.225088146011277</v>
      </c>
      <c r="D14" s="15">
        <f>'Table A1'!D14/'Table A2'!D14*100</f>
        <v>36.470735159437183</v>
      </c>
      <c r="E14" s="15">
        <f>'Table A1'!E14/'Table A2'!E14*100</f>
        <v>37.558764271323035</v>
      </c>
      <c r="F14" s="15">
        <f>'Table A1'!F14/'Table A2'!F14*100</f>
        <v>80.600243341895364</v>
      </c>
      <c r="G14" s="15">
        <f>'Table A1'!G14/'Table A2'!G14*100</f>
        <v>73.536076326774008</v>
      </c>
      <c r="H14" s="15">
        <f>'Table A1'!H14/'Table A2'!H14*100</f>
        <v>47.468671679197996</v>
      </c>
      <c r="I14" s="15">
        <f>'Table A1'!I14/'Table A2'!I14*100</f>
        <v>46.644996517297422</v>
      </c>
      <c r="J14" s="15">
        <f>'Table A1'!J14/'Table A2'!J14*100</f>
        <v>112.78295605858855</v>
      </c>
      <c r="K14" s="15">
        <f>'Table A1'!K14/'Table A2'!K14*100</f>
        <v>45.590307128768664</v>
      </c>
      <c r="L14" s="15">
        <f>'Table A1'!L14/'Table A2'!L14*100</f>
        <v>45.190413657255419</v>
      </c>
      <c r="M14" s="15">
        <f>'Table A1'!M14/'Table A2'!M14*100</f>
        <v>114.55377574370709</v>
      </c>
      <c r="N14" s="15">
        <f>'Table A1'!N14/'Table A2'!N14*100</f>
        <v>44.489039827107128</v>
      </c>
      <c r="O14" s="15">
        <f>'Table A1'!O14/'Table A2'!O14*100</f>
        <v>49.514563106796118</v>
      </c>
      <c r="P14" s="15" t="e">
        <f>'Table A1'!P14/'Table A2'!P14*100</f>
        <v>#N/A</v>
      </c>
      <c r="Q14" s="15">
        <f>'Table A1'!Q14/'Table A2'!Q14*100</f>
        <v>179.47502734232592</v>
      </c>
      <c r="R14" s="15">
        <f>'Table A1'!R14/'Table A2'!R14*100</f>
        <v>82.94588786872437</v>
      </c>
      <c r="S14" s="15">
        <f>'Table A1'!S14/'Table A2'!S14*100</f>
        <v>70.983118172790469</v>
      </c>
      <c r="T14" s="15">
        <f>'Table A1'!T14/'Table A2'!T14*100</f>
        <v>75.828812537673301</v>
      </c>
      <c r="U14" s="15">
        <f>'Table A1'!U14/'Table A2'!U14*100</f>
        <v>51.24781632143749</v>
      </c>
      <c r="W14" s="15">
        <f>'Table A4'!B14/'Table A2'!B14*100</f>
        <v>52.667075413856537</v>
      </c>
      <c r="X14" s="15">
        <f>'Table A4'!C14/'Table A2'!C14*100</f>
        <v>9.9138337387107107</v>
      </c>
      <c r="Y14" s="15">
        <f>'Table A4'!D14/'Table A2'!D14*100</f>
        <v>44.550828407293317</v>
      </c>
      <c r="Z14" s="15">
        <f>'Table A4'!E14/'Table A2'!E14*100</f>
        <v>45.617864338482207</v>
      </c>
      <c r="AA14" s="15">
        <f>'Table A4'!F14/'Table A2'!F14*100</f>
        <v>38.867108287143438</v>
      </c>
      <c r="AB14" s="15">
        <f>'Table A4'!G14/'Table A2'!G14*100</f>
        <v>48.181276088252837</v>
      </c>
      <c r="AC14" s="15">
        <f>'Table A4'!H14/'Table A2'!H14*100</f>
        <v>41.228070175438596</v>
      </c>
      <c r="AD14" s="15">
        <f>'Table A4'!I14/'Table A2'!I14*100</f>
        <v>49.547248664964009</v>
      </c>
      <c r="AE14" s="15">
        <f>'Table A4'!J14/'Table A2'!J14*100</f>
        <v>75.033288948069242</v>
      </c>
      <c r="AF14" s="15">
        <f>'Table A4'!K14/'Table A2'!K14*100</f>
        <v>64.891518737672584</v>
      </c>
      <c r="AG14" s="15">
        <f>'Table A4'!L14/'Table A2'!L14*100</f>
        <v>48.916611950098485</v>
      </c>
      <c r="AH14" s="15">
        <f>'Table A4'!M14/'Table A2'!M14*100</f>
        <v>174.96567505720822</v>
      </c>
      <c r="AI14" s="15">
        <f>'Table A4'!N14/'Table A2'!N14*100</f>
        <v>37.943809817845008</v>
      </c>
      <c r="AJ14" s="15">
        <f>'Table A4'!O14/'Table A2'!O14*100</f>
        <v>77.490111470694004</v>
      </c>
      <c r="AK14" s="15"/>
      <c r="AL14" s="15"/>
      <c r="AM14" s="15"/>
      <c r="AN14" s="15">
        <f>'Table A4'!S14/'Table A2'!S14*100</f>
        <v>94.518371400198603</v>
      </c>
      <c r="AO14" s="15">
        <f>'Table A4'!T14/'Table A2'!T14*100</f>
        <v>13.883865782599958</v>
      </c>
      <c r="AP14" s="15">
        <f>'Table A4'!U14/'Table A2'!U14*100</f>
        <v>56.975293236835533</v>
      </c>
    </row>
    <row r="15" spans="1:63" x14ac:dyDescent="0.3">
      <c r="A15" s="13">
        <v>1979</v>
      </c>
      <c r="B15" s="15">
        <f>'Table A1'!B15/'Table A2'!B15*100</f>
        <v>50.458643049185511</v>
      </c>
      <c r="C15" s="15">
        <f>'Table A1'!C15/'Table A2'!C15*100</f>
        <v>37.551890497026811</v>
      </c>
      <c r="D15" s="15">
        <f>'Table A1'!D15/'Table A2'!D15*100</f>
        <v>36.446649710211396</v>
      </c>
      <c r="E15" s="15">
        <f>'Table A1'!E15/'Table A2'!E15*100</f>
        <v>38.103336572724324</v>
      </c>
      <c r="F15" s="15">
        <f>'Table A1'!F15/'Table A2'!F15*100</f>
        <v>76.601853060159215</v>
      </c>
      <c r="G15" s="15">
        <f>'Table A1'!G15/'Table A2'!G15*100</f>
        <v>72.829657437822632</v>
      </c>
      <c r="H15" s="15">
        <f>'Table A1'!H15/'Table A2'!H15*100</f>
        <v>48.289345063538612</v>
      </c>
      <c r="I15" s="15">
        <f>'Table A1'!I15/'Table A2'!I15*100</f>
        <v>49.083739271630712</v>
      </c>
      <c r="J15" s="15">
        <f>'Table A1'!J15/'Table A2'!J15*100</f>
        <v>113.40938441670254</v>
      </c>
      <c r="K15" s="15">
        <f>'Table A1'!K15/'Table A2'!K15*100</f>
        <v>47.227586206896554</v>
      </c>
      <c r="L15" s="15">
        <f>'Table A1'!L15/'Table A2'!L15*100</f>
        <v>46.562946499444351</v>
      </c>
      <c r="M15" s="15">
        <f>'Table A1'!M15/'Table A2'!M15*100</f>
        <v>107.66974015088013</v>
      </c>
      <c r="N15" s="15">
        <f>'Table A1'!N15/'Table A2'!N15*100</f>
        <v>47.168674698795179</v>
      </c>
      <c r="O15" s="15">
        <f>'Table A1'!O15/'Table A2'!O15*100</f>
        <v>52.507891967730622</v>
      </c>
      <c r="P15" s="15" t="e">
        <f>'Table A1'!P15/'Table A2'!P15*100</f>
        <v>#N/A</v>
      </c>
      <c r="Q15" s="15">
        <f>'Table A1'!Q15/'Table A2'!Q15*100</f>
        <v>183.78329733621311</v>
      </c>
      <c r="R15" s="15">
        <f>'Table A1'!R15/'Table A2'!R15*100</f>
        <v>85.675571041424703</v>
      </c>
      <c r="S15" s="15">
        <f>'Table A1'!S15/'Table A2'!S15*100</f>
        <v>73.662306777645654</v>
      </c>
      <c r="T15" s="15">
        <f>'Table A1'!T15/'Table A2'!T15*100</f>
        <v>77.777777777777786</v>
      </c>
      <c r="U15" s="15">
        <f>'Table A1'!U15/'Table A2'!U15*100</f>
        <v>52.599653379549395</v>
      </c>
      <c r="W15" s="15">
        <f>'Table A4'!B15/'Table A2'!B15*100</f>
        <v>54.997627708366281</v>
      </c>
      <c r="X15" s="15">
        <f>'Table A4'!C15/'Table A2'!C15*100</f>
        <v>12.664647144620217</v>
      </c>
      <c r="Y15" s="15">
        <f>'Table A4'!D15/'Table A2'!D15*100</f>
        <v>45.694867197598299</v>
      </c>
      <c r="Z15" s="15">
        <f>'Table A4'!E15/'Table A2'!E15*100</f>
        <v>43.221574344023324</v>
      </c>
      <c r="AA15" s="15">
        <f>'Table A4'!F15/'Table A2'!F15*100</f>
        <v>38.496672321545091</v>
      </c>
      <c r="AB15" s="15">
        <f>'Table A4'!G15/'Table A2'!G15*100</f>
        <v>47.759267949319572</v>
      </c>
      <c r="AC15" s="15">
        <f>'Table A4'!H15/'Table A2'!H15*100</f>
        <v>42.04545454545454</v>
      </c>
      <c r="AD15" s="15">
        <f>'Table A4'!I15/'Table A2'!I15*100</f>
        <v>50.614706564602187</v>
      </c>
      <c r="AE15" s="15">
        <f>'Table A4'!J15/'Table A2'!J15*100</f>
        <v>74.214377959535071</v>
      </c>
      <c r="AF15" s="15">
        <f>'Table A4'!K15/'Table A2'!K15*100</f>
        <v>65.351724137931029</v>
      </c>
      <c r="AG15" s="15">
        <f>'Table A4'!L15/'Table A2'!L15*100</f>
        <v>49.579298301317671</v>
      </c>
      <c r="AH15" s="15">
        <f>'Table A4'!M15/'Table A2'!M15*100</f>
        <v>162.36378876781225</v>
      </c>
      <c r="AI15" s="15">
        <f>'Table A4'!N15/'Table A2'!N15*100</f>
        <v>41.596385542168676</v>
      </c>
      <c r="AJ15" s="15">
        <f>'Table A4'!O15/'Table A2'!O15*100</f>
        <v>79.761487197474551</v>
      </c>
      <c r="AK15" s="15"/>
      <c r="AL15" s="15"/>
      <c r="AM15" s="15"/>
      <c r="AN15" s="15">
        <f>'Table A4'!S15/'Table A2'!S15*100</f>
        <v>94.431232659532299</v>
      </c>
      <c r="AO15" s="15">
        <f>'Table A4'!T15/'Table A2'!T15*100</f>
        <v>24.600319744204636</v>
      </c>
      <c r="AP15" s="15">
        <f>'Table A4'!U15/'Table A2'!U15*100</f>
        <v>58.170339192869527</v>
      </c>
    </row>
    <row r="16" spans="1:63" x14ac:dyDescent="0.3">
      <c r="A16" s="13">
        <v>1980</v>
      </c>
      <c r="B16" s="15">
        <f>'Table A1'!B16/'Table A2'!B16*100</f>
        <v>54.367516119128034</v>
      </c>
      <c r="C16" s="15">
        <f>'Table A1'!C16/'Table A2'!C16*100</f>
        <v>37.837236221173534</v>
      </c>
      <c r="D16" s="15">
        <f>'Table A1'!D16/'Table A2'!D16*100</f>
        <v>35.701527194784319</v>
      </c>
      <c r="E16" s="15">
        <f>'Table A1'!E16/'Table A2'!E16*100</f>
        <v>38.836153528683447</v>
      </c>
      <c r="F16" s="15">
        <f>'Table A1'!F16/'Table A2'!F16*100</f>
        <v>68.910811891747755</v>
      </c>
      <c r="G16" s="15">
        <f>'Table A1'!G16/'Table A2'!G16*100</f>
        <v>69.637551990493165</v>
      </c>
      <c r="H16" s="15">
        <f>'Table A1'!H16/'Table A2'!H16*100</f>
        <v>45.556503718151895</v>
      </c>
      <c r="I16" s="15">
        <f>'Table A1'!I16/'Table A2'!I16*100</f>
        <v>47.937725107470662</v>
      </c>
      <c r="J16" s="15">
        <f>'Table A1'!J16/'Table A2'!J16*100</f>
        <v>109.19781604367913</v>
      </c>
      <c r="K16" s="15">
        <f>'Table A1'!K16/'Table A2'!K16*100</f>
        <v>49.901823281907433</v>
      </c>
      <c r="L16" s="15">
        <f>'Table A1'!L16/'Table A2'!L16*100</f>
        <v>45.153336415472339</v>
      </c>
      <c r="M16" s="15">
        <f>'Table A1'!M16/'Table A2'!M16*100</f>
        <v>105.39018503620274</v>
      </c>
      <c r="N16" s="15">
        <f>'Table A1'!N16/'Table A2'!N16*100</f>
        <v>48.595337716676632</v>
      </c>
      <c r="O16" s="15">
        <f>'Table A1'!O16/'Table A2'!O16*100</f>
        <v>54.08980160111382</v>
      </c>
      <c r="P16" s="15" t="e">
        <f>'Table A1'!P16/'Table A2'!P16*100</f>
        <v>#N/A</v>
      </c>
      <c r="Q16" s="15">
        <f>'Table A1'!Q16/'Table A2'!Q16*100</f>
        <v>191.90848214285717</v>
      </c>
      <c r="R16" s="15">
        <f>'Table A1'!R16/'Table A2'!R16*100</f>
        <v>87.657864523536176</v>
      </c>
      <c r="S16" s="15">
        <f>'Table A1'!S16/'Table A2'!S16*100</f>
        <v>78.214707038930399</v>
      </c>
      <c r="T16" s="15">
        <f>'Table A1'!T16/'Table A2'!T16*100</f>
        <v>84.895191122071523</v>
      </c>
      <c r="U16" s="15">
        <f>'Table A1'!U16/'Table A2'!U16*100</f>
        <v>51.995453397322557</v>
      </c>
      <c r="W16" s="15">
        <f>'Table A4'!B16/'Table A2'!B16*100</f>
        <v>53.300583358919255</v>
      </c>
      <c r="X16" s="15">
        <f>'Table A4'!C16/'Table A2'!C16*100</f>
        <v>13.362567892440566</v>
      </c>
      <c r="Y16" s="15">
        <f>'Table A4'!D16/'Table A2'!D16*100</f>
        <v>49.883897472537285</v>
      </c>
      <c r="Z16" s="15">
        <f>'Table A4'!E16/'Table A2'!E16*100</f>
        <v>43.318200577796119</v>
      </c>
      <c r="AA16" s="15">
        <f>'Table A4'!F16/'Table A2'!F16*100</f>
        <v>40.14131449140114</v>
      </c>
      <c r="AB16" s="15">
        <f>'Table A4'!G16/'Table A2'!G16*100</f>
        <v>48.092691622103381</v>
      </c>
      <c r="AC16" s="15">
        <f>'Table A4'!H16/'Table A2'!H16*100</f>
        <v>43.618188467633793</v>
      </c>
      <c r="AD16" s="15">
        <f>'Table A4'!I16/'Table A2'!I16*100</f>
        <v>51.028232833739985</v>
      </c>
      <c r="AE16" s="15">
        <f>'Table A4'!J16/'Table A2'!J16*100</f>
        <v>75.682486350272995</v>
      </c>
      <c r="AF16" s="15">
        <f>'Table A4'!K16/'Table A2'!K16*100</f>
        <v>68.190743338008417</v>
      </c>
      <c r="AG16" s="15">
        <f>'Table A4'!L16/'Table A2'!L16*100</f>
        <v>50.963168438896588</v>
      </c>
      <c r="AH16" s="15">
        <f>'Table A4'!M16/'Table A2'!M16*100</f>
        <v>157.68302493966212</v>
      </c>
      <c r="AI16" s="15">
        <f>'Table A4'!N16/'Table A2'!N16*100</f>
        <v>46.921697549312604</v>
      </c>
      <c r="AJ16" s="15">
        <f>'Table A4'!O16/'Table A2'!O16*100</f>
        <v>84.162895927601809</v>
      </c>
      <c r="AK16" s="15"/>
      <c r="AL16" s="15"/>
      <c r="AM16" s="15"/>
      <c r="AN16" s="15">
        <f>'Table A4'!S16/'Table A2'!S16*100</f>
        <v>96.401887534408175</v>
      </c>
      <c r="AO16" s="15">
        <f>'Table A4'!T16/'Table A2'!T16*100</f>
        <v>35.162351006987258</v>
      </c>
      <c r="AP16" s="15">
        <f>'Table A4'!U16/'Table A2'!U16*100</f>
        <v>60.836069714574379</v>
      </c>
    </row>
    <row r="17" spans="1:42" x14ac:dyDescent="0.3">
      <c r="A17" s="13">
        <v>1981</v>
      </c>
      <c r="B17" s="15">
        <f>'Table A1'!B17/'Table A2'!B17*100</f>
        <v>56.425578146826005</v>
      </c>
      <c r="C17" s="15">
        <f>'Table A1'!C17/'Table A2'!C17*100</f>
        <v>43.821335046197937</v>
      </c>
      <c r="D17" s="15">
        <f>'Table A1'!D17/'Table A2'!D17*100</f>
        <v>36.908688161457057</v>
      </c>
      <c r="E17" s="15">
        <f>'Table A1'!E17/'Table A2'!E17*100</f>
        <v>42.38654284212371</v>
      </c>
      <c r="F17" s="15">
        <f>'Table A1'!F17/'Table A2'!F17*100</f>
        <v>71.691599539700817</v>
      </c>
      <c r="G17" s="15">
        <f>'Table A1'!G17/'Table A2'!G17*100</f>
        <v>67.034465658318879</v>
      </c>
      <c r="H17" s="15">
        <f>'Table A1'!H17/'Table A2'!H17*100</f>
        <v>46.425012456402591</v>
      </c>
      <c r="I17" s="15">
        <f>'Table A1'!I17/'Table A2'!I17*100</f>
        <v>50.664391076435457</v>
      </c>
      <c r="J17" s="15">
        <f>'Table A1'!J17/'Table A2'!J17*100</f>
        <v>109.79888746255884</v>
      </c>
      <c r="K17" s="15">
        <f>'Table A1'!K17/'Table A2'!K17*100</f>
        <v>50.44444444444445</v>
      </c>
      <c r="L17" s="15">
        <f>'Table A1'!L17/'Table A2'!L17*100</f>
        <v>45.73950091296409</v>
      </c>
      <c r="M17" s="15">
        <f>'Table A1'!M17/'Table A2'!M17*100</f>
        <v>101.5748031496063</v>
      </c>
      <c r="N17" s="15">
        <f>'Table A1'!N17/'Table A2'!N17*100</f>
        <v>51.44772935080767</v>
      </c>
      <c r="O17" s="15">
        <f>'Table A1'!O17/'Table A2'!O17*100</f>
        <v>57.218871940404391</v>
      </c>
      <c r="P17" s="15" t="e">
        <f>'Table A1'!P17/'Table A2'!P17*100</f>
        <v>#N/A</v>
      </c>
      <c r="Q17" s="15">
        <f>'Table A1'!Q17/'Table A2'!Q17*100</f>
        <v>204.17076529608499</v>
      </c>
      <c r="R17" s="15">
        <f>'Table A1'!R17/'Table A2'!R17*100</f>
        <v>92.802006947124667</v>
      </c>
      <c r="S17" s="15">
        <f>'Table A1'!S17/'Table A2'!S17*100</f>
        <v>80</v>
      </c>
      <c r="T17" s="15">
        <f>'Table A1'!T17/'Table A2'!T17*100</f>
        <v>83.649337410805316</v>
      </c>
      <c r="U17" s="15">
        <f>'Table A1'!U17/'Table A2'!U17*100</f>
        <v>53.712772998014557</v>
      </c>
      <c r="W17" s="15">
        <f>'Table A4'!B17/'Table A2'!B17*100</f>
        <v>53.453360235914936</v>
      </c>
      <c r="X17" s="15">
        <f>'Table A4'!C17/'Table A2'!C17*100</f>
        <v>15.732002569296903</v>
      </c>
      <c r="Y17" s="15">
        <f>'Table A4'!D17/'Table A2'!D17*100</f>
        <v>55.279350233817368</v>
      </c>
      <c r="Z17" s="15">
        <f>'Table A4'!E17/'Table A2'!E17*100</f>
        <v>45.417907832486421</v>
      </c>
      <c r="AA17" s="15">
        <f>'Table A4'!F17/'Table A2'!F17*100</f>
        <v>43.857882623705407</v>
      </c>
      <c r="AB17" s="15">
        <f>'Table A4'!G17/'Table A2'!G17*100</f>
        <v>49.305727746094725</v>
      </c>
      <c r="AC17" s="15">
        <f>'Table A4'!H17/'Table A2'!H17*100</f>
        <v>45.291479820627799</v>
      </c>
      <c r="AD17" s="15">
        <f>'Table A4'!I17/'Table A2'!I17*100</f>
        <v>52.956235523588923</v>
      </c>
      <c r="AE17" s="15">
        <f>'Table A4'!J17/'Table A2'!J17*100</f>
        <v>79.13992297817714</v>
      </c>
      <c r="AF17" s="15">
        <f>'Table A4'!K17/'Table A2'!K17*100</f>
        <v>68.805555555555557</v>
      </c>
      <c r="AG17" s="15">
        <f>'Table A4'!L17/'Table A2'!L17*100</f>
        <v>52.76932440657334</v>
      </c>
      <c r="AH17" s="15">
        <f>'Table A4'!M17/'Table A2'!M17*100</f>
        <v>149.04386951631045</v>
      </c>
      <c r="AI17" s="15">
        <f>'Table A4'!N17/'Table A2'!N17*100</f>
        <v>54.343188052423031</v>
      </c>
      <c r="AJ17" s="15">
        <f>'Table A4'!O17/'Table A2'!O17*100</f>
        <v>90.528556225611908</v>
      </c>
      <c r="AK17" s="15"/>
      <c r="AL17" s="15"/>
      <c r="AM17" s="15"/>
      <c r="AN17" s="15">
        <f>'Table A4'!S17/'Table A2'!S17*100</f>
        <v>101.0251256281407</v>
      </c>
      <c r="AO17" s="15">
        <f>'Table A4'!T17/'Table A2'!T17*100</f>
        <v>42.05912334352702</v>
      </c>
      <c r="AP17" s="15">
        <f>'Table A4'!U17/'Table A2'!U17*100</f>
        <v>64.76505625413634</v>
      </c>
    </row>
    <row r="18" spans="1:42" x14ac:dyDescent="0.3">
      <c r="A18" s="13">
        <v>1982</v>
      </c>
      <c r="B18" s="15">
        <f>'Table A1'!B18/'Table A2'!B18*100</f>
        <v>58.580673956706086</v>
      </c>
      <c r="C18" s="15">
        <f>'Table A1'!C18/'Table A2'!C18*100</f>
        <v>47.247968590810821</v>
      </c>
      <c r="D18" s="15">
        <f>'Table A1'!D18/'Table A2'!D18*100</f>
        <v>38.977669043776999</v>
      </c>
      <c r="E18" s="15">
        <f>'Table A1'!E18/'Table A2'!E18*100</f>
        <v>43.414235069539131</v>
      </c>
      <c r="F18" s="15">
        <f>'Table A1'!F18/'Table A2'!F18*100</f>
        <v>72.086720867208669</v>
      </c>
      <c r="G18" s="15">
        <f>'Table A1'!G18/'Table A2'!G18*100</f>
        <v>75.186711305691475</v>
      </c>
      <c r="H18" s="15">
        <f>'Table A1'!H18/'Table A2'!H18*100</f>
        <v>48.522727272727273</v>
      </c>
      <c r="I18" s="15">
        <f>'Table A1'!I18/'Table A2'!I18*100</f>
        <v>50.833540681761633</v>
      </c>
      <c r="J18" s="15">
        <f>'Table A1'!J18/'Table A2'!J18*100</f>
        <v>109.00843881856541</v>
      </c>
      <c r="K18" s="15">
        <f>'Table A1'!K18/'Table A2'!K18*100</f>
        <v>51.672149122807021</v>
      </c>
      <c r="L18" s="15">
        <f>'Table A1'!L18/'Table A2'!L18*100</f>
        <v>46.893848009650185</v>
      </c>
      <c r="M18" s="15">
        <f>'Table A1'!M18/'Table A2'!M18*100</f>
        <v>90.189666448659253</v>
      </c>
      <c r="N18" s="15">
        <f>'Table A1'!N18/'Table A2'!N18*100</f>
        <v>55.59270516717325</v>
      </c>
      <c r="O18" s="15">
        <f>'Table A1'!O18/'Table A2'!O18*100</f>
        <v>61.832331093031492</v>
      </c>
      <c r="P18" s="15" t="e">
        <f>'Table A1'!P18/'Table A2'!P18*100</f>
        <v>#N/A</v>
      </c>
      <c r="Q18" s="15">
        <f>'Table A1'!Q18/'Table A2'!Q18*100</f>
        <v>211.32341110217214</v>
      </c>
      <c r="R18" s="15">
        <f>'Table A1'!R18/'Table A2'!R18*100</f>
        <v>94.710521254087325</v>
      </c>
      <c r="S18" s="15">
        <f>'Table A1'!S18/'Table A2'!S18*100</f>
        <v>79.70178926441352</v>
      </c>
      <c r="T18" s="15">
        <f>'Table A1'!T18/'Table A2'!T18*100</f>
        <v>83.785991423320411</v>
      </c>
      <c r="U18" s="15">
        <f>'Table A1'!U18/'Table A2'!U18*100</f>
        <v>56.297297297297291</v>
      </c>
      <c r="W18" s="15">
        <f>'Table A4'!B18/'Table A2'!B18*100</f>
        <v>51.625381239306698</v>
      </c>
      <c r="X18" s="15">
        <f>'Table A4'!C18/'Table A2'!C18*100</f>
        <v>16.889893894590362</v>
      </c>
      <c r="Y18" s="15">
        <f>'Table A4'!D18/'Table A2'!D18*100</f>
        <v>58.362396543646867</v>
      </c>
      <c r="Z18" s="15">
        <f>'Table A4'!E18/'Table A2'!E18*100</f>
        <v>46.79574584128715</v>
      </c>
      <c r="AA18" s="15">
        <f>'Table A4'!F18/'Table A2'!F18*100</f>
        <v>46.236073471845827</v>
      </c>
      <c r="AB18" s="15">
        <f>'Table A4'!G18/'Table A2'!G18*100</f>
        <v>50.811228431625032</v>
      </c>
      <c r="AC18" s="15">
        <f>'Table A4'!H18/'Table A2'!H18*100</f>
        <v>46.780303030303031</v>
      </c>
      <c r="AD18" s="15">
        <f>'Table A4'!I18/'Table A2'!I18*100</f>
        <v>52.64991291366011</v>
      </c>
      <c r="AE18" s="15">
        <f>'Table A4'!J18/'Table A2'!J18*100</f>
        <v>79.514767932489448</v>
      </c>
      <c r="AF18" s="15">
        <f>'Table A4'!K18/'Table A2'!K18*100</f>
        <v>68.50328947368422</v>
      </c>
      <c r="AG18" s="15">
        <f>'Table A4'!L18/'Table A2'!L18*100</f>
        <v>55.262364294330524</v>
      </c>
      <c r="AH18" s="15">
        <f>'Table A4'!M18/'Table A2'!M18*100</f>
        <v>132.21059516023544</v>
      </c>
      <c r="AI18" s="15">
        <f>'Table A4'!N18/'Table A2'!N18*100</f>
        <v>60.486322188449847</v>
      </c>
      <c r="AJ18" s="15">
        <f>'Table A4'!O18/'Table A2'!O18*100</f>
        <v>94.658648744251863</v>
      </c>
      <c r="AK18" s="15"/>
      <c r="AL18" s="15"/>
      <c r="AM18" s="15"/>
      <c r="AN18" s="15">
        <f>'Table A4'!S18/'Table A2'!S18*100</f>
        <v>101.88866799204771</v>
      </c>
      <c r="AO18" s="15">
        <f>'Table A4'!T18/'Table A2'!T18*100</f>
        <v>49.377169695732078</v>
      </c>
      <c r="AP18" s="15">
        <f>'Table A4'!U18/'Table A2'!U18*100</f>
        <v>67.040540540540533</v>
      </c>
    </row>
    <row r="19" spans="1:42" x14ac:dyDescent="0.3">
      <c r="A19" s="13">
        <v>1983</v>
      </c>
      <c r="B19" s="15">
        <f>'Table A1'!B19/'Table A2'!B19*100</f>
        <v>55.906634644250964</v>
      </c>
      <c r="C19" s="15">
        <f>'Table A1'!C19/'Table A2'!C19*100</f>
        <v>51.794830240661206</v>
      </c>
      <c r="D19" s="15">
        <f>'Table A1'!D19/'Table A2'!D19*100</f>
        <v>41.494383851538338</v>
      </c>
      <c r="E19" s="15">
        <f>'Table A1'!E19/'Table A2'!E19*100</f>
        <v>45.228746233220704</v>
      </c>
      <c r="F19" s="15">
        <f>'Table A1'!F19/'Table A2'!F19*100</f>
        <v>70.717222476016445</v>
      </c>
      <c r="G19" s="15">
        <f>'Table A1'!G19/'Table A2'!G19*100</f>
        <v>80.812288466545183</v>
      </c>
      <c r="H19" s="15">
        <f>'Table A1'!H19/'Table A2'!H19*100</f>
        <v>52.236542835481423</v>
      </c>
      <c r="I19" s="15">
        <f>'Table A1'!I19/'Table A2'!I19*100</f>
        <v>54.124493927125506</v>
      </c>
      <c r="J19" s="15">
        <f>'Table A1'!J19/'Table A2'!J19*100</f>
        <v>111.02229701304165</v>
      </c>
      <c r="K19" s="15">
        <f>'Table A1'!K19/'Table A2'!K19*100</f>
        <v>54.466936572199728</v>
      </c>
      <c r="L19" s="15">
        <f>'Table A1'!L19/'Table A2'!L19*100</f>
        <v>47.974163241338807</v>
      </c>
      <c r="M19" s="15">
        <f>'Table A1'!M19/'Table A2'!M19*100</f>
        <v>93.832453825857527</v>
      </c>
      <c r="N19" s="15">
        <f>'Table A1'!N19/'Table A2'!N19*100</f>
        <v>59.871307399824516</v>
      </c>
      <c r="O19" s="15">
        <f>'Table A1'!O19/'Table A2'!O19*100</f>
        <v>66.575901974132051</v>
      </c>
      <c r="P19" s="15" t="e">
        <f>'Table A1'!P19/'Table A2'!P19*100</f>
        <v>#N/A</v>
      </c>
      <c r="Q19" s="15">
        <f>'Table A1'!Q19/'Table A2'!Q19*100</f>
        <v>219.12568306010928</v>
      </c>
      <c r="R19" s="15">
        <f>'Table A1'!R19/'Table A2'!R19*100</f>
        <v>98.483102918586795</v>
      </c>
      <c r="S19" s="15">
        <f>'Table A1'!S19/'Table A2'!S19*100</f>
        <v>87.987616099071204</v>
      </c>
      <c r="T19" s="15">
        <f>'Table A1'!T19/'Table A2'!T19*100</f>
        <v>85.42118761096863</v>
      </c>
      <c r="U19" s="15">
        <f>'Table A1'!U19/'Table A2'!U19*100</f>
        <v>59.472749624368262</v>
      </c>
      <c r="W19" s="15">
        <f>'Table A4'!B19/'Table A2'!B19*100</f>
        <v>52.972080456319418</v>
      </c>
      <c r="X19" s="15">
        <f>'Table A4'!C19/'Table A2'!C19*100</f>
        <v>19.482483861383461</v>
      </c>
      <c r="Y19" s="15">
        <f>'Table A4'!D19/'Table A2'!D19*100</f>
        <v>60.507895165228717</v>
      </c>
      <c r="Z19" s="15">
        <f>'Table A4'!E19/'Table A2'!E19*100</f>
        <v>46.881563327549998</v>
      </c>
      <c r="AA19" s="15">
        <f>'Table A4'!F19/'Table A2'!F19*100</f>
        <v>47.281863864778437</v>
      </c>
      <c r="AB19" s="15">
        <f>'Table A4'!G19/'Table A2'!G19*100</f>
        <v>51.392866441030982</v>
      </c>
      <c r="AC19" s="15">
        <f>'Table A4'!H19/'Table A2'!H19*100</f>
        <v>47.851908011119534</v>
      </c>
      <c r="AD19" s="15">
        <f>'Table A4'!I19/'Table A2'!I19*100</f>
        <v>52.416497975708495</v>
      </c>
      <c r="AE19" s="15">
        <f>'Table A4'!J19/'Table A2'!J19*100</f>
        <v>80.710980227177103</v>
      </c>
      <c r="AF19" s="15">
        <f>'Table A4'!K19/'Table A2'!K19*100</f>
        <v>68.502024291497975</v>
      </c>
      <c r="AG19" s="15">
        <f>'Table A4'!L19/'Table A2'!L19*100</f>
        <v>57.119788608338219</v>
      </c>
      <c r="AH19" s="15">
        <f>'Table A4'!M19/'Table A2'!M19*100</f>
        <v>135.68601583113457</v>
      </c>
      <c r="AI19" s="15">
        <f>'Table A4'!N19/'Table A2'!N19*100</f>
        <v>62.708394267329638</v>
      </c>
      <c r="AJ19" s="15">
        <f>'Table A4'!O19/'Table A2'!O19*100</f>
        <v>94.65622872702518</v>
      </c>
      <c r="AK19" s="15"/>
      <c r="AL19" s="15"/>
      <c r="AM19" s="15"/>
      <c r="AN19" s="15">
        <f>'Table A4'!S19/'Table A2'!S19*100</f>
        <v>107.18266253869967</v>
      </c>
      <c r="AO19" s="15">
        <f>'Table A4'!T19/'Table A2'!T19*100</f>
        <v>53.028210692444269</v>
      </c>
      <c r="AP19" s="15">
        <f>'Table A4'!U19/'Table A2'!U19*100</f>
        <v>68.706460866001919</v>
      </c>
    </row>
    <row r="20" spans="1:42" x14ac:dyDescent="0.3">
      <c r="A20" s="13">
        <v>1984</v>
      </c>
      <c r="B20" s="15">
        <f>'Table A1'!B20/'Table A2'!B20*100</f>
        <v>63.715498938428873</v>
      </c>
      <c r="C20" s="15">
        <f>'Table A1'!C20/'Table A2'!C20*100</f>
        <v>51.940350069092581</v>
      </c>
      <c r="D20" s="15">
        <f>'Table A1'!D20/'Table A2'!D20*100</f>
        <v>42.912064110894519</v>
      </c>
      <c r="E20" s="15">
        <f>'Table A1'!E20/'Table A2'!E20*100</f>
        <v>36.960132890365443</v>
      </c>
      <c r="F20" s="15">
        <f>'Table A1'!F20/'Table A2'!F20*100</f>
        <v>67.694704049844233</v>
      </c>
      <c r="G20" s="15">
        <f>'Table A1'!G20/'Table A2'!G20*100</f>
        <v>80.85291557876414</v>
      </c>
      <c r="H20" s="15">
        <f>'Table A1'!H20/'Table A2'!H20*100</f>
        <v>52.071789930137314</v>
      </c>
      <c r="I20" s="15">
        <f>'Table A1'!I20/'Table A2'!I20*100</f>
        <v>54.17076771653543</v>
      </c>
      <c r="J20" s="15">
        <f>'Table A1'!J20/'Table A2'!J20*100</f>
        <v>105.20607375271149</v>
      </c>
      <c r="K20" s="15">
        <f>'Table A1'!K20/'Table A2'!K20*100</f>
        <v>54.653816890692362</v>
      </c>
      <c r="L20" s="15">
        <f>'Table A1'!L20/'Table A2'!L20*100</f>
        <v>46.559215136650316</v>
      </c>
      <c r="M20" s="15">
        <f>'Table A1'!M20/'Table A2'!M20*100</f>
        <v>87.743130595862922</v>
      </c>
      <c r="N20" s="15">
        <f>'Table A1'!N20/'Table A2'!N20*100</f>
        <v>59.411604467447553</v>
      </c>
      <c r="O20" s="15">
        <f>'Table A1'!O20/'Table A2'!O20*100</f>
        <v>66.085578446909665</v>
      </c>
      <c r="P20" s="15" t="e">
        <f>'Table A1'!P20/'Table A2'!P20*100</f>
        <v>#N/A</v>
      </c>
      <c r="Q20" s="15">
        <f>'Table A1'!Q20/'Table A2'!Q20*100</f>
        <v>217.26647796198947</v>
      </c>
      <c r="R20" s="15">
        <f>'Table A1'!R20/'Table A2'!R20*100</f>
        <v>95.684131172257821</v>
      </c>
      <c r="S20" s="15">
        <f>'Table A1'!S20/'Table A2'!S20*100</f>
        <v>86.390760346486999</v>
      </c>
      <c r="T20" s="15">
        <f>'Table A1'!T20/'Table A2'!T20*100</f>
        <v>83.638380476982803</v>
      </c>
      <c r="U20" s="15">
        <f>'Table A1'!U20/'Table A2'!U20*100</f>
        <v>59.065099696289444</v>
      </c>
      <c r="W20" s="15">
        <f>'Table A4'!B20/'Table A2'!B20*100</f>
        <v>50.87756546355272</v>
      </c>
      <c r="X20" s="15">
        <f>'Table A4'!C20/'Table A2'!C20*100</f>
        <v>22.005988023952096</v>
      </c>
      <c r="Y20" s="15">
        <f>'Table A4'!D20/'Table A2'!D20*100</f>
        <v>60.103963612735548</v>
      </c>
      <c r="Z20" s="15">
        <f>'Table A4'!E20/'Table A2'!E20*100</f>
        <v>47.129937246216322</v>
      </c>
      <c r="AA20" s="15">
        <f>'Table A4'!F20/'Table A2'!F20*100</f>
        <v>48.800623052959494</v>
      </c>
      <c r="AB20" s="15">
        <f>'Table A4'!G20/'Table A2'!G20*100</f>
        <v>48.787765759045129</v>
      </c>
      <c r="AC20" s="15">
        <f>'Table A4'!H20/'Table A2'!H20*100</f>
        <v>46.904360395085519</v>
      </c>
      <c r="AD20" s="15">
        <f>'Table A4'!I20/'Table A2'!I20*100</f>
        <v>50.947342519685037</v>
      </c>
      <c r="AE20" s="15">
        <f>'Table A4'!J20/'Table A2'!J20*100</f>
        <v>76.868467757838687</v>
      </c>
      <c r="AF20" s="15">
        <f>'Table A4'!K20/'Table A2'!K20*100</f>
        <v>65.990362668019273</v>
      </c>
      <c r="AG20" s="15">
        <f>'Table A4'!L20/'Table A2'!L20*100</f>
        <v>57.84162578836721</v>
      </c>
      <c r="AH20" s="15">
        <f>'Table A4'!M20/'Table A2'!M20*100</f>
        <v>128.28033343624574</v>
      </c>
      <c r="AI20" s="15">
        <f>'Table A4'!N20/'Table A2'!N20*100</f>
        <v>62.244619994551897</v>
      </c>
      <c r="AJ20" s="15">
        <f>'Table A4'!O20/'Table A2'!O20*100</f>
        <v>90.681458003169567</v>
      </c>
      <c r="AK20" s="15"/>
      <c r="AL20" s="15"/>
      <c r="AM20" s="15"/>
      <c r="AN20" s="15">
        <f>'Table A4'!S20/'Table A2'!S20*100</f>
        <v>101.57844080846968</v>
      </c>
      <c r="AO20" s="15">
        <f>'Table A4'!T20/'Table A2'!T20*100</f>
        <v>54.797559622850798</v>
      </c>
      <c r="AP20" s="15">
        <f>'Table A4'!U20/'Table A2'!U20*100</f>
        <v>67.516175888023241</v>
      </c>
    </row>
    <row r="21" spans="1:42" x14ac:dyDescent="0.3">
      <c r="A21" s="13">
        <v>1985</v>
      </c>
      <c r="B21" s="15">
        <f>'Table A1'!B21/'Table A2'!B21*100</f>
        <v>63.841892498877073</v>
      </c>
      <c r="C21" s="15">
        <f>'Table A1'!C21/'Table A2'!C21*100</f>
        <v>62.048362373697877</v>
      </c>
      <c r="D21" s="15">
        <f>'Table A1'!D21/'Table A2'!D21*100</f>
        <v>43.303239511417949</v>
      </c>
      <c r="E21" s="15">
        <f>'Table A1'!E21/'Table A2'!E21*100</f>
        <v>45.388020598066674</v>
      </c>
      <c r="F21" s="15">
        <f>'Table A1'!F21/'Table A2'!F21*100</f>
        <v>76.136542394211105</v>
      </c>
      <c r="G21" s="15">
        <f>'Table A1'!G21/'Table A2'!G21*100</f>
        <v>79.990191270230497</v>
      </c>
      <c r="H21" s="15">
        <f>'Table A1'!H21/'Table A2'!H21*100</f>
        <v>54.008039725703469</v>
      </c>
      <c r="I21" s="15">
        <f>'Table A1'!I21/'Table A2'!I21*100</f>
        <v>57.464788732394368</v>
      </c>
      <c r="J21" s="15">
        <f>'Table A1'!J21/'Table A2'!J21*100</f>
        <v>108.99621212121214</v>
      </c>
      <c r="K21" s="15">
        <f>'Table A1'!K21/'Table A2'!K21*100</f>
        <v>54.465558194774346</v>
      </c>
      <c r="L21" s="15">
        <f>'Table A1'!L21/'Table A2'!L21*100</f>
        <v>43.350717079530639</v>
      </c>
      <c r="M21" s="15">
        <f>'Table A1'!M21/'Table A2'!M21*100</f>
        <v>89.266055045871553</v>
      </c>
      <c r="N21" s="15">
        <f>'Table A1'!N21/'Table A2'!N21*100</f>
        <v>59.468111302634817</v>
      </c>
      <c r="O21" s="15">
        <f>'Table A1'!O21/'Table A2'!O21*100</f>
        <v>66.075007157171484</v>
      </c>
      <c r="P21" s="15" t="e">
        <f>'Table A1'!P21/'Table A2'!P21*100</f>
        <v>#N/A</v>
      </c>
      <c r="Q21" s="15">
        <f>'Table A1'!Q21/'Table A2'!Q21*100</f>
        <v>227.52692626346311</v>
      </c>
      <c r="R21" s="15">
        <f>'Table A1'!R21/'Table A2'!R21*100</f>
        <v>94.749359678009512</v>
      </c>
      <c r="S21" s="15">
        <f>'Table A1'!S21/'Table A2'!S21*100</f>
        <v>86.056917844997315</v>
      </c>
      <c r="T21" s="15">
        <f>'Table A1'!T21/'Table A2'!T21*100</f>
        <v>84.117032392894458</v>
      </c>
      <c r="U21" s="15">
        <f>'Table A1'!U21/'Table A2'!U21*100</f>
        <v>60.303186022610475</v>
      </c>
      <c r="W21" s="15">
        <f>'Table A4'!B21/'Table A2'!B21*100</f>
        <v>54.341967360383293</v>
      </c>
      <c r="X21" s="15">
        <f>'Table A4'!C21/'Table A2'!C21*100</f>
        <v>25.27919416898677</v>
      </c>
      <c r="Y21" s="15">
        <f>'Table A4'!D21/'Table A2'!D21*100</f>
        <v>59.277748274030806</v>
      </c>
      <c r="Z21" s="15">
        <f>'Table A4'!E21/'Table A2'!E21*100</f>
        <v>45.668082030897104</v>
      </c>
      <c r="AA21" s="15">
        <f>'Table A4'!F21/'Table A2'!F21*100</f>
        <v>49.535944627969165</v>
      </c>
      <c r="AB21" s="15">
        <f>'Table A4'!G21/'Table A2'!G21*100</f>
        <v>47.633643943109369</v>
      </c>
      <c r="AC21" s="15">
        <f>'Table A4'!H21/'Table A2'!H21*100</f>
        <v>47.871837313785768</v>
      </c>
      <c r="AD21" s="15">
        <f>'Table A4'!I21/'Table A2'!I21*100</f>
        <v>51.218616044090624</v>
      </c>
      <c r="AE21" s="15">
        <f>'Table A4'!J21/'Table A2'!J21*100</f>
        <v>75.852272727272734</v>
      </c>
      <c r="AF21" s="15">
        <f>'Table A4'!K21/'Table A2'!K21*100</f>
        <v>64.513064133016627</v>
      </c>
      <c r="AG21" s="15">
        <f>'Table A4'!L21/'Table A2'!L21*100</f>
        <v>56.662320730117344</v>
      </c>
      <c r="AH21" s="15">
        <f>'Table A4'!M21/'Table A2'!M21*100</f>
        <v>128.71559633027522</v>
      </c>
      <c r="AI21" s="15">
        <f>'Table A4'!N21/'Table A2'!N21*100</f>
        <v>60.502339325289334</v>
      </c>
      <c r="AJ21" s="15">
        <f>'Table A4'!O21/'Table A2'!O21*100</f>
        <v>85.055825937589475</v>
      </c>
      <c r="AK21" s="15"/>
      <c r="AL21" s="15"/>
      <c r="AM21" s="15"/>
      <c r="AN21" s="15">
        <f>'Table A4'!S21/'Table A2'!S21*100</f>
        <v>96.438160014318967</v>
      </c>
      <c r="AO21" s="15">
        <f>'Table A4'!T21/'Table A2'!T21*100</f>
        <v>58.307210031347957</v>
      </c>
      <c r="AP21" s="15">
        <f>'Table A4'!U21/'Table A2'!U21*100</f>
        <v>67.112024665981494</v>
      </c>
    </row>
    <row r="22" spans="1:42" x14ac:dyDescent="0.3">
      <c r="A22" s="13">
        <v>1986</v>
      </c>
      <c r="B22" s="15">
        <f>'Table A1'!B22/'Table A2'!B22*100</f>
        <v>63.974224486737597</v>
      </c>
      <c r="C22" s="15">
        <f>'Table A1'!C22/'Table A2'!C22*100</f>
        <v>68.699511146552027</v>
      </c>
      <c r="D22" s="15">
        <f>'Table A1'!D22/'Table A2'!D22*100</f>
        <v>44.187165775401063</v>
      </c>
      <c r="E22" s="15">
        <f>'Table A1'!E22/'Table A2'!E22*100</f>
        <v>54.900139340455176</v>
      </c>
      <c r="F22" s="15">
        <f>'Table A1'!F22/'Table A2'!F22*100</f>
        <v>85.49755301794454</v>
      </c>
      <c r="G22" s="15">
        <f>'Table A1'!G22/'Table A2'!G22*100</f>
        <v>83.268005879470849</v>
      </c>
      <c r="H22" s="15">
        <f>'Table A1'!H22/'Table A2'!H22*100</f>
        <v>56.582997868813642</v>
      </c>
      <c r="I22" s="15">
        <f>'Table A1'!I22/'Table A2'!I22*100</f>
        <v>60.122240239491084</v>
      </c>
      <c r="J22" s="15">
        <f>'Table A1'!J22/'Table A2'!J22*100</f>
        <v>110.21291952363768</v>
      </c>
      <c r="K22" s="15">
        <f>'Table A1'!K22/'Table A2'!K22*100</f>
        <v>53.622236813307069</v>
      </c>
      <c r="L22" s="15">
        <f>'Table A1'!L22/'Table A2'!L22*100</f>
        <v>42.978238866396758</v>
      </c>
      <c r="M22" s="15">
        <f>'Table A1'!M22/'Table A2'!M22*100</f>
        <v>97.388684298627382</v>
      </c>
      <c r="N22" s="15">
        <f>'Table A1'!N22/'Table A2'!N22*100</f>
        <v>60.083160083160095</v>
      </c>
      <c r="O22" s="15">
        <f>'Table A1'!O22/'Table A2'!O22*100</f>
        <v>66.756176154672389</v>
      </c>
      <c r="P22" s="15" t="e">
        <f>'Table A1'!P22/'Table A2'!P22*100</f>
        <v>#N/A</v>
      </c>
      <c r="Q22" s="15">
        <f>'Table A1'!Q22/'Table A2'!Q22*100</f>
        <v>226.93719412724306</v>
      </c>
      <c r="R22" s="15">
        <f>'Table A1'!R22/'Table A2'!R22*100</f>
        <v>97.825679475164009</v>
      </c>
      <c r="S22" s="15">
        <f>'Table A1'!S22/'Table A2'!S22*100</f>
        <v>92.897884084636615</v>
      </c>
      <c r="T22" s="15">
        <f>'Table A1'!T22/'Table A2'!T22*100</f>
        <v>87.611225188227252</v>
      </c>
      <c r="U22" s="15">
        <f>'Table A1'!U22/'Table A2'!U22*100</f>
        <v>62.123532414497198</v>
      </c>
      <c r="W22" s="15">
        <f>'Table A4'!B22/'Table A2'!B22*100</f>
        <v>54.016184624606623</v>
      </c>
      <c r="X22" s="15">
        <f>'Table A4'!C22/'Table A2'!C22*100</f>
        <v>28.894359116596746</v>
      </c>
      <c r="Y22" s="15">
        <f>'Table A4'!D22/'Table A2'!D22*100</f>
        <v>60.080213903743307</v>
      </c>
      <c r="Z22" s="15">
        <f>'Table A4'!E22/'Table A2'!E22*100</f>
        <v>46.734788666976314</v>
      </c>
      <c r="AA22" s="15">
        <f>'Table A4'!F22/'Table A2'!F22*100</f>
        <v>51.810766721044054</v>
      </c>
      <c r="AB22" s="15">
        <f>'Table A4'!G22/'Table A2'!G22*100</f>
        <v>47.060264576188146</v>
      </c>
      <c r="AC22" s="15">
        <f>'Table A4'!H22/'Table A2'!H22*100</f>
        <v>50.035519772673453</v>
      </c>
      <c r="AD22" s="15">
        <f>'Table A4'!I22/'Table A2'!I22*100</f>
        <v>52.43856804290882</v>
      </c>
      <c r="AE22" s="15">
        <f>'Table A4'!J22/'Table A2'!J22*100</f>
        <v>75.315770479971135</v>
      </c>
      <c r="AF22" s="15">
        <f>'Table A4'!K22/'Table A2'!K22*100</f>
        <v>62.814620267016849</v>
      </c>
      <c r="AG22" s="15">
        <f>'Table A4'!L22/'Table A2'!L22*100</f>
        <v>56.983805668016188</v>
      </c>
      <c r="AH22" s="15">
        <f>'Table A4'!M22/'Table A2'!M22*100</f>
        <v>142.31670572480749</v>
      </c>
      <c r="AI22" s="15">
        <f>'Table A4'!N22/'Table A2'!N22*100</f>
        <v>62.462462462462462</v>
      </c>
      <c r="AJ22" s="15">
        <f>'Table A4'!O22/'Table A2'!O22*100</f>
        <v>84.774436090225564</v>
      </c>
      <c r="AK22" s="15"/>
      <c r="AL22" s="15"/>
      <c r="AM22" s="15"/>
      <c r="AN22" s="15">
        <f>'Table A4'!S22/'Table A2'!S22*100</f>
        <v>103.58785648574056</v>
      </c>
      <c r="AO22" s="15">
        <f>'Table A4'!T22/'Table A2'!T22*100</f>
        <v>64.134154688569467</v>
      </c>
      <c r="AP22" s="15">
        <f>'Table A4'!U22/'Table A2'!U22*100</f>
        <v>68.032159264931096</v>
      </c>
    </row>
    <row r="23" spans="1:42" x14ac:dyDescent="0.3">
      <c r="A23" s="13">
        <v>1987</v>
      </c>
      <c r="B23" s="15">
        <f>'Table A1'!B23/'Table A2'!B23*100</f>
        <v>61.622580168464616</v>
      </c>
      <c r="C23" s="15">
        <f>'Table A1'!C23/'Table A2'!C23*100</f>
        <v>75.665674830243375</v>
      </c>
      <c r="D23" s="15">
        <f>'Table A1'!D23/'Table A2'!D23*100</f>
        <v>45.665928503638092</v>
      </c>
      <c r="E23" s="15">
        <f>'Table A1'!E23/'Table A2'!E23*100</f>
        <v>56.106553599410077</v>
      </c>
      <c r="F23" s="15">
        <f>'Table A1'!F23/'Table A2'!F23*100</f>
        <v>91.510528933841812</v>
      </c>
      <c r="G23" s="15">
        <f>'Table A1'!G23/'Table A2'!G23*100</f>
        <v>86.150527869224661</v>
      </c>
      <c r="H23" s="15">
        <f>'Table A1'!H23/'Table A2'!H23*100</f>
        <v>59.430604982206411</v>
      </c>
      <c r="I23" s="15">
        <f>'Table A1'!I23/'Table A2'!I23*100</f>
        <v>62.178194329101899</v>
      </c>
      <c r="J23" s="15">
        <f>'Table A1'!J23/'Table A2'!J23*100</f>
        <v>114.487941279273</v>
      </c>
      <c r="K23" s="15">
        <f>'Table A1'!K23/'Table A2'!K23*100</f>
        <v>57.015444855340448</v>
      </c>
      <c r="L23" s="15">
        <f>'Table A1'!L23/'Table A2'!L23*100</f>
        <v>44.945145688333135</v>
      </c>
      <c r="M23" s="15">
        <f>'Table A1'!M23/'Table A2'!M23*100</f>
        <v>89.226100151745058</v>
      </c>
      <c r="N23" s="15">
        <f>'Table A1'!N23/'Table A2'!N23*100</f>
        <v>60.983678870754289</v>
      </c>
      <c r="O23" s="15">
        <f>'Table A1'!O23/'Table A2'!O23*100</f>
        <v>67.691519344094289</v>
      </c>
      <c r="P23" s="15" t="e">
        <f>'Table A1'!P23/'Table A2'!P23*100</f>
        <v>#N/A</v>
      </c>
      <c r="Q23" s="15">
        <f>'Table A1'!Q23/'Table A2'!Q23*100</f>
        <v>231.08135942327496</v>
      </c>
      <c r="R23" s="15">
        <f>'Table A1'!R23/'Table A2'!R23*100</f>
        <v>98.55707762557077</v>
      </c>
      <c r="S23" s="15">
        <f>'Table A1'!S23/'Table A2'!S23*100</f>
        <v>96.51586063442538</v>
      </c>
      <c r="T23" s="15">
        <f>'Table A1'!T23/'Table A2'!T23*100</f>
        <v>88.978578081341198</v>
      </c>
      <c r="U23" s="15">
        <f>'Table A1'!U23/'Table A2'!U23*100</f>
        <v>64.023186975826334</v>
      </c>
      <c r="W23" s="15">
        <f>'Table A4'!B23/'Table A2'!B23*100</f>
        <v>52.674745086448951</v>
      </c>
      <c r="X23" s="15">
        <f>'Table A4'!C23/'Table A2'!C23*100</f>
        <v>32.021057450217441</v>
      </c>
      <c r="Y23" s="15">
        <f>'Table A4'!D23/'Table A2'!D23*100</f>
        <v>59.464304544975221</v>
      </c>
      <c r="Z23" s="15">
        <f>'Table A4'!E23/'Table A2'!E23*100</f>
        <v>46.114849294865891</v>
      </c>
      <c r="AA23" s="15">
        <f>'Table A4'!F23/'Table A2'!F23*100</f>
        <v>53.44055712153871</v>
      </c>
      <c r="AB23" s="15">
        <f>'Table A4'!G23/'Table A2'!G23*100</f>
        <v>44.692927687592231</v>
      </c>
      <c r="AC23" s="15">
        <f>'Table A4'!H23/'Table A2'!H23*100</f>
        <v>51.027436574446106</v>
      </c>
      <c r="AD23" s="15">
        <f>'Table A4'!I23/'Table A2'!I23*100</f>
        <v>50.527939257325905</v>
      </c>
      <c r="AE23" s="15">
        <f>'Table A4'!J23/'Table A2'!J23*100</f>
        <v>77.018524991261799</v>
      </c>
      <c r="AF23" s="15">
        <f>'Table A4'!K23/'Table A2'!K23*100</f>
        <v>65.999564933652394</v>
      </c>
      <c r="AG23" s="15">
        <f>'Table A4'!L23/'Table A2'!L23*100</f>
        <v>55.621092367582868</v>
      </c>
      <c r="AH23" s="15">
        <f>'Table A4'!M23/'Table A2'!M23*100</f>
        <v>137.69347496206373</v>
      </c>
      <c r="AI23" s="15">
        <f>'Table A4'!N23/'Table A2'!N23*100</f>
        <v>66.519629466254955</v>
      </c>
      <c r="AJ23" s="15">
        <f>'Table A4'!O23/'Table A2'!O23*100</f>
        <v>88.572892646682035</v>
      </c>
      <c r="AK23" s="15"/>
      <c r="AL23" s="15"/>
      <c r="AM23" s="15"/>
      <c r="AN23" s="15">
        <f>'Table A4'!S23/'Table A2'!S23*100</f>
        <v>106.81227249089964</v>
      </c>
      <c r="AO23" s="15">
        <f>'Table A4'!T23/'Table A2'!T23*100</f>
        <v>64.529649177274138</v>
      </c>
      <c r="AP23" s="15">
        <f>'Table A4'!U23/'Table A2'!U23*100</f>
        <v>67.340897878638387</v>
      </c>
    </row>
    <row r="24" spans="1:42" x14ac:dyDescent="0.3">
      <c r="A24" s="13">
        <v>1988</v>
      </c>
      <c r="B24" s="15">
        <f>'Table A1'!B24/'Table A2'!B24*100</f>
        <v>60.304794766731362</v>
      </c>
      <c r="C24" s="15">
        <f>'Table A1'!C24/'Table A2'!C24*100</f>
        <v>75.389343411271241</v>
      </c>
      <c r="D24" s="15">
        <f>'Table A1'!D24/'Table A2'!D24*100</f>
        <v>48.15179636062004</v>
      </c>
      <c r="E24" s="15">
        <f>'Table A1'!E24/'Table A2'!E24*100</f>
        <v>55.492752301941842</v>
      </c>
      <c r="F24" s="15">
        <f>'Table A1'!F24/'Table A2'!F24*100</f>
        <v>96.027260638297889</v>
      </c>
      <c r="G24" s="15">
        <f>'Table A1'!G24/'Table A2'!G24*100</f>
        <v>86.330784539645961</v>
      </c>
      <c r="H24" s="15">
        <f>'Table A1'!H24/'Table A2'!H24*100</f>
        <v>61.368386316136835</v>
      </c>
      <c r="I24" s="15">
        <f>'Table A1'!I24/'Table A2'!I24*100</f>
        <v>63.446861829365531</v>
      </c>
      <c r="J24" s="15">
        <f>'Table A1'!J24/'Table A2'!J24*100</f>
        <v>115.18048458875884</v>
      </c>
      <c r="K24" s="15">
        <f>'Table A1'!K24/'Table A2'!K24*100</f>
        <v>55.581900810116579</v>
      </c>
      <c r="L24" s="15">
        <f>'Table A1'!L24/'Table A2'!L24*100</f>
        <v>45.484913793103452</v>
      </c>
      <c r="M24" s="15">
        <f>'Table A1'!M24/'Table A2'!M24*100</f>
        <v>74.205561072492557</v>
      </c>
      <c r="N24" s="15">
        <f>'Table A1'!N24/'Table A2'!N24*100</f>
        <v>64.130659499689884</v>
      </c>
      <c r="O24" s="15">
        <f>'Table A1'!O24/'Table A2'!O24*100</f>
        <v>71.164465786314537</v>
      </c>
      <c r="P24" s="15" t="e">
        <f>'Table A1'!P24/'Table A2'!P24*100</f>
        <v>#N/A</v>
      </c>
      <c r="Q24" s="15">
        <f>'Table A1'!Q24/'Table A2'!Q24*100</f>
        <v>237.118713932399</v>
      </c>
      <c r="R24" s="15">
        <f>'Table A1'!R24/'Table A2'!R24*100</f>
        <v>99.098143236074279</v>
      </c>
      <c r="S24" s="15">
        <f>'Table A1'!S24/'Table A2'!S24*100</f>
        <v>98.349834983498354</v>
      </c>
      <c r="T24" s="15">
        <f>'Table A1'!T24/'Table A2'!T24*100</f>
        <v>91.273792093704259</v>
      </c>
      <c r="U24" s="15">
        <f>'Table A1'!U24/'Table A2'!U24*100</f>
        <v>65.257331291956191</v>
      </c>
      <c r="W24" s="15">
        <f>'Table A4'!B24/'Table A2'!B24*100</f>
        <v>50.83746675292933</v>
      </c>
      <c r="X24" s="15">
        <f>'Table A4'!C24/'Table A2'!C24*100</f>
        <v>34.984841563187842</v>
      </c>
      <c r="Y24" s="15">
        <f>'Table A4'!D24/'Table A2'!D24*100</f>
        <v>58.929960080875112</v>
      </c>
      <c r="Z24" s="15">
        <f>'Table A4'!E24/'Table A2'!E24*100</f>
        <v>44.944844561947306</v>
      </c>
      <c r="AA24" s="15">
        <f>'Table A4'!F24/'Table A2'!F24*100</f>
        <v>54.670877659574465</v>
      </c>
      <c r="AB24" s="15">
        <f>'Table A4'!G24/'Table A2'!G24*100</f>
        <v>44.684193987640093</v>
      </c>
      <c r="AC24" s="15">
        <f>'Table A4'!H24/'Table A2'!H24*100</f>
        <v>52.139478605213952</v>
      </c>
      <c r="AD24" s="15">
        <f>'Table A4'!I24/'Table A2'!I24*100</f>
        <v>48.832441052511669</v>
      </c>
      <c r="AE24" s="15">
        <f>'Table A4'!J24/'Table A2'!J24*100</f>
        <v>77.797923191033462</v>
      </c>
      <c r="AF24" s="15">
        <f>'Table A4'!K24/'Table A2'!K24*100</f>
        <v>64.5129421063031</v>
      </c>
      <c r="AG24" s="15">
        <f>'Table A4'!L24/'Table A2'!L24*100</f>
        <v>54.676724137931046</v>
      </c>
      <c r="AH24" s="15">
        <f>'Table A4'!M24/'Table A2'!M24*100</f>
        <v>129.46871896722939</v>
      </c>
      <c r="AI24" s="15">
        <f>'Table A4'!N24/'Table A2'!N24*100</f>
        <v>70.663634484184414</v>
      </c>
      <c r="AJ24" s="15">
        <f>'Table A4'!O24/'Table A2'!O24*100</f>
        <v>90.036014405762316</v>
      </c>
      <c r="AK24" s="15"/>
      <c r="AL24" s="15"/>
      <c r="AM24" s="15"/>
      <c r="AN24" s="15">
        <f>'Table A4'!S24/'Table A2'!S24*100</f>
        <v>110.47854785478548</v>
      </c>
      <c r="AO24" s="15">
        <f>'Table A4'!T24/'Table A2'!T24*100</f>
        <v>64.436310395314791</v>
      </c>
      <c r="AP24" s="15">
        <f>'Table A4'!U24/'Table A2'!U24*100</f>
        <v>66.387940171946767</v>
      </c>
    </row>
    <row r="25" spans="1:42" x14ac:dyDescent="0.3">
      <c r="A25" s="13">
        <v>1989</v>
      </c>
      <c r="B25" s="15">
        <f>'Table A1'!B25/'Table A2'!B25*100</f>
        <v>62.758718457612709</v>
      </c>
      <c r="C25" s="15">
        <f>'Table A1'!C25/'Table A2'!C25*100</f>
        <v>70.696116034034304</v>
      </c>
      <c r="D25" s="15">
        <f>'Table A1'!D25/'Table A2'!D25*100</f>
        <v>49.594663930220619</v>
      </c>
      <c r="E25" s="15">
        <f>'Table A1'!E25/'Table A2'!E25*100</f>
        <v>54.601879765915939</v>
      </c>
      <c r="F25" s="15">
        <f>'Table A1'!F25/'Table A2'!F25*100</f>
        <v>94.247426050008173</v>
      </c>
      <c r="G25" s="15">
        <f>'Table A1'!G25/'Table A2'!G25*100</f>
        <v>82.088846880907369</v>
      </c>
      <c r="H25" s="15">
        <f>'Table A1'!H25/'Table A2'!H25*100</f>
        <v>61.407407407407412</v>
      </c>
      <c r="I25" s="15">
        <f>'Table A1'!I25/'Table A2'!I25*100</f>
        <v>63.969298245614034</v>
      </c>
      <c r="J25" s="15">
        <f>'Table A1'!J25/'Table A2'!J25*100</f>
        <v>106.35294117647058</v>
      </c>
      <c r="K25" s="15">
        <f>'Table A1'!K25/'Table A2'!K25*100</f>
        <v>51.994944935909004</v>
      </c>
      <c r="L25" s="15">
        <f>'Table A1'!L25/'Table A2'!L25*100</f>
        <v>43.629264282778465</v>
      </c>
      <c r="M25" s="15">
        <f>'Table A1'!M25/'Table A2'!M25*100</f>
        <v>72.572931611669063</v>
      </c>
      <c r="N25" s="15">
        <f>'Table A1'!N25/'Table A2'!N25*100</f>
        <v>61.045850701023106</v>
      </c>
      <c r="O25" s="15">
        <f>'Table A1'!O25/'Table A2'!O25*100</f>
        <v>67.766776677667764</v>
      </c>
      <c r="P25" s="15" t="e">
        <f>'Table A1'!P25/'Table A2'!P25*100</f>
        <v>#N/A</v>
      </c>
      <c r="Q25" s="15">
        <f>'Table A1'!Q25/'Table A2'!Q25*100</f>
        <v>248.24173510212674</v>
      </c>
      <c r="R25" s="15">
        <f>'Table A1'!R25/'Table A2'!R25*100</f>
        <v>104.40671843958825</v>
      </c>
      <c r="S25" s="15">
        <f>'Table A1'!S25/'Table A2'!S25*100</f>
        <v>102.46871249785703</v>
      </c>
      <c r="T25" s="15">
        <f>'Table A1'!T25/'Table A2'!T25*100</f>
        <v>89.634402577391796</v>
      </c>
      <c r="U25" s="15">
        <f>'Table A1'!U25/'Table A2'!U25*100</f>
        <v>64.238261457043123</v>
      </c>
      <c r="W25" s="15">
        <f>'Table A4'!B25/'Table A2'!B25*100</f>
        <v>50.007088176920888</v>
      </c>
      <c r="X25" s="15">
        <f>'Table A4'!C25/'Table A2'!C25*100</f>
        <v>37.349556936913103</v>
      </c>
      <c r="Y25" s="15">
        <f>'Table A4'!D25/'Table A2'!D25*100</f>
        <v>59.250897896357102</v>
      </c>
      <c r="Z25" s="15">
        <f>'Table A4'!E25/'Table A2'!E25*100</f>
        <v>43.36761837205178</v>
      </c>
      <c r="AA25" s="15">
        <f>'Table A4'!F25/'Table A2'!F25*100</f>
        <v>55.041673476058186</v>
      </c>
      <c r="AB25" s="15">
        <f>'Table A4'!G25/'Table A2'!G25*100</f>
        <v>45.018903591682424</v>
      </c>
      <c r="AC25" s="15">
        <f>'Table A4'!H25/'Table A2'!H25*100</f>
        <v>52.952380952380949</v>
      </c>
      <c r="AD25" s="15">
        <f>'Table A4'!I25/'Table A2'!I25*100</f>
        <v>47.357456140350877</v>
      </c>
      <c r="AE25" s="15">
        <f>'Table A4'!J25/'Table A2'!J25*100</f>
        <v>74.57352941176471</v>
      </c>
      <c r="AF25" s="15">
        <f>'Table A4'!K25/'Table A2'!K25*100</f>
        <v>64.217367755912619</v>
      </c>
      <c r="AG25" s="15">
        <f>'Table A4'!L25/'Table A2'!L25*100</f>
        <v>57.357172215371975</v>
      </c>
      <c r="AH25" s="15">
        <f>'Table A4'!M25/'Table A2'!M25*100</f>
        <v>148.80439980870398</v>
      </c>
      <c r="AI25" s="15">
        <f>'Table A4'!N25/'Table A2'!N25*100</f>
        <v>72.338006820765443</v>
      </c>
      <c r="AJ25" s="15">
        <f>'Table A4'!O25/'Table A2'!O25*100</f>
        <v>89.636963696369634</v>
      </c>
      <c r="AK25" s="15"/>
      <c r="AL25" s="15"/>
      <c r="AM25" s="15"/>
      <c r="AN25" s="15">
        <f>'Table A4'!S25/'Table A2'!S25*100</f>
        <v>125.23572775587178</v>
      </c>
      <c r="AO25" s="15">
        <f>'Table A4'!T25/'Table A2'!T25*100</f>
        <v>66.858103375822935</v>
      </c>
      <c r="AP25" s="15">
        <f>'Table A4'!U25/'Table A2'!U25*100</f>
        <v>66.051120369327776</v>
      </c>
    </row>
    <row r="26" spans="1:42" x14ac:dyDescent="0.3">
      <c r="A26" s="13">
        <v>1990</v>
      </c>
      <c r="B26" s="15">
        <f>'Table A1'!B26/'Table A2'!B26*100</f>
        <v>66.530884313435052</v>
      </c>
      <c r="C26" s="15">
        <f>'Table A1'!C26/'Table A2'!C26*100</f>
        <v>71.587938760268855</v>
      </c>
      <c r="D26" s="15">
        <f>'Table A1'!D26/'Table A2'!D26*100</f>
        <v>51.443793287160368</v>
      </c>
      <c r="E26" s="15">
        <f>'Table A1'!E26/'Table A2'!E26*100</f>
        <v>56.782022471910111</v>
      </c>
      <c r="F26" s="15">
        <f>'Table A1'!F26/'Table A2'!F26*100</f>
        <v>97.337327342319853</v>
      </c>
      <c r="G26" s="15">
        <f>'Table A1'!G26/'Table A2'!G26*100</f>
        <v>84.16988416988417</v>
      </c>
      <c r="H26" s="15">
        <f>'Table A1'!H26/'Table A2'!H26*100</f>
        <v>60.356277010646139</v>
      </c>
      <c r="I26" s="15">
        <f>'Table A1'!I26/'Table A2'!I26*100</f>
        <v>64.322830292979546</v>
      </c>
      <c r="J26" s="15">
        <f>'Table A1'!J26/'Table A2'!J26*100</f>
        <v>102.94864559819415</v>
      </c>
      <c r="K26" s="15">
        <f>'Table A1'!K26/'Table A2'!K26*100</f>
        <v>49.800243182212959</v>
      </c>
      <c r="L26" s="15">
        <f>'Table A1'!L26/'Table A2'!L26*100</f>
        <v>45.608380338436746</v>
      </c>
      <c r="M26" s="15">
        <f>'Table A1'!M26/'Table A2'!M26*100</f>
        <v>80.680918448139352</v>
      </c>
      <c r="N26" s="15">
        <f>'Table A1'!N26/'Table A2'!N26*100</f>
        <v>60.510240747394903</v>
      </c>
      <c r="O26" s="15">
        <f>'Table A1'!O26/'Table A2'!O26*100</f>
        <v>67.160442311704557</v>
      </c>
      <c r="P26" s="15" t="e">
        <f>'Table A1'!P26/'Table A2'!P26*100</f>
        <v>#N/A</v>
      </c>
      <c r="Q26" s="15">
        <f>'Table A1'!Q26/'Table A2'!Q26*100</f>
        <v>252.08642236814237</v>
      </c>
      <c r="R26" s="15">
        <f>'Table A1'!R26/'Table A2'!R26*100</f>
        <v>106.50064090825855</v>
      </c>
      <c r="S26" s="15">
        <f>'Table A1'!S26/'Table A2'!S26*100</f>
        <v>106.14812189936215</v>
      </c>
      <c r="T26" s="15">
        <f>'Table A1'!T26/'Table A2'!T26*100</f>
        <v>89.000278473962695</v>
      </c>
      <c r="U26" s="15">
        <f>'Table A1'!U26/'Table A2'!U26*100</f>
        <v>64.968440036068529</v>
      </c>
      <c r="W26" s="15">
        <f>'Table A4'!B26/'Table A2'!B26*100</f>
        <v>52.407050807287817</v>
      </c>
      <c r="X26" s="15">
        <f>'Table A4'!C26/'Table A2'!C26*100</f>
        <v>40.076549663928304</v>
      </c>
      <c r="Y26" s="15">
        <f>'Table A4'!D26/'Table A2'!D26*100</f>
        <v>62.674480554075664</v>
      </c>
      <c r="Z26" s="15">
        <f>'Table A4'!E26/'Table A2'!E26*100</f>
        <v>44.02696629213483</v>
      </c>
      <c r="AA26" s="15">
        <f>'Table A4'!F26/'Table A2'!F26*100</f>
        <v>58.595440173073719</v>
      </c>
      <c r="AB26" s="15">
        <f>'Table A4'!G26/'Table A2'!G26*100</f>
        <v>50.68273848761654</v>
      </c>
      <c r="AC26" s="15">
        <f>'Table A4'!H26/'Table A2'!H26*100</f>
        <v>54.674818172235682</v>
      </c>
      <c r="AD26" s="15">
        <f>'Table A4'!I26/'Table A2'!I26*100</f>
        <v>48.170259812050851</v>
      </c>
      <c r="AE26" s="15">
        <f>'Table A4'!J26/'Table A2'!J26*100</f>
        <v>75.775959367945831</v>
      </c>
      <c r="AF26" s="15">
        <f>'Table A4'!K26/'Table A2'!K26*100</f>
        <v>67.344102831335775</v>
      </c>
      <c r="AG26" s="15">
        <f>'Table A4'!L26/'Table A2'!L26*100</f>
        <v>60.31426269137792</v>
      </c>
      <c r="AH26" s="15">
        <f>'Table A4'!M26/'Table A2'!M26*100</f>
        <v>198.09976247030878</v>
      </c>
      <c r="AI26" s="15">
        <f>'Table A4'!N26/'Table A2'!N26*100</f>
        <v>75.961192957240399</v>
      </c>
      <c r="AJ26" s="15">
        <f>'Table A4'!O26/'Table A2'!O26*100</f>
        <v>92.343000208637591</v>
      </c>
      <c r="AK26" s="15"/>
      <c r="AL26" s="15"/>
      <c r="AM26" s="15"/>
      <c r="AN26" s="15">
        <f>'Table A4'!S26/'Table A2'!S26*100</f>
        <v>146.1020552799433</v>
      </c>
      <c r="AO26" s="15">
        <f>'Table A4'!T26/'Table A2'!T26*100</f>
        <v>73.071567808409924</v>
      </c>
      <c r="AP26" s="15">
        <f>'Table A4'!U26/'Table A2'!U26*100</f>
        <v>68.981064021641131</v>
      </c>
    </row>
    <row r="27" spans="1:42" x14ac:dyDescent="0.3">
      <c r="A27" s="13">
        <v>1991</v>
      </c>
      <c r="B27" s="15">
        <f>'Table A1'!B27/'Table A2'!B27*100</f>
        <v>67.096177119669676</v>
      </c>
      <c r="C27" s="15">
        <f>'Table A1'!C27/'Table A2'!C27*100</f>
        <v>81.141625739200165</v>
      </c>
      <c r="D27" s="15">
        <f>'Table A1'!D27/'Table A2'!D27*100</f>
        <v>54.575182828943461</v>
      </c>
      <c r="E27" s="15">
        <f>'Table A1'!E27/'Table A2'!E27*100</f>
        <v>61.971444261394822</v>
      </c>
      <c r="F27" s="15">
        <f>'Table A1'!F27/'Table A2'!F27*100</f>
        <v>98.900532554543901</v>
      </c>
      <c r="G27" s="15">
        <f>'Table A1'!G27/'Table A2'!G27*100</f>
        <v>86.018614270941057</v>
      </c>
      <c r="H27" s="15">
        <f>'Table A1'!H27/'Table A2'!H27*100</f>
        <v>61.170328475092447</v>
      </c>
      <c r="I27" s="15">
        <f>'Table A1'!I27/'Table A2'!I27*100</f>
        <v>64.519786823902933</v>
      </c>
      <c r="J27" s="15">
        <f>'Table A1'!J27/'Table A2'!J27*100</f>
        <v>97.277754147171407</v>
      </c>
      <c r="K27" s="15">
        <f>'Table A1'!K27/'Table A2'!K27*100</f>
        <v>50.793937206784548</v>
      </c>
      <c r="L27" s="15">
        <f>'Table A1'!L27/'Table A2'!L27*100</f>
        <v>46.967213114754102</v>
      </c>
      <c r="M27" s="15">
        <f>'Table A1'!M27/'Table A2'!M27*100</f>
        <v>81.47949611364244</v>
      </c>
      <c r="N27" s="15">
        <f>'Table A1'!N27/'Table A2'!N27*100</f>
        <v>61.661459290571585</v>
      </c>
      <c r="O27" s="15">
        <f>'Table A1'!O27/'Table A2'!O27*100</f>
        <v>68.188606784723703</v>
      </c>
      <c r="P27" s="15" t="e">
        <f>'Table A1'!P27/'Table A2'!P27*100</f>
        <v>#N/A</v>
      </c>
      <c r="Q27" s="15">
        <f>'Table A1'!Q27/'Table A2'!Q27*100</f>
        <v>270.55616139585601</v>
      </c>
      <c r="R27" s="15">
        <f>'Table A1'!R27/'Table A2'!R27*100</f>
        <v>111.8319928507596</v>
      </c>
      <c r="S27" s="15">
        <f>'Table A1'!S27/'Table A2'!S27*100</f>
        <v>109.27909932812783</v>
      </c>
      <c r="T27" s="15">
        <f>'Table A1'!T27/'Table A2'!T27*100</f>
        <v>88.965899639589693</v>
      </c>
      <c r="U27" s="15">
        <f>'Table A1'!U27/'Table A2'!U27*100</f>
        <v>66.875517200614738</v>
      </c>
      <c r="W27" s="15">
        <f>'Table A4'!B27/'Table A2'!B27*100</f>
        <v>50.153057592368476</v>
      </c>
      <c r="X27" s="15">
        <f>'Table A4'!C27/'Table A2'!C27*100</f>
        <v>45.028565701112555</v>
      </c>
      <c r="Y27" s="15">
        <f>'Table A4'!D27/'Table A2'!D27*100</f>
        <v>71.437065223853978</v>
      </c>
      <c r="Z27" s="15">
        <f>'Table A4'!E27/'Table A2'!E27*100</f>
        <v>46.540362438220754</v>
      </c>
      <c r="AA27" s="15">
        <f>'Table A4'!F27/'Table A2'!F27*100</f>
        <v>64.439099811029038</v>
      </c>
      <c r="AB27" s="15">
        <f>'Table A4'!G27/'Table A2'!G27*100</f>
        <v>59.172699069286452</v>
      </c>
      <c r="AC27" s="15">
        <f>'Table A4'!H27/'Table A2'!H27*100</f>
        <v>58.63606700021753</v>
      </c>
      <c r="AD27" s="15">
        <f>'Table A4'!I27/'Table A2'!I27*100</f>
        <v>50.221113504932532</v>
      </c>
      <c r="AE27" s="15">
        <f>'Table A4'!J27/'Table A2'!J27*100</f>
        <v>79.682404650503329</v>
      </c>
      <c r="AF27" s="15">
        <f>'Table A4'!K27/'Table A2'!K27*100</f>
        <v>76.308191988451824</v>
      </c>
      <c r="AG27" s="15">
        <f>'Table A4'!L27/'Table A2'!L27*100</f>
        <v>64.016393442622956</v>
      </c>
      <c r="AH27" s="15">
        <f>'Table A4'!M27/'Table A2'!M27*100</f>
        <v>222.00482444384883</v>
      </c>
      <c r="AI27" s="15">
        <f>'Table A4'!N27/'Table A2'!N27*100</f>
        <v>85.572505054217984</v>
      </c>
      <c r="AJ27" s="15">
        <f>'Table A4'!O27/'Table A2'!O27*100</f>
        <v>100.17068487305313</v>
      </c>
      <c r="AK27" s="15"/>
      <c r="AL27" s="15"/>
      <c r="AM27" s="15"/>
      <c r="AN27" s="15">
        <f>'Table A4'!S27/'Table A2'!S27*100</f>
        <v>162.81096785908841</v>
      </c>
      <c r="AO27" s="15">
        <f>'Table A4'!T27/'Table A2'!T27*100</f>
        <v>79.193235375658446</v>
      </c>
      <c r="AP27" s="15">
        <f>'Table A4'!U27/'Table A2'!U27*100</f>
        <v>75.517200614729873</v>
      </c>
    </row>
    <row r="28" spans="1:42" x14ac:dyDescent="0.3">
      <c r="A28" s="13">
        <v>1992</v>
      </c>
      <c r="B28" s="15">
        <f>'Table A1'!B28/'Table A2'!B28*100</f>
        <v>74.765848749903256</v>
      </c>
      <c r="C28" s="15">
        <f>'Table A1'!C28/'Table A2'!C28*100</f>
        <v>105.17392942358408</v>
      </c>
      <c r="D28" s="15">
        <f>'Table A1'!D28/'Table A2'!D28*100</f>
        <v>57.804524544709814</v>
      </c>
      <c r="E28" s="15">
        <f>'Table A1'!E28/'Table A2'!E28*100</f>
        <v>64.725457570715463</v>
      </c>
      <c r="F28" s="15">
        <f>'Table A1'!F28/'Table A2'!F28*100</f>
        <v>102.13510675533777</v>
      </c>
      <c r="G28" s="15">
        <f>'Table A1'!G28/'Table A2'!G28*100</f>
        <v>91.501907734998269</v>
      </c>
      <c r="H28" s="15">
        <f>'Table A1'!H28/'Table A2'!H28*100</f>
        <v>63.998689670233674</v>
      </c>
      <c r="I28" s="15">
        <f>'Table A1'!I28/'Table A2'!I28*100</f>
        <v>65.462880143112699</v>
      </c>
      <c r="J28" s="15">
        <f>'Table A1'!J28/'Table A2'!J28*100</f>
        <v>91.26497631652272</v>
      </c>
      <c r="K28" s="15">
        <f>'Table A1'!K28/'Table A2'!K28*100</f>
        <v>53.674242424242422</v>
      </c>
      <c r="L28" s="15">
        <f>'Table A1'!L28/'Table A2'!L28*100</f>
        <v>47.412871498824032</v>
      </c>
      <c r="M28" s="15">
        <f>'Table A1'!M28/'Table A2'!M28*100</f>
        <v>73.50157728706624</v>
      </c>
      <c r="N28" s="15">
        <f>'Table A1'!N28/'Table A2'!N28*100</f>
        <v>59.405940594059416</v>
      </c>
      <c r="O28" s="15">
        <f>'Table A1'!O28/'Table A2'!O28*100</f>
        <v>66.06769745089845</v>
      </c>
      <c r="P28" s="15" t="e">
        <f>'Table A1'!P28/'Table A2'!P28*100</f>
        <v>#N/A</v>
      </c>
      <c r="Q28" s="15">
        <f>'Table A1'!Q28/'Table A2'!Q28*100</f>
        <v>286.09447771124417</v>
      </c>
      <c r="R28" s="15">
        <f>'Table A1'!R28/'Table A2'!R28*100</f>
        <v>121.84667673716012</v>
      </c>
      <c r="S28" s="15">
        <f>'Table A1'!S28/'Table A2'!S28*100</f>
        <v>108.59124866595518</v>
      </c>
      <c r="T28" s="15">
        <f>'Table A1'!T28/'Table A2'!T28*100</f>
        <v>86.015656096590149</v>
      </c>
      <c r="U28" s="15">
        <f>'Table A1'!U28/'Table A2'!U28*100</f>
        <v>69.059496289086269</v>
      </c>
      <c r="W28" s="15">
        <f>'Table A4'!B28/'Table A2'!B28*100</f>
        <v>54.508862915086311</v>
      </c>
      <c r="X28" s="15">
        <f>'Table A4'!C28/'Table A2'!C28*100</f>
        <v>59.751349993720957</v>
      </c>
      <c r="Y28" s="15">
        <f>'Table A4'!D28/'Table A2'!D28*100</f>
        <v>76.394227739618131</v>
      </c>
      <c r="Z28" s="15">
        <f>'Table A4'!E28/'Table A2'!E28*100</f>
        <v>49.48234424107968</v>
      </c>
      <c r="AA28" s="15">
        <f>'Table A4'!F28/'Table A2'!F28*100</f>
        <v>70.073503675183758</v>
      </c>
      <c r="AB28" s="15">
        <f>'Table A4'!G28/'Table A2'!G28*100</f>
        <v>66.770724939299342</v>
      </c>
      <c r="AC28" s="15">
        <f>'Table A4'!H28/'Table A2'!H28*100</f>
        <v>60.198733347892549</v>
      </c>
      <c r="AD28" s="15">
        <f>'Table A4'!I28/'Table A2'!I28*100</f>
        <v>50.749105545617176</v>
      </c>
      <c r="AE28" s="15">
        <f>'Table A4'!J28/'Table A2'!J28*100</f>
        <v>81.290052939537475</v>
      </c>
      <c r="AF28" s="15">
        <f>'Table A4'!K28/'Table A2'!K28*100</f>
        <v>86.685606060606062</v>
      </c>
      <c r="AG28" s="15">
        <f>'Table A4'!L28/'Table A2'!L28*100</f>
        <v>67.735728030788962</v>
      </c>
      <c r="AH28" s="15">
        <f>'Table A4'!M28/'Table A2'!M28*100</f>
        <v>205.33851007037129</v>
      </c>
      <c r="AI28" s="15">
        <f>'Table A4'!N28/'Table A2'!N28*100</f>
        <v>89.270927092709286</v>
      </c>
      <c r="AJ28" s="15">
        <f>'Table A4'!O28/'Table A2'!O28*100</f>
        <v>102.08942749686585</v>
      </c>
      <c r="AK28" s="15"/>
      <c r="AL28" s="15"/>
      <c r="AM28" s="15"/>
      <c r="AN28" s="15">
        <f>'Table A4'!S28/'Table A2'!S28*100</f>
        <v>166.73781572394165</v>
      </c>
      <c r="AO28" s="15">
        <f>'Table A4'!T28/'Table A2'!T28*100</f>
        <v>80.297200477643628</v>
      </c>
      <c r="AP28" s="15">
        <f>'Table A4'!U28/'Table A2'!U28*100</f>
        <v>80.228738289329598</v>
      </c>
    </row>
    <row r="29" spans="1:42" x14ac:dyDescent="0.3">
      <c r="A29" s="13">
        <v>1993</v>
      </c>
      <c r="B29" s="15">
        <f>'Table A1'!B29/'Table A2'!B29*100</f>
        <v>70.855895902368061</v>
      </c>
      <c r="C29" s="15">
        <f>'Table A1'!C29/'Table A2'!C29*100</f>
        <v>153.65957446808511</v>
      </c>
      <c r="D29" s="15">
        <f>'Table A1'!D29/'Table A2'!D29*100</f>
        <v>60.505621628647553</v>
      </c>
      <c r="E29" s="15">
        <f>'Table A1'!E29/'Table A2'!E29*100</f>
        <v>69.593709043250342</v>
      </c>
      <c r="F29" s="15">
        <f>'Table A1'!F29/'Table A2'!F29*100</f>
        <v>108.2271762208068</v>
      </c>
      <c r="G29" s="15">
        <f>'Table A1'!G29/'Table A2'!G29*100</f>
        <v>91.410896978348802</v>
      </c>
      <c r="H29" s="15">
        <f>'Table A1'!H29/'Table A2'!H29*100</f>
        <v>69.739168877099914</v>
      </c>
      <c r="I29" s="15">
        <f>'Table A1'!I29/'Table A2'!I29*100</f>
        <v>68.079096045197744</v>
      </c>
      <c r="J29" s="15">
        <f>'Table A1'!J29/'Table A2'!J29*100</f>
        <v>95.739456961294067</v>
      </c>
      <c r="K29" s="15">
        <f>'Table A1'!K29/'Table A2'!K29*100</f>
        <v>52.786349609729534</v>
      </c>
      <c r="L29" s="15">
        <f>'Table A1'!L29/'Table A2'!L29*100</f>
        <v>49.629468177855266</v>
      </c>
      <c r="M29" s="15">
        <f>'Table A1'!M29/'Table A2'!M29*100</f>
        <v>75.739932071809804</v>
      </c>
      <c r="N29" s="15">
        <f>'Table A1'!N29/'Table A2'!N29*100</f>
        <v>60.089525514771715</v>
      </c>
      <c r="O29" s="15">
        <f>'Table A1'!O29/'Table A2'!O29*100</f>
        <v>66.978387364921034</v>
      </c>
      <c r="P29" s="15" t="e">
        <f>'Table A1'!P29/'Table A2'!P29*100</f>
        <v>#N/A</v>
      </c>
      <c r="Q29" s="15">
        <f>'Table A1'!Q29/'Table A2'!Q29*100</f>
        <v>289.58054439982146</v>
      </c>
      <c r="R29" s="15">
        <f>'Table A1'!R29/'Table A2'!R29*100</f>
        <v>125.70198427555223</v>
      </c>
      <c r="S29" s="15">
        <f>'Table A1'!S29/'Table A2'!S29*100</f>
        <v>113.43804537521815</v>
      </c>
      <c r="T29" s="15">
        <f>'Table A1'!T29/'Table A2'!T29*100</f>
        <v>88.052080673985188</v>
      </c>
      <c r="U29" s="15">
        <f>'Table A1'!U29/'Table A2'!U29*100</f>
        <v>72.039026800049399</v>
      </c>
      <c r="W29" s="15">
        <f>'Table A4'!B29/'Table A2'!B29*100</f>
        <v>57.867938252646887</v>
      </c>
      <c r="X29" s="15">
        <f>'Table A4'!C29/'Table A2'!C29*100</f>
        <v>83.957446808510639</v>
      </c>
      <c r="Y29" s="15">
        <f>'Table A4'!D29/'Table A2'!D29*100</f>
        <v>78.884772860206667</v>
      </c>
      <c r="Z29" s="15">
        <f>'Table A4'!E29/'Table A2'!E29*100</f>
        <v>51.956562441490362</v>
      </c>
      <c r="AA29" s="15">
        <f>'Table A4'!F29/'Table A2'!F29*100</f>
        <v>75.937721160651094</v>
      </c>
      <c r="AB29" s="15">
        <f>'Table A4'!G29/'Table A2'!G29*100</f>
        <v>69.86676183678324</v>
      </c>
      <c r="AC29" s="15">
        <f>'Table A4'!H29/'Table A2'!H29*100</f>
        <v>62.400530503978779</v>
      </c>
      <c r="AD29" s="15">
        <f>'Table A4'!I29/'Table A2'!I29*100</f>
        <v>53.050847457627128</v>
      </c>
      <c r="AE29" s="15">
        <f>'Table A4'!J29/'Table A2'!J29*100</f>
        <v>85.803004043905261</v>
      </c>
      <c r="AF29" s="15">
        <f>'Table A4'!K29/'Table A2'!K29*100</f>
        <v>87.892539480849521</v>
      </c>
      <c r="AG29" s="15">
        <f>'Table A4'!L29/'Table A2'!L29*100</f>
        <v>68.755448997384477</v>
      </c>
      <c r="AH29" s="15">
        <f>'Table A4'!M29/'Table A2'!M29*100</f>
        <v>206.45317806889861</v>
      </c>
      <c r="AI29" s="15">
        <f>'Table A4'!N29/'Table A2'!N29*100</f>
        <v>92.103849597135181</v>
      </c>
      <c r="AJ29" s="15">
        <f>'Table A4'!O29/'Table A2'!O29*100</f>
        <v>104.84206151288447</v>
      </c>
      <c r="AK29" s="15"/>
      <c r="AL29" s="15"/>
      <c r="AM29" s="15"/>
      <c r="AN29" s="15">
        <f>'Table A4'!S29/'Table A2'!S29*100</f>
        <v>169.45898778359512</v>
      </c>
      <c r="AO29" s="15">
        <f>'Table A4'!T29/'Table A2'!T29*100</f>
        <v>80.316568802655098</v>
      </c>
      <c r="AP29" s="15">
        <f>'Table A4'!U29/'Table A2'!U29*100</f>
        <v>83.35185871310361</v>
      </c>
    </row>
    <row r="30" spans="1:42" x14ac:dyDescent="0.3">
      <c r="A30" s="13">
        <v>1994</v>
      </c>
      <c r="B30" s="15">
        <f>'Table A1'!B30/'Table A2'!B30*100</f>
        <v>69.858648582400519</v>
      </c>
      <c r="C30" s="15">
        <f>'Table A1'!C30/'Table A2'!C30*100</f>
        <v>224.68062265163712</v>
      </c>
      <c r="D30" s="15">
        <f>'Table A1'!D30/'Table A2'!D30*100</f>
        <v>62.418384329791323</v>
      </c>
      <c r="E30" s="15">
        <f>'Table A1'!E30/'Table A2'!E30*100</f>
        <v>71.896450284369479</v>
      </c>
      <c r="F30" s="15">
        <f>'Table A1'!F30/'Table A2'!F30*100</f>
        <v>118.03095282491142</v>
      </c>
      <c r="G30" s="15">
        <f>'Table A1'!G30/'Table A2'!G30*100</f>
        <v>88.521514831750494</v>
      </c>
      <c r="H30" s="15">
        <f>'Table A1'!H30/'Table A2'!H30*100</f>
        <v>72.068740482923658</v>
      </c>
      <c r="I30" s="15">
        <f>'Table A1'!I30/'Table A2'!I30*100</f>
        <v>72.424345460727636</v>
      </c>
      <c r="J30" s="15">
        <f>'Table A1'!J30/'Table A2'!J30*100</f>
        <v>94.961294862772689</v>
      </c>
      <c r="K30" s="15">
        <f>'Table A1'!K30/'Table A2'!K30*100</f>
        <v>52.440075875150882</v>
      </c>
      <c r="L30" s="15">
        <f>'Table A1'!L30/'Table A2'!L30*100</f>
        <v>49.242505640915439</v>
      </c>
      <c r="M30" s="15">
        <f>'Table A1'!M30/'Table A2'!M30*100</f>
        <v>73.643064552155451</v>
      </c>
      <c r="N30" s="15">
        <f>'Table A1'!N30/'Table A2'!N30*100</f>
        <v>61.29313349599164</v>
      </c>
      <c r="O30" s="15">
        <f>'Table A1'!O30/'Table A2'!O30*100</f>
        <v>68.385922330097088</v>
      </c>
      <c r="P30" s="15" t="e">
        <f>'Table A1'!P30/'Table A2'!P30*100</f>
        <v>#N/A</v>
      </c>
      <c r="Q30" s="15">
        <f>'Table A1'!Q30/'Table A2'!Q30*100</f>
        <v>296.65707327872479</v>
      </c>
      <c r="R30" s="15">
        <f>'Table A1'!R30/'Table A2'!R30*100</f>
        <v>125.72217111315547</v>
      </c>
      <c r="S30" s="15">
        <f>'Table A1'!S30/'Table A2'!S30*100</f>
        <v>111.06944897293771</v>
      </c>
      <c r="T30" s="15">
        <f>'Table A1'!T30/'Table A2'!T30*100</f>
        <v>86.149815410265575</v>
      </c>
      <c r="U30" s="15">
        <f>'Table A1'!U30/'Table A2'!U30*100</f>
        <v>73.468397428120824</v>
      </c>
      <c r="W30" s="15">
        <f>'Table A4'!B30/'Table A2'!B30*100</f>
        <v>60.642209330827676</v>
      </c>
      <c r="X30" s="15">
        <f>'Table A4'!C30/'Table A2'!C30*100</f>
        <v>107.12828770799786</v>
      </c>
      <c r="Y30" s="15">
        <f>'Table A4'!D30/'Table A2'!D30*100</f>
        <v>77.877352451670717</v>
      </c>
      <c r="Z30" s="15">
        <f>'Table A4'!E30/'Table A2'!E30*100</f>
        <v>55.599137085703077</v>
      </c>
      <c r="AA30" s="15">
        <f>'Table A4'!F30/'Table A2'!F30*100</f>
        <v>85.120268506432964</v>
      </c>
      <c r="AB30" s="15">
        <f>'Table A4'!G30/'Table A2'!G30*100</f>
        <v>70.172353148083005</v>
      </c>
      <c r="AC30" s="15">
        <f>'Table A4'!H30/'Table A2'!H30*100</f>
        <v>62.975853817707204</v>
      </c>
      <c r="AD30" s="15">
        <f>'Table A4'!I30/'Table A2'!I30*100</f>
        <v>55.332653292530885</v>
      </c>
      <c r="AE30" s="15">
        <f>'Table A4'!J30/'Table A2'!J30*100</f>
        <v>83.349753694581281</v>
      </c>
      <c r="AF30" s="15">
        <f>'Table A4'!K30/'Table A2'!K30*100</f>
        <v>89.44645628556647</v>
      </c>
      <c r="AG30" s="15">
        <f>'Table A4'!L30/'Table A2'!L30*100</f>
        <v>67.712474481573011</v>
      </c>
      <c r="AH30" s="15">
        <f>'Table A4'!M30/'Table A2'!M30*100</f>
        <v>194.28188519097608</v>
      </c>
      <c r="AI30" s="15">
        <f>'Table A4'!N30/'Table A2'!N30*100</f>
        <v>91.965841756709651</v>
      </c>
      <c r="AJ30" s="15">
        <f>'Table A4'!O30/'Table A2'!O30*100</f>
        <v>106.0275080906149</v>
      </c>
      <c r="AK30" s="15"/>
      <c r="AL30" s="15"/>
      <c r="AM30" s="15"/>
      <c r="AN30" s="15">
        <f>'Table A4'!S30/'Table A2'!S30*100</f>
        <v>164.28105640691228</v>
      </c>
      <c r="AO30" s="15">
        <f>'Table A4'!T30/'Table A2'!T30*100</f>
        <v>78.801953078480409</v>
      </c>
      <c r="AP30" s="15">
        <f>'Table A4'!U30/'Table A2'!U30*100</f>
        <v>83.695256581341724</v>
      </c>
    </row>
    <row r="31" spans="1:42" x14ac:dyDescent="0.3">
      <c r="A31" s="13">
        <v>1995</v>
      </c>
      <c r="B31" s="15">
        <f>'Table A1'!B31/'Table A2'!B31*100</f>
        <v>66.080983946969098</v>
      </c>
      <c r="C31" s="15">
        <f>'Table A1'!C31/'Table A2'!C31*100</f>
        <v>232.20865467009423</v>
      </c>
      <c r="D31" s="15">
        <f>'Table A1'!D31/'Table A2'!D31*100</f>
        <v>61.615030484011449</v>
      </c>
      <c r="E31" s="15">
        <f>'Table A1'!E31/'Table A2'!E31*100</f>
        <v>81.598613668363484</v>
      </c>
      <c r="F31" s="15">
        <f>'Table A1'!F31/'Table A2'!F31*100</f>
        <v>122.45013172751223</v>
      </c>
      <c r="G31" s="15">
        <f>'Table A1'!G31/'Table A2'!G31*100</f>
        <v>87.546598322460383</v>
      </c>
      <c r="H31" s="15">
        <f>'Table A1'!H31/'Table A2'!H31*100</f>
        <v>72.880988510730532</v>
      </c>
      <c r="I31" s="15">
        <f>'Table A1'!I31/'Table A2'!I31*100</f>
        <v>76.657614844987549</v>
      </c>
      <c r="J31" s="15">
        <f>'Table A1'!J31/'Table A2'!J31*100</f>
        <v>95.973247875156758</v>
      </c>
      <c r="K31" s="15">
        <f>'Table A1'!K31/'Table A2'!K31*100</f>
        <v>52.84783698012361</v>
      </c>
      <c r="L31" s="15">
        <f>'Table A1'!L31/'Table A2'!L31*100</f>
        <v>49.770862197591391</v>
      </c>
      <c r="M31" s="15">
        <f>'Table A1'!M31/'Table A2'!M31*100</f>
        <v>73.210458636948132</v>
      </c>
      <c r="N31" s="15">
        <f>'Table A1'!N31/'Table A2'!N31*100</f>
        <v>61.016949152542367</v>
      </c>
      <c r="O31" s="15">
        <f>'Table A1'!O31/'Table A2'!O31*100</f>
        <v>69.144542772861357</v>
      </c>
      <c r="P31" s="15" t="e">
        <f>'Table A1'!P31/'Table A2'!P31*100</f>
        <v>#N/A</v>
      </c>
      <c r="Q31" s="15">
        <f>'Table A1'!Q31/'Table A2'!Q31*100</f>
        <v>296.15130855509125</v>
      </c>
      <c r="R31" s="15">
        <f>'Table A1'!R31/'Table A2'!R31*100</f>
        <v>123.16047652417659</v>
      </c>
      <c r="S31" s="15">
        <f>'Table A1'!S31/'Table A2'!S31*100</f>
        <v>107.45952489030108</v>
      </c>
      <c r="T31" s="15">
        <f>'Table A1'!T31/'Table A2'!T31*100</f>
        <v>86.303724928366748</v>
      </c>
      <c r="U31" s="15">
        <f>'Table A1'!U31/'Table A2'!U31*100</f>
        <v>73.740621650589503</v>
      </c>
      <c r="W31" s="15">
        <f>'Table A4'!B31/'Table A2'!B31*100</f>
        <v>60.761919974442932</v>
      </c>
      <c r="X31" s="15">
        <f>'Table A4'!C31/'Table A2'!C31*100</f>
        <v>107.16580976863752</v>
      </c>
      <c r="Y31" s="15">
        <f>'Table A4'!D31/'Table A2'!D31*100</f>
        <v>76.147816349384101</v>
      </c>
      <c r="Z31" s="15">
        <f>'Table A4'!E31/'Table A2'!E31*100</f>
        <v>61.37766706379292</v>
      </c>
      <c r="AA31" s="15">
        <f>'Table A4'!F31/'Table A2'!F31*100</f>
        <v>91.004892736168614</v>
      </c>
      <c r="AB31" s="15">
        <f>'Table A4'!G31/'Table A2'!G31*100</f>
        <v>70.118825722273996</v>
      </c>
      <c r="AC31" s="15">
        <f>'Table A4'!H31/'Table A2'!H31*100</f>
        <v>65.044439627140676</v>
      </c>
      <c r="AD31" s="15">
        <f>'Table A4'!I31/'Table A2'!I31*100</f>
        <v>56.494682054763523</v>
      </c>
      <c r="AE31" s="15">
        <f>'Table A4'!J31/'Table A2'!J31*100</f>
        <v>86.610004180019502</v>
      </c>
      <c r="AF31" s="15">
        <f>'Table A4'!K31/'Table A2'!K31*100</f>
        <v>93.970268915984633</v>
      </c>
      <c r="AG31" s="15">
        <f>'Table A4'!L31/'Table A2'!L31*100</f>
        <v>67.334541191516578</v>
      </c>
      <c r="AH31" s="15">
        <f>'Table A4'!M31/'Table A2'!M31*100</f>
        <v>187.74110587226747</v>
      </c>
      <c r="AI31" s="15">
        <f>'Table A4'!N31/'Table A2'!N31*100</f>
        <v>88.571908038261455</v>
      </c>
      <c r="AJ31" s="15">
        <f>'Table A4'!O31/'Table A2'!O31*100</f>
        <v>107.19764011799408</v>
      </c>
      <c r="AK31" s="15"/>
      <c r="AL31" s="15"/>
      <c r="AM31" s="15"/>
      <c r="AN31" s="15">
        <f>'Table A4'!S31/'Table A2'!S31*100</f>
        <v>160.11499470419125</v>
      </c>
      <c r="AO31" s="15">
        <f>'Table A4'!T31/'Table A2'!T31*100</f>
        <v>78.395415472779376</v>
      </c>
      <c r="AP31" s="15">
        <f>'Table A4'!U31/'Table A2'!U31*100</f>
        <v>83.910920566869123</v>
      </c>
    </row>
    <row r="32" spans="1:42" x14ac:dyDescent="0.3">
      <c r="A32" s="13">
        <v>1996</v>
      </c>
      <c r="B32" s="15">
        <f>'Table A1'!B32/'Table A2'!B32*100</f>
        <v>65.892827425528367</v>
      </c>
      <c r="C32" s="15">
        <f>'Table A1'!C32/'Table A2'!C32*100</f>
        <v>212.04545454545456</v>
      </c>
      <c r="D32" s="15">
        <f>'Table A1'!D32/'Table A2'!D32*100</f>
        <v>61.055399290693416</v>
      </c>
      <c r="E32" s="15">
        <f>'Table A1'!E32/'Table A2'!E32*100</f>
        <v>97.402754288475464</v>
      </c>
      <c r="F32" s="15">
        <f>'Table A1'!F32/'Table A2'!F32*100</f>
        <v>109.73379062551037</v>
      </c>
      <c r="G32" s="15">
        <f>'Table A1'!G32/'Table A2'!G32*100</f>
        <v>89.391100702576111</v>
      </c>
      <c r="H32" s="15">
        <f>'Table A1'!H32/'Table A2'!H32*100</f>
        <v>75.237575095576176</v>
      </c>
      <c r="I32" s="15">
        <f>'Table A1'!I32/'Table A2'!I32*100</f>
        <v>80.723981900452486</v>
      </c>
      <c r="J32" s="15">
        <f>'Table A1'!J32/'Table A2'!J32*100</f>
        <v>93.237050409665329</v>
      </c>
      <c r="K32" s="15">
        <f>'Table A1'!K32/'Table A2'!K32*100</f>
        <v>51.524293426484604</v>
      </c>
      <c r="L32" s="15">
        <f>'Table A1'!L32/'Table A2'!L32*100</f>
        <v>52.516977471165248</v>
      </c>
      <c r="M32" s="15">
        <f>'Table A1'!M32/'Table A2'!M32*100</f>
        <v>78.339191564147612</v>
      </c>
      <c r="N32" s="15">
        <f>'Table A1'!N32/'Table A2'!N32*100</f>
        <v>62.431851974227648</v>
      </c>
      <c r="O32" s="15">
        <f>'Table A1'!O32/'Table A2'!O32*100</f>
        <v>68.272642390289462</v>
      </c>
      <c r="P32" s="15" t="e">
        <f>'Table A1'!P32/'Table A2'!P32*100</f>
        <v>#N/A</v>
      </c>
      <c r="Q32" s="15">
        <f>'Table A1'!Q32/'Table A2'!Q32*100</f>
        <v>289.81779206859591</v>
      </c>
      <c r="R32" s="15">
        <f>'Table A1'!R32/'Table A2'!R32*100</f>
        <v>121.42491903869097</v>
      </c>
      <c r="S32" s="15">
        <f>'Table A1'!S32/'Table A2'!S32*100</f>
        <v>105.13383062746817</v>
      </c>
      <c r="T32" s="15">
        <f>'Table A1'!T32/'Table A2'!T32*100</f>
        <v>88.061765383728968</v>
      </c>
      <c r="U32" s="15">
        <f>'Table A1'!U32/'Table A2'!U32*100</f>
        <v>74.793388429752056</v>
      </c>
      <c r="W32" s="15">
        <f>'Table A4'!B32/'Table A2'!B32*100</f>
        <v>63.929106340489263</v>
      </c>
      <c r="X32" s="15">
        <f>'Table A4'!C32/'Table A2'!C32*100</f>
        <v>95.473484848484844</v>
      </c>
      <c r="Y32" s="15">
        <f>'Table A4'!D32/'Table A2'!D32*100</f>
        <v>75.724593371652205</v>
      </c>
      <c r="Z32" s="15">
        <f>'Table A4'!E32/'Table A2'!E32*100</f>
        <v>67.214302971732295</v>
      </c>
      <c r="AA32" s="15">
        <f>'Table A4'!F32/'Table A2'!F32*100</f>
        <v>84.827698840437691</v>
      </c>
      <c r="AB32" s="15">
        <f>'Table A4'!G32/'Table A2'!G32*100</f>
        <v>70.854800936768143</v>
      </c>
      <c r="AC32" s="15">
        <f>'Table A4'!H32/'Table A2'!H32*100</f>
        <v>68.083014746040419</v>
      </c>
      <c r="AD32" s="15">
        <f>'Table A4'!I32/'Table A2'!I32*100</f>
        <v>57.104072398190041</v>
      </c>
      <c r="AE32" s="15">
        <f>'Table A4'!J32/'Table A2'!J32*100</f>
        <v>93.153728648798776</v>
      </c>
      <c r="AF32" s="15">
        <f>'Table A4'!K32/'Table A2'!K32*100</f>
        <v>98.999682438869485</v>
      </c>
      <c r="AG32" s="15">
        <f>'Table A4'!L32/'Table A2'!L32*100</f>
        <v>68.459631346340416</v>
      </c>
      <c r="AH32" s="15">
        <f>'Table A4'!M32/'Table A2'!M32*100</f>
        <v>195.43057996485058</v>
      </c>
      <c r="AI32" s="15">
        <f>'Table A4'!N32/'Table A2'!N32*100</f>
        <v>88.617214604328439</v>
      </c>
      <c r="AJ32" s="15">
        <f>'Table A4'!O32/'Table A2'!O32*100</f>
        <v>107.63772175536883</v>
      </c>
      <c r="AK32" s="15"/>
      <c r="AL32" s="15"/>
      <c r="AM32" s="15"/>
      <c r="AN32" s="15">
        <f>'Table A4'!S32/'Table A2'!S32*100</f>
        <v>164.99926868509581</v>
      </c>
      <c r="AO32" s="15">
        <f>'Table A4'!T32/'Table A2'!T32*100</f>
        <v>83.832680341092413</v>
      </c>
      <c r="AP32" s="15">
        <f>'Table A4'!U32/'Table A2'!U32*100</f>
        <v>85.4073199527745</v>
      </c>
    </row>
    <row r="33" spans="1:42" x14ac:dyDescent="0.3">
      <c r="A33" s="13">
        <v>1997</v>
      </c>
      <c r="B33" s="15">
        <f>'Table A1'!B33/'Table A2'!B33*100</f>
        <v>65.2037617554859</v>
      </c>
      <c r="C33" s="15">
        <f>'Table A1'!C33/'Table A2'!C33*100</f>
        <v>201.95117440355094</v>
      </c>
      <c r="D33" s="15">
        <f>'Table A1'!D33/'Table A2'!D33*100</f>
        <v>62.176229257240834</v>
      </c>
      <c r="E33" s="15">
        <f>'Table A1'!E33/'Table A2'!E33*100</f>
        <v>99.412340842311451</v>
      </c>
      <c r="F33" s="15">
        <f>'Table A1'!F33/'Table A2'!F33*100</f>
        <v>103.23116412501886</v>
      </c>
      <c r="G33" s="15">
        <f>'Table A1'!G33/'Table A2'!G33*100</f>
        <v>90.368040996971814</v>
      </c>
      <c r="H33" s="15">
        <f>'Table A1'!H33/'Table A2'!H33*100</f>
        <v>74.801901743264651</v>
      </c>
      <c r="I33" s="15">
        <f>'Table A1'!I33/'Table A2'!I33*100</f>
        <v>89.006294964028783</v>
      </c>
      <c r="J33" s="15">
        <f>'Table A1'!J33/'Table A2'!J33*100</f>
        <v>90.595487932843639</v>
      </c>
      <c r="K33" s="15">
        <f>'Table A1'!K33/'Table A2'!K33*100</f>
        <v>50.299051787016765</v>
      </c>
      <c r="L33" s="15">
        <f>'Table A1'!L33/'Table A2'!L33*100</f>
        <v>55.786318381329622</v>
      </c>
      <c r="M33" s="15">
        <f>'Table A1'!M33/'Table A2'!M33*100</f>
        <v>82.096912521440828</v>
      </c>
      <c r="N33" s="15">
        <f>'Table A1'!N33/'Table A2'!N33*100</f>
        <v>65.223759153783561</v>
      </c>
      <c r="O33" s="15">
        <f>'Table A1'!O33/'Table A2'!O33*100</f>
        <v>67.410482615464446</v>
      </c>
      <c r="P33" s="15" t="e">
        <f>'Table A1'!P33/'Table A2'!P33*100</f>
        <v>#N/A</v>
      </c>
      <c r="Q33" s="15">
        <f>'Table A1'!Q33/'Table A2'!Q33*100</f>
        <v>279.56740865182701</v>
      </c>
      <c r="R33" s="15">
        <f>'Table A1'!R33/'Table A2'!R33*100</f>
        <v>120.7077548256011</v>
      </c>
      <c r="S33" s="15">
        <f>'Table A1'!S33/'Table A2'!S33*100</f>
        <v>105.50925271931062</v>
      </c>
      <c r="T33" s="15">
        <f>'Table A1'!T33/'Table A2'!T33*100</f>
        <v>89.178175232057953</v>
      </c>
      <c r="U33" s="15">
        <f>'Table A1'!U33/'Table A2'!U33*100</f>
        <v>75.720544154945827</v>
      </c>
      <c r="W33" s="15">
        <f>'Table A4'!B33/'Table A2'!B33*100</f>
        <v>63.178201109235587</v>
      </c>
      <c r="X33" s="15">
        <f>'Table A4'!C33/'Table A2'!C33*100</f>
        <v>94.729054928796003</v>
      </c>
      <c r="Y33" s="15">
        <f>'Table A4'!D33/'Table A2'!D33*100</f>
        <v>76.204763945869814</v>
      </c>
      <c r="Z33" s="15">
        <f>'Table A4'!E33/'Table A2'!E33*100</f>
        <v>66.87071498530851</v>
      </c>
      <c r="AA33" s="15">
        <f>'Table A4'!F33/'Table A2'!F33*100</f>
        <v>85.82213498414616</v>
      </c>
      <c r="AB33" s="15">
        <f>'Table A4'!G33/'Table A2'!G33*100</f>
        <v>71.569997670626606</v>
      </c>
      <c r="AC33" s="15">
        <f>'Table A4'!H33/'Table A2'!H33*100</f>
        <v>68.980454305335442</v>
      </c>
      <c r="AD33" s="15">
        <f>'Table A4'!I33/'Table A2'!I33*100</f>
        <v>59.363758992805757</v>
      </c>
      <c r="AE33" s="15">
        <f>'Table A4'!J33/'Table A2'!J33*100</f>
        <v>98.504721930745006</v>
      </c>
      <c r="AF33" s="15">
        <f>'Table A4'!K33/'Table A2'!K33*100</f>
        <v>97.899343544857771</v>
      </c>
      <c r="AG33" s="15">
        <f>'Table A4'!L33/'Table A2'!L33*100</f>
        <v>70.31367091317847</v>
      </c>
      <c r="AH33" s="15">
        <f>'Table A4'!M33/'Table A2'!M33*100</f>
        <v>190.86620926243566</v>
      </c>
      <c r="AI33" s="15">
        <f>'Table A4'!N33/'Table A2'!N33*100</f>
        <v>89.536208299430427</v>
      </c>
      <c r="AJ33" s="15">
        <f>'Table A4'!O33/'Table A2'!O33*100</f>
        <v>106.9192181283515</v>
      </c>
      <c r="AK33" s="15"/>
      <c r="AL33" s="15"/>
      <c r="AM33" s="15"/>
      <c r="AN33" s="15">
        <f>'Table A4'!S33/'Table A2'!S33*100</f>
        <v>162.87611244526062</v>
      </c>
      <c r="AO33" s="15">
        <f>'Table A4'!T33/'Table A2'!T33*100</f>
        <v>88.102784695494677</v>
      </c>
      <c r="AP33" s="15">
        <f>'Table A4'!U33/'Table A2'!U33*100</f>
        <v>86.119437399123825</v>
      </c>
    </row>
    <row r="34" spans="1:42" x14ac:dyDescent="0.3">
      <c r="A34" s="13">
        <v>1998</v>
      </c>
      <c r="B34" s="15">
        <f>'Table A1'!B34/'Table A2'!B34*100</f>
        <v>72.881061854775751</v>
      </c>
      <c r="C34" s="15">
        <f>'Table A1'!C34/'Table A2'!C34*100</f>
        <v>191.51664178449107</v>
      </c>
      <c r="D34" s="15">
        <f>'Table A1'!D34/'Table A2'!D34*100</f>
        <v>62.63770078158656</v>
      </c>
      <c r="E34" s="15">
        <f>'Table A1'!E34/'Table A2'!E34*100</f>
        <v>104.51685958731755</v>
      </c>
      <c r="F34" s="15">
        <f>'Table A1'!F34/'Table A2'!F34*100</f>
        <v>117.00898587933249</v>
      </c>
      <c r="G34" s="15">
        <f>'Table A1'!G34/'Table A2'!G34*100</f>
        <v>89.244021307945133</v>
      </c>
      <c r="H34" s="15">
        <f>'Table A1'!H34/'Table A2'!H34*100</f>
        <v>74.480620155038764</v>
      </c>
      <c r="I34" s="15">
        <f>'Table A1'!I34/'Table A2'!I34*100</f>
        <v>90.74174926478598</v>
      </c>
      <c r="J34" s="15">
        <f>'Table A1'!J34/'Table A2'!J34*100</f>
        <v>92.688458972648419</v>
      </c>
      <c r="K34" s="15">
        <f>'Table A1'!K34/'Table A2'!K34*100</f>
        <v>53.668171557562083</v>
      </c>
      <c r="L34" s="15">
        <f>'Table A1'!L34/'Table A2'!L34*100</f>
        <v>67.883597883597886</v>
      </c>
      <c r="M34" s="15">
        <f>'Table A1'!M34/'Table A2'!M34*100</f>
        <v>81.561638022490968</v>
      </c>
      <c r="N34" s="15">
        <f>'Table A1'!N34/'Table A2'!N34*100</f>
        <v>70.671267252195733</v>
      </c>
      <c r="O34" s="15">
        <f>'Table A1'!O34/'Table A2'!O34*100</f>
        <v>67.579681274900395</v>
      </c>
      <c r="P34" s="15" t="e">
        <f>'Table A1'!P34/'Table A2'!P34*100</f>
        <v>#N/A</v>
      </c>
      <c r="Q34" s="15">
        <f>'Table A1'!Q34/'Table A2'!Q34*100</f>
        <v>261.0419261104193</v>
      </c>
      <c r="R34" s="15">
        <f>'Table A1'!R34/'Table A2'!R34*100</f>
        <v>116.79024550996868</v>
      </c>
      <c r="S34" s="15">
        <f>'Table A1'!S34/'Table A2'!S34*100</f>
        <v>113.88849075533898</v>
      </c>
      <c r="T34" s="15">
        <f>'Table A1'!T34/'Table A2'!T34*100</f>
        <v>92.366767512217834</v>
      </c>
      <c r="U34" s="15">
        <f>'Table A1'!U34/'Table A2'!U34*100</f>
        <v>78.267304189435336</v>
      </c>
      <c r="W34" s="15">
        <f>'Table A4'!B34/'Table A2'!B34*100</f>
        <v>68.291836557647272</v>
      </c>
      <c r="X34" s="15">
        <f>'Table A4'!C34/'Table A2'!C34*100</f>
        <v>92.956880653376643</v>
      </c>
      <c r="Y34" s="15">
        <f>'Table A4'!D34/'Table A2'!D34*100</f>
        <v>77.013970090467097</v>
      </c>
      <c r="Z34" s="15">
        <f>'Table A4'!E34/'Table A2'!E34*100</f>
        <v>69.438852541519864</v>
      </c>
      <c r="AA34" s="15">
        <f>'Table A4'!F34/'Table A2'!F34*100</f>
        <v>98.812580231065468</v>
      </c>
      <c r="AB34" s="15">
        <f>'Table A4'!G34/'Table A2'!G34*100</f>
        <v>72.061657032755292</v>
      </c>
      <c r="AC34" s="15">
        <f>'Table A4'!H34/'Table A2'!H34*100</f>
        <v>71.865633074935403</v>
      </c>
      <c r="AD34" s="15">
        <f>'Table A4'!I34/'Table A2'!I34*100</f>
        <v>61.376756344624773</v>
      </c>
      <c r="AE34" s="15">
        <f>'Table A4'!J34/'Table A2'!J34*100</f>
        <v>110.82054703135424</v>
      </c>
      <c r="AF34" s="15">
        <f>'Table A4'!K34/'Table A2'!K34*100</f>
        <v>98.10948081264111</v>
      </c>
      <c r="AG34" s="15">
        <f>'Table A4'!L34/'Table A2'!L34*100</f>
        <v>74.486772486772495</v>
      </c>
      <c r="AH34" s="15">
        <f>'Table A4'!M34/'Table A2'!M34*100</f>
        <v>189.70931466157435</v>
      </c>
      <c r="AI34" s="15">
        <f>'Table A4'!N34/'Table A2'!N34*100</f>
        <v>85.868883312421588</v>
      </c>
      <c r="AJ34" s="15">
        <f>'Table A4'!O34/'Table A2'!O34*100</f>
        <v>112.54980079681273</v>
      </c>
      <c r="AK34" s="15"/>
      <c r="AL34" s="15"/>
      <c r="AM34" s="15"/>
      <c r="AN34" s="15">
        <f>'Table A4'!S34/'Table A2'!S34*100</f>
        <v>161.74573598968038</v>
      </c>
      <c r="AO34" s="15">
        <f>'Table A4'!T34/'Table A2'!T34*100</f>
        <v>97.253898068419829</v>
      </c>
      <c r="AP34" s="15">
        <f>'Table A4'!U34/'Table A2'!U34*100</f>
        <v>88.205828779599273</v>
      </c>
    </row>
    <row r="35" spans="1:42" x14ac:dyDescent="0.3">
      <c r="A35" s="13">
        <v>1999</v>
      </c>
      <c r="B35" s="15">
        <f>'Table A1'!B35/'Table A2'!B35*100</f>
        <v>85.794803209782188</v>
      </c>
      <c r="C35" s="15">
        <f>'Table A1'!C35/'Table A2'!C35*100</f>
        <v>194.99075474869724</v>
      </c>
      <c r="D35" s="15">
        <f>'Table A1'!D35/'Table A2'!D35*100</f>
        <v>65.887971089313368</v>
      </c>
      <c r="E35" s="15">
        <f>'Table A1'!E35/'Table A2'!E35*100</f>
        <v>127.39143192488262</v>
      </c>
      <c r="F35" s="15">
        <f>'Table A1'!F35/'Table A2'!F35*100</f>
        <v>123.60644728005371</v>
      </c>
      <c r="G35" s="15">
        <f>'Table A1'!G35/'Table A2'!G35*100</f>
        <v>90.314907113729049</v>
      </c>
      <c r="H35" s="15">
        <f>'Table A1'!H35/'Table A2'!H35*100</f>
        <v>73.356366222944828</v>
      </c>
      <c r="I35" s="15">
        <f>'Table A1'!I35/'Table A2'!I35*100</f>
        <v>93.615441722345949</v>
      </c>
      <c r="J35" s="15">
        <f>'Table A1'!J35/'Table A2'!J35*100</f>
        <v>98.274016590848291</v>
      </c>
      <c r="K35" s="15">
        <f>'Table A1'!K35/'Table A2'!K35*100</f>
        <v>62.236111111111114</v>
      </c>
      <c r="L35" s="15">
        <f>'Table A1'!L35/'Table A2'!L35*100</f>
        <v>66.385777412393381</v>
      </c>
      <c r="M35" s="15">
        <f>'Table A1'!M35/'Table A2'!M35*100</f>
        <v>79.924916024501087</v>
      </c>
      <c r="N35" s="15">
        <f>'Table A1'!N35/'Table A2'!N35*100</f>
        <v>71.210978736238872</v>
      </c>
      <c r="O35" s="15">
        <f>'Table A1'!O35/'Table A2'!O35*100</f>
        <v>70.700333492139123</v>
      </c>
      <c r="P35" s="15" t="e">
        <f>'Table A1'!P35/'Table A2'!P35*100</f>
        <v>#N/A</v>
      </c>
      <c r="Q35" s="15">
        <f>'Table A1'!Q35/'Table A2'!Q35*100</f>
        <v>245.96633778293673</v>
      </c>
      <c r="R35" s="15">
        <f>'Table A1'!R35/'Table A2'!R35*100</f>
        <v>116.20540713485843</v>
      </c>
      <c r="S35" s="15">
        <f>'Table A1'!S35/'Table A2'!S35*100</f>
        <v>103.30455894254114</v>
      </c>
      <c r="T35" s="15">
        <f>'Table A1'!T35/'Table A2'!T35*100</f>
        <v>90.963716200600871</v>
      </c>
      <c r="U35" s="15">
        <f>'Table A1'!U35/'Table A2'!U35*100</f>
        <v>80.614094720145019</v>
      </c>
      <c r="W35" s="15">
        <f>'Table A4'!B35/'Table A2'!B35*100</f>
        <v>73.414214749713409</v>
      </c>
      <c r="X35" s="15">
        <f>'Table A4'!C35/'Table A2'!C35*100</f>
        <v>90.603462766851564</v>
      </c>
      <c r="Y35" s="15">
        <f>'Table A4'!D35/'Table A2'!D35*100</f>
        <v>80.575632421270001</v>
      </c>
      <c r="Z35" s="15">
        <f>'Table A4'!E35/'Table A2'!E35*100</f>
        <v>82.174295774647888</v>
      </c>
      <c r="AA35" s="15">
        <f>'Table A4'!F35/'Table A2'!F35*100</f>
        <v>111.41705842847549</v>
      </c>
      <c r="AB35" s="15">
        <f>'Table A4'!G35/'Table A2'!G35*100</f>
        <v>75.28318985047575</v>
      </c>
      <c r="AC35" s="15">
        <f>'Table A4'!H35/'Table A2'!H35*100</f>
        <v>74.829793720150391</v>
      </c>
      <c r="AD35" s="15">
        <f>'Table A4'!I35/'Table A2'!I35*100</f>
        <v>63.962244140417859</v>
      </c>
      <c r="AE35" s="15">
        <f>'Table A4'!J35/'Table A2'!J35*100</f>
        <v>119.50762643831952</v>
      </c>
      <c r="AF35" s="15">
        <f>'Table A4'!K35/'Table A2'!K35*100</f>
        <v>100.4861111111111</v>
      </c>
      <c r="AG35" s="15">
        <f>'Table A4'!L35/'Table A2'!L35*100</f>
        <v>76.898571575377645</v>
      </c>
      <c r="AH35" s="15">
        <f>'Table A4'!M35/'Table A2'!M35*100</f>
        <v>179.76684449713497</v>
      </c>
      <c r="AI35" s="15">
        <f>'Table A4'!N35/'Table A2'!N35*100</f>
        <v>83.290604735334028</v>
      </c>
      <c r="AJ35" s="15">
        <f>'Table A4'!O35/'Table A2'!O35*100</f>
        <v>116.62696522153406</v>
      </c>
      <c r="AK35" s="15"/>
      <c r="AL35" s="15"/>
      <c r="AM35" s="15"/>
      <c r="AN35" s="15">
        <f>'Table A4'!S35/'Table A2'!S35*100</f>
        <v>149.55489614243322</v>
      </c>
      <c r="AO35" s="15">
        <f>'Table A4'!T35/'Table A2'!T35*100</f>
        <v>100.67021030737232</v>
      </c>
      <c r="AP35" s="15">
        <f>'Table A4'!U35/'Table A2'!U35*100</f>
        <v>90.709268071606616</v>
      </c>
    </row>
    <row r="36" spans="1:42" x14ac:dyDescent="0.3">
      <c r="A36" s="13">
        <v>2000</v>
      </c>
      <c r="B36" s="15">
        <f>'Table A1'!B36/'Table A2'!B36*100</f>
        <v>94.404145077720202</v>
      </c>
      <c r="C36" s="15">
        <f>'Table A1'!C36/'Table A2'!C36*100</f>
        <v>198.72402793344256</v>
      </c>
      <c r="D36" s="15">
        <f>'Table A1'!D36/'Table A2'!D36*100</f>
        <v>69.805870894068647</v>
      </c>
      <c r="E36" s="15">
        <f>'Table A1'!E36/'Table A2'!E36*100</f>
        <v>130.93275488069415</v>
      </c>
      <c r="F36" s="15">
        <f>'Table A1'!F36/'Table A2'!F36*100</f>
        <v>116.32907447803052</v>
      </c>
      <c r="G36" s="15">
        <f>'Table A1'!G36/'Table A2'!G36*100</f>
        <v>89.997762362944727</v>
      </c>
      <c r="H36" s="15">
        <f>'Table A1'!H36/'Table A2'!H36*100</f>
        <v>73.077709611451951</v>
      </c>
      <c r="I36" s="15">
        <f>'Table A1'!I36/'Table A2'!I36*100</f>
        <v>99.172413793103445</v>
      </c>
      <c r="J36" s="15">
        <f>'Table A1'!J36/'Table A2'!J36*100</f>
        <v>99.853645556146887</v>
      </c>
      <c r="K36" s="15">
        <f>'Table A1'!K36/'Table A2'!K36*100</f>
        <v>73.588219400162131</v>
      </c>
      <c r="L36" s="15">
        <f>'Table A1'!L36/'Table A2'!L36*100</f>
        <v>69.150583135514495</v>
      </c>
      <c r="M36" s="15">
        <f>'Table A1'!M36/'Table A2'!M36*100</f>
        <v>83.640597710071802</v>
      </c>
      <c r="N36" s="15">
        <f>'Table A1'!N36/'Table A2'!N36*100</f>
        <v>72.365544381285531</v>
      </c>
      <c r="O36" s="15">
        <f>'Table A1'!O36/'Table A2'!O36*100</f>
        <v>73.025222776015724</v>
      </c>
      <c r="P36" s="15" t="e">
        <f>'Table A1'!P36/'Table A2'!P36*100</f>
        <v>#N/A</v>
      </c>
      <c r="Q36" s="15">
        <f>'Table A1'!Q36/'Table A2'!Q36*100</f>
        <v>237.2308834446919</v>
      </c>
      <c r="R36" s="15">
        <f>'Table A1'!R36/'Table A2'!R36*100</f>
        <v>114.66625842008575</v>
      </c>
      <c r="S36" s="15">
        <f>'Table A1'!S36/'Table A2'!S36*100</f>
        <v>105.97572362278245</v>
      </c>
      <c r="T36" s="15">
        <f>'Table A1'!T36/'Table A2'!T36*100</f>
        <v>92.497200447928336</v>
      </c>
      <c r="U36" s="15">
        <f>'Table A1'!U36/'Table A2'!U36*100</f>
        <v>83.616010854816835</v>
      </c>
      <c r="W36" s="15">
        <f>'Table A4'!B36/'Table A2'!B36*100</f>
        <v>77.689119170984455</v>
      </c>
      <c r="X36" s="15">
        <f>'Table A4'!C36/'Table A2'!C36*100</f>
        <v>91.852745926372975</v>
      </c>
      <c r="Y36" s="15">
        <f>'Table A4'!D36/'Table A2'!D36*100</f>
        <v>83.341170148451653</v>
      </c>
      <c r="Z36" s="15">
        <f>'Table A4'!E36/'Table A2'!E36*100</f>
        <v>82.039045553145328</v>
      </c>
      <c r="AA36" s="15">
        <f>'Table A4'!F36/'Table A2'!F36*100</f>
        <v>111.87285758803365</v>
      </c>
      <c r="AB36" s="15">
        <f>'Table A4'!G36/'Table A2'!G36*100</f>
        <v>76.6614455135377</v>
      </c>
      <c r="AC36" s="15">
        <f>'Table A4'!H36/'Table A2'!H36*100</f>
        <v>78.49693251533742</v>
      </c>
      <c r="AD36" s="15">
        <f>'Table A4'!I36/'Table A2'!I36*100</f>
        <v>67.34217506631299</v>
      </c>
      <c r="AE36" s="15">
        <f>'Table A4'!J36/'Table A2'!J36*100</f>
        <v>127.22192655667909</v>
      </c>
      <c r="AF36" s="15">
        <f>'Table A4'!K36/'Table A2'!K36*100</f>
        <v>106.53877330451229</v>
      </c>
      <c r="AG36" s="15">
        <f>'Table A4'!L36/'Table A2'!L36*100</f>
        <v>80.741046547631328</v>
      </c>
      <c r="AH36" s="15">
        <f>'Table A4'!M36/'Table A2'!M36*100</f>
        <v>182.7285076654376</v>
      </c>
      <c r="AI36" s="15">
        <f>'Table A4'!N36/'Table A2'!N36*100</f>
        <v>82.626439294563468</v>
      </c>
      <c r="AJ36" s="15">
        <f>'Table A4'!O36/'Table A2'!O36*100</f>
        <v>118.1996677239088</v>
      </c>
      <c r="AK36" s="15"/>
      <c r="AL36" s="15"/>
      <c r="AM36" s="15"/>
      <c r="AN36" s="15">
        <f>'Table A4'!S36/'Table A2'!S36*100</f>
        <v>145.41816726690675</v>
      </c>
      <c r="AO36" s="15">
        <f>'Table A4'!T36/'Table A2'!T36*100</f>
        <v>101.76931690929452</v>
      </c>
      <c r="AP36" s="15">
        <f>'Table A4'!U36/'Table A2'!U36*100</f>
        <v>93.159203980099505</v>
      </c>
    </row>
    <row r="37" spans="1:42" x14ac:dyDescent="0.3">
      <c r="A37" s="13">
        <v>2001</v>
      </c>
      <c r="B37" s="15">
        <f>'Table A1'!B37/'Table A2'!B37*100</f>
        <v>98.137568555758691</v>
      </c>
      <c r="C37" s="15">
        <f>'Table A1'!C37/'Table A2'!C37*100</f>
        <v>188.46655649299817</v>
      </c>
      <c r="D37" s="15">
        <f>'Table A1'!D37/'Table A2'!D37*100</f>
        <v>72.026152980877384</v>
      </c>
      <c r="E37" s="15">
        <f>'Table A1'!E37/'Table A2'!E37*100</f>
        <v>132.7033218785796</v>
      </c>
      <c r="F37" s="15">
        <f>'Table A1'!F37/'Table A2'!F37*100</f>
        <v>113.53574633562668</v>
      </c>
      <c r="G37" s="15">
        <f>'Table A1'!G37/'Table A2'!G37*100</f>
        <v>90.293403926759325</v>
      </c>
      <c r="H37" s="15">
        <f>'Table A1'!H37/'Table A2'!H37*100</f>
        <v>74.939759036144579</v>
      </c>
      <c r="I37" s="15">
        <f>'Table A1'!I37/'Table A2'!I37*100</f>
        <v>97.009035206148084</v>
      </c>
      <c r="J37" s="15">
        <f>'Table A1'!J37/'Table A2'!J37*100</f>
        <v>104.27418287680297</v>
      </c>
      <c r="K37" s="15">
        <f>'Table A1'!K37/'Table A2'!K37*100</f>
        <v>76.98392116182572</v>
      </c>
      <c r="L37" s="15">
        <f>'Table A1'!L37/'Table A2'!L37*100</f>
        <v>71.23772897480012</v>
      </c>
      <c r="M37" s="15">
        <f>'Table A1'!M37/'Table A2'!M37*100</f>
        <v>82.203079178885631</v>
      </c>
      <c r="N37" s="15">
        <f>'Table A1'!N37/'Table A2'!N37*100</f>
        <v>75.449271260789587</v>
      </c>
      <c r="O37" s="15">
        <f>'Table A1'!O37/'Table A2'!O37*100</f>
        <v>74.658330910148294</v>
      </c>
      <c r="P37" s="15" t="e">
        <f>'Table A1'!P37/'Table A2'!P37*100</f>
        <v>#N/A</v>
      </c>
      <c r="Q37" s="15">
        <f>'Table A1'!Q37/'Table A2'!Q37*100</f>
        <v>219.27977839335176</v>
      </c>
      <c r="R37" s="15">
        <f>'Table A1'!R37/'Table A2'!R37*100</f>
        <v>112.16696269982238</v>
      </c>
      <c r="S37" s="15">
        <f>'Table A1'!S37/'Table A2'!S37*100</f>
        <v>99.550000000000011</v>
      </c>
      <c r="T37" s="15">
        <f>'Table A1'!T37/'Table A2'!T37*100</f>
        <v>98.706565822646056</v>
      </c>
      <c r="U37" s="15">
        <f>'Table A1'!U37/'Table A2'!U37*100</f>
        <v>85.061078112742351</v>
      </c>
      <c r="W37" s="15">
        <f>'Table A4'!B37/'Table A2'!B37*100</f>
        <v>85.900365630712997</v>
      </c>
      <c r="X37" s="15">
        <f>'Table A4'!C37/'Table A2'!C37*100</f>
        <v>92.084891710881095</v>
      </c>
      <c r="Y37" s="15">
        <f>'Table A4'!D37/'Table A2'!D37*100</f>
        <v>86.28374578177727</v>
      </c>
      <c r="Z37" s="15">
        <f>'Table A4'!E37/'Table A2'!E37*100</f>
        <v>81.156930126002294</v>
      </c>
      <c r="AA37" s="15">
        <f>'Table A4'!F37/'Table A2'!F37*100</f>
        <v>111.47173197726595</v>
      </c>
      <c r="AB37" s="15">
        <f>'Table A4'!G37/'Table A2'!G37*100</f>
        <v>79.219060225016534</v>
      </c>
      <c r="AC37" s="15">
        <f>'Table A4'!H37/'Table A2'!H37*100</f>
        <v>79.287148594377513</v>
      </c>
      <c r="AD37" s="15">
        <f>'Table A4'!I37/'Table A2'!I37*100</f>
        <v>71.097725620521331</v>
      </c>
      <c r="AE37" s="15">
        <f>'Table A4'!J37/'Table A2'!J37*100</f>
        <v>129.72078867275377</v>
      </c>
      <c r="AF37" s="15">
        <f>'Table A4'!K37/'Table A2'!K37*100</f>
        <v>110.78838174273858</v>
      </c>
      <c r="AG37" s="15">
        <f>'Table A4'!L37/'Table A2'!L37*100</f>
        <v>83.159599230847078</v>
      </c>
      <c r="AH37" s="15">
        <f>'Table A4'!M37/'Table A2'!M37*100</f>
        <v>181.6715542521994</v>
      </c>
      <c r="AI37" s="15">
        <f>'Table A4'!N37/'Table A2'!N37*100</f>
        <v>83.330974954011609</v>
      </c>
      <c r="AJ37" s="15">
        <f>'Table A4'!O37/'Table A2'!O37*100</f>
        <v>120.29659784821168</v>
      </c>
      <c r="AK37" s="15"/>
      <c r="AL37" s="15"/>
      <c r="AM37" s="15"/>
      <c r="AN37" s="15">
        <f>'Table A4'!S37/'Table A2'!S37*100</f>
        <v>133.62500000000003</v>
      </c>
      <c r="AO37" s="15">
        <f>'Table A4'!T37/'Table A2'!T37*100</f>
        <v>105.27238846870549</v>
      </c>
      <c r="AP37" s="15">
        <f>'Table A4'!U37/'Table A2'!U37*100</f>
        <v>94.912025103664675</v>
      </c>
    </row>
    <row r="38" spans="1:42" x14ac:dyDescent="0.3">
      <c r="A38" s="13">
        <v>2002</v>
      </c>
      <c r="B38" s="15">
        <f>'Table A1'!B38/'Table A2'!B38*100</f>
        <v>114.36998584237847</v>
      </c>
      <c r="C38" s="15">
        <f>'Table A1'!C38/'Table A2'!C38*100</f>
        <v>205.06534389010778</v>
      </c>
      <c r="D38" s="15">
        <f>'Table A1'!D38/'Table A2'!D38*100</f>
        <v>74.539625736226057</v>
      </c>
      <c r="E38" s="15">
        <f>'Table A1'!E38/'Table A2'!E38*100</f>
        <v>136.22706918965767</v>
      </c>
      <c r="F38" s="15">
        <f>'Table A1'!F38/'Table A2'!F38*100</f>
        <v>125.61607283001099</v>
      </c>
      <c r="G38" s="15">
        <f>'Table A1'!G38/'Table A2'!G38*100</f>
        <v>94.704595185995615</v>
      </c>
      <c r="H38" s="15">
        <f>'Table A1'!H38/'Table A2'!H38*100</f>
        <v>79.494949494949495</v>
      </c>
      <c r="I38" s="15">
        <f>'Table A1'!I38/'Table A2'!I38*100</f>
        <v>97.646212354815503</v>
      </c>
      <c r="J38" s="15">
        <f>'Table A1'!J38/'Table A2'!J38*100</f>
        <v>105.29980657640232</v>
      </c>
      <c r="K38" s="15">
        <f>'Table A1'!K38/'Table A2'!K38*100</f>
        <v>80.25717625665672</v>
      </c>
      <c r="L38" s="15">
        <f>'Table A1'!L38/'Table A2'!L38*100</f>
        <v>73.463800446156966</v>
      </c>
      <c r="M38" s="15">
        <f>'Table A1'!M38/'Table A2'!M38*100</f>
        <v>85.13172140021652</v>
      </c>
      <c r="N38" s="15">
        <f>'Table A1'!N38/'Table A2'!N38*100</f>
        <v>75.35150645624104</v>
      </c>
      <c r="O38" s="15">
        <f>'Table A1'!O38/'Table A2'!O38*100</f>
        <v>73.931561169040975</v>
      </c>
      <c r="P38" s="15" t="e">
        <f>'Table A1'!P38/'Table A2'!P38*100</f>
        <v>#N/A</v>
      </c>
      <c r="Q38" s="15">
        <f>'Table A1'!Q38/'Table A2'!Q38*100</f>
        <v>210.59672592853369</v>
      </c>
      <c r="R38" s="15">
        <f>'Table A1'!R38/'Table A2'!R38*100</f>
        <v>117.35900545785324</v>
      </c>
      <c r="S38" s="15">
        <f>'Table A1'!S38/'Table A2'!S38*100</f>
        <v>102.46348105966823</v>
      </c>
      <c r="T38" s="15">
        <f>'Table A1'!T38/'Table A2'!T38*100</f>
        <v>93.762836450113497</v>
      </c>
      <c r="U38" s="15">
        <f>'Table A1'!U38/'Table A2'!U38*100</f>
        <v>87.692656391659114</v>
      </c>
      <c r="W38" s="15">
        <f>'Table A4'!B38/'Table A2'!B38*100</f>
        <v>91.021708352996697</v>
      </c>
      <c r="X38" s="15">
        <f>'Table A4'!C38/'Table A2'!C38*100</f>
        <v>101.61213393112658</v>
      </c>
      <c r="Y38" s="15">
        <f>'Table A4'!D38/'Table A2'!D38*100</f>
        <v>89.950048460448826</v>
      </c>
      <c r="Z38" s="15">
        <f>'Table A4'!E38/'Table A2'!E38*100</f>
        <v>81.828686985410954</v>
      </c>
      <c r="AA38" s="15">
        <f>'Table A4'!F38/'Table A2'!F38*100</f>
        <v>120.42065609794381</v>
      </c>
      <c r="AB38" s="15">
        <f>'Table A4'!G38/'Table A2'!G38*100</f>
        <v>82.724288840262574</v>
      </c>
      <c r="AC38" s="15">
        <f>'Table A4'!H38/'Table A2'!H38*100</f>
        <v>81.565656565656568</v>
      </c>
      <c r="AD38" s="15">
        <f>'Table A4'!I38/'Table A2'!I38*100</f>
        <v>75.711789495323259</v>
      </c>
      <c r="AE38" s="15">
        <f>'Table A4'!J38/'Table A2'!J38*100</f>
        <v>127.46615087040618</v>
      </c>
      <c r="AF38" s="15">
        <f>'Table A4'!K38/'Table A2'!K38*100</f>
        <v>114.71619690868944</v>
      </c>
      <c r="AG38" s="15">
        <f>'Table A4'!L38/'Table A2'!L38*100</f>
        <v>87.832082741837354</v>
      </c>
      <c r="AH38" s="15">
        <f>'Table A4'!M38/'Table A2'!M38*100</f>
        <v>184.26560808372429</v>
      </c>
      <c r="AI38" s="15">
        <f>'Table A4'!N38/'Table A2'!N38*100</f>
        <v>87.489239598278317</v>
      </c>
      <c r="AJ38" s="15">
        <f>'Table A4'!O38/'Table A2'!O38*100</f>
        <v>126.83213394037303</v>
      </c>
      <c r="AK38" s="15"/>
      <c r="AL38" s="15"/>
      <c r="AM38" s="15"/>
      <c r="AN38" s="15">
        <f>'Table A4'!S38/'Table A2'!S38*100</f>
        <v>129.72270363951475</v>
      </c>
      <c r="AO38" s="15">
        <f>'Table A4'!T38/'Table A2'!T38*100</f>
        <v>110.3232083018052</v>
      </c>
      <c r="AP38" s="15">
        <f>'Table A4'!U38/'Table A2'!U38*100</f>
        <v>98.096101541251144</v>
      </c>
    </row>
    <row r="39" spans="1:42" x14ac:dyDescent="0.3">
      <c r="A39" s="13">
        <v>2003</v>
      </c>
      <c r="B39" s="15">
        <f>'Table A1'!B39/'Table A2'!B39*100</f>
        <v>107.55719898312918</v>
      </c>
      <c r="C39" s="15">
        <f>'Table A1'!C39/'Table A2'!C39*100</f>
        <v>202.59365994236313</v>
      </c>
      <c r="D39" s="15">
        <f>'Table A1'!D39/'Table A2'!D39*100</f>
        <v>79.033026357573831</v>
      </c>
      <c r="E39" s="15">
        <f>'Table A1'!E39/'Table A2'!E39*100</f>
        <v>147.81742992801347</v>
      </c>
      <c r="F39" s="15">
        <f>'Table A1'!F39/'Table A2'!F39*100</f>
        <v>129.78455732033339</v>
      </c>
      <c r="G39" s="15">
        <f>'Table A1'!G39/'Table A2'!G39*100</f>
        <v>98.128718226068145</v>
      </c>
      <c r="H39" s="15">
        <f>'Table A1'!H39/'Table A2'!H39*100</f>
        <v>80.889157111245225</v>
      </c>
      <c r="I39" s="15">
        <f>'Table A1'!I39/'Table A2'!I39*100</f>
        <v>101.70922570016474</v>
      </c>
      <c r="J39" s="15">
        <f>'Table A1'!J39/'Table A2'!J39*100</f>
        <v>104.40392010916759</v>
      </c>
      <c r="K39" s="15">
        <f>'Table A1'!K39/'Table A2'!K39*100</f>
        <v>85.223012281835821</v>
      </c>
      <c r="L39" s="15">
        <f>'Table A1'!L39/'Table A2'!L39*100</f>
        <v>80.387953037263898</v>
      </c>
      <c r="M39" s="15">
        <f>'Table A1'!M39/'Table A2'!M39*100</f>
        <v>87.005843932622895</v>
      </c>
      <c r="N39" s="15">
        <f>'Table A1'!N39/'Table A2'!N39*100</f>
        <v>79.63606056396722</v>
      </c>
      <c r="O39" s="15">
        <f>'Table A1'!O39/'Table A2'!O39*100</f>
        <v>75.09461426491994</v>
      </c>
      <c r="P39" s="15" t="e">
        <f>'Table A1'!P39/'Table A2'!P39*100</f>
        <v>#N/A</v>
      </c>
      <c r="Q39" s="15">
        <f>'Table A1'!Q39/'Table A2'!Q39*100</f>
        <v>195.21617622883446</v>
      </c>
      <c r="R39" s="15">
        <f>'Table A1'!R39/'Table A2'!R39*100</f>
        <v>118.54994789340478</v>
      </c>
      <c r="S39" s="15">
        <f>'Table A1'!S39/'Table A2'!S39*100</f>
        <v>112.48881503259618</v>
      </c>
      <c r="T39" s="15">
        <f>'Table A1'!T39/'Table A2'!T39*100</f>
        <v>90.650363655528608</v>
      </c>
      <c r="U39" s="15">
        <f>'Table A1'!U39/'Table A2'!U39*100</f>
        <v>90.886420312854227</v>
      </c>
      <c r="W39" s="15">
        <f>'Table A4'!B39/'Table A2'!B39*100</f>
        <v>90.790385948694237</v>
      </c>
      <c r="X39" s="15">
        <f>'Table A4'!C39/'Table A2'!C39*100</f>
        <v>105.73387657756138</v>
      </c>
      <c r="Y39" s="15">
        <f>'Table A4'!D39/'Table A2'!D39*100</f>
        <v>94.156875198475703</v>
      </c>
      <c r="Z39" s="15">
        <f>'Table A4'!E39/'Table A2'!E39*100</f>
        <v>87.14964006739163</v>
      </c>
      <c r="AA39" s="15">
        <f>'Table A4'!F39/'Table A2'!F39*100</f>
        <v>124.57933637364364</v>
      </c>
      <c r="AB39" s="15">
        <f>'Table A4'!G39/'Table A2'!G39*100</f>
        <v>86.868577609518667</v>
      </c>
      <c r="AC39" s="15">
        <f>'Table A4'!H39/'Table A2'!H39*100</f>
        <v>83.192516596258287</v>
      </c>
      <c r="AD39" s="15">
        <f>'Table A4'!I39/'Table A2'!I39*100</f>
        <v>85.533360790774296</v>
      </c>
      <c r="AE39" s="15">
        <f>'Table A4'!J39/'Table A2'!J39*100</f>
        <v>123.93003349460365</v>
      </c>
      <c r="AF39" s="15">
        <f>'Table A4'!K39/'Table A2'!K39*100</f>
        <v>114.64770523594055</v>
      </c>
      <c r="AG39" s="15">
        <f>'Table A4'!L39/'Table A2'!L39*100</f>
        <v>90.842266462480865</v>
      </c>
      <c r="AH39" s="15">
        <f>'Table A4'!M39/'Table A2'!M39*100</f>
        <v>180.71502234444827</v>
      </c>
      <c r="AI39" s="15">
        <f>'Table A4'!N39/'Table A2'!N39*100</f>
        <v>86.55368801222393</v>
      </c>
      <c r="AJ39" s="15">
        <f>'Table A4'!O39/'Table A2'!O39*100</f>
        <v>130.16011644832605</v>
      </c>
      <c r="AK39" s="15"/>
      <c r="AL39" s="15"/>
      <c r="AM39" s="15"/>
      <c r="AN39" s="15">
        <f>'Table A4'!S39/'Table A2'!S39*100</f>
        <v>129.45161702671609</v>
      </c>
      <c r="AO39" s="15">
        <f>'Table A4'!T39/'Table A2'!T39*100</f>
        <v>103.27817012754295</v>
      </c>
      <c r="AP39" s="15">
        <f>'Table A4'!U39/'Table A2'!U39*100</f>
        <v>100.32872364543188</v>
      </c>
    </row>
    <row r="40" spans="1:42" x14ac:dyDescent="0.3">
      <c r="A40" s="13">
        <v>2004</v>
      </c>
      <c r="B40" s="15">
        <f>'Table A1'!B40/'Table A2'!B40*100</f>
        <v>101.001001001001</v>
      </c>
      <c r="C40" s="15">
        <f>'Table A1'!C40/'Table A2'!C40*100</f>
        <v>209.36499171728329</v>
      </c>
      <c r="D40" s="15">
        <f>'Table A1'!D40/'Table A2'!D40*100</f>
        <v>83.49666474512064</v>
      </c>
      <c r="E40" s="15">
        <f>'Table A1'!E40/'Table A2'!E40*100</f>
        <v>155.74529205234603</v>
      </c>
      <c r="F40" s="15">
        <f>'Table A1'!F40/'Table A2'!F40*100</f>
        <v>136.74738219895289</v>
      </c>
      <c r="G40" s="15">
        <f>'Table A1'!G40/'Table A2'!G40*100</f>
        <v>101.0791366906475</v>
      </c>
      <c r="H40" s="15">
        <f>'Table A1'!H40/'Table A2'!H40*100</f>
        <v>83.037317900618632</v>
      </c>
      <c r="I40" s="15">
        <f>'Table A1'!I40/'Table A2'!I40*100</f>
        <v>109.50823247192238</v>
      </c>
      <c r="J40" s="15">
        <f>'Table A1'!J40/'Table A2'!J40*100</f>
        <v>102.19277108433732</v>
      </c>
      <c r="K40" s="15">
        <f>'Table A1'!K40/'Table A2'!K40*100</f>
        <v>89.997350291467953</v>
      </c>
      <c r="L40" s="15">
        <f>'Table A1'!L40/'Table A2'!L40*100</f>
        <v>87.022101183617892</v>
      </c>
      <c r="M40" s="15">
        <f>'Table A1'!M40/'Table A2'!M40*100</f>
        <v>86.811758973526082</v>
      </c>
      <c r="N40" s="15">
        <f>'Table A1'!N40/'Table A2'!N40*100</f>
        <v>82.007394221552786</v>
      </c>
      <c r="O40" s="15">
        <f>'Table A1'!O40/'Table A2'!O40*100</f>
        <v>74.056538086617465</v>
      </c>
      <c r="P40" s="15" t="e">
        <f>'Table A1'!P40/'Table A2'!P40*100</f>
        <v>#N/A</v>
      </c>
      <c r="Q40" s="15">
        <f>'Table A1'!Q40/'Table A2'!Q40*100</f>
        <v>186.54666035054476</v>
      </c>
      <c r="R40" s="15">
        <f>'Table A1'!R40/'Table A2'!R40*100</f>
        <v>120.03833677381304</v>
      </c>
      <c r="S40" s="15">
        <f>'Table A1'!S40/'Table A2'!S40*100</f>
        <v>106.58551430310408</v>
      </c>
      <c r="T40" s="15">
        <f>'Table A1'!T40/'Table A2'!T40*100</f>
        <v>88.757020239482884</v>
      </c>
      <c r="U40" s="15">
        <f>'Table A1'!U40/'Table A2'!U40*100</f>
        <v>93.217844202898561</v>
      </c>
      <c r="W40" s="15">
        <f>'Table A4'!B40/'Table A2'!B40*100</f>
        <v>88.722055388722055</v>
      </c>
      <c r="X40" s="15">
        <f>'Table A4'!C40/'Table A2'!C40*100</f>
        <v>116.53230259525125</v>
      </c>
      <c r="Y40" s="15">
        <f>'Table A4'!D40/'Table A2'!D40*100</f>
        <v>95.824755002882313</v>
      </c>
      <c r="Z40" s="15">
        <f>'Table A4'!E40/'Table A2'!E40*100</f>
        <v>91.190552186402812</v>
      </c>
      <c r="AA40" s="15">
        <f>'Table A4'!F40/'Table A2'!F40*100</f>
        <v>133.44240837696336</v>
      </c>
      <c r="AB40" s="15">
        <f>'Table A4'!G40/'Table A2'!G40*100</f>
        <v>88.129496402877692</v>
      </c>
      <c r="AC40" s="15">
        <f>'Table A4'!H40/'Table A2'!H40*100</f>
        <v>84.094991019756534</v>
      </c>
      <c r="AD40" s="15">
        <f>'Table A4'!I40/'Table A2'!I40*100</f>
        <v>97.415767091920188</v>
      </c>
      <c r="AE40" s="15">
        <f>'Table A4'!J40/'Table A2'!J40*100</f>
        <v>119.40963855421687</v>
      </c>
      <c r="AF40" s="15">
        <f>'Table A4'!K40/'Table A2'!K40*100</f>
        <v>117.47482776894542</v>
      </c>
      <c r="AG40" s="15">
        <f>'Table A4'!L40/'Table A2'!L40*100</f>
        <v>94.040012569393525</v>
      </c>
      <c r="AH40" s="15">
        <f>'Table A4'!M40/'Table A2'!M40*100</f>
        <v>173.07130095825889</v>
      </c>
      <c r="AI40" s="15">
        <f>'Table A4'!N40/'Table A2'!N40*100</f>
        <v>86.553471176228953</v>
      </c>
      <c r="AJ40" s="15">
        <f>'Table A4'!O40/'Table A2'!O40*100</f>
        <v>127.43350508285754</v>
      </c>
      <c r="AK40" s="15"/>
      <c r="AL40" s="15"/>
      <c r="AM40" s="15"/>
      <c r="AN40" s="15">
        <f>'Table A4'!S40/'Table A2'!S40*100</f>
        <v>120.34083992696287</v>
      </c>
      <c r="AO40" s="15">
        <f>'Table A4'!T40/'Table A2'!T40*100</f>
        <v>97.202500794744097</v>
      </c>
      <c r="AP40" s="15">
        <f>'Table A4'!U40/'Table A2'!U40*100</f>
        <v>101.39266304347827</v>
      </c>
    </row>
    <row r="41" spans="1:42" x14ac:dyDescent="0.3">
      <c r="A41" s="13">
        <v>2005</v>
      </c>
      <c r="B41" s="15">
        <f>'Table A1'!B41/'Table A2'!B41*100</f>
        <v>107.82350352112675</v>
      </c>
      <c r="C41" s="15">
        <f>'Table A1'!C41/'Table A2'!C41*100</f>
        <v>189.0142644241005</v>
      </c>
      <c r="D41" s="15">
        <f>'Table A1'!D41/'Table A2'!D41*100</f>
        <v>87.417104469899229</v>
      </c>
      <c r="E41" s="15">
        <f>'Table A1'!E41/'Table A2'!E41*100</f>
        <v>148.22011503186695</v>
      </c>
      <c r="F41" s="15">
        <f>'Table A1'!F41/'Table A2'!F41*100</f>
        <v>132.88093769278223</v>
      </c>
      <c r="G41" s="15">
        <f>'Table A1'!G41/'Table A2'!G41*100</f>
        <v>96.411211086979009</v>
      </c>
      <c r="H41" s="15">
        <f>'Table A1'!H41/'Table A2'!H41*100</f>
        <v>83.134960661690542</v>
      </c>
      <c r="I41" s="15">
        <f>'Table A1'!I41/'Table A2'!I41*100</f>
        <v>111.76534023509113</v>
      </c>
      <c r="J41" s="15">
        <f>'Table A1'!J41/'Table A2'!J41*100</f>
        <v>106.20248582116567</v>
      </c>
      <c r="K41" s="15">
        <f>'Table A1'!K41/'Table A2'!K41*100</f>
        <v>92.343032159264922</v>
      </c>
      <c r="L41" s="15">
        <f>'Table A1'!L41/'Table A2'!L41*100</f>
        <v>94.809724074264039</v>
      </c>
      <c r="M41" s="15">
        <f>'Table A1'!M41/'Table A2'!M41*100</f>
        <v>86.457109283196246</v>
      </c>
      <c r="N41" s="15">
        <f>'Table A1'!N41/'Table A2'!N41*100</f>
        <v>85.70873283233999</v>
      </c>
      <c r="O41" s="15">
        <f>'Table A1'!O41/'Table A2'!O41*100</f>
        <v>75.570684821786145</v>
      </c>
      <c r="P41" s="15" t="e">
        <f>'Table A1'!P41/'Table A2'!P41*100</f>
        <v>#N/A</v>
      </c>
      <c r="Q41" s="15">
        <f>'Table A1'!Q41/'Table A2'!Q41*100</f>
        <v>211.77767280743191</v>
      </c>
      <c r="R41" s="15">
        <f>'Table A1'!R41/'Table A2'!R41*100</f>
        <v>115.2535441657579</v>
      </c>
      <c r="S41" s="15">
        <f>'Table A1'!S41/'Table A2'!S41*100</f>
        <v>109.53694817658351</v>
      </c>
      <c r="T41" s="15">
        <f>'Table A1'!T41/'Table A2'!T41*100</f>
        <v>94.102481469545594</v>
      </c>
      <c r="U41" s="15">
        <f>'Table A1'!U41/'Table A2'!U41*100</f>
        <v>95.599596909640567</v>
      </c>
      <c r="W41" s="15">
        <f>'Table A4'!B41/'Table A2'!B41*100</f>
        <v>88.974471830985919</v>
      </c>
      <c r="X41" s="15">
        <f>'Table A4'!C41/'Table A2'!C41*100</f>
        <v>110.92186502022568</v>
      </c>
      <c r="Y41" s="15">
        <f>'Table A4'!D41/'Table A2'!D41*100</f>
        <v>99.018172422702605</v>
      </c>
      <c r="Z41" s="15">
        <f>'Table A4'!E41/'Table A2'!E41*100</f>
        <v>91.030623348360024</v>
      </c>
      <c r="AA41" s="15">
        <f>'Table A4'!F41/'Table A2'!F41*100</f>
        <v>129.67304133251079</v>
      </c>
      <c r="AB41" s="15">
        <f>'Table A4'!G41/'Table A2'!G41*100</f>
        <v>87.37201365187714</v>
      </c>
      <c r="AC41" s="15">
        <f>'Table A4'!H41/'Table A2'!H41*100</f>
        <v>86.967924147669962</v>
      </c>
      <c r="AD41" s="15">
        <f>'Table A4'!I41/'Table A2'!I41*100</f>
        <v>98.112800603903807</v>
      </c>
      <c r="AE41" s="15">
        <f>'Table A4'!J41/'Table A2'!J41*100</f>
        <v>119.05393990587667</v>
      </c>
      <c r="AF41" s="15">
        <f>'Table A4'!K41/'Table A2'!K41*100</f>
        <v>115.08422664624808</v>
      </c>
      <c r="AG41" s="15">
        <f>'Table A4'!L41/'Table A2'!L41*100</f>
        <v>95.445686737101241</v>
      </c>
      <c r="AH41" s="15">
        <f>'Table A4'!M41/'Table A2'!M41*100</f>
        <v>156.58049353701526</v>
      </c>
      <c r="AI41" s="15">
        <f>'Table A4'!N41/'Table A2'!N41*100</f>
        <v>84.192796061155732</v>
      </c>
      <c r="AJ41" s="15">
        <f>'Table A4'!O41/'Table A2'!O41*100</f>
        <v>125.52396208783874</v>
      </c>
      <c r="AK41" s="15"/>
      <c r="AL41" s="15"/>
      <c r="AM41" s="15"/>
      <c r="AN41" s="15">
        <f>'Table A4'!S41/'Table A2'!S41*100</f>
        <v>116.60268714011517</v>
      </c>
      <c r="AO41" s="15">
        <f>'Table A4'!T41/'Table A2'!T41*100</f>
        <v>96.594693307551822</v>
      </c>
      <c r="AP41" s="15">
        <f>'Table A4'!U41/'Table A2'!U41*100</f>
        <v>101.4668010301198</v>
      </c>
    </row>
    <row r="42" spans="1:42" x14ac:dyDescent="0.3">
      <c r="A42" s="13">
        <v>2006</v>
      </c>
      <c r="B42" s="15">
        <f>'Table A1'!B42/'Table A2'!B42*100</f>
        <v>101.54508332413641</v>
      </c>
      <c r="C42" s="15">
        <f>'Table A1'!C42/'Table A2'!C42*100</f>
        <v>175.95016891891893</v>
      </c>
      <c r="D42" s="15">
        <f>'Table A1'!D42/'Table A2'!D42*100</f>
        <v>92.251708529333456</v>
      </c>
      <c r="E42" s="15">
        <f>'Table A1'!E42/'Table A2'!E42*100</f>
        <v>140.91501375416246</v>
      </c>
      <c r="F42" s="15">
        <f>'Table A1'!F42/'Table A2'!F42*100</f>
        <v>126.59254807692308</v>
      </c>
      <c r="G42" s="15">
        <f>'Table A1'!G42/'Table A2'!G42*100</f>
        <v>95.906074527820309</v>
      </c>
      <c r="H42" s="15">
        <f>'Table A1'!H42/'Table A2'!H42*100</f>
        <v>87.610346951344681</v>
      </c>
      <c r="I42" s="15">
        <f>'Table A1'!I42/'Table A2'!I42*100</f>
        <v>111.00309795961969</v>
      </c>
      <c r="J42" s="15">
        <f>'Table A1'!J42/'Table A2'!J42*100</f>
        <v>109.92992041810193</v>
      </c>
      <c r="K42" s="15">
        <f>'Table A1'!K42/'Table A2'!K42*100</f>
        <v>93.063728558908224</v>
      </c>
      <c r="L42" s="15">
        <f>'Table A1'!L42/'Table A2'!L42*100</f>
        <v>101.5257731958763</v>
      </c>
      <c r="M42" s="15">
        <f>'Table A1'!M42/'Table A2'!M42*100</f>
        <v>81.837106427270356</v>
      </c>
      <c r="N42" s="15">
        <f>'Table A1'!N42/'Table A2'!N42*100</f>
        <v>89.292903875188728</v>
      </c>
      <c r="O42" s="15">
        <f>'Table A1'!O42/'Table A2'!O42*100</f>
        <v>79.032679738562095</v>
      </c>
      <c r="P42" s="15" t="e">
        <f>'Table A1'!P42/'Table A2'!P42*100</f>
        <v>#N/A</v>
      </c>
      <c r="Q42" s="15">
        <f>'Table A1'!Q42/'Table A2'!Q42*100</f>
        <v>184.99433748584374</v>
      </c>
      <c r="R42" s="15">
        <f>'Table A1'!R42/'Table A2'!R42*100</f>
        <v>112.48208469055373</v>
      </c>
      <c r="S42" s="15">
        <f>'Table A1'!S42/'Table A2'!S42*100</f>
        <v>102.60184868195823</v>
      </c>
      <c r="T42" s="15">
        <f>'Table A1'!T42/'Table A2'!T42*100</f>
        <v>89.067725752508352</v>
      </c>
      <c r="U42" s="15">
        <f>'Table A1'!U42/'Table A2'!U42*100</f>
        <v>97.579391516766592</v>
      </c>
      <c r="W42" s="15">
        <f>'Table A4'!B42/'Table A2'!B42*100</f>
        <v>91.126807195673763</v>
      </c>
      <c r="X42" s="15">
        <f>'Table A4'!C42/'Table A2'!C42*100</f>
        <v>108.86824324324324</v>
      </c>
      <c r="Y42" s="15">
        <f>'Table A4'!D42/'Table A2'!D42*100</f>
        <v>101.34019703559068</v>
      </c>
      <c r="Z42" s="15">
        <f>'Table A4'!E42/'Table A2'!E42*100</f>
        <v>89.61922687129001</v>
      </c>
      <c r="AA42" s="15">
        <f>'Table A4'!F42/'Table A2'!F42*100</f>
        <v>130.81430288461539</v>
      </c>
      <c r="AB42" s="15">
        <f>'Table A4'!G42/'Table A2'!G42*100</f>
        <v>88.677896886166408</v>
      </c>
      <c r="AC42" s="15">
        <f>'Table A4'!H42/'Table A2'!H42*100</f>
        <v>90.741120919729013</v>
      </c>
      <c r="AD42" s="15">
        <f>'Table A4'!I42/'Table A2'!I42*100</f>
        <v>99.401773314816793</v>
      </c>
      <c r="AE42" s="15">
        <f>'Table A4'!J42/'Table A2'!J42*100</f>
        <v>117.42487231262622</v>
      </c>
      <c r="AF42" s="15">
        <f>'Table A4'!K42/'Table A2'!K42*100</f>
        <v>116.02604231876799</v>
      </c>
      <c r="AG42" s="15">
        <f>'Table A4'!L42/'Table A2'!L42*100</f>
        <v>97.350515463917532</v>
      </c>
      <c r="AH42" s="15">
        <f>'Table A4'!M42/'Table A2'!M42*100</f>
        <v>139.94275305750716</v>
      </c>
      <c r="AI42" s="15">
        <f>'Table A4'!N42/'Table A2'!N42*100</f>
        <v>84.939607448414705</v>
      </c>
      <c r="AJ42" s="15">
        <f>'Table A4'!O42/'Table A2'!O42*100</f>
        <v>128.640522875817</v>
      </c>
      <c r="AK42" s="15"/>
      <c r="AL42" s="15"/>
      <c r="AM42" s="15"/>
      <c r="AN42" s="15">
        <f>'Table A4'!S42/'Table A2'!S42*100</f>
        <v>110.22480885541481</v>
      </c>
      <c r="AO42" s="15">
        <f>'Table A4'!T42/'Table A2'!T42*100</f>
        <v>103.8252508361204</v>
      </c>
      <c r="AP42" s="15">
        <f>'Table A4'!U42/'Table A2'!U42*100</f>
        <v>102.47612702642684</v>
      </c>
    </row>
    <row r="43" spans="1:42" x14ac:dyDescent="0.3">
      <c r="A43" s="13">
        <v>2007</v>
      </c>
      <c r="B43" s="15">
        <f>'Table A1'!B43/'Table A2'!B43*100</f>
        <v>100.38631973639357</v>
      </c>
      <c r="C43" s="15">
        <f>'Table A1'!C43/'Table A2'!C43*100</f>
        <v>178.39752102700308</v>
      </c>
      <c r="D43" s="15">
        <f>'Table A1'!D43/'Table A2'!D43*100</f>
        <v>94.602915874309517</v>
      </c>
      <c r="E43" s="15">
        <f>'Table A1'!E43/'Table A2'!E43*100</f>
        <v>136.65103817816478</v>
      </c>
      <c r="F43" s="15">
        <f>'Table A1'!F43/'Table A2'!F43*100</f>
        <v>123.77733026467203</v>
      </c>
      <c r="G43" s="15">
        <f>'Table A1'!G43/'Table A2'!G43*100</f>
        <v>95.189446538385241</v>
      </c>
      <c r="H43" s="15">
        <f>'Table A1'!H43/'Table A2'!H43*100</f>
        <v>90.792707906595666</v>
      </c>
      <c r="I43" s="15">
        <f>'Table A1'!I43/'Table A2'!I43*100</f>
        <v>116.17501919070075</v>
      </c>
      <c r="J43" s="15">
        <f>'Table A1'!J43/'Table A2'!J43*100</f>
        <v>108.36497526176505</v>
      </c>
      <c r="K43" s="15">
        <f>'Table A1'!K43/'Table A2'!K43*100</f>
        <v>97.447910245345838</v>
      </c>
      <c r="L43" s="15">
        <f>'Table A1'!L43/'Table A2'!L43*100</f>
        <v>104.91182624290126</v>
      </c>
      <c r="M43" s="15">
        <f>'Table A1'!M43/'Table A2'!M43*100</f>
        <v>81.489757914338924</v>
      </c>
      <c r="N43" s="15">
        <f>'Table A1'!N43/'Table A2'!N43*100</f>
        <v>93.74545454545455</v>
      </c>
      <c r="O43" s="15">
        <f>'Table A1'!O43/'Table A2'!O43*100</f>
        <v>85.407564598676828</v>
      </c>
      <c r="P43" s="15" t="e">
        <f>'Table A1'!P43/'Table A2'!P43*100</f>
        <v>#N/A</v>
      </c>
      <c r="Q43" s="15">
        <f>'Table A1'!Q43/'Table A2'!Q43*100</f>
        <v>170.70011025358323</v>
      </c>
      <c r="R43" s="15">
        <f>'Table A1'!R43/'Table A2'!R43*100</f>
        <v>110.74474856779122</v>
      </c>
      <c r="S43" s="15">
        <f>'Table A1'!S43/'Table A2'!S43*100</f>
        <v>101.57846922552804</v>
      </c>
      <c r="T43" s="15">
        <f>'Table A1'!T43/'Table A2'!T43*100</f>
        <v>89.357702349869456</v>
      </c>
      <c r="U43" s="15">
        <f>'Table A1'!U43/'Table A2'!U43*100</f>
        <v>100.16429353778753</v>
      </c>
      <c r="W43" s="15">
        <f>'Table A4'!B43/'Table A2'!B43*100</f>
        <v>96.500397682081584</v>
      </c>
      <c r="X43" s="15">
        <f>'Table A4'!C43/'Table A2'!C43*100</f>
        <v>113.28021248339975</v>
      </c>
      <c r="Y43" s="15">
        <f>'Table A4'!D43/'Table A2'!D43*100</f>
        <v>102.87059675812731</v>
      </c>
      <c r="Z43" s="15">
        <f>'Table A4'!E43/'Table A2'!E43*100</f>
        <v>88.680509042196917</v>
      </c>
      <c r="AA43" s="15">
        <f>'Table A4'!F43/'Table A2'!F43*100</f>
        <v>130.00575373993095</v>
      </c>
      <c r="AB43" s="15">
        <f>'Table A4'!G43/'Table A2'!G43*100</f>
        <v>88.653045030747862</v>
      </c>
      <c r="AC43" s="15">
        <f>'Table A4'!H43/'Table A2'!H43*100</f>
        <v>93.476034412126168</v>
      </c>
      <c r="AD43" s="15">
        <f>'Table A4'!I43/'Table A2'!I43*100</f>
        <v>104.71542932339074</v>
      </c>
      <c r="AE43" s="15">
        <f>'Table A4'!J43/'Table A2'!J43*100</f>
        <v>114.00299160050626</v>
      </c>
      <c r="AF43" s="15">
        <f>'Table A4'!K43/'Table A2'!K43*100</f>
        <v>117.3468129700407</v>
      </c>
      <c r="AG43" s="15">
        <f>'Table A4'!L43/'Table A2'!L43*100</f>
        <v>95.805519577563018</v>
      </c>
      <c r="AH43" s="15">
        <f>'Table A4'!M43/'Table A2'!M43*100</f>
        <v>136.71011793916824</v>
      </c>
      <c r="AI43" s="15">
        <f>'Table A4'!N43/'Table A2'!N43*100</f>
        <v>86.024242424242431</v>
      </c>
      <c r="AJ43" s="15">
        <f>'Table A4'!O43/'Table A2'!O43*100</f>
        <v>128.76045437523408</v>
      </c>
      <c r="AK43" s="15"/>
      <c r="AL43" s="15"/>
      <c r="AM43" s="15"/>
      <c r="AN43" s="15">
        <f>'Table A4'!S43/'Table A2'!S43*100</f>
        <v>111.51487622075858</v>
      </c>
      <c r="AO43" s="15">
        <f>'Table A4'!T43/'Table A2'!T43*100</f>
        <v>110.47519582245431</v>
      </c>
      <c r="AP43" s="15">
        <f>'Table A4'!U43/'Table A2'!U43*100</f>
        <v>103.36254107338445</v>
      </c>
    </row>
    <row r="44" spans="1:42" x14ac:dyDescent="0.3">
      <c r="A44" s="13">
        <v>2008</v>
      </c>
      <c r="B44" s="15">
        <f>'Table A1'!B44/'Table A2'!B44*100</f>
        <v>103.33842461269911</v>
      </c>
      <c r="C44" s="15">
        <f>'Table A1'!C44/'Table A2'!C44*100</f>
        <v>169.88455195162175</v>
      </c>
      <c r="D44" s="15">
        <f>'Table A1'!D44/'Table A2'!D44*100</f>
        <v>94.870117735002808</v>
      </c>
      <c r="E44" s="15">
        <f>'Table A1'!E44/'Table A2'!E44*100</f>
        <v>127.9939171207705</v>
      </c>
      <c r="F44" s="15">
        <f>'Table A1'!F44/'Table A2'!F44*100</f>
        <v>117.3695198329854</v>
      </c>
      <c r="G44" s="15">
        <f>'Table A1'!G44/'Table A2'!G44*100</f>
        <v>93.319352905931694</v>
      </c>
      <c r="H44" s="15">
        <f>'Table A1'!H44/'Table A2'!H44*100</f>
        <v>86.535750251762352</v>
      </c>
      <c r="I44" s="15">
        <f>'Table A1'!I44/'Table A2'!I44*100</f>
        <v>112.1475054229935</v>
      </c>
      <c r="J44" s="15">
        <f>'Table A1'!J44/'Table A2'!J44*100</f>
        <v>107.0201902993734</v>
      </c>
      <c r="K44" s="15">
        <f>'Table A1'!K44/'Table A2'!K44*100</f>
        <v>100.19950124688279</v>
      </c>
      <c r="L44" s="15">
        <f>'Table A1'!L44/'Table A2'!L44*100</f>
        <v>104.11280846063453</v>
      </c>
      <c r="M44" s="15">
        <f>'Table A1'!M44/'Table A2'!M44*100</f>
        <v>85.03649635036497</v>
      </c>
      <c r="N44" s="15">
        <f>'Table A1'!N44/'Table A2'!N44*100</f>
        <v>96.670339086791529</v>
      </c>
      <c r="O44" s="15">
        <f>'Table A1'!O44/'Table A2'!O44*100</f>
        <v>83.640057361376662</v>
      </c>
      <c r="P44" s="15" t="e">
        <f>'Table A1'!P44/'Table A2'!P44*100</f>
        <v>#N/A</v>
      </c>
      <c r="Q44" s="15">
        <f>'Table A1'!Q44/'Table A2'!Q44*100</f>
        <v>175.98094170403587</v>
      </c>
      <c r="R44" s="15">
        <f>'Table A1'!R44/'Table A2'!R44*100</f>
        <v>106.938367295912</v>
      </c>
      <c r="S44" s="15">
        <f>'Table A1'!S44/'Table A2'!S44*100</f>
        <v>98.507961251531</v>
      </c>
      <c r="T44" s="15">
        <f>'Table A1'!T44/'Table A2'!T44*100</f>
        <v>89.343335731168423</v>
      </c>
      <c r="U44" s="15">
        <f>'Table A1'!U44/'Table A2'!U44*100</f>
        <v>99.14967840401178</v>
      </c>
      <c r="W44" s="15">
        <f>'Table A4'!B44/'Table A2'!B44*100</f>
        <v>95.657866026620127</v>
      </c>
      <c r="X44" s="15">
        <f>'Table A4'!C44/'Table A2'!C44*100</f>
        <v>110.76415612974159</v>
      </c>
      <c r="Y44" s="15">
        <f>'Table A4'!D44/'Table A2'!D44*100</f>
        <v>105.05512988226499</v>
      </c>
      <c r="Z44" s="15">
        <f>'Table A4'!E44/'Table A2'!E44*100</f>
        <v>91.53465973894312</v>
      </c>
      <c r="AA44" s="15">
        <f>'Table A4'!F44/'Table A2'!F44*100</f>
        <v>129.67292971468339</v>
      </c>
      <c r="AB44" s="15">
        <f>'Table A4'!G44/'Table A2'!G44*100</f>
        <v>91.501897343718781</v>
      </c>
      <c r="AC44" s="15">
        <f>'Table A4'!H44/'Table A2'!H44*100</f>
        <v>94.159113796576037</v>
      </c>
      <c r="AD44" s="15">
        <f>'Table A4'!I44/'Table A2'!I44*100</f>
        <v>106.17136659436008</v>
      </c>
      <c r="AE44" s="15">
        <f>'Table A4'!J44/'Table A2'!J44*100</f>
        <v>115.43281503829195</v>
      </c>
      <c r="AF44" s="15">
        <f>'Table A4'!K44/'Table A2'!K44*100</f>
        <v>120.42394014962592</v>
      </c>
      <c r="AG44" s="15">
        <f>'Table A4'!L44/'Table A2'!L44*100</f>
        <v>96.180963572267913</v>
      </c>
      <c r="AH44" s="15">
        <f>'Table A4'!M44/'Table A2'!M44*100</f>
        <v>137.17761557177616</v>
      </c>
      <c r="AI44" s="15">
        <f>'Table A4'!N44/'Table A2'!N44*100</f>
        <v>92.043089729465052</v>
      </c>
      <c r="AJ44" s="15">
        <f>'Table A4'!O44/'Table A2'!O44*100</f>
        <v>123.44646271510516</v>
      </c>
      <c r="AK44" s="15"/>
      <c r="AL44" s="15"/>
      <c r="AM44" s="15"/>
      <c r="AN44" s="15">
        <f>'Table A4'!S44/'Table A2'!S44*100</f>
        <v>111.06780982073265</v>
      </c>
      <c r="AO44" s="15">
        <f>'Table A4'!T44/'Table A2'!T44*100</f>
        <v>106.94687082519781</v>
      </c>
      <c r="AP44" s="15">
        <f>'Table A4'!U44/'Table A2'!U44*100</f>
        <v>104.73127657254986</v>
      </c>
    </row>
    <row r="45" spans="1:42" x14ac:dyDescent="0.3">
      <c r="A45" s="13">
        <v>2009</v>
      </c>
      <c r="B45" s="15">
        <f>'Table A1'!B45/'Table A2'!B45*100</f>
        <v>87.495096116123975</v>
      </c>
      <c r="C45" s="15">
        <f>'Table A1'!C45/'Table A2'!C45*100</f>
        <v>153.68176281696378</v>
      </c>
      <c r="D45" s="15">
        <f>'Table A1'!D45/'Table A2'!D45*100</f>
        <v>93.73737373737373</v>
      </c>
      <c r="E45" s="15">
        <f>'Table A1'!E45/'Table A2'!E45*100</f>
        <v>124.37228392081118</v>
      </c>
      <c r="F45" s="15">
        <f>'Table A1'!F45/'Table A2'!F45*100</f>
        <v>103.86192302605475</v>
      </c>
      <c r="G45" s="15">
        <f>'Table A1'!G45/'Table A2'!G45*100</f>
        <v>84.906845300397734</v>
      </c>
      <c r="H45" s="15">
        <f>'Table A1'!H45/'Table A2'!H45*100</f>
        <v>85.396222433259481</v>
      </c>
      <c r="I45" s="15">
        <f>'Table A1'!I45/'Table A2'!I45*100</f>
        <v>99.662640113178796</v>
      </c>
      <c r="J45" s="15">
        <f>'Table A1'!J45/'Table A2'!J45*100</f>
        <v>105.8837890625</v>
      </c>
      <c r="K45" s="15">
        <f>'Table A1'!K45/'Table A2'!K45*100</f>
        <v>96.005441503833779</v>
      </c>
      <c r="L45" s="15">
        <f>'Table A1'!L45/'Table A2'!L45*100</f>
        <v>108.77513711151737</v>
      </c>
      <c r="M45" s="15">
        <f>'Table A1'!M45/'Table A2'!M45*100</f>
        <v>90.8203125</v>
      </c>
      <c r="N45" s="15">
        <f>'Table A1'!N45/'Table A2'!N45*100</f>
        <v>94.089373863341137</v>
      </c>
      <c r="O45" s="15">
        <f>'Table A1'!O45/'Table A2'!O45*100</f>
        <v>78.067918703370211</v>
      </c>
      <c r="P45" s="15" t="e">
        <f>'Table A1'!P45/'Table A2'!P45*100</f>
        <v>#N/A</v>
      </c>
      <c r="Q45" s="15">
        <f>'Table A1'!Q45/'Table A2'!Q45*100</f>
        <v>163.1950094928126</v>
      </c>
      <c r="R45" s="15">
        <f>'Table A1'!R45/'Table A2'!R45*100</f>
        <v>111.75257731958763</v>
      </c>
      <c r="S45" s="15">
        <f>'Table A1'!S45/'Table A2'!S45*100</f>
        <v>95.243715331051575</v>
      </c>
      <c r="T45" s="15">
        <f>'Table A1'!T45/'Table A2'!T45*100</f>
        <v>90.260925587887911</v>
      </c>
      <c r="U45" s="15">
        <f>'Table A1'!U45/'Table A2'!U45*100</f>
        <v>97.023403771870036</v>
      </c>
      <c r="W45" s="15">
        <f>'Table A4'!B45/'Table A2'!B45*100</f>
        <v>88.603373872106715</v>
      </c>
      <c r="X45" s="15">
        <f>'Table A4'!C45/'Table A2'!C45*100</f>
        <v>109.29022256671466</v>
      </c>
      <c r="Y45" s="15">
        <f>'Table A4'!D45/'Table A2'!D45*100</f>
        <v>109.11111111111111</v>
      </c>
      <c r="Z45" s="15">
        <f>'Table A4'!E45/'Table A2'!E45*100</f>
        <v>91.272332206663435</v>
      </c>
      <c r="AA45" s="15">
        <f>'Table A4'!F45/'Table A2'!F45*100</f>
        <v>125.55217563814311</v>
      </c>
      <c r="AB45" s="15">
        <f>'Table A4'!G45/'Table A2'!G45*100</f>
        <v>95.195729537366546</v>
      </c>
      <c r="AC45" s="15">
        <f>'Table A4'!H45/'Table A2'!H45*100</f>
        <v>99.081987970876867</v>
      </c>
      <c r="AD45" s="15">
        <f>'Table A4'!I45/'Table A2'!I45*100</f>
        <v>107.9333986287953</v>
      </c>
      <c r="AE45" s="15">
        <f>'Table A4'!J45/'Table A2'!J45*100</f>
        <v>120.12939453125</v>
      </c>
      <c r="AF45" s="15">
        <f>'Table A4'!K45/'Table A2'!K45*100</f>
        <v>117.73435567647788</v>
      </c>
      <c r="AG45" s="15">
        <f>'Table A4'!L45/'Table A2'!L45*100</f>
        <v>99.22811293926469</v>
      </c>
      <c r="AH45" s="15">
        <f>'Table A4'!M45/'Table A2'!M45*100</f>
        <v>138.31787109375</v>
      </c>
      <c r="AI45" s="15">
        <f>'Table A4'!N45/'Table A2'!N45*100</f>
        <v>100.97427903351519</v>
      </c>
      <c r="AJ45" s="15">
        <f>'Table A4'!O45/'Table A2'!O45*100</f>
        <v>125.68819140725496</v>
      </c>
      <c r="AK45" s="15"/>
      <c r="AL45" s="15"/>
      <c r="AM45" s="15"/>
      <c r="AN45" s="15">
        <f>'Table A4'!S45/'Table A2'!S45*100</f>
        <v>117.01876549038121</v>
      </c>
      <c r="AO45" s="15">
        <f>'Table A4'!T45/'Table A2'!T45*100</f>
        <v>110.7269408353914</v>
      </c>
      <c r="AP45" s="15">
        <f>'Table A4'!U45/'Table A2'!U45*100</f>
        <v>108.77073392410817</v>
      </c>
    </row>
    <row r="46" spans="1:42" x14ac:dyDescent="0.3">
      <c r="A46" s="13">
        <v>2010</v>
      </c>
      <c r="B46" s="15">
        <f>'Table A1'!B46/'Table A2'!B46*100</f>
        <v>81.292330221490019</v>
      </c>
      <c r="C46" s="15">
        <f>'Table A1'!C46/'Table A2'!C46*100</f>
        <v>137.1762315896394</v>
      </c>
      <c r="D46" s="15">
        <f>'Table A1'!D46/'Table A2'!D46*100</f>
        <v>98.059626073774638</v>
      </c>
      <c r="E46" s="15">
        <f>'Table A1'!E46/'Table A2'!E46*100</f>
        <v>120.40862399819392</v>
      </c>
      <c r="F46" s="15">
        <f>'Table A1'!F46/'Table A2'!F46*100</f>
        <v>96.30937880633374</v>
      </c>
      <c r="G46" s="15">
        <f>'Table A1'!G46/'Table A2'!G46*100</f>
        <v>96.134949230265306</v>
      </c>
      <c r="H46" s="15">
        <f>'Table A1'!H46/'Table A2'!H46*100</f>
        <v>86.47848609789618</v>
      </c>
      <c r="I46" s="15">
        <f>'Table A1'!I46/'Table A2'!I46*100</f>
        <v>102.36501561802767</v>
      </c>
      <c r="J46" s="15">
        <f>'Table A1'!J46/'Table A2'!J46*100</f>
        <v>108.61794589301017</v>
      </c>
      <c r="K46" s="15">
        <f>'Table A1'!K46/'Table A2'!K46*100</f>
        <v>100.60144838590892</v>
      </c>
      <c r="L46" s="15">
        <f>'Table A1'!L46/'Table A2'!L46*100</f>
        <v>102.21626636429232</v>
      </c>
      <c r="M46" s="15">
        <f>'Table A1'!M46/'Table A2'!M46*100</f>
        <v>89.750979940050726</v>
      </c>
      <c r="N46" s="15">
        <f>'Table A1'!N46/'Table A2'!N46*100</f>
        <v>95.633243693174549</v>
      </c>
      <c r="O46" s="15">
        <f>'Table A1'!O46/'Table A2'!O46*100</f>
        <v>85.760924158714218</v>
      </c>
      <c r="P46" s="15" t="e">
        <f>'Table A1'!P46/'Table A2'!P46*100</f>
        <v>#N/A</v>
      </c>
      <c r="Q46" s="15">
        <f>'Table A1'!Q46/'Table A2'!Q46*100</f>
        <v>152.08969085843171</v>
      </c>
      <c r="R46" s="15">
        <f>'Table A1'!R46/'Table A2'!R46*100</f>
        <v>115.36928633702826</v>
      </c>
      <c r="S46" s="15">
        <f>'Table A1'!S46/'Table A2'!S46*100</f>
        <v>97.818396226415103</v>
      </c>
      <c r="T46" s="15">
        <f>'Table A1'!T46/'Table A2'!T46*100</f>
        <v>93.070165925604599</v>
      </c>
      <c r="U46" s="15">
        <f>'Table A1'!U46/'Table A2'!U46*100</f>
        <v>98.934481976876</v>
      </c>
      <c r="W46" s="15">
        <f>'Table A4'!B46/'Table A2'!B46*100</f>
        <v>83.845872231374699</v>
      </c>
      <c r="X46" s="15">
        <f>'Table A4'!C46/'Table A2'!C46*100</f>
        <v>97.409852717115285</v>
      </c>
      <c r="Y46" s="15">
        <f>'Table A4'!D46/'Table A2'!D46*100</f>
        <v>104.41637190500252</v>
      </c>
      <c r="Z46" s="15">
        <f>'Table A4'!E46/'Table A2'!E46*100</f>
        <v>88.644316514279268</v>
      </c>
      <c r="AA46" s="15">
        <f>'Table A4'!F46/'Table A2'!F46*100</f>
        <v>116.62606577344702</v>
      </c>
      <c r="AB46" s="15">
        <f>'Table A4'!G46/'Table A2'!G46*100</f>
        <v>97.739927939731402</v>
      </c>
      <c r="AC46" s="15">
        <f>'Table A4'!H46/'Table A2'!H46*100</f>
        <v>98.498784226662437</v>
      </c>
      <c r="AD46" s="15">
        <f>'Table A4'!I46/'Table A2'!I46*100</f>
        <v>111.69120928157072</v>
      </c>
      <c r="AE46" s="15">
        <f>'Table A4'!J46/'Table A2'!J46*100</f>
        <v>118.06830701432244</v>
      </c>
      <c r="AF46" s="15">
        <f>'Table A4'!K46/'Table A2'!K46*100</f>
        <v>114.96256290659137</v>
      </c>
      <c r="AG46" s="15">
        <f>'Table A4'!L46/'Table A2'!L46*100</f>
        <v>98.03113081125656</v>
      </c>
      <c r="AH46" s="15">
        <f>'Table A4'!M46/'Table A2'!M46*100</f>
        <v>128.19921604795942</v>
      </c>
      <c r="AI46" s="15">
        <f>'Table A4'!N46/'Table A2'!N46*100</f>
        <v>103.27826866436163</v>
      </c>
      <c r="AJ46" s="15">
        <f>'Table A4'!O46/'Table A2'!O46*100</f>
        <v>116.58714213962833</v>
      </c>
      <c r="AK46" s="15"/>
      <c r="AL46" s="15"/>
      <c r="AM46" s="15"/>
      <c r="AN46" s="15">
        <f>'Table A4'!S46/'Table A2'!S46*100</f>
        <v>115.4127358490566</v>
      </c>
      <c r="AO46" s="15">
        <f>'Table A4'!T46/'Table A2'!T46*100</f>
        <v>110.8881900010845</v>
      </c>
      <c r="AP46" s="15">
        <f>'Table A4'!U46/'Table A2'!U46*100</f>
        <v>107.28859669009296</v>
      </c>
    </row>
    <row r="47" spans="1:42" x14ac:dyDescent="0.3">
      <c r="A47" s="13">
        <v>2011</v>
      </c>
      <c r="B47" s="15">
        <f>'Table A1'!B47/'Table A2'!B47*100</f>
        <v>94.048854097896822</v>
      </c>
      <c r="C47" s="15">
        <f>'Table A1'!C47/'Table A2'!C47*100</f>
        <v>108.78403580753451</v>
      </c>
      <c r="D47" s="15">
        <f>'Table A1'!D47/'Table A2'!D47*100</f>
        <v>101.47133953203229</v>
      </c>
      <c r="E47" s="15">
        <f>'Table A1'!E47/'Table A2'!E47*100</f>
        <v>108.89009793253534</v>
      </c>
      <c r="F47" s="15">
        <f>'Table A1'!F47/'Table A2'!F47*100</f>
        <v>91.58146617359148</v>
      </c>
      <c r="G47" s="15">
        <f>'Table A1'!G47/'Table A2'!G47*100</f>
        <v>99.809949692565681</v>
      </c>
      <c r="H47" s="15">
        <f>'Table A1'!H47/'Table A2'!H47*100</f>
        <v>88.096497725108463</v>
      </c>
      <c r="I47" s="15">
        <f>'Table A1'!I47/'Table A2'!I47*100</f>
        <v>107.64779303301941</v>
      </c>
      <c r="J47" s="15">
        <f>'Table A1'!J47/'Table A2'!J47*100</f>
        <v>110.57995632128123</v>
      </c>
      <c r="K47" s="15">
        <f>'Table A1'!K47/'Table A2'!K47*100</f>
        <v>97.080716445685027</v>
      </c>
      <c r="L47" s="15">
        <f>'Table A1'!L47/'Table A2'!L47*100</f>
        <v>98.26813974320693</v>
      </c>
      <c r="M47" s="15">
        <f>'Table A1'!M47/'Table A2'!M47*100</f>
        <v>97.309899569583933</v>
      </c>
      <c r="N47" s="15">
        <f>'Table A1'!N47/'Table A2'!N47*100</f>
        <v>99.809547993905539</v>
      </c>
      <c r="O47" s="15">
        <f>'Table A1'!O47/'Table A2'!O47*100</f>
        <v>89.443239334779463</v>
      </c>
      <c r="P47" s="15" t="e">
        <f>'Table A1'!P47/'Table A2'!P47*100</f>
        <v>#N/A</v>
      </c>
      <c r="Q47" s="15">
        <f>'Table A1'!Q47/'Table A2'!Q47*100</f>
        <v>141.71352074966532</v>
      </c>
      <c r="R47" s="15">
        <f>'Table A1'!R47/'Table A2'!R47*100</f>
        <v>112.05002337540908</v>
      </c>
      <c r="S47" s="15">
        <f>'Table A1'!S47/'Table A2'!S47*100</f>
        <v>97.284654877353091</v>
      </c>
      <c r="T47" s="15">
        <f>'Table A1'!T47/'Table A2'!T47*100</f>
        <v>93.152000000000001</v>
      </c>
      <c r="U47" s="15">
        <f>'Table A1'!U47/'Table A2'!U47*100</f>
        <v>99.842731970343749</v>
      </c>
      <c r="W47" s="15">
        <f>'Table A4'!B47/'Table A2'!B47*100</f>
        <v>88.408940865792701</v>
      </c>
      <c r="X47" s="15">
        <f>'Table A4'!C47/'Table A2'!C47*100</f>
        <v>87.215591197314438</v>
      </c>
      <c r="Y47" s="15">
        <f>'Table A4'!D47/'Table A2'!D47*100</f>
        <v>102.64636763053028</v>
      </c>
      <c r="Z47" s="15">
        <f>'Table A4'!E47/'Table A2'!E47*100</f>
        <v>88.258977149075079</v>
      </c>
      <c r="AA47" s="15">
        <f>'Table A4'!F47/'Table A2'!F47*100</f>
        <v>104.55731999129867</v>
      </c>
      <c r="AB47" s="15">
        <f>'Table A4'!G47/'Table A2'!G47*100</f>
        <v>100.58133035215204</v>
      </c>
      <c r="AC47" s="15">
        <f>'Table A4'!H47/'Table A2'!H47*100</f>
        <v>98.994815363453597</v>
      </c>
      <c r="AD47" s="15">
        <f>'Table A4'!I47/'Table A2'!I47*100</f>
        <v>113.43469874049701</v>
      </c>
      <c r="AE47" s="15">
        <f>'Table A4'!J47/'Table A2'!J47*100</f>
        <v>114.98422712933754</v>
      </c>
      <c r="AF47" s="15">
        <f>'Table A4'!K47/'Table A2'!K47*100</f>
        <v>107.43196092114444</v>
      </c>
      <c r="AG47" s="15">
        <f>'Table A4'!L47/'Table A2'!L47*100</f>
        <v>94.814372449487422</v>
      </c>
      <c r="AH47" s="15">
        <f>'Table A4'!M47/'Table A2'!M47*100</f>
        <v>129.19655667144906</v>
      </c>
      <c r="AI47" s="15">
        <f>'Table A4'!N47/'Table A2'!N47*100</f>
        <v>109.002031488065</v>
      </c>
      <c r="AJ47" s="15">
        <f>'Table A4'!O47/'Table A2'!O47*100</f>
        <v>107.65244637261991</v>
      </c>
      <c r="AK47" s="15"/>
      <c r="AL47" s="15"/>
      <c r="AM47" s="15"/>
      <c r="AN47" s="15">
        <f>'Table A4'!S47/'Table A2'!S47*100</f>
        <v>110.5533371363377</v>
      </c>
      <c r="AO47" s="15">
        <f>'Table A4'!T47/'Table A2'!T47*100</f>
        <v>104.88533333333334</v>
      </c>
      <c r="AP47" s="15">
        <f>'Table A4'!U47/'Table A2'!U47*100</f>
        <v>105.86385082004044</v>
      </c>
    </row>
    <row r="48" spans="1:42" x14ac:dyDescent="0.3">
      <c r="A48" s="13">
        <v>2012</v>
      </c>
      <c r="B48" s="15">
        <f>'Table A1'!B48/'Table A2'!B48*100</f>
        <v>90.080772261623338</v>
      </c>
      <c r="C48" s="15">
        <f>'Table A1'!C48/'Table A2'!C48*100</f>
        <v>82.464720974983962</v>
      </c>
      <c r="D48" s="15">
        <f>'Table A1'!D48/'Table A2'!D48*100</f>
        <v>99.78654198007726</v>
      </c>
      <c r="E48" s="15">
        <f>'Table A1'!E48/'Table A2'!E48*100</f>
        <v>109.86055776892429</v>
      </c>
      <c r="F48" s="15">
        <f>'Table A1'!F48/'Table A2'!F48*100</f>
        <v>89.941785252263912</v>
      </c>
      <c r="G48" s="15">
        <f>'Table A1'!G48/'Table A2'!G48*100</f>
        <v>92.663530465949833</v>
      </c>
      <c r="H48" s="15">
        <f>'Table A1'!H48/'Table A2'!H48*100</f>
        <v>87.352024922118389</v>
      </c>
      <c r="I48" s="15">
        <f>'Table A1'!I48/'Table A2'!I48*100</f>
        <v>104.67673850255498</v>
      </c>
      <c r="J48" s="15">
        <f>'Table A1'!J48/'Table A2'!J48*100</f>
        <v>111.55654831883378</v>
      </c>
      <c r="K48" s="15">
        <f>'Table A1'!K48/'Table A2'!K48*100</f>
        <v>99.559981472904127</v>
      </c>
      <c r="L48" s="15">
        <f>'Table A1'!L48/'Table A2'!L48*100</f>
        <v>100.12800315084678</v>
      </c>
      <c r="M48" s="15">
        <f>'Table A1'!M48/'Table A2'!M48*100</f>
        <v>96.729446261418744</v>
      </c>
      <c r="N48" s="15">
        <f>'Table A1'!N48/'Table A2'!N48*100</f>
        <v>99.28786964393484</v>
      </c>
      <c r="O48" s="15">
        <f>'Table A1'!O48/'Table A2'!O48*100</f>
        <v>91.680872826457559</v>
      </c>
      <c r="P48" s="15" t="e">
        <f>'Table A1'!P48/'Table A2'!P48*100</f>
        <v>#N/A</v>
      </c>
      <c r="Q48" s="15">
        <f>'Table A1'!Q48/'Table A2'!Q48*100</f>
        <v>141.99465036301109</v>
      </c>
      <c r="R48" s="15">
        <f>'Table A1'!R48/'Table A2'!R48*100</f>
        <v>113.68164967562558</v>
      </c>
      <c r="S48" s="15">
        <f>'Table A1'!S48/'Table A2'!S48*100</f>
        <v>99.262232830639036</v>
      </c>
      <c r="T48" s="15">
        <f>'Table A1'!T48/'Table A2'!T48*100</f>
        <v>97.426428159261391</v>
      </c>
      <c r="U48" s="15">
        <f>'Table A1'!U48/'Table A2'!U48*100</f>
        <v>98.920823697830627</v>
      </c>
      <c r="W48" s="15">
        <f>'Table A4'!B48/'Table A2'!B48*100</f>
        <v>94.326241134751783</v>
      </c>
      <c r="X48" s="15">
        <f>'Table A4'!C48/'Table A2'!C48*100</f>
        <v>75.032071840923663</v>
      </c>
      <c r="Y48" s="15">
        <f>'Table A4'!D48/'Table A2'!D48*100</f>
        <v>100.42691603984551</v>
      </c>
      <c r="Z48" s="15">
        <f>'Table A4'!E48/'Table A2'!E48*100</f>
        <v>92.828685258964143</v>
      </c>
      <c r="AA48" s="15">
        <f>'Table A4'!F48/'Table A2'!F48*100</f>
        <v>104.16127641224666</v>
      </c>
      <c r="AB48" s="15">
        <f>'Table A4'!G48/'Table A2'!G48*100</f>
        <v>102.77777777777779</v>
      </c>
      <c r="AC48" s="15">
        <f>'Table A4'!H48/'Table A2'!H48*100</f>
        <v>97.829698857736233</v>
      </c>
      <c r="AD48" s="15">
        <f>'Table A4'!I48/'Table A2'!I48*100</f>
        <v>109.40902021772941</v>
      </c>
      <c r="AE48" s="15">
        <f>'Table A4'!J48/'Table A2'!J48*100</f>
        <v>110.40442040912298</v>
      </c>
      <c r="AF48" s="15">
        <f>'Table A4'!K48/'Table A2'!K48*100</f>
        <v>107.06345530338119</v>
      </c>
      <c r="AG48" s="15">
        <f>'Table A4'!L48/'Table A2'!L48*100</f>
        <v>95.549428909019312</v>
      </c>
      <c r="AH48" s="15">
        <f>'Table A4'!M48/'Table A2'!M48*100</f>
        <v>119.75865568963573</v>
      </c>
      <c r="AI48" s="15">
        <f>'Table A4'!N48/'Table A2'!N48*100</f>
        <v>109.1369945684973</v>
      </c>
      <c r="AJ48" s="15">
        <f>'Table A4'!O48/'Table A2'!O48*100</f>
        <v>98.874872144561891</v>
      </c>
      <c r="AK48" s="15"/>
      <c r="AL48" s="15"/>
      <c r="AM48" s="15"/>
      <c r="AN48" s="15">
        <f>'Table A4'!S48/'Table A2'!S48*100</f>
        <v>104.42660301616577</v>
      </c>
      <c r="AO48" s="15">
        <f>'Table A4'!T48/'Table A2'!T48*100</f>
        <v>108.52856318522792</v>
      </c>
      <c r="AP48" s="15">
        <f>'Table A4'!U48/'Table A2'!U48*100</f>
        <v>103.99735711925999</v>
      </c>
    </row>
    <row r="49" spans="1:63" x14ac:dyDescent="0.3">
      <c r="A49" s="13">
        <v>2013</v>
      </c>
      <c r="B49" s="15">
        <f>'Table A1'!B49/'Table A2'!B49*100</f>
        <v>96.498951781970646</v>
      </c>
      <c r="C49" s="15">
        <f>'Table A1'!C49/'Table A2'!C49*100</f>
        <v>75.453558691269961</v>
      </c>
      <c r="D49" s="15">
        <f>'Table A1'!D49/'Table A2'!D49*100</f>
        <v>97.715148465022651</v>
      </c>
      <c r="E49" s="15">
        <f>'Table A1'!E49/'Table A2'!E49*100</f>
        <v>99.106066693451183</v>
      </c>
      <c r="F49" s="15">
        <f>'Table A1'!F49/'Table A2'!F49*100</f>
        <v>97.406534186594826</v>
      </c>
      <c r="G49" s="15">
        <f>'Table A1'!G49/'Table A2'!G49*100</f>
        <v>92.065229287512324</v>
      </c>
      <c r="H49" s="15">
        <f>'Table A1'!H49/'Table A2'!H49*100</f>
        <v>90.379127598858545</v>
      </c>
      <c r="I49" s="15">
        <f>'Table A1'!I49/'Table A2'!I49*100</f>
        <v>105.04805037004307</v>
      </c>
      <c r="J49" s="15">
        <f>'Table A1'!J49/'Table A2'!J49*100</f>
        <v>104.94993812577343</v>
      </c>
      <c r="K49" s="15">
        <f>'Table A1'!K49/'Table A2'!K49*100</f>
        <v>95.894039735099341</v>
      </c>
      <c r="L49" s="15">
        <f>'Table A1'!L49/'Table A2'!L49*100</f>
        <v>101.56720916214586</v>
      </c>
      <c r="M49" s="15">
        <f>'Table A1'!M49/'Table A2'!M49*100</f>
        <v>98.015786011839509</v>
      </c>
      <c r="N49" s="15">
        <f>'Table A1'!N49/'Table A2'!N49*100</f>
        <v>99.862195682131372</v>
      </c>
      <c r="O49" s="15">
        <f>'Table A1'!O49/'Table A2'!O49*100</f>
        <v>97.644660853810436</v>
      </c>
      <c r="P49" s="15" t="e">
        <f>'Table A1'!P49/'Table A2'!P49*100</f>
        <v>#N/A</v>
      </c>
      <c r="Q49" s="15">
        <f>'Table A1'!Q49/'Table A2'!Q49*100</f>
        <v>133.71428571428572</v>
      </c>
      <c r="R49" s="15">
        <f>'Table A1'!R49/'Table A2'!R49*100</f>
        <v>107.21919302071974</v>
      </c>
      <c r="S49" s="15">
        <f>'Table A1'!S49/'Table A2'!S49*100</f>
        <v>101.75030464163066</v>
      </c>
      <c r="T49" s="15">
        <f>'Table A1'!T49/'Table A2'!T49*100</f>
        <v>92.414381734770089</v>
      </c>
      <c r="U49" s="15">
        <f>'Table A1'!U49/'Table A2'!U49*100</f>
        <v>98.341232227488135</v>
      </c>
      <c r="W49" s="15">
        <f>'Table A4'!B49/'Table A2'!B49*100</f>
        <v>102.08595387840671</v>
      </c>
      <c r="X49" s="15">
        <f>'Table A4'!C49/'Table A2'!C49*100</f>
        <v>73.740114746472329</v>
      </c>
      <c r="Y49" s="15">
        <f>'Table A4'!D49/'Table A2'!D49*100</f>
        <v>98.409662808253657</v>
      </c>
      <c r="Z49" s="15">
        <f>'Table A4'!E49/'Table A2'!E49*100</f>
        <v>87.856568903173965</v>
      </c>
      <c r="AA49" s="15">
        <f>'Table A4'!F49/'Table A2'!F49*100</f>
        <v>109.20624228135173</v>
      </c>
      <c r="AB49" s="15">
        <f>'Table A4'!G49/'Table A2'!G49*100</f>
        <v>102.7361278318923</v>
      </c>
      <c r="AC49" s="15">
        <f>'Table A4'!H49/'Table A2'!H49*100</f>
        <v>96.860986547085204</v>
      </c>
      <c r="AD49" s="15">
        <f>'Table A4'!I49/'Table A2'!I49*100</f>
        <v>107.30144703413234</v>
      </c>
      <c r="AE49" s="15">
        <f>'Table A4'!J49/'Table A2'!J49*100</f>
        <v>104.51119361007987</v>
      </c>
      <c r="AF49" s="15">
        <f>'Table A4'!K49/'Table A2'!K49*100</f>
        <v>103.07947019867549</v>
      </c>
      <c r="AG49" s="15">
        <f>'Table A4'!L49/'Table A2'!L49*100</f>
        <v>98.925055254169166</v>
      </c>
      <c r="AH49" s="15">
        <f>'Table A4'!M49/'Table A2'!M49*100</f>
        <v>114.29511072133305</v>
      </c>
      <c r="AI49" s="15">
        <f>'Table A4'!N49/'Table A2'!N49*100</f>
        <v>106.16674322462106</v>
      </c>
      <c r="AJ49" s="15">
        <f>'Table A4'!O49/'Table A2'!O49*100</f>
        <v>96.931264862416484</v>
      </c>
      <c r="AK49" s="15"/>
      <c r="AL49" s="15"/>
      <c r="AM49" s="15"/>
      <c r="AN49" s="15">
        <f>'Table A4'!S49/'Table A2'!S49*100</f>
        <v>107.12307521878807</v>
      </c>
      <c r="AO49" s="15">
        <f>'Table A4'!T49/'Table A2'!T49*100</f>
        <v>103.27536541128775</v>
      </c>
      <c r="AP49" s="15">
        <f>'Table A4'!U49/'Table A2'!U49*100</f>
        <v>102.29426971133131</v>
      </c>
    </row>
    <row r="50" spans="1:63" x14ac:dyDescent="0.3">
      <c r="A50" s="13">
        <v>2014</v>
      </c>
      <c r="B50" s="15">
        <f>'Table A1'!B50/'Table A2'!B50*100</f>
        <v>95.29957268842621</v>
      </c>
      <c r="C50" s="15">
        <f>'Table A1'!C50/'Table A2'!C50*100</f>
        <v>82.969992305719416</v>
      </c>
      <c r="D50" s="15">
        <f>'Table A1'!D50/'Table A2'!D50*100</f>
        <v>100.15042117930204</v>
      </c>
      <c r="E50" s="15">
        <f>'Table A1'!E50/'Table A2'!E50*100</f>
        <v>98.475832550370583</v>
      </c>
      <c r="F50" s="15">
        <f>'Table A1'!F50/'Table A2'!F50*100</f>
        <v>90.887290167865714</v>
      </c>
      <c r="G50" s="15">
        <f>'Table A1'!G50/'Table A2'!G50*100</f>
        <v>95.925349922239505</v>
      </c>
      <c r="H50" s="15">
        <f>'Table A1'!H50/'Table A2'!H50*100</f>
        <v>92.670682730923687</v>
      </c>
      <c r="I50" s="15">
        <f>'Table A1'!I50/'Table A2'!I50*100</f>
        <v>110.14971378247469</v>
      </c>
      <c r="J50" s="15">
        <f>'Table A1'!J50/'Table A2'!J50*100</f>
        <v>102.2973558734287</v>
      </c>
      <c r="K50" s="15">
        <f>'Table A1'!K50/'Table A2'!K50*100</f>
        <v>93.226549413735356</v>
      </c>
      <c r="L50" s="15">
        <f>'Table A1'!L50/'Table A2'!L50*100</f>
        <v>100.11997600479904</v>
      </c>
      <c r="M50" s="15">
        <f>'Table A1'!M50/'Table A2'!M50*100</f>
        <v>99.63952502120442</v>
      </c>
      <c r="N50" s="15">
        <f>'Table A1'!N50/'Table A2'!N50*100</f>
        <v>98.9239212310341</v>
      </c>
      <c r="O50" s="15">
        <f>'Table A1'!O50/'Table A2'!O50*100</f>
        <v>102.40026304252522</v>
      </c>
      <c r="P50" s="15" t="e">
        <f>'Table A1'!P50/'Table A2'!P50*100</f>
        <v>#N/A</v>
      </c>
      <c r="Q50" s="15">
        <f>'Table A1'!Q50/'Table A2'!Q50*100</f>
        <v>116.41644908616189</v>
      </c>
      <c r="R50" s="15">
        <f>'Table A1'!R50/'Table A2'!R50*100</f>
        <v>101.58714009563535</v>
      </c>
      <c r="S50" s="15">
        <f>'Table A1'!S50/'Table A2'!S50*100</f>
        <v>100.37812979049565</v>
      </c>
      <c r="T50" s="15">
        <f>'Table A1'!T50/'Table A2'!T50*100</f>
        <v>95.299919484702087</v>
      </c>
      <c r="U50" s="15">
        <f>'Table A1'!U50/'Table A2'!U50*100</f>
        <v>98.639526430574307</v>
      </c>
      <c r="W50" s="15">
        <f>'Table A4'!B50/'Table A2'!B50*100</f>
        <v>90.080916446949715</v>
      </c>
      <c r="X50" s="15">
        <f>'Table A4'!C50/'Table A2'!C50*100</f>
        <v>83.01273830896811</v>
      </c>
      <c r="Y50" s="15">
        <f>'Table A4'!D50/'Table A2'!D50*100</f>
        <v>97.4929803449659</v>
      </c>
      <c r="Z50" s="15">
        <f>'Table A4'!E50/'Table A2'!E50*100</f>
        <v>94.46706336778368</v>
      </c>
      <c r="AA50" s="15">
        <f>'Table A4'!F50/'Table A2'!F50*100</f>
        <v>102.11656761547283</v>
      </c>
      <c r="AB50" s="15">
        <f>'Table A4'!G50/'Table A2'!G50*100</f>
        <v>98.662519440124413</v>
      </c>
      <c r="AC50" s="15">
        <f>'Table A4'!H50/'Table A2'!H50*100</f>
        <v>97.118473895582341</v>
      </c>
      <c r="AD50" s="15">
        <f>'Table A4'!I50/'Table A2'!I50*100</f>
        <v>107.34258036107443</v>
      </c>
      <c r="AE50" s="15">
        <f>'Table A4'!J50/'Table A2'!J50*100</f>
        <v>101.9614217598613</v>
      </c>
      <c r="AF50" s="15">
        <f>'Table A4'!K50/'Table A2'!K50*100</f>
        <v>99.152010050251249</v>
      </c>
      <c r="AG50" s="15">
        <f>'Table A4'!L50/'Table A2'!L50*100</f>
        <v>99.080183963207361</v>
      </c>
      <c r="AH50" s="15">
        <f>'Table A4'!M50/'Table A2'!M50*100</f>
        <v>109.46776929601359</v>
      </c>
      <c r="AI50" s="15">
        <f>'Table A4'!N50/'Table A2'!N50*100</f>
        <v>101.32357688582803</v>
      </c>
      <c r="AJ50" s="15">
        <f>'Table A4'!O50/'Table A2'!O50*100</f>
        <v>95.035072336694427</v>
      </c>
      <c r="AK50" s="15"/>
      <c r="AL50" s="15"/>
      <c r="AM50" s="15"/>
      <c r="AN50" s="15">
        <f>'Table A4'!S50/'Table A2'!S50*100</f>
        <v>99.928461931527863</v>
      </c>
      <c r="AO50" s="15">
        <f>'Table A4'!T50/'Table A2'!T50*100</f>
        <v>98.953301127214161</v>
      </c>
      <c r="AP50" s="15">
        <f>'Table A4'!U50/'Table A2'!U50*100</f>
        <v>99.719597050576368</v>
      </c>
    </row>
    <row r="51" spans="1:63" x14ac:dyDescent="0.3">
      <c r="A51" s="13">
        <v>2015</v>
      </c>
      <c r="B51" s="15">
        <f>'Table A1'!B51/'Table A2'!B51*100</f>
        <v>108.39475839475838</v>
      </c>
      <c r="C51" s="15">
        <f>'Table A1'!C51/'Table A2'!C51*100</f>
        <v>90.68527242022931</v>
      </c>
      <c r="D51" s="15">
        <f>'Table A1'!D51/'Table A2'!D51*100</f>
        <v>99.027391822151642</v>
      </c>
      <c r="E51" s="15">
        <f>'Table A1'!E51/'Table A2'!E51*100</f>
        <v>94.435191535220923</v>
      </c>
      <c r="F51" s="15">
        <f>'Table A1'!F51/'Table A2'!F51*100</f>
        <v>97.456464379947235</v>
      </c>
      <c r="G51" s="15">
        <f>'Table A1'!G51/'Table A2'!G51*100</f>
        <v>98.606128933073691</v>
      </c>
      <c r="H51" s="15">
        <f>'Table A1'!H51/'Table A2'!H51*100</f>
        <v>95.93</v>
      </c>
      <c r="I51" s="15">
        <f>'Table A1'!I51/'Table A2'!I51*100</f>
        <v>106.66456096020214</v>
      </c>
      <c r="J51" s="15">
        <f>'Table A1'!J51/'Table A2'!J51*100</f>
        <v>101.73446211026224</v>
      </c>
      <c r="K51" s="15">
        <f>'Table A1'!K51/'Table A2'!K51*100</f>
        <v>97.882668870068173</v>
      </c>
      <c r="L51" s="15">
        <f>'Table A1'!L51/'Table A2'!L51*100</f>
        <v>98.739237392373923</v>
      </c>
      <c r="M51" s="15">
        <f>'Table A1'!M51/'Table A2'!M51*100</f>
        <v>99.807789580171985</v>
      </c>
      <c r="N51" s="15">
        <f>'Table A1'!N51/'Table A2'!N51*100</f>
        <v>99.751732698872459</v>
      </c>
      <c r="O51" s="15">
        <f>'Table A1'!O51/'Table A2'!O51*100</f>
        <v>100.84275436793423</v>
      </c>
      <c r="P51" s="15" t="e">
        <f>'Table A1'!P51/'Table A2'!P51*100</f>
        <v>#N/A</v>
      </c>
      <c r="Q51" s="15">
        <f>'Table A1'!Q51/'Table A2'!Q51*100</f>
        <v>106.86517783291978</v>
      </c>
      <c r="R51" s="15">
        <f>'Table A1'!R51/'Table A2'!R51*100</f>
        <v>97.343841214244009</v>
      </c>
      <c r="S51" s="15">
        <f>'Table A1'!S51/'Table A2'!S51*100</f>
        <v>99.663898774219049</v>
      </c>
      <c r="T51" s="15">
        <f>'Table A1'!T51/'Table A2'!T51*100</f>
        <v>101.02569310449884</v>
      </c>
      <c r="U51" s="15">
        <f>'Table A1'!U51/'Table A2'!U51*100</f>
        <v>99.186991869918685</v>
      </c>
      <c r="W51" s="15">
        <f>'Table A4'!B51/'Table A2'!B51*100</f>
        <v>102.19082719082718</v>
      </c>
      <c r="X51" s="15">
        <f>'Table A4'!C51/'Table A2'!C51*100</f>
        <v>87.823304595147107</v>
      </c>
      <c r="Y51" s="15">
        <f>'Table A4'!D51/'Table A2'!D51*100</f>
        <v>97.637951568082556</v>
      </c>
      <c r="Z51" s="15">
        <f>'Table A4'!E51/'Table A2'!E51*100</f>
        <v>92.681493092975415</v>
      </c>
      <c r="AA51" s="15">
        <f>'Table A4'!F51/'Table A2'!F51*100</f>
        <v>104.33773087071241</v>
      </c>
      <c r="AB51" s="15">
        <f>'Table A4'!G51/'Table A2'!G51*100</f>
        <v>100.14348672747771</v>
      </c>
      <c r="AC51" s="15">
        <f>'Table A4'!H51/'Table A2'!H51*100</f>
        <v>98.33</v>
      </c>
      <c r="AD51" s="15">
        <f>'Table A4'!I51/'Table A2'!I51*100</f>
        <v>103.72710044219835</v>
      </c>
      <c r="AE51" s="15">
        <f>'Table A4'!J51/'Table A2'!J51*100</f>
        <v>99.545736113978947</v>
      </c>
      <c r="AF51" s="15">
        <f>'Table A4'!K51/'Table A2'!K51*100</f>
        <v>99.287337326998554</v>
      </c>
      <c r="AG51" s="15">
        <f>'Table A4'!L51/'Table A2'!L51*100</f>
        <v>102.27552275522756</v>
      </c>
      <c r="AH51" s="15">
        <f>'Table A4'!M51/'Table A2'!M51*100</f>
        <v>102.45827010622155</v>
      </c>
      <c r="AI51" s="15">
        <f>'Table A4'!N51/'Table A2'!N51*100</f>
        <v>99.451743043343328</v>
      </c>
      <c r="AJ51" s="15">
        <f>'Table A4'!O51/'Table A2'!O51*100</f>
        <v>94.367934224049336</v>
      </c>
      <c r="AK51" s="15"/>
      <c r="AL51" s="15"/>
      <c r="AM51" s="15"/>
      <c r="AN51" s="15">
        <f>'Table A4'!S51/'Table A2'!S51*100</f>
        <v>97.044286279161724</v>
      </c>
      <c r="AO51" s="15">
        <f>'Table A4'!T51/'Table A2'!T51*100</f>
        <v>100.20310754544532</v>
      </c>
      <c r="AP51" s="15">
        <f>'Table A4'!U51/'Table A2'!U51*100</f>
        <v>99.258130081300806</v>
      </c>
    </row>
    <row r="52" spans="1:63" x14ac:dyDescent="0.3">
      <c r="A52" s="13">
        <v>2016</v>
      </c>
      <c r="B52" s="15">
        <f>'Table A1'!B52/'Table A2'!B52*100</f>
        <v>100</v>
      </c>
      <c r="C52" s="15">
        <f>'Table A1'!C52/'Table A2'!C52*100</f>
        <v>100</v>
      </c>
      <c r="D52" s="15">
        <f>'Table A1'!D52/'Table A2'!D52*100</f>
        <v>100</v>
      </c>
      <c r="E52" s="15">
        <f>'Table A1'!E52/'Table A2'!E52*100</f>
        <v>100</v>
      </c>
      <c r="F52" s="15">
        <f>'Table A1'!F52/'Table A2'!F52*100</f>
        <v>100</v>
      </c>
      <c r="G52" s="15">
        <f>'Table A1'!G52/'Table A2'!G52*100</f>
        <v>100</v>
      </c>
      <c r="H52" s="15">
        <f>'Table A1'!H52/'Table A2'!H52*100</f>
        <v>100</v>
      </c>
      <c r="I52" s="15">
        <f>'Table A1'!I52/'Table A2'!I52*100</f>
        <v>100</v>
      </c>
      <c r="J52" s="15">
        <f>'Table A1'!J52/'Table A2'!J52*100</f>
        <v>100</v>
      </c>
      <c r="K52" s="15">
        <f>'Table A1'!K52/'Table A2'!K52*100</f>
        <v>100</v>
      </c>
      <c r="L52" s="15">
        <f>'Table A1'!L52/'Table A2'!L52*100</f>
        <v>100</v>
      </c>
      <c r="M52" s="15">
        <f>'Table A1'!M52/'Table A2'!M52*100</f>
        <v>100</v>
      </c>
      <c r="N52" s="15">
        <f>'Table A1'!N52/'Table A2'!N52*100</f>
        <v>100</v>
      </c>
      <c r="O52" s="15">
        <f>'Table A1'!O52/'Table A2'!O52*100</f>
        <v>100</v>
      </c>
      <c r="P52" s="15" t="e">
        <f>'Table A1'!P52/'Table A2'!P52*100</f>
        <v>#N/A</v>
      </c>
      <c r="Q52" s="15">
        <f>'Table A1'!Q52/'Table A2'!Q52*100</f>
        <v>100</v>
      </c>
      <c r="R52" s="15">
        <f>'Table A1'!R52/'Table A2'!R52*100</f>
        <v>100</v>
      </c>
      <c r="S52" s="15">
        <f>'Table A1'!S52/'Table A2'!S52*100</f>
        <v>100</v>
      </c>
      <c r="T52" s="15">
        <f>'Table A1'!T52/'Table A2'!T52*100</f>
        <v>100</v>
      </c>
      <c r="U52" s="15">
        <f>'Table A1'!U52/'Table A2'!U52*100</f>
        <v>100</v>
      </c>
      <c r="W52" s="15">
        <f>'Table A4'!B52/'Table A2'!B52*100</f>
        <v>100</v>
      </c>
      <c r="X52" s="15">
        <f>'Table A4'!C52/'Table A2'!C52*100</f>
        <v>100</v>
      </c>
      <c r="Y52" s="15">
        <f>'Table A4'!D52/'Table A2'!D52*100</f>
        <v>100</v>
      </c>
      <c r="Z52" s="15">
        <f>'Table A4'!E52/'Table A2'!E52*100</f>
        <v>100</v>
      </c>
      <c r="AA52" s="15">
        <f>'Table A4'!F52/'Table A2'!F52*100</f>
        <v>100</v>
      </c>
      <c r="AB52" s="15">
        <f>'Table A4'!G52/'Table A2'!G52*100</f>
        <v>100</v>
      </c>
      <c r="AC52" s="15">
        <f>'Table A4'!H52/'Table A2'!H52*100</f>
        <v>100</v>
      </c>
      <c r="AD52" s="15">
        <f>'Table A4'!I52/'Table A2'!I52*100</f>
        <v>100</v>
      </c>
      <c r="AE52" s="15">
        <f>'Table A4'!J52/'Table A2'!J52*100</f>
        <v>100</v>
      </c>
      <c r="AF52" s="15">
        <f>'Table A4'!K52/'Table A2'!K52*100</f>
        <v>100</v>
      </c>
      <c r="AG52" s="15">
        <f>'Table A4'!L52/'Table A2'!L52*100</f>
        <v>100</v>
      </c>
      <c r="AH52" s="15">
        <f>'Table A4'!M52/'Table A2'!M52*100</f>
        <v>100</v>
      </c>
      <c r="AI52" s="15">
        <f>'Table A4'!N52/'Table A2'!N52*100</f>
        <v>100</v>
      </c>
      <c r="AJ52" s="15">
        <f>'Table A4'!O52/'Table A2'!O52*100</f>
        <v>100</v>
      </c>
      <c r="AK52" s="15"/>
      <c r="AL52" s="15"/>
      <c r="AM52" s="15"/>
      <c r="AN52" s="15">
        <f>'Table A4'!S52/'Table A2'!S52*100</f>
        <v>100</v>
      </c>
      <c r="AO52" s="15">
        <f>'Table A4'!T52/'Table A2'!T52*100</f>
        <v>100</v>
      </c>
      <c r="AP52" s="15">
        <f>'Table A4'!U52/'Table A2'!U52*100</f>
        <v>100</v>
      </c>
    </row>
    <row r="53" spans="1:63" x14ac:dyDescent="0.3">
      <c r="A53" s="13">
        <v>2017</v>
      </c>
      <c r="B53" s="15">
        <f>'Table A1'!B53/'Table A2'!B53*100</f>
        <v>102.12457749879285</v>
      </c>
      <c r="C53" s="15">
        <f>'Table A1'!C53/'Table A2'!C53*100</f>
        <v>108.37328219878555</v>
      </c>
      <c r="D53" s="15">
        <f>'Table A1'!D53/'Table A2'!D53*100</f>
        <v>101.53968411641998</v>
      </c>
      <c r="E53" s="15">
        <f>'Table A1'!E53/'Table A2'!E53*100</f>
        <v>94.516066961708674</v>
      </c>
      <c r="F53" s="15">
        <f>'Table A1'!F53/'Table A2'!F53*100</f>
        <v>91.827664399092967</v>
      </c>
      <c r="G53" s="15">
        <f>'Table A1'!G53/'Table A2'!G53*100</f>
        <v>102.35599576882393</v>
      </c>
      <c r="H53" s="15">
        <f>'Table A1'!H53/'Table A2'!H53*100</f>
        <v>101.53617443012884</v>
      </c>
      <c r="I53" s="15">
        <f>'Table A1'!I53/'Table A2'!I53*100</f>
        <v>104.12928221859706</v>
      </c>
      <c r="J53" s="15">
        <f>'Table A1'!J53/'Table A2'!J53*100</f>
        <v>100.4612365063788</v>
      </c>
      <c r="K53" s="15">
        <f>'Table A1'!K53/'Table A2'!K53*100</f>
        <v>100.40226031989272</v>
      </c>
      <c r="L53" s="15">
        <f>'Table A1'!L53/'Table A2'!L53*100</f>
        <v>101.67162342323863</v>
      </c>
      <c r="M53" s="15">
        <f>'Table A1'!M53/'Table A2'!M53*100</f>
        <v>100.70696007169171</v>
      </c>
      <c r="N53" s="15">
        <f>'Table A1'!N53/'Table A2'!N53*100</f>
        <v>107.287283177666</v>
      </c>
      <c r="O53" s="15">
        <f>'Table A1'!O53/'Table A2'!O53*100</f>
        <v>102.63443512580169</v>
      </c>
      <c r="P53" s="15" t="e">
        <f>'Table A1'!P53/'Table A2'!P53*100</f>
        <v>#N/A</v>
      </c>
      <c r="Q53" s="15">
        <f>'Table A1'!Q53/'Table A2'!Q53*100</f>
        <v>101.17961934972244</v>
      </c>
      <c r="R53" s="15">
        <f>'Table A1'!R53/'Table A2'!R53*100</f>
        <v>97.187797902764544</v>
      </c>
      <c r="S53" s="15">
        <f>'Table A1'!S53/'Table A2'!S53*100</f>
        <v>96.226587482868879</v>
      </c>
      <c r="T53" s="15">
        <f>'Table A1'!T53/'Table A2'!T53*100</f>
        <v>100.11748580379871</v>
      </c>
      <c r="U53" s="15">
        <f>'Table A1'!U53/'Table A2'!U53*100</f>
        <v>101.53010858835142</v>
      </c>
      <c r="W53" s="15">
        <f>'Table A4'!B53/'Table A2'!B53*100</f>
        <v>96.948334138097536</v>
      </c>
      <c r="X53" s="15">
        <f>'Table A4'!C53/'Table A2'!C53*100</f>
        <v>104.21860019175455</v>
      </c>
      <c r="Y53" s="15">
        <f>'Table A4'!D53/'Table A2'!D53*100</f>
        <v>100.96354425350154</v>
      </c>
      <c r="Z53" s="15">
        <f>'Table A4'!E53/'Table A2'!E53*100</f>
        <v>101.16413315374255</v>
      </c>
      <c r="AA53" s="15">
        <f>'Table A4'!F53/'Table A2'!F53*100</f>
        <v>91.800453514739218</v>
      </c>
      <c r="AB53" s="15">
        <f>'Table A4'!G53/'Table A2'!G53*100</f>
        <v>100.81738628714301</v>
      </c>
      <c r="AC53" s="15">
        <f>'Table A4'!H53/'Table A2'!H53*100</f>
        <v>100.34687809712585</v>
      </c>
      <c r="AD53" s="15">
        <f>'Table A4'!I53/'Table A2'!I53*100</f>
        <v>102.92618270799348</v>
      </c>
      <c r="AE53" s="15">
        <f>'Table A4'!J53/'Table A2'!J53*100</f>
        <v>101.80569185475956</v>
      </c>
      <c r="AF53" s="15">
        <f>'Table A4'!K53/'Table A2'!K53*100</f>
        <v>98.841107173642371</v>
      </c>
      <c r="AG53" s="15">
        <f>'Table A4'!L53/'Table A2'!L53*100</f>
        <v>102.63562711516767</v>
      </c>
      <c r="AH53" s="15">
        <f>'Table A4'!M53/'Table A2'!M53*100</f>
        <v>99.083939062033252</v>
      </c>
      <c r="AI53" s="15">
        <f>'Table A4'!N53/'Table A2'!N53*100</f>
        <v>104.9471415375141</v>
      </c>
      <c r="AJ53" s="15">
        <f>'Table A4'!O53/'Table A2'!O53*100</f>
        <v>107.74543660582141</v>
      </c>
      <c r="AK53" s="15"/>
      <c r="AL53" s="15"/>
      <c r="AM53" s="15"/>
      <c r="AN53" s="15">
        <f>'Table A4'!S53/'Table A2'!S53*100</f>
        <v>94.198264047510278</v>
      </c>
      <c r="AO53" s="15">
        <f>'Table A4'!T53/'Table A2'!T53*100</f>
        <v>102.43783042882318</v>
      </c>
      <c r="AP53" s="15">
        <f>'Table A4'!U53/'Table A2'!U53*100</f>
        <v>100.69101678183614</v>
      </c>
    </row>
    <row r="54" spans="1:63" x14ac:dyDescent="0.3">
      <c r="A54" s="13">
        <v>2018</v>
      </c>
      <c r="B54" s="15">
        <f>'Table A1'!B54/'Table A2'!B54*100</f>
        <v>102.0497512437811</v>
      </c>
      <c r="C54" s="15">
        <f>'Table A1'!C54/'Table A2'!C54*100</f>
        <v>103.60874613003097</v>
      </c>
      <c r="D54" s="15">
        <f>'Table A1'!D54/'Table A2'!D54*100</f>
        <v>102.20063441712925</v>
      </c>
      <c r="E54" s="15">
        <f>'Table A1'!E54/'Table A2'!E54*100</f>
        <v>89.305504248245299</v>
      </c>
      <c r="F54" s="15">
        <f>'Table A1'!F54/'Table A2'!F54*100</f>
        <v>87.97865932363824</v>
      </c>
      <c r="G54" s="15">
        <f>'Table A1'!G54/'Table A2'!G54*100</f>
        <v>102.01245807379013</v>
      </c>
      <c r="H54" s="15">
        <f>'Table A1'!H54/'Table A2'!H54*100</f>
        <v>105.01688853566462</v>
      </c>
      <c r="I54" s="15">
        <f>'Table A1'!I54/'Table A2'!I54*100</f>
        <v>103.1673760269227</v>
      </c>
      <c r="J54" s="15">
        <f>'Table A1'!J54/'Table A2'!J54*100</f>
        <v>103.34975369458128</v>
      </c>
      <c r="K54" s="15">
        <f>'Table A1'!K54/'Table A2'!K54*100</f>
        <v>106.09849942285494</v>
      </c>
      <c r="L54" s="15">
        <f>'Table A1'!L54/'Table A2'!L54*100</f>
        <v>98.701560140915973</v>
      </c>
      <c r="M54" s="15">
        <f>'Table A1'!M54/'Table A2'!M54*100</f>
        <v>100.55959159630868</v>
      </c>
      <c r="N54" s="15">
        <f>'Table A1'!N54/'Table A2'!N54*100</f>
        <v>108.83840888800714</v>
      </c>
      <c r="O54" s="15">
        <f>'Table A1'!O54/'Table A2'!O54*100</f>
        <v>104.90148500436767</v>
      </c>
      <c r="P54" s="15" t="e">
        <f>'Table A1'!P54/'Table A2'!P54*100</f>
        <v>#N/A</v>
      </c>
      <c r="Q54" s="15">
        <f>'Table A1'!Q54/'Table A2'!Q54*100</f>
        <v>96.597083214183584</v>
      </c>
      <c r="R54" s="15">
        <f>'Table A1'!R54/'Table A2'!R54*100</f>
        <v>94.291520413818574</v>
      </c>
      <c r="S54" s="15">
        <f>'Table A1'!S54/'Table A2'!S54*100</f>
        <v>100.94746716697938</v>
      </c>
      <c r="T54" s="15">
        <f>'Table A1'!T54/'Table A2'!T54*100</f>
        <v>101.12793113683584</v>
      </c>
      <c r="U54" s="15">
        <f>'Table A1'!U54/'Table A2'!U54*100</f>
        <v>102.48265076727591</v>
      </c>
      <c r="W54" s="15">
        <f>'Table A4'!B54/'Table A2'!B54*100</f>
        <v>100.29850746268656</v>
      </c>
      <c r="X54" s="15">
        <f>'Table A4'!C54/'Table A2'!C54*100</f>
        <v>90.373452012383908</v>
      </c>
      <c r="Y54" s="15">
        <f>'Table A4'!D54/'Table A2'!D54*100</f>
        <v>102.7359238699445</v>
      </c>
      <c r="Z54" s="15">
        <f>'Table A4'!E54/'Table A2'!E54*100</f>
        <v>101.19135574436643</v>
      </c>
      <c r="AA54" s="15">
        <f>'Table A4'!F54/'Table A2'!F54*100</f>
        <v>88.142156440925916</v>
      </c>
      <c r="AB54" s="15">
        <f>'Table A4'!G54/'Table A2'!G54*100</f>
        <v>106.42069956875899</v>
      </c>
      <c r="AC54" s="15">
        <f>'Table A4'!H54/'Table A2'!H54*100</f>
        <v>101.81800119213193</v>
      </c>
      <c r="AD54" s="15">
        <f>'Table A4'!I54/'Table A2'!I54*100</f>
        <v>98.822132039988119</v>
      </c>
      <c r="AE54" s="15">
        <f>'Table A4'!J54/'Table A2'!J54*100</f>
        <v>104.10837438423646</v>
      </c>
      <c r="AF54" s="15">
        <f>'Table A4'!K54/'Table A2'!K54*100</f>
        <v>101.72181608310889</v>
      </c>
      <c r="AG54" s="15">
        <f>'Table A4'!L54/'Table A2'!L54*100</f>
        <v>101.28837443381984</v>
      </c>
      <c r="AH54" s="15">
        <f>'Table A4'!M54/'Table A2'!M54*100</f>
        <v>98.929903789515024</v>
      </c>
      <c r="AI54" s="15">
        <f>'Table A4'!N54/'Table A2'!N54*100</f>
        <v>103.75954766392222</v>
      </c>
      <c r="AJ54" s="15">
        <f>'Table A4'!O54/'Table A2'!O54*100</f>
        <v>113.2000388236436</v>
      </c>
      <c r="AK54" s="15"/>
      <c r="AL54" s="15"/>
      <c r="AM54" s="15"/>
      <c r="AN54" s="15">
        <f>'Table A4'!S54/'Table A2'!S54*100</f>
        <v>101.54784240150094</v>
      </c>
      <c r="AO54" s="15">
        <f>'Table A4'!T54/'Table A2'!T54*100</f>
        <v>107.31176412387455</v>
      </c>
      <c r="AP54" s="15">
        <f>'Table A4'!U54/'Table A2'!U54*100</f>
        <v>101.21200273678038</v>
      </c>
    </row>
    <row r="55" spans="1:63" x14ac:dyDescent="0.3">
      <c r="A55" s="13">
        <v>2019</v>
      </c>
      <c r="B55" s="15">
        <f>'Table A1'!B55/'Table A2'!B55*100</f>
        <v>103.93765381460214</v>
      </c>
      <c r="C55" s="15">
        <f>'Table A1'!C55/'Table A2'!C55*100</f>
        <v>113.3984499416074</v>
      </c>
      <c r="D55" s="15">
        <f>'Table A1'!D55/'Table A2'!D55*100</f>
        <v>100.12843311598499</v>
      </c>
      <c r="E55" s="15">
        <f>'Table A1'!E55/'Table A2'!E55*100</f>
        <v>89.422163086865609</v>
      </c>
      <c r="F55" s="15">
        <f>'Table A1'!F55/'Table A2'!F55*100</f>
        <v>87.462989594788937</v>
      </c>
      <c r="G55" s="15">
        <f>'Table A1'!G55/'Table A2'!G55*100</f>
        <v>105.85034013605441</v>
      </c>
      <c r="H55" s="15">
        <f>'Table A1'!H55/'Table A2'!H55*100</f>
        <v>109.00801603206413</v>
      </c>
      <c r="I55" s="15">
        <f>'Table A1'!I55/'Table A2'!I55*100</f>
        <v>99.309443822321768</v>
      </c>
      <c r="J55" s="15">
        <f>'Table A1'!J55/'Table A2'!J55*100</f>
        <v>100.22476119123431</v>
      </c>
      <c r="K55" s="15">
        <f>'Table A1'!K55/'Table A2'!K55*100</f>
        <v>108.5844919287114</v>
      </c>
      <c r="L55" s="15">
        <f>'Table A1'!L55/'Table A2'!L55*100</f>
        <v>96.980516168519841</v>
      </c>
      <c r="M55" s="15">
        <f>'Table A1'!M55/'Table A2'!M55*100</f>
        <v>99.777347531461757</v>
      </c>
      <c r="N55" s="15">
        <f>'Table A1'!N55/'Table A2'!N55*100</f>
        <v>105.93909589559296</v>
      </c>
      <c r="O55" s="15">
        <f>'Table A1'!O55/'Table A2'!O55*100</f>
        <v>108.85691916226267</v>
      </c>
      <c r="P55" s="15" t="e">
        <f>'Table A1'!P55/'Table A2'!P55*100</f>
        <v>#N/A</v>
      </c>
      <c r="Q55" s="15">
        <f>'Table A1'!Q55/'Table A2'!Q55*100</f>
        <v>87.876933834455045</v>
      </c>
      <c r="R55" s="15">
        <f>'Table A1'!R55/'Table A2'!R55*100</f>
        <v>90.238650636999836</v>
      </c>
      <c r="S55" s="15">
        <f>'Table A1'!S55/'Table A2'!S55*100</f>
        <v>97.177815486290982</v>
      </c>
      <c r="T55" s="15">
        <f>'Table A1'!T55/'Table A2'!T55*100</f>
        <v>95.374644014534042</v>
      </c>
      <c r="U55" s="15">
        <f>'Table A1'!U55/'Table A2'!U55*100</f>
        <v>102.18626601174998</v>
      </c>
      <c r="W55" s="15">
        <f>'Table A4'!B55/'Table A2'!B55*100</f>
        <v>103.54799015586546</v>
      </c>
      <c r="X55" s="15">
        <f>'Table A4'!C55/'Table A2'!C55*100</f>
        <v>96.730013801889797</v>
      </c>
      <c r="Y55" s="15">
        <f>'Table A4'!D55/'Table A2'!D55*100</f>
        <v>104.42600276625174</v>
      </c>
      <c r="Z55" s="15">
        <f>'Table A4'!E55/'Table A2'!E55*100</f>
        <v>106.70024710131155</v>
      </c>
      <c r="AA55" s="15">
        <f>'Table A4'!F55/'Table A2'!F55*100</f>
        <v>87.902884696726176</v>
      </c>
      <c r="AB55" s="15">
        <f>'Table A4'!G55/'Table A2'!G55*100</f>
        <v>115.41302235179786</v>
      </c>
      <c r="AC55" s="15">
        <f>'Table A4'!H55/'Table A2'!H55*100</f>
        <v>103.21643286573148</v>
      </c>
      <c r="AD55" s="15">
        <f>'Table A4'!I55/'Table A2'!I55*100</f>
        <v>91.769316909294517</v>
      </c>
      <c r="AE55" s="15">
        <f>'Table A4'!J55/'Table A2'!J55*100</f>
        <v>99.765873759130912</v>
      </c>
      <c r="AF55" s="15">
        <f>'Table A4'!K55/'Table A2'!K55*100</f>
        <v>101.01707567416256</v>
      </c>
      <c r="AG55" s="15">
        <f>'Table A4'!L55/'Table A2'!L55*100</f>
        <v>102.58084259920433</v>
      </c>
      <c r="AH55" s="15">
        <f>'Table A4'!M55/'Table A2'!M55*100</f>
        <v>99.070667957405618</v>
      </c>
      <c r="AI55" s="15">
        <f>'Table A4'!N55/'Table A2'!N55*100</f>
        <v>102.04274635899378</v>
      </c>
      <c r="AJ55" s="15">
        <f>'Table A4'!O55/'Table A2'!O55*100</f>
        <v>119.14268937169699</v>
      </c>
      <c r="AK55" s="15"/>
      <c r="AL55" s="15"/>
      <c r="AM55" s="15"/>
      <c r="AN55" s="15">
        <f>'Table A4'!S55/'Table A2'!S55*100</f>
        <v>100.67875323747433</v>
      </c>
      <c r="AO55" s="15">
        <f>'Table A4'!T55/'Table A2'!T55*100</f>
        <v>112.76637533143474</v>
      </c>
      <c r="AP55" s="15">
        <f>'Table A4'!U55/'Table A2'!U55*100</f>
        <v>101.07868631416738</v>
      </c>
    </row>
    <row r="56" spans="1:63" x14ac:dyDescent="0.3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63" x14ac:dyDescent="0.3">
      <c r="A57" s="9" t="s">
        <v>163</v>
      </c>
    </row>
    <row r="58" spans="1:63" x14ac:dyDescent="0.3">
      <c r="A58" s="13">
        <v>1971</v>
      </c>
      <c r="B58" s="11">
        <f>LN(B7/B6)*100</f>
        <v>9.5541413064378258</v>
      </c>
      <c r="C58" s="11">
        <f t="shared" ref="C58:U72" si="0">LN(C7/C6)*100</f>
        <v>8.8013999983187582E-2</v>
      </c>
      <c r="D58" s="11">
        <f t="shared" si="0"/>
        <v>3.2091095281219091</v>
      </c>
      <c r="E58" s="11">
        <f t="shared" si="0"/>
        <v>8.0328310980480584</v>
      </c>
      <c r="F58" s="11">
        <f t="shared" si="0"/>
        <v>6.1929611803652582</v>
      </c>
      <c r="G58" s="11">
        <f t="shared" si="0"/>
        <v>4.9474511072668106</v>
      </c>
      <c r="H58" s="11">
        <f t="shared" si="0"/>
        <v>4.5250422000548767</v>
      </c>
      <c r="I58" s="11">
        <f t="shared" si="0"/>
        <v>10.886432349419541</v>
      </c>
      <c r="J58" s="11">
        <f t="shared" si="0"/>
        <v>8.9701546368733656</v>
      </c>
      <c r="K58" s="11">
        <f t="shared" si="0"/>
        <v>8.1386647574010169</v>
      </c>
      <c r="L58" s="11">
        <f t="shared" si="0"/>
        <v>-4.7554333288638384</v>
      </c>
      <c r="M58" s="11">
        <f t="shared" si="0"/>
        <v>0.17103181052227001</v>
      </c>
      <c r="N58" s="11">
        <f t="shared" si="0"/>
        <v>8.1538803393072765</v>
      </c>
      <c r="O58" s="11">
        <f t="shared" si="0"/>
        <v>8.2071651566384354</v>
      </c>
      <c r="P58" s="11" t="e">
        <f t="shared" si="0"/>
        <v>#N/A</v>
      </c>
      <c r="Q58" s="11">
        <f t="shared" si="0"/>
        <v>8.0906837451592573</v>
      </c>
      <c r="R58" s="11">
        <f t="shared" si="0"/>
        <v>6.2032980977324836</v>
      </c>
      <c r="S58" s="11">
        <f t="shared" si="0"/>
        <v>8.7040310898247792</v>
      </c>
      <c r="T58" s="11">
        <f t="shared" si="0"/>
        <v>9.2391615580487976</v>
      </c>
      <c r="U58" s="11">
        <f t="shared" si="0"/>
        <v>5.2088123103212745</v>
      </c>
      <c r="W58" s="11">
        <f t="shared" ref="W58:AP70" si="1">LN(W7/W6)*100</f>
        <v>8.6839275432399852</v>
      </c>
      <c r="X58" s="11">
        <f t="shared" si="1"/>
        <v>4.8517032558647539</v>
      </c>
      <c r="Y58" s="11">
        <f t="shared" si="1"/>
        <v>7.4093511746335095</v>
      </c>
      <c r="Z58" s="11">
        <f t="shared" si="1"/>
        <v>3.9033406446879222</v>
      </c>
      <c r="AA58" s="11">
        <f t="shared" si="1"/>
        <v>9.1786201372668845</v>
      </c>
      <c r="AB58" s="11">
        <f t="shared" si="1"/>
        <v>5.7192315298440217</v>
      </c>
      <c r="AC58" s="11">
        <f t="shared" si="1"/>
        <v>6.026704330781615</v>
      </c>
      <c r="AD58" s="11">
        <f t="shared" si="1"/>
        <v>8.0933851460285222</v>
      </c>
      <c r="AE58" s="11">
        <f t="shared" si="1"/>
        <v>15.885518784722491</v>
      </c>
      <c r="AF58" s="11">
        <f t="shared" si="1"/>
        <v>12.098067454410559</v>
      </c>
      <c r="AG58" s="11">
        <f t="shared" si="1"/>
        <v>1.4094436550911906</v>
      </c>
      <c r="AH58" s="11">
        <f t="shared" si="1"/>
        <v>-1.3444600850889541</v>
      </c>
      <c r="AI58" s="11">
        <f t="shared" si="1"/>
        <v>3.1086278741481377</v>
      </c>
      <c r="AJ58" s="11">
        <f t="shared" si="1"/>
        <v>-0.43927469294573385</v>
      </c>
      <c r="AK58" s="11"/>
      <c r="AL58" s="11"/>
      <c r="AM58" s="11"/>
      <c r="AN58" s="11">
        <f t="shared" si="1"/>
        <v>5.2827735058895593</v>
      </c>
      <c r="AO58" s="11">
        <f t="shared" si="1"/>
        <v>13.628788386309735</v>
      </c>
      <c r="AP58" s="11">
        <f t="shared" si="1"/>
        <v>6.3362934037639667</v>
      </c>
      <c r="AR58" s="15">
        <f>W58*'Table A8'!W7</f>
        <v>0</v>
      </c>
      <c r="AS58" s="15">
        <f>X58*'Table A8'!X7</f>
        <v>1.8766388193684871</v>
      </c>
      <c r="AT58" s="15">
        <f>Y58*'Table A8'!Y7</f>
        <v>1.5189169907998692</v>
      </c>
      <c r="AU58" s="15">
        <f>Z58*'Table A8'!Z7</f>
        <v>2.04574083188094</v>
      </c>
      <c r="AV58" s="15">
        <f>AA58*'Table A8'!AA7</f>
        <v>6.0606428766373242</v>
      </c>
      <c r="AW58" s="15">
        <f>AB58*'Table A8'!AB7</f>
        <v>1.8301540895500867</v>
      </c>
      <c r="AX58" s="15">
        <f>AC58*'Table A8'!AC7</f>
        <v>2.5312158189282785</v>
      </c>
      <c r="AY58" s="15">
        <f>AD58*'Table A8'!AD7</f>
        <v>0.95178209317295448</v>
      </c>
      <c r="AZ58" s="15">
        <f>AE58*'Table A8'!AE7</f>
        <v>5.1707363644271709</v>
      </c>
      <c r="BA58" s="15">
        <f>AF58*'Table A8'!AF7</f>
        <v>6.915255356941076</v>
      </c>
      <c r="BB58" s="15">
        <f>AG58*'Table A8'!AG7</f>
        <v>0.77984517436195577</v>
      </c>
      <c r="BC58" s="15">
        <f>AH58*'Table A8'!AH7</f>
        <v>-1.1702180580614256</v>
      </c>
      <c r="BD58" s="15">
        <f>AI58*'Table A8'!AI7</f>
        <v>1.186874122349759</v>
      </c>
      <c r="BE58" s="15">
        <f>AJ58*'Table A8'!AJ7</f>
        <v>-0.23180525546746378</v>
      </c>
      <c r="BF58" s="15"/>
      <c r="BG58" s="15"/>
      <c r="BH58" s="15"/>
      <c r="BI58" s="15">
        <f>AN58*'Table A8'!AN7</f>
        <v>2.0692623822569405</v>
      </c>
      <c r="BJ58" s="15">
        <f>AO58*'Table A8'!AO7</f>
        <v>6.8920782869568331</v>
      </c>
      <c r="BK58" s="15">
        <f>AP58*'Table A8'!AP7</f>
        <v>2.2272071314230346</v>
      </c>
    </row>
    <row r="59" spans="1:63" x14ac:dyDescent="0.3">
      <c r="A59" s="13">
        <v>1972</v>
      </c>
      <c r="B59" s="11">
        <f t="shared" ref="B59:Q74" si="2">LN(B8/B7)*100</f>
        <v>0.52179479206069057</v>
      </c>
      <c r="C59" s="11">
        <f t="shared" si="2"/>
        <v>-14.803598673767507</v>
      </c>
      <c r="D59" s="11">
        <f t="shared" si="2"/>
        <v>3.4847900733626931</v>
      </c>
      <c r="E59" s="11">
        <f t="shared" si="2"/>
        <v>10.628977134505904</v>
      </c>
      <c r="F59" s="11">
        <f t="shared" si="2"/>
        <v>10.595576802114087</v>
      </c>
      <c r="G59" s="11">
        <f t="shared" si="2"/>
        <v>-4.2876132397153395</v>
      </c>
      <c r="H59" s="11">
        <f t="shared" si="2"/>
        <v>3.0690479331229281</v>
      </c>
      <c r="I59" s="11">
        <f t="shared" si="2"/>
        <v>8.0249195642880338</v>
      </c>
      <c r="J59" s="11">
        <f t="shared" si="2"/>
        <v>2.7010394747032689</v>
      </c>
      <c r="K59" s="11">
        <f t="shared" si="2"/>
        <v>4.6365217802285175</v>
      </c>
      <c r="L59" s="11">
        <f t="shared" si="2"/>
        <v>-1.4606837293550383</v>
      </c>
      <c r="M59" s="11">
        <f t="shared" si="2"/>
        <v>4.8314074594904373</v>
      </c>
      <c r="N59" s="11">
        <f t="shared" si="2"/>
        <v>7.5817205342156617</v>
      </c>
      <c r="O59" s="11">
        <f t="shared" si="2"/>
        <v>7.5319502206866478</v>
      </c>
      <c r="P59" s="11" t="e">
        <f t="shared" si="2"/>
        <v>#N/A</v>
      </c>
      <c r="Q59" s="11">
        <f t="shared" si="2"/>
        <v>4.6207975394863325</v>
      </c>
      <c r="R59" s="11">
        <f t="shared" si="0"/>
        <v>3.3611600830432709</v>
      </c>
      <c r="S59" s="11">
        <f t="shared" si="0"/>
        <v>1.1171726358184375</v>
      </c>
      <c r="T59" s="11">
        <f t="shared" si="0"/>
        <v>-0.64205948252135758</v>
      </c>
      <c r="U59" s="11">
        <f t="shared" si="0"/>
        <v>2.975451252763206</v>
      </c>
      <c r="W59" s="11">
        <f t="shared" si="1"/>
        <v>1.5391507236601096</v>
      </c>
      <c r="X59" s="11">
        <f t="shared" si="1"/>
        <v>10.485649348861596</v>
      </c>
      <c r="Y59" s="11">
        <f t="shared" si="1"/>
        <v>3.0322005317498859</v>
      </c>
      <c r="Z59" s="11">
        <f t="shared" si="1"/>
        <v>2.1906546180554716</v>
      </c>
      <c r="AA59" s="11">
        <f t="shared" si="1"/>
        <v>9.5007883589728124</v>
      </c>
      <c r="AB59" s="11">
        <f t="shared" si="1"/>
        <v>-4.2809900016017162</v>
      </c>
      <c r="AC59" s="11">
        <f t="shared" si="1"/>
        <v>3.0564700394945583</v>
      </c>
      <c r="AD59" s="11">
        <f t="shared" si="1"/>
        <v>4.8349284422228651</v>
      </c>
      <c r="AE59" s="11">
        <f t="shared" si="1"/>
        <v>6.5214825667955942</v>
      </c>
      <c r="AF59" s="11">
        <f t="shared" si="1"/>
        <v>4.2162093067896453</v>
      </c>
      <c r="AG59" s="11">
        <f t="shared" si="1"/>
        <v>5.1470213082221408</v>
      </c>
      <c r="AH59" s="11">
        <f t="shared" si="1"/>
        <v>3.8982401258549966</v>
      </c>
      <c r="AI59" s="11">
        <f t="shared" si="1"/>
        <v>2.2415831258947807</v>
      </c>
      <c r="AJ59" s="11">
        <f t="shared" si="1"/>
        <v>0.70235610867689291</v>
      </c>
      <c r="AK59" s="11"/>
      <c r="AL59" s="11"/>
      <c r="AM59" s="11"/>
      <c r="AN59" s="11">
        <f t="shared" si="1"/>
        <v>-1.139208070401573</v>
      </c>
      <c r="AO59" s="11">
        <f t="shared" si="1"/>
        <v>7.2010360433751277</v>
      </c>
      <c r="AP59" s="11">
        <f t="shared" si="1"/>
        <v>2.120731457870408</v>
      </c>
      <c r="AR59" s="15">
        <f>W59*'Table A8'!W8</f>
        <v>0</v>
      </c>
      <c r="AS59" s="15">
        <f>X59*'Table A8'!X8</f>
        <v>4.28129062914019</v>
      </c>
      <c r="AT59" s="15">
        <f>Y59*'Table A8'!Y8</f>
        <v>0.65768429533655015</v>
      </c>
      <c r="AU59" s="15">
        <f>Z59*'Table A8'!Z8</f>
        <v>1.189525457604121</v>
      </c>
      <c r="AV59" s="15">
        <f>AA59*'Table A8'!AA8</f>
        <v>6.4405844285476688</v>
      </c>
      <c r="AW59" s="15">
        <f>AB59*'Table A8'!AB8</f>
        <v>-1.3964589385224799</v>
      </c>
      <c r="AX59" s="15">
        <f>AC59*'Table A8'!AC8</f>
        <v>1.3133651759708116</v>
      </c>
      <c r="AY59" s="15">
        <f>AD59*'Table A8'!AD8</f>
        <v>0.60339906958941369</v>
      </c>
      <c r="AZ59" s="15">
        <f>AE59*'Table A8'!AE8</f>
        <v>2.1996960697801544</v>
      </c>
      <c r="BA59" s="15">
        <f>AF59*'Table A8'!AF8</f>
        <v>2.4517257118981788</v>
      </c>
      <c r="BB59" s="15">
        <f>AG59*'Table A8'!AG8</f>
        <v>2.8288029109988884</v>
      </c>
      <c r="BC59" s="15">
        <f>AH59*'Table A8'!AH8</f>
        <v>3.3980959177078005</v>
      </c>
      <c r="BD59" s="15">
        <f>AI59*'Table A8'!AI8</f>
        <v>0.86300950346949057</v>
      </c>
      <c r="BE59" s="15">
        <f>AJ59*'Table A8'!AJ8</f>
        <v>0.37295109370743018</v>
      </c>
      <c r="BF59" s="15"/>
      <c r="BG59" s="15"/>
      <c r="BH59" s="15"/>
      <c r="BI59" s="15">
        <f>AN59*'Table A8'!AN8</f>
        <v>-0.45784772349439223</v>
      </c>
      <c r="BJ59" s="15">
        <f>AO59*'Table A8'!AO8</f>
        <v>3.7070933551295151</v>
      </c>
      <c r="BK59" s="15">
        <f>AP59*'Table A8'!AP8</f>
        <v>0.77152210437325441</v>
      </c>
    </row>
    <row r="60" spans="1:63" x14ac:dyDescent="0.3">
      <c r="A60" s="13">
        <v>1973</v>
      </c>
      <c r="B60" s="11">
        <f t="shared" si="2"/>
        <v>5.0608851697549282</v>
      </c>
      <c r="C60" s="11">
        <f t="shared" si="0"/>
        <v>10.262273909537187</v>
      </c>
      <c r="D60" s="11">
        <f t="shared" si="0"/>
        <v>6.8521591552926475</v>
      </c>
      <c r="E60" s="11">
        <f t="shared" si="0"/>
        <v>10.246138731212017</v>
      </c>
      <c r="F60" s="11">
        <f t="shared" si="0"/>
        <v>15.381864647611099</v>
      </c>
      <c r="G60" s="11">
        <f t="shared" si="0"/>
        <v>-4.1240526428923623</v>
      </c>
      <c r="H60" s="11">
        <f t="shared" si="0"/>
        <v>-0.57565799401301065</v>
      </c>
      <c r="I60" s="11">
        <f t="shared" si="0"/>
        <v>11.294400564072978</v>
      </c>
      <c r="J60" s="11">
        <f t="shared" si="0"/>
        <v>-0.41454107167106108</v>
      </c>
      <c r="K60" s="11">
        <f t="shared" si="0"/>
        <v>9.0498305991445616</v>
      </c>
      <c r="L60" s="11">
        <f t="shared" si="0"/>
        <v>1.6698116235244549</v>
      </c>
      <c r="M60" s="11">
        <f t="shared" si="0"/>
        <v>-1.6121670800413241</v>
      </c>
      <c r="N60" s="11">
        <f t="shared" si="0"/>
        <v>9.0047716359326895</v>
      </c>
      <c r="O60" s="11">
        <f t="shared" si="0"/>
        <v>9.0089909072682666</v>
      </c>
      <c r="P60" s="11" t="e">
        <f t="shared" si="0"/>
        <v>#N/A</v>
      </c>
      <c r="Q60" s="11">
        <f t="shared" si="0"/>
        <v>6.720262714288193</v>
      </c>
      <c r="R60" s="11">
        <f t="shared" si="0"/>
        <v>2.5883514129807708</v>
      </c>
      <c r="S60" s="11">
        <f t="shared" si="0"/>
        <v>5.0344878631490646</v>
      </c>
      <c r="T60" s="11">
        <f t="shared" si="0"/>
        <v>0.7281034366939616</v>
      </c>
      <c r="U60" s="11">
        <f t="shared" si="0"/>
        <v>4.5515476079411403</v>
      </c>
      <c r="W60" s="11">
        <f t="shared" si="1"/>
        <v>6.4507420526395158</v>
      </c>
      <c r="X60" s="11">
        <f t="shared" si="1"/>
        <v>4.5552860985181685</v>
      </c>
      <c r="Y60" s="11">
        <f t="shared" si="1"/>
        <v>-1.1346949495326781</v>
      </c>
      <c r="Z60" s="11">
        <f t="shared" si="1"/>
        <v>2.3818930520259154</v>
      </c>
      <c r="AA60" s="11">
        <f t="shared" si="1"/>
        <v>9.609006401021988</v>
      </c>
      <c r="AB60" s="11">
        <f t="shared" si="1"/>
        <v>-2.5459511175352709</v>
      </c>
      <c r="AC60" s="11">
        <f t="shared" si="1"/>
        <v>1.9474683174918521</v>
      </c>
      <c r="AD60" s="11">
        <f t="shared" si="1"/>
        <v>6.5984005346535159</v>
      </c>
      <c r="AE60" s="11">
        <f t="shared" si="1"/>
        <v>3.6442942472866129</v>
      </c>
      <c r="AF60" s="11">
        <f t="shared" si="1"/>
        <v>6.0708165737834356</v>
      </c>
      <c r="AG60" s="11">
        <f t="shared" si="1"/>
        <v>4.0111644631695702</v>
      </c>
      <c r="AH60" s="11">
        <f t="shared" si="1"/>
        <v>-2.3177886859079591</v>
      </c>
      <c r="AI60" s="11">
        <f t="shared" si="1"/>
        <v>3.10517402372705</v>
      </c>
      <c r="AJ60" s="11">
        <f t="shared" si="1"/>
        <v>1.49195762538688</v>
      </c>
      <c r="AK60" s="11"/>
      <c r="AL60" s="11"/>
      <c r="AM60" s="11"/>
      <c r="AN60" s="11">
        <f t="shared" si="1"/>
        <v>1.7872069404127353</v>
      </c>
      <c r="AO60" s="11">
        <f t="shared" si="1"/>
        <v>5.6993050082738979</v>
      </c>
      <c r="AP60" s="11">
        <f t="shared" si="1"/>
        <v>0.5260396961861743</v>
      </c>
      <c r="AR60" s="15">
        <f>W60*'Table A8'!W9</f>
        <v>0</v>
      </c>
      <c r="AS60" s="15">
        <f>X60*'Table A8'!X9</f>
        <v>1.9268860196731854</v>
      </c>
      <c r="AT60" s="15">
        <f>Y60*'Table A8'!Y9</f>
        <v>-0.25156187031139476</v>
      </c>
      <c r="AU60" s="15">
        <f>Z60*'Table A8'!Z9</f>
        <v>1.3326691626084997</v>
      </c>
      <c r="AV60" s="15">
        <f>AA60*'Table A8'!AA9</f>
        <v>6.6628850384686462</v>
      </c>
      <c r="AW60" s="15">
        <f>AB60*'Table A8'!AB9</f>
        <v>-0.81292219182901204</v>
      </c>
      <c r="AX60" s="15">
        <f>AC60*'Table A8'!AC9</f>
        <v>0.83955359167073751</v>
      </c>
      <c r="AY60" s="15">
        <f>AD60*'Table A8'!AD9</f>
        <v>0.85515270929109599</v>
      </c>
      <c r="AZ60" s="15">
        <f>AE60*'Table A8'!AE9</f>
        <v>1.2281271613355884</v>
      </c>
      <c r="BA60" s="15">
        <f>AF60*'Table A8'!AF9</f>
        <v>3.5568914305797148</v>
      </c>
      <c r="BB60" s="15">
        <f>AG60*'Table A8'!AG9</f>
        <v>2.2045359889579959</v>
      </c>
      <c r="BC60" s="15">
        <f>AH60*'Table A8'!AH9</f>
        <v>-2.0187939454258323</v>
      </c>
      <c r="BD60" s="15">
        <f>AI60*'Table A8'!AI9</f>
        <v>1.1976656209515233</v>
      </c>
      <c r="BE60" s="15">
        <f>AJ60*'Table A8'!AJ9</f>
        <v>0.7934230651807429</v>
      </c>
      <c r="BF60" s="15"/>
      <c r="BG60" s="15"/>
      <c r="BH60" s="15"/>
      <c r="BI60" s="15">
        <f>AN60*'Table A8'!AN9</f>
        <v>0.72453369364332287</v>
      </c>
      <c r="BJ60" s="15">
        <f>AO60*'Table A8'!AO9</f>
        <v>2.9106350677254791</v>
      </c>
      <c r="BK60" s="15">
        <f>AP60*'Table A8'!AP9</f>
        <v>0.19374042010536796</v>
      </c>
    </row>
    <row r="61" spans="1:63" x14ac:dyDescent="0.3">
      <c r="A61" s="13">
        <v>1974</v>
      </c>
      <c r="B61" s="11">
        <f t="shared" si="2"/>
        <v>7.8521392707986815</v>
      </c>
      <c r="C61" s="11">
        <f t="shared" si="0"/>
        <v>-4.4232822837897405</v>
      </c>
      <c r="D61" s="11">
        <f t="shared" si="0"/>
        <v>0.36285996939002341</v>
      </c>
      <c r="E61" s="11">
        <f t="shared" si="0"/>
        <v>1.5133329132383313</v>
      </c>
      <c r="F61" s="11">
        <f t="shared" si="0"/>
        <v>-4.3980383006238402</v>
      </c>
      <c r="G61" s="11">
        <f t="shared" si="0"/>
        <v>-1.4202189758308106</v>
      </c>
      <c r="H61" s="11">
        <f t="shared" si="0"/>
        <v>-8.6785225772781018</v>
      </c>
      <c r="I61" s="11">
        <f t="shared" si="0"/>
        <v>0.21304328279777257</v>
      </c>
      <c r="J61" s="11">
        <f t="shared" si="0"/>
        <v>-6.9250263276754449</v>
      </c>
      <c r="K61" s="11">
        <f t="shared" si="0"/>
        <v>-3.8972267778920391</v>
      </c>
      <c r="L61" s="11">
        <f t="shared" si="0"/>
        <v>-0.24863112563469811</v>
      </c>
      <c r="M61" s="11">
        <f t="shared" si="0"/>
        <v>2.3306993958673963</v>
      </c>
      <c r="N61" s="11">
        <f t="shared" si="0"/>
        <v>-1.398790778167353</v>
      </c>
      <c r="O61" s="11">
        <f t="shared" si="0"/>
        <v>-1.3823554990684417</v>
      </c>
      <c r="P61" s="11" t="e">
        <f t="shared" si="0"/>
        <v>#N/A</v>
      </c>
      <c r="Q61" s="11">
        <f t="shared" si="0"/>
        <v>-3.4848200301467513</v>
      </c>
      <c r="R61" s="11">
        <f t="shared" si="0"/>
        <v>1.2608334730719855</v>
      </c>
      <c r="S61" s="11">
        <f t="shared" si="0"/>
        <v>-6.4683625420640762</v>
      </c>
      <c r="T61" s="11">
        <f t="shared" si="0"/>
        <v>-3.2902065680850723</v>
      </c>
      <c r="U61" s="11">
        <f t="shared" si="0"/>
        <v>-1.5320600223323881</v>
      </c>
      <c r="W61" s="11">
        <f t="shared" si="1"/>
        <v>10.131679720700138</v>
      </c>
      <c r="X61" s="11">
        <f t="shared" si="1"/>
        <v>22.149773183657981</v>
      </c>
      <c r="Y61" s="11">
        <f t="shared" si="1"/>
        <v>3.4727574623270607</v>
      </c>
      <c r="Z61" s="11">
        <f t="shared" si="1"/>
        <v>-0.28866905267257548</v>
      </c>
      <c r="AA61" s="11">
        <f t="shared" si="1"/>
        <v>5.383885457803367</v>
      </c>
      <c r="AB61" s="11">
        <f t="shared" si="1"/>
        <v>14.465142992888644</v>
      </c>
      <c r="AC61" s="11">
        <f t="shared" si="1"/>
        <v>4.5046263124395551</v>
      </c>
      <c r="AD61" s="11">
        <f t="shared" si="1"/>
        <v>7.4929765713862357</v>
      </c>
      <c r="AE61" s="11">
        <f t="shared" si="1"/>
        <v>1.7195101670019721</v>
      </c>
      <c r="AF61" s="11">
        <f t="shared" si="1"/>
        <v>3.7486011244473412</v>
      </c>
      <c r="AG61" s="11">
        <f t="shared" si="1"/>
        <v>5.6937534497790088</v>
      </c>
      <c r="AH61" s="11">
        <f t="shared" si="1"/>
        <v>7.4398564934492759</v>
      </c>
      <c r="AI61" s="11">
        <f t="shared" si="1"/>
        <v>2.0509584553991327</v>
      </c>
      <c r="AJ61" s="11">
        <f t="shared" si="1"/>
        <v>-1.3532467128609795</v>
      </c>
      <c r="AK61" s="11"/>
      <c r="AL61" s="11"/>
      <c r="AM61" s="11"/>
      <c r="AN61" s="11">
        <f t="shared" si="1"/>
        <v>-2.7330117344259204</v>
      </c>
      <c r="AO61" s="11">
        <f t="shared" si="1"/>
        <v>10.430427214184512</v>
      </c>
      <c r="AP61" s="11">
        <f t="shared" si="1"/>
        <v>4.6776101154255132</v>
      </c>
      <c r="AR61" s="15">
        <f>W61*'Table A8'!W10</f>
        <v>0</v>
      </c>
      <c r="AS61" s="15">
        <f>X61*'Table A8'!X10</f>
        <v>8.8288995910060706</v>
      </c>
      <c r="AT61" s="15">
        <f>Y61*'Table A8'!Y10</f>
        <v>0.68170228985480208</v>
      </c>
      <c r="AU61" s="15">
        <f>Z61*'Table A8'!Z10</f>
        <v>-0.15186878861104197</v>
      </c>
      <c r="AV61" s="15">
        <f>AA61*'Table A8'!AA10</f>
        <v>3.5716696127067538</v>
      </c>
      <c r="AW61" s="15">
        <f>AB61*'Table A8'!AB10</f>
        <v>4.1876588964412624</v>
      </c>
      <c r="AX61" s="15">
        <f>AC61*'Table A8'!AC10</f>
        <v>1.7491463971202792</v>
      </c>
      <c r="AY61" s="15">
        <f>AD61*'Table A8'!AD10</f>
        <v>0.86918528228080327</v>
      </c>
      <c r="AZ61" s="15">
        <f>AE61*'Table A8'!AE10</f>
        <v>0.51207012773318716</v>
      </c>
      <c r="BA61" s="15">
        <f>AF61*'Table A8'!AF10</f>
        <v>2.0407384521491325</v>
      </c>
      <c r="BB61" s="15">
        <f>AG61*'Table A8'!AG10</f>
        <v>2.8628192345488856</v>
      </c>
      <c r="BC61" s="15">
        <f>AH61*'Table A8'!AH10</f>
        <v>6.3149501916397455</v>
      </c>
      <c r="BD61" s="15">
        <f>AI61*'Table A8'!AI10</f>
        <v>0.69773606652678488</v>
      </c>
      <c r="BE61" s="15">
        <f>AJ61*'Table A8'!AJ10</f>
        <v>-0.65118231822870332</v>
      </c>
      <c r="BF61" s="15"/>
      <c r="BG61" s="15"/>
      <c r="BH61" s="15"/>
      <c r="BI61" s="15">
        <f>AN61*'Table A8'!AN10</f>
        <v>-0.99262986194349423</v>
      </c>
      <c r="BJ61" s="15">
        <f>AO61*'Table A8'!AO10</f>
        <v>4.8365890992173579</v>
      </c>
      <c r="BK61" s="15">
        <f>AP61*'Table A8'!AP10</f>
        <v>1.5543698413558982</v>
      </c>
    </row>
    <row r="62" spans="1:63" x14ac:dyDescent="0.3">
      <c r="A62" s="13">
        <v>1975</v>
      </c>
      <c r="B62" s="11">
        <f t="shared" si="2"/>
        <v>-1.5550433965216159</v>
      </c>
      <c r="C62" s="11">
        <f t="shared" si="0"/>
        <v>14.130351198131184</v>
      </c>
      <c r="D62" s="11">
        <f t="shared" si="0"/>
        <v>0.7142133487962532</v>
      </c>
      <c r="E62" s="11">
        <f t="shared" si="0"/>
        <v>3.2230192740041232</v>
      </c>
      <c r="F62" s="11">
        <f t="shared" si="0"/>
        <v>-2.903282535208823</v>
      </c>
      <c r="G62" s="11">
        <f t="shared" si="0"/>
        <v>-0.13908619274427531</v>
      </c>
      <c r="H62" s="11">
        <f t="shared" si="0"/>
        <v>-1.5728716529176674</v>
      </c>
      <c r="I62" s="11">
        <f t="shared" si="0"/>
        <v>-0.28851828554142622</v>
      </c>
      <c r="J62" s="11">
        <f t="shared" si="0"/>
        <v>-9.4054354234581389E-2</v>
      </c>
      <c r="K62" s="11">
        <f t="shared" si="0"/>
        <v>2.4316116201793379</v>
      </c>
      <c r="L62" s="11">
        <f t="shared" si="0"/>
        <v>9.9055040562402183</v>
      </c>
      <c r="M62" s="11">
        <f t="shared" si="0"/>
        <v>8.845191267185271</v>
      </c>
      <c r="N62" s="11">
        <f t="shared" si="0"/>
        <v>0.43420961683786108</v>
      </c>
      <c r="O62" s="11">
        <f t="shared" si="0"/>
        <v>0.42242614643096282</v>
      </c>
      <c r="P62" s="11" t="e">
        <f t="shared" si="0"/>
        <v>#N/A</v>
      </c>
      <c r="Q62" s="11">
        <f t="shared" si="0"/>
        <v>-1.7507351470030665</v>
      </c>
      <c r="R62" s="11">
        <f t="shared" si="0"/>
        <v>4.4018492735967421</v>
      </c>
      <c r="S62" s="11">
        <f t="shared" si="0"/>
        <v>0.49043634772992617</v>
      </c>
      <c r="T62" s="11">
        <f t="shared" si="0"/>
        <v>1.6227475641362854</v>
      </c>
      <c r="U62" s="11">
        <f t="shared" si="0"/>
        <v>1.2249395160008754</v>
      </c>
      <c r="W62" s="11">
        <f t="shared" si="1"/>
        <v>8.0628315829916399</v>
      </c>
      <c r="X62" s="11">
        <f t="shared" si="1"/>
        <v>19.232700517637806</v>
      </c>
      <c r="Y62" s="11">
        <f t="shared" si="1"/>
        <v>9.5766584300692639</v>
      </c>
      <c r="Z62" s="11">
        <f t="shared" si="1"/>
        <v>0.54040012055828301</v>
      </c>
      <c r="AA62" s="11">
        <f t="shared" si="1"/>
        <v>3.7712977419669675</v>
      </c>
      <c r="AB62" s="11">
        <f t="shared" si="1"/>
        <v>7.9304106972115633</v>
      </c>
      <c r="AC62" s="11">
        <f t="shared" si="1"/>
        <v>5.2253593058068804</v>
      </c>
      <c r="AD62" s="11">
        <f t="shared" si="1"/>
        <v>3.4693526235191232</v>
      </c>
      <c r="AE62" s="11">
        <f t="shared" si="1"/>
        <v>2.482388115935088</v>
      </c>
      <c r="AF62" s="11">
        <f t="shared" si="1"/>
        <v>6.7878966527354008</v>
      </c>
      <c r="AG62" s="11">
        <f t="shared" si="1"/>
        <v>8.2310110653187376</v>
      </c>
      <c r="AH62" s="11">
        <f t="shared" si="1"/>
        <v>9.1536381647300455</v>
      </c>
      <c r="AI62" s="11">
        <f t="shared" si="1"/>
        <v>8.598322058558777</v>
      </c>
      <c r="AJ62" s="11">
        <f t="shared" si="1"/>
        <v>4.9690078618839788</v>
      </c>
      <c r="AK62" s="11"/>
      <c r="AL62" s="11"/>
      <c r="AM62" s="11"/>
      <c r="AN62" s="11">
        <f t="shared" si="1"/>
        <v>-2.6418843955911879</v>
      </c>
      <c r="AO62" s="11">
        <f t="shared" si="1"/>
        <v>3.8636313992033684</v>
      </c>
      <c r="AP62" s="11">
        <f t="shared" si="1"/>
        <v>7.1144123445196019</v>
      </c>
      <c r="AR62" s="15">
        <f>W62*'Table A8'!W11</f>
        <v>0</v>
      </c>
      <c r="AS62" s="15">
        <f>X62*'Table A8'!X11</f>
        <v>6.6987495902932492</v>
      </c>
      <c r="AT62" s="15">
        <f>Y62*'Table A8'!Y11</f>
        <v>1.5351383463401029</v>
      </c>
      <c r="AU62" s="15">
        <f>Z62*'Table A8'!Z11</f>
        <v>0.24712497513130285</v>
      </c>
      <c r="AV62" s="15">
        <f>AA62*'Table A8'!AA11</f>
        <v>2.2582530878898202</v>
      </c>
      <c r="AW62" s="15">
        <f>AB62*'Table A8'!AB11</f>
        <v>1.9611905654204194</v>
      </c>
      <c r="AX62" s="15">
        <f>AC62*'Table A8'!AC11</f>
        <v>1.6893586635673645</v>
      </c>
      <c r="AY62" s="15">
        <f>AD62*'Table A8'!AD11</f>
        <v>0.31536415347788821</v>
      </c>
      <c r="AZ62" s="15">
        <f>AE62*'Table A8'!AE11</f>
        <v>0.59602138663601456</v>
      </c>
      <c r="BA62" s="15">
        <f>AF62*'Table A8'!AF11</f>
        <v>3.2276448583756832</v>
      </c>
      <c r="BB62" s="15">
        <f>AG62*'Table A8'!AG11</f>
        <v>3.5500350724719718</v>
      </c>
      <c r="BC62" s="15">
        <f>AH62*'Table A8'!AH11</f>
        <v>7.4702841062361909</v>
      </c>
      <c r="BD62" s="15">
        <f>AI62*'Table A8'!AI11</f>
        <v>2.3533607474275375</v>
      </c>
      <c r="BE62" s="15">
        <f>AJ62*'Table A8'!AJ11</f>
        <v>2.0119512832768232</v>
      </c>
      <c r="BF62" s="15"/>
      <c r="BG62" s="15"/>
      <c r="BH62" s="15"/>
      <c r="BI62" s="15">
        <f>AN62*'Table A8'!AN11</f>
        <v>-0.77063767819394946</v>
      </c>
      <c r="BJ62" s="15">
        <f>AO62*'Table A8'!AO11</f>
        <v>1.5060435194094732</v>
      </c>
      <c r="BK62" s="15">
        <f>AP62*'Table A8'!AP11</f>
        <v>1.9692693369630261</v>
      </c>
    </row>
    <row r="63" spans="1:63" x14ac:dyDescent="0.3">
      <c r="A63" s="13">
        <v>1976</v>
      </c>
      <c r="B63" s="11">
        <f t="shared" si="2"/>
        <v>-6.016914095995082</v>
      </c>
      <c r="C63" s="11">
        <f t="shared" si="0"/>
        <v>-3.721127338815867</v>
      </c>
      <c r="D63" s="11">
        <f t="shared" si="0"/>
        <v>3.5643280527237584</v>
      </c>
      <c r="E63" s="11">
        <f t="shared" si="0"/>
        <v>-0.6775921526462737</v>
      </c>
      <c r="F63" s="11">
        <f t="shared" si="0"/>
        <v>2.8734375547176509</v>
      </c>
      <c r="G63" s="11">
        <f t="shared" si="0"/>
        <v>0.3268982806547831</v>
      </c>
      <c r="H63" s="11">
        <f t="shared" si="0"/>
        <v>4.3144952317632743</v>
      </c>
      <c r="I63" s="11">
        <f t="shared" si="0"/>
        <v>4.6111417221845628</v>
      </c>
      <c r="J63" s="11">
        <f t="shared" si="0"/>
        <v>2.3462183090123845</v>
      </c>
      <c r="K63" s="11">
        <f t="shared" si="0"/>
        <v>6.7540232990343867</v>
      </c>
      <c r="L63" s="11">
        <f t="shared" si="0"/>
        <v>2.4670897518975283</v>
      </c>
      <c r="M63" s="11">
        <f t="shared" si="0"/>
        <v>6.3044595647449766</v>
      </c>
      <c r="N63" s="11">
        <f t="shared" si="0"/>
        <v>4.4399438156809197</v>
      </c>
      <c r="O63" s="11">
        <f t="shared" si="0"/>
        <v>4.4288684422464382</v>
      </c>
      <c r="P63" s="11" t="e">
        <f t="shared" si="0"/>
        <v>#N/A</v>
      </c>
      <c r="Q63" s="11">
        <f t="shared" si="0"/>
        <v>6.9867268575798223</v>
      </c>
      <c r="R63" s="11">
        <f t="shared" si="0"/>
        <v>5.7200667361081825</v>
      </c>
      <c r="S63" s="11">
        <f t="shared" si="0"/>
        <v>7.5819601212329735</v>
      </c>
      <c r="T63" s="11">
        <f t="shared" si="0"/>
        <v>0.43628945157593962</v>
      </c>
      <c r="U63" s="11">
        <f t="shared" si="0"/>
        <v>3.19480903929378</v>
      </c>
      <c r="W63" s="11">
        <f t="shared" si="1"/>
        <v>3.4625943034233808</v>
      </c>
      <c r="X63" s="11">
        <f t="shared" si="1"/>
        <v>23.739072185010695</v>
      </c>
      <c r="Y63" s="11">
        <f t="shared" si="1"/>
        <v>2.7849386685697244</v>
      </c>
      <c r="Z63" s="11">
        <f t="shared" si="1"/>
        <v>-2.8030710445852569</v>
      </c>
      <c r="AA63" s="11">
        <f t="shared" si="1"/>
        <v>1.4532733998714873</v>
      </c>
      <c r="AB63" s="11">
        <f t="shared" si="1"/>
        <v>2.3395773887126792</v>
      </c>
      <c r="AC63" s="11">
        <f t="shared" si="1"/>
        <v>2.3145068487247413</v>
      </c>
      <c r="AD63" s="11">
        <f t="shared" si="1"/>
        <v>4.3941743830192612</v>
      </c>
      <c r="AE63" s="11">
        <f t="shared" si="1"/>
        <v>0.51853368791579457</v>
      </c>
      <c r="AF63" s="11">
        <f t="shared" si="1"/>
        <v>6.4238010632993809</v>
      </c>
      <c r="AG63" s="11">
        <f t="shared" si="1"/>
        <v>6.0314327820229696</v>
      </c>
      <c r="AH63" s="11">
        <f t="shared" si="1"/>
        <v>2.6308620144663775</v>
      </c>
      <c r="AI63" s="11">
        <f t="shared" si="1"/>
        <v>8.6224752497439976</v>
      </c>
      <c r="AJ63" s="11">
        <f t="shared" si="1"/>
        <v>3.4712699647520746</v>
      </c>
      <c r="AK63" s="11"/>
      <c r="AL63" s="11"/>
      <c r="AM63" s="11"/>
      <c r="AN63" s="11">
        <f t="shared" si="1"/>
        <v>1.4844029377374002</v>
      </c>
      <c r="AO63" s="11">
        <f t="shared" si="1"/>
        <v>0.44295855930952238</v>
      </c>
      <c r="AP63" s="11">
        <f t="shared" si="1"/>
        <v>4.2102234591879126</v>
      </c>
      <c r="AR63" s="15">
        <f>W63*'Table A8'!W12</f>
        <v>0</v>
      </c>
      <c r="AS63" s="15">
        <f>X63*'Table A8'!X12</f>
        <v>7.9288501097935713</v>
      </c>
      <c r="AT63" s="15">
        <f>Y63*'Table A8'!Y12</f>
        <v>0.43222248136202124</v>
      </c>
      <c r="AU63" s="15">
        <f>Z63*'Table A8'!Z12</f>
        <v>-1.219055597290128</v>
      </c>
      <c r="AV63" s="15">
        <f>AA63*'Table A8'!AA12</f>
        <v>0.83897473374580955</v>
      </c>
      <c r="AW63" s="15">
        <f>AB63*'Table A8'!AB12</f>
        <v>0.55611754529700386</v>
      </c>
      <c r="AX63" s="15">
        <f>AC63*'Table A8'!AC12</f>
        <v>0.71309956009209285</v>
      </c>
      <c r="AY63" s="15">
        <f>AD63*'Table A8'!AD12</f>
        <v>0.37438365743324131</v>
      </c>
      <c r="AZ63" s="15">
        <f>AE63*'Table A8'!AE12</f>
        <v>0.11749973368171907</v>
      </c>
      <c r="BA63" s="15">
        <f>AF63*'Table A8'!AF12</f>
        <v>2.9761470326266033</v>
      </c>
      <c r="BB63" s="15">
        <f>AG63*'Table A8'!AG12</f>
        <v>2.4939974553664976</v>
      </c>
      <c r="BC63" s="15">
        <f>AH63*'Table A8'!AH12</f>
        <v>2.1309982317177658</v>
      </c>
      <c r="BD63" s="15">
        <f>AI63*'Table A8'!AI12</f>
        <v>2.2202873768090789</v>
      </c>
      <c r="BE63" s="15">
        <f>AJ63*'Table A8'!AJ12</f>
        <v>1.3381745714119246</v>
      </c>
      <c r="BF63" s="15"/>
      <c r="BG63" s="15"/>
      <c r="BH63" s="15"/>
      <c r="BI63" s="15">
        <f>AN63*'Table A8'!AN12</f>
        <v>0.40449980053344148</v>
      </c>
      <c r="BJ63" s="15">
        <f>AO63*'Table A8'!AO12</f>
        <v>0.16048388603783995</v>
      </c>
      <c r="BK63" s="15">
        <f>AP63*'Table A8'!AP12</f>
        <v>1.1165512613766344</v>
      </c>
    </row>
    <row r="64" spans="1:63" x14ac:dyDescent="0.3">
      <c r="A64" s="13">
        <v>1977</v>
      </c>
      <c r="B64" s="11">
        <f t="shared" si="2"/>
        <v>11.593438031836529</v>
      </c>
      <c r="C64" s="11">
        <f t="shared" si="0"/>
        <v>-4.7943173229979514</v>
      </c>
      <c r="D64" s="11">
        <f t="shared" si="0"/>
        <v>1.1406454656240275</v>
      </c>
      <c r="E64" s="11">
        <f t="shared" si="0"/>
        <v>5.6202415518384674</v>
      </c>
      <c r="F64" s="11">
        <f t="shared" si="0"/>
        <v>3.3376334822985396</v>
      </c>
      <c r="G64" s="11">
        <f t="shared" si="0"/>
        <v>1.5374627040136177</v>
      </c>
      <c r="H64" s="11">
        <f t="shared" si="0"/>
        <v>-0.80356389652873461</v>
      </c>
      <c r="I64" s="11">
        <f t="shared" si="0"/>
        <v>3.5076831937737079</v>
      </c>
      <c r="J64" s="11">
        <f t="shared" si="0"/>
        <v>0.44561202540976269</v>
      </c>
      <c r="K64" s="11">
        <f t="shared" si="0"/>
        <v>2.887778818571014</v>
      </c>
      <c r="L64" s="11">
        <f t="shared" si="0"/>
        <v>-0.61063703224920773</v>
      </c>
      <c r="M64" s="11">
        <f t="shared" si="0"/>
        <v>8.000730756379232</v>
      </c>
      <c r="N64" s="11">
        <f t="shared" si="0"/>
        <v>2.0264884382448933</v>
      </c>
      <c r="O64" s="11">
        <f t="shared" si="0"/>
        <v>1.9947779868977471</v>
      </c>
      <c r="P64" s="11" t="e">
        <f t="shared" si="0"/>
        <v>#N/A</v>
      </c>
      <c r="Q64" s="11">
        <f t="shared" si="0"/>
        <v>1.7578589667476539</v>
      </c>
      <c r="R64" s="11">
        <f t="shared" si="0"/>
        <v>2.3634784112035039</v>
      </c>
      <c r="S64" s="11">
        <f t="shared" si="0"/>
        <v>3.8996285697868309</v>
      </c>
      <c r="T64" s="11">
        <f t="shared" si="0"/>
        <v>3.4518430161151956</v>
      </c>
      <c r="U64" s="11">
        <f t="shared" si="0"/>
        <v>1.5914024321217568</v>
      </c>
      <c r="W64" s="11">
        <f t="shared" si="1"/>
        <v>0.22236040240419722</v>
      </c>
      <c r="X64" s="11">
        <f t="shared" si="1"/>
        <v>14.901334870415875</v>
      </c>
      <c r="Y64" s="11">
        <f t="shared" si="1"/>
        <v>0.35550505356800138</v>
      </c>
      <c r="Z64" s="11">
        <f t="shared" si="1"/>
        <v>0.5751793721072791</v>
      </c>
      <c r="AA64" s="11">
        <f t="shared" si="1"/>
        <v>3.3850715964867861</v>
      </c>
      <c r="AB64" s="11">
        <f t="shared" si="1"/>
        <v>2.214504115170933</v>
      </c>
      <c r="AC64" s="11">
        <f t="shared" si="1"/>
        <v>0.66204959512857409</v>
      </c>
      <c r="AD64" s="11">
        <f t="shared" si="1"/>
        <v>1.2856606898344352</v>
      </c>
      <c r="AE64" s="11">
        <f t="shared" si="1"/>
        <v>-0.79208819428125077</v>
      </c>
      <c r="AF64" s="11">
        <f t="shared" si="1"/>
        <v>0.51839483456865787</v>
      </c>
      <c r="AG64" s="11">
        <f t="shared" si="1"/>
        <v>3.5933969548098563</v>
      </c>
      <c r="AH64" s="11">
        <f t="shared" si="1"/>
        <v>4.086191292859545</v>
      </c>
      <c r="AI64" s="11">
        <f t="shared" si="1"/>
        <v>9.5888193719202039</v>
      </c>
      <c r="AJ64" s="11">
        <f t="shared" si="1"/>
        <v>3.4835920377527487</v>
      </c>
      <c r="AK64" s="11"/>
      <c r="AL64" s="11"/>
      <c r="AM64" s="11"/>
      <c r="AN64" s="11">
        <f t="shared" si="1"/>
        <v>0.34338079733472721</v>
      </c>
      <c r="AO64" s="11">
        <f t="shared" si="1"/>
        <v>1.9624079870428019</v>
      </c>
      <c r="AP64" s="11">
        <f t="shared" si="1"/>
        <v>2.1833963059297465</v>
      </c>
      <c r="AR64" s="15">
        <f>W64*'Table A8'!W13</f>
        <v>0</v>
      </c>
      <c r="AS64" s="15">
        <f>X64*'Table A8'!X13</f>
        <v>5.6431355154264926</v>
      </c>
      <c r="AT64" s="15">
        <f>Y64*'Table A8'!Y13</f>
        <v>6.523517732972825E-2</v>
      </c>
      <c r="AU64" s="15">
        <f>Z64*'Table A8'!Z13</f>
        <v>0.27666127798360124</v>
      </c>
      <c r="AV64" s="15">
        <f>AA64*'Table A8'!AA13</f>
        <v>2.1024679685779426</v>
      </c>
      <c r="AW64" s="15">
        <f>AB64*'Table A8'!AB13</f>
        <v>0.61696084648662186</v>
      </c>
      <c r="AX64" s="15">
        <f>AC64*'Table A8'!AC13</f>
        <v>0.23191597317353946</v>
      </c>
      <c r="AY64" s="15">
        <f>AD64*'Table A8'!AD13</f>
        <v>0.1324230510529468</v>
      </c>
      <c r="AZ64" s="15">
        <f>AE64*'Table A8'!AE13</f>
        <v>-0.20721027162397523</v>
      </c>
      <c r="BA64" s="15">
        <f>AF64*'Table A8'!AF13</f>
        <v>0.26598838961717836</v>
      </c>
      <c r="BB64" s="15">
        <f>AG64*'Table A8'!AG13</f>
        <v>1.6486505228667621</v>
      </c>
      <c r="BC64" s="15">
        <f>AH64*'Table A8'!AH13</f>
        <v>3.4307662094848741</v>
      </c>
      <c r="BD64" s="15">
        <f>AI64*'Table A8'!AI13</f>
        <v>2.8248661869676917</v>
      </c>
      <c r="BE64" s="15">
        <f>AJ64*'Table A8'!AJ13</f>
        <v>1.4965511394185809</v>
      </c>
      <c r="BF64" s="15"/>
      <c r="BG64" s="15"/>
      <c r="BH64" s="15"/>
      <c r="BI64" s="15">
        <f>AN64*'Table A8'!AN13</f>
        <v>0.10727216108736878</v>
      </c>
      <c r="BJ64" s="15">
        <f>AO64*'Table A8'!AO13</f>
        <v>0.78731808440157214</v>
      </c>
      <c r="BK64" s="15">
        <f>AP64*'Table A8'!AP13</f>
        <v>0.66659089220035161</v>
      </c>
    </row>
    <row r="65" spans="1:63" x14ac:dyDescent="0.3">
      <c r="A65" s="13">
        <v>1978</v>
      </c>
      <c r="B65" s="11">
        <f t="shared" si="2"/>
        <v>8.0361761383218955</v>
      </c>
      <c r="C65" s="11">
        <f t="shared" si="0"/>
        <v>6.5446716251415165</v>
      </c>
      <c r="D65" s="11">
        <f t="shared" si="0"/>
        <v>1.8011319546701332</v>
      </c>
      <c r="E65" s="11">
        <f t="shared" si="0"/>
        <v>8.3920911155079061</v>
      </c>
      <c r="F65" s="11">
        <f t="shared" si="0"/>
        <v>9.0430124494883568</v>
      </c>
      <c r="G65" s="11">
        <f t="shared" si="0"/>
        <v>5.4885265591139687</v>
      </c>
      <c r="H65" s="11">
        <f t="shared" si="0"/>
        <v>5.9453220809306995</v>
      </c>
      <c r="I65" s="11">
        <f t="shared" si="0"/>
        <v>2.6565598530179666</v>
      </c>
      <c r="J65" s="11">
        <f t="shared" si="0"/>
        <v>4.7895013079353825</v>
      </c>
      <c r="K65" s="11">
        <f t="shared" si="0"/>
        <v>2.4949654768405374</v>
      </c>
      <c r="L65" s="11">
        <f t="shared" si="0"/>
        <v>2.1715644792843616</v>
      </c>
      <c r="M65" s="11">
        <f t="shared" si="0"/>
        <v>1.1415113767457565</v>
      </c>
      <c r="N65" s="11">
        <f t="shared" si="0"/>
        <v>4.0887727092210593</v>
      </c>
      <c r="O65" s="11">
        <f t="shared" si="0"/>
        <v>4.1713160284115895</v>
      </c>
      <c r="P65" s="11" t="e">
        <f t="shared" si="0"/>
        <v>#N/A</v>
      </c>
      <c r="Q65" s="11">
        <f t="shared" si="0"/>
        <v>2.9988198719958574</v>
      </c>
      <c r="R65" s="11">
        <f t="shared" si="0"/>
        <v>1.6185503382420987</v>
      </c>
      <c r="S65" s="11">
        <f t="shared" si="0"/>
        <v>4.3111034218126543</v>
      </c>
      <c r="T65" s="11">
        <f t="shared" si="0"/>
        <v>3.7485895115716796</v>
      </c>
      <c r="U65" s="11">
        <f t="shared" si="0"/>
        <v>3.6134953187311067</v>
      </c>
      <c r="W65" s="11">
        <f t="shared" si="1"/>
        <v>2.5471410193270394</v>
      </c>
      <c r="X65" s="11">
        <f t="shared" si="1"/>
        <v>17.455297181514265</v>
      </c>
      <c r="Y65" s="11">
        <f t="shared" si="1"/>
        <v>2.5929353580784928</v>
      </c>
      <c r="Z65" s="11">
        <f t="shared" si="1"/>
        <v>4.8715733291899301</v>
      </c>
      <c r="AA65" s="11">
        <f t="shared" si="1"/>
        <v>8.6657364165644335</v>
      </c>
      <c r="AB65" s="11">
        <f t="shared" si="1"/>
        <v>-1.5078982399291441</v>
      </c>
      <c r="AC65" s="11">
        <f t="shared" si="1"/>
        <v>0.85349802265467478</v>
      </c>
      <c r="AD65" s="11">
        <f t="shared" si="1"/>
        <v>-3.8967579956592092E-2</v>
      </c>
      <c r="AE65" s="11">
        <f t="shared" si="1"/>
        <v>-1.9009335890131966</v>
      </c>
      <c r="AF65" s="11">
        <f t="shared" si="1"/>
        <v>-0.49321860080025803</v>
      </c>
      <c r="AG65" s="11">
        <f t="shared" si="1"/>
        <v>0.67216261085253814</v>
      </c>
      <c r="AH65" s="11">
        <f t="shared" si="1"/>
        <v>-7.8766387263427065E-2</v>
      </c>
      <c r="AI65" s="11">
        <f t="shared" si="1"/>
        <v>6.5868130071352002</v>
      </c>
      <c r="AJ65" s="11">
        <f t="shared" si="1"/>
        <v>1.3644409377832021</v>
      </c>
      <c r="AK65" s="11"/>
      <c r="AL65" s="11"/>
      <c r="AM65" s="11"/>
      <c r="AN65" s="11">
        <f t="shared" si="1"/>
        <v>-1.0075191247122615</v>
      </c>
      <c r="AO65" s="11">
        <f t="shared" si="1"/>
        <v>34.830800749775563</v>
      </c>
      <c r="AP65" s="11">
        <f t="shared" si="1"/>
        <v>1.987776027554464</v>
      </c>
      <c r="AR65" s="15">
        <f>W65*'Table A8'!W14</f>
        <v>0</v>
      </c>
      <c r="AS65" s="15">
        <f>X65*'Table A8'!X14</f>
        <v>7.3940638860894419</v>
      </c>
      <c r="AT65" s="15">
        <f>Y65*'Table A8'!Y14</f>
        <v>0.54270137044582867</v>
      </c>
      <c r="AU65" s="15">
        <f>Z65*'Table A8'!Z14</f>
        <v>2.5945999551265566</v>
      </c>
      <c r="AV65" s="15">
        <f>AA65*'Table A8'!AA14</f>
        <v>5.7895784999066979</v>
      </c>
      <c r="AW65" s="15">
        <f>AB65*'Table A8'!AB14</f>
        <v>-0.47227372874580797</v>
      </c>
      <c r="AX65" s="15">
        <f>AC65*'Table A8'!AC14</f>
        <v>0.3279992901061915</v>
      </c>
      <c r="AY65" s="15">
        <f>AD65*'Table A8'!AD14</f>
        <v>-4.5708971289082512E-3</v>
      </c>
      <c r="AZ65" s="15">
        <f>AE65*'Table A8'!AE14</f>
        <v>-0.5512707408138271</v>
      </c>
      <c r="BA65" s="15">
        <f>AF65*'Table A8'!AF14</f>
        <v>-0.27117158671998187</v>
      </c>
      <c r="BB65" s="15">
        <f>AG65*'Table A8'!AG14</f>
        <v>0.33204832976115384</v>
      </c>
      <c r="BC65" s="15">
        <f>AH65*'Table A8'!AH14</f>
        <v>-6.8022652040695616E-2</v>
      </c>
      <c r="BD65" s="15">
        <f>AI65*'Table A8'!AI14</f>
        <v>2.1374208208153727</v>
      </c>
      <c r="BE65" s="15">
        <f>AJ65*'Table A8'!AJ14</f>
        <v>0.63446503606918891</v>
      </c>
      <c r="BF65" s="15"/>
      <c r="BG65" s="15"/>
      <c r="BH65" s="15"/>
      <c r="BI65" s="15">
        <f>AN65*'Table A8'!AN14</f>
        <v>-0.34870236906291363</v>
      </c>
      <c r="BJ65" s="15">
        <f>AO65*'Table A8'!AO14</f>
        <v>15.329035409976226</v>
      </c>
      <c r="BK65" s="15">
        <f>AP65*'Table A8'!AP14</f>
        <v>0.67564507176576227</v>
      </c>
    </row>
    <row r="66" spans="1:63" x14ac:dyDescent="0.3">
      <c r="A66" s="13">
        <v>1979</v>
      </c>
      <c r="B66" s="11">
        <f t="shared" si="2"/>
        <v>1.5898220204317735</v>
      </c>
      <c r="C66" s="11">
        <f t="shared" si="0"/>
        <v>35.900720764761161</v>
      </c>
      <c r="D66" s="11">
        <f t="shared" si="0"/>
        <v>-6.6062298160569743E-2</v>
      </c>
      <c r="E66" s="11">
        <f t="shared" si="0"/>
        <v>1.4395098711199898</v>
      </c>
      <c r="F66" s="11">
        <f t="shared" si="0"/>
        <v>-5.0880400798411234</v>
      </c>
      <c r="G66" s="11">
        <f t="shared" si="0"/>
        <v>-0.96528655442394384</v>
      </c>
      <c r="H66" s="11">
        <f t="shared" si="0"/>
        <v>1.7140987374181567</v>
      </c>
      <c r="I66" s="11">
        <f t="shared" si="0"/>
        <v>5.0962138470231659</v>
      </c>
      <c r="J66" s="11">
        <f t="shared" si="0"/>
        <v>0.55389139910116858</v>
      </c>
      <c r="K66" s="11">
        <f t="shared" si="0"/>
        <v>3.5283044440971896</v>
      </c>
      <c r="L66" s="11">
        <f t="shared" si="0"/>
        <v>2.9920108227966913</v>
      </c>
      <c r="M66" s="11">
        <f t="shared" si="0"/>
        <v>-6.1975789450061614</v>
      </c>
      <c r="N66" s="11">
        <f t="shared" si="0"/>
        <v>5.8487137812021546</v>
      </c>
      <c r="O66" s="11">
        <f t="shared" si="0"/>
        <v>5.8696651012266416</v>
      </c>
      <c r="P66" s="11" t="e">
        <f t="shared" si="0"/>
        <v>#N/A</v>
      </c>
      <c r="Q66" s="11">
        <f t="shared" si="0"/>
        <v>2.3721256860706235</v>
      </c>
      <c r="R66" s="11">
        <f t="shared" si="0"/>
        <v>3.2379291149591038</v>
      </c>
      <c r="S66" s="11">
        <f t="shared" si="0"/>
        <v>3.7049150529538188</v>
      </c>
      <c r="T66" s="11">
        <f t="shared" si="0"/>
        <v>2.537742464915258</v>
      </c>
      <c r="U66" s="11">
        <f t="shared" si="0"/>
        <v>2.6036521230984664</v>
      </c>
      <c r="W66" s="11">
        <f t="shared" si="1"/>
        <v>4.3299546375743043</v>
      </c>
      <c r="X66" s="11">
        <f t="shared" si="1"/>
        <v>24.488329329219312</v>
      </c>
      <c r="Y66" s="11">
        <f t="shared" si="1"/>
        <v>2.535522769641243</v>
      </c>
      <c r="Z66" s="11">
        <f t="shared" si="1"/>
        <v>-5.3959624910553332</v>
      </c>
      <c r="AA66" s="11">
        <f t="shared" si="1"/>
        <v>-0.95765432801218653</v>
      </c>
      <c r="AB66" s="11">
        <f t="shared" si="1"/>
        <v>-0.87973414134155192</v>
      </c>
      <c r="AC66" s="11">
        <f t="shared" si="1"/>
        <v>1.9631944850454708</v>
      </c>
      <c r="AD66" s="11">
        <f t="shared" si="1"/>
        <v>2.1315444838293596</v>
      </c>
      <c r="AE66" s="11">
        <f t="shared" si="1"/>
        <v>-1.0973963262467159</v>
      </c>
      <c r="AF66" s="11">
        <f t="shared" si="1"/>
        <v>0.7066889695821571</v>
      </c>
      <c r="AG66" s="11">
        <f t="shared" si="1"/>
        <v>1.3456322176751949</v>
      </c>
      <c r="AH66" s="11">
        <f t="shared" si="1"/>
        <v>-7.4750384857642249</v>
      </c>
      <c r="AI66" s="11">
        <f t="shared" si="1"/>
        <v>9.1906901104052636</v>
      </c>
      <c r="AJ66" s="11">
        <f t="shared" si="1"/>
        <v>2.8890437093925638</v>
      </c>
      <c r="AK66" s="11"/>
      <c r="AL66" s="11"/>
      <c r="AM66" s="11"/>
      <c r="AN66" s="11">
        <f t="shared" si="1"/>
        <v>-9.223490811482904E-2</v>
      </c>
      <c r="AO66" s="11">
        <f t="shared" si="1"/>
        <v>57.203200968853615</v>
      </c>
      <c r="AP66" s="11">
        <f t="shared" si="1"/>
        <v>2.0757867085806807</v>
      </c>
      <c r="AR66" s="15">
        <f>W66*'Table A8'!W15</f>
        <v>0</v>
      </c>
      <c r="AS66" s="15">
        <f>X66*'Table A8'!X15</f>
        <v>11.174024672922773</v>
      </c>
      <c r="AT66" s="15">
        <f>Y66*'Table A8'!Y15</f>
        <v>0.53930569310269239</v>
      </c>
      <c r="AU66" s="15">
        <f>Z66*'Table A8'!Z15</f>
        <v>-2.9116613601734582</v>
      </c>
      <c r="AV66" s="15">
        <f>AA66*'Table A8'!AA15</f>
        <v>-0.64574631337861743</v>
      </c>
      <c r="AW66" s="15">
        <f>AB66*'Table A8'!AB15</f>
        <v>-0.27544475965403997</v>
      </c>
      <c r="AX66" s="15">
        <f>AC66*'Table A8'!AC15</f>
        <v>0.75033293218437891</v>
      </c>
      <c r="AY66" s="15">
        <f>AD66*'Table A8'!AD15</f>
        <v>0.25045647684994987</v>
      </c>
      <c r="AZ66" s="15">
        <f>AE66*'Table A8'!AE15</f>
        <v>-0.3151722248980568</v>
      </c>
      <c r="BA66" s="15">
        <f>AF66*'Table A8'!AF15</f>
        <v>0.38691221084623101</v>
      </c>
      <c r="BB66" s="15">
        <f>AG66*'Table A8'!AG15</f>
        <v>0.65801415444317035</v>
      </c>
      <c r="BC66" s="15">
        <f>AH66*'Table A8'!AH15</f>
        <v>-6.4255430823629283</v>
      </c>
      <c r="BD66" s="15">
        <f>AI66*'Table A8'!AI15</f>
        <v>2.9520496634621711</v>
      </c>
      <c r="BE66" s="15">
        <f>AJ66*'Table A8'!AJ15</f>
        <v>1.3327158631427898</v>
      </c>
      <c r="BF66" s="15"/>
      <c r="BG66" s="15"/>
      <c r="BH66" s="15"/>
      <c r="BI66" s="15">
        <f>AN66*'Table A8'!AN15</f>
        <v>-3.2116195005583464E-2</v>
      </c>
      <c r="BJ66" s="15">
        <f>AO66*'Table A8'!AO15</f>
        <v>25.312416428717725</v>
      </c>
      <c r="BK66" s="15">
        <f>AP66*'Table A8'!AP15</f>
        <v>0.71033421167630884</v>
      </c>
    </row>
    <row r="67" spans="1:63" x14ac:dyDescent="0.3">
      <c r="A67" s="13">
        <v>1980</v>
      </c>
      <c r="B67" s="11">
        <f t="shared" si="2"/>
        <v>7.4612794107710112</v>
      </c>
      <c r="C67" s="11">
        <f t="shared" si="0"/>
        <v>0.75699798950356467</v>
      </c>
      <c r="D67" s="11">
        <f t="shared" si="0"/>
        <v>-2.065607312241017</v>
      </c>
      <c r="E67" s="11">
        <f t="shared" si="0"/>
        <v>1.9049752371423732</v>
      </c>
      <c r="F67" s="11">
        <f t="shared" si="0"/>
        <v>-10.58081806253351</v>
      </c>
      <c r="G67" s="11">
        <f t="shared" si="0"/>
        <v>-4.4819292698395277</v>
      </c>
      <c r="H67" s="11">
        <f t="shared" si="0"/>
        <v>-5.825754175356205</v>
      </c>
      <c r="I67" s="11">
        <f t="shared" si="0"/>
        <v>-2.3625029249332727</v>
      </c>
      <c r="J67" s="11">
        <f t="shared" si="0"/>
        <v>-3.7843079356220688</v>
      </c>
      <c r="K67" s="11">
        <f t="shared" si="0"/>
        <v>5.5079365404526595</v>
      </c>
      <c r="L67" s="11">
        <f t="shared" si="0"/>
        <v>-3.0740911965577333</v>
      </c>
      <c r="M67" s="11">
        <f t="shared" si="0"/>
        <v>-2.1399069767535965</v>
      </c>
      <c r="N67" s="11">
        <f t="shared" si="0"/>
        <v>2.9797593920772609</v>
      </c>
      <c r="O67" s="11">
        <f t="shared" si="0"/>
        <v>2.968217644134679</v>
      </c>
      <c r="P67" s="11" t="e">
        <f t="shared" si="0"/>
        <v>#N/A</v>
      </c>
      <c r="Q67" s="11">
        <f t="shared" si="0"/>
        <v>4.3261271216086898</v>
      </c>
      <c r="R67" s="11">
        <f t="shared" si="0"/>
        <v>2.2873600850975242</v>
      </c>
      <c r="S67" s="11">
        <f t="shared" si="0"/>
        <v>5.9966472335603536</v>
      </c>
      <c r="T67" s="11">
        <f t="shared" si="0"/>
        <v>8.7561692334202661</v>
      </c>
      <c r="U67" s="11">
        <f t="shared" si="0"/>
        <v>-1.1553249887624635</v>
      </c>
      <c r="W67" s="11">
        <f t="shared" si="1"/>
        <v>-3.1342775794922706</v>
      </c>
      <c r="X67" s="11">
        <f t="shared" si="1"/>
        <v>5.3642934761029446</v>
      </c>
      <c r="Y67" s="11">
        <f t="shared" si="1"/>
        <v>8.771227829747918</v>
      </c>
      <c r="Z67" s="11">
        <f t="shared" si="1"/>
        <v>0.22331066614038841</v>
      </c>
      <c r="AA67" s="11">
        <f t="shared" si="1"/>
        <v>4.1834286148636064</v>
      </c>
      <c r="AB67" s="11">
        <f t="shared" si="1"/>
        <v>0.69570829664879352</v>
      </c>
      <c r="AC67" s="11">
        <f t="shared" si="1"/>
        <v>3.6722945899896766</v>
      </c>
      <c r="AD67" s="11">
        <f t="shared" si="1"/>
        <v>0.81368868940106254</v>
      </c>
      <c r="AE67" s="11">
        <f t="shared" si="1"/>
        <v>1.9588873228191348</v>
      </c>
      <c r="AF67" s="11">
        <f t="shared" si="1"/>
        <v>4.2525004597716851</v>
      </c>
      <c r="AG67" s="11">
        <f t="shared" si="1"/>
        <v>2.7529810699474542</v>
      </c>
      <c r="AH67" s="11">
        <f t="shared" si="1"/>
        <v>-2.925258059522803</v>
      </c>
      <c r="AI67" s="11">
        <f t="shared" si="1"/>
        <v>12.046692529682634</v>
      </c>
      <c r="AJ67" s="11">
        <f t="shared" si="1"/>
        <v>5.3713386797639258</v>
      </c>
      <c r="AK67" s="11"/>
      <c r="AL67" s="11"/>
      <c r="AM67" s="11"/>
      <c r="AN67" s="11">
        <f t="shared" si="1"/>
        <v>2.0653908781868902</v>
      </c>
      <c r="AO67" s="11">
        <f t="shared" si="1"/>
        <v>35.72164959510738</v>
      </c>
      <c r="AP67" s="11">
        <f t="shared" si="1"/>
        <v>4.4807275984687038</v>
      </c>
      <c r="AR67" s="15">
        <f>W67*'Table A8'!W16</f>
        <v>0</v>
      </c>
      <c r="AS67" s="15">
        <f>X67*'Table A8'!X16</f>
        <v>2.493860037040259</v>
      </c>
      <c r="AT67" s="15">
        <f>Y67*'Table A8'!Y16</f>
        <v>1.8472205809449116</v>
      </c>
      <c r="AU67" s="15">
        <f>Z67*'Table A8'!Z16</f>
        <v>0.11737208612338816</v>
      </c>
      <c r="AV67" s="15">
        <f>AA67*'Table A8'!AA16</f>
        <v>2.7694297430397072</v>
      </c>
      <c r="AW67" s="15">
        <f>AB67*'Table A8'!AB16</f>
        <v>0.2105213305659249</v>
      </c>
      <c r="AX67" s="15">
        <f>AC67*'Table A8'!AC16</f>
        <v>1.3506699501982031</v>
      </c>
      <c r="AY67" s="15">
        <f>AD67*'Table A8'!AD16</f>
        <v>9.1702715295499768E-2</v>
      </c>
      <c r="AZ67" s="15">
        <f>AE67*'Table A8'!AE16</f>
        <v>0.53301324053908661</v>
      </c>
      <c r="BA67" s="15">
        <f>AF67*'Table A8'!AF16</f>
        <v>2.2750877459778511</v>
      </c>
      <c r="BB67" s="15">
        <f>AG67*'Table A8'!AG16</f>
        <v>1.2914234199123507</v>
      </c>
      <c r="BC67" s="15">
        <f>AH67*'Table A8'!AH16</f>
        <v>-2.4730131635205779</v>
      </c>
      <c r="BD67" s="15">
        <f>AI67*'Table A8'!AI16</f>
        <v>3.7043579528774098</v>
      </c>
      <c r="BE67" s="15">
        <f>AJ67*'Table A8'!AJ16</f>
        <v>2.3923942479668527</v>
      </c>
      <c r="BF67" s="15"/>
      <c r="BG67" s="15"/>
      <c r="BH67" s="15"/>
      <c r="BI67" s="15">
        <f>AN67*'Table A8'!AN16</f>
        <v>0.69459095233425128</v>
      </c>
      <c r="BJ67" s="15">
        <f>AO67*'Table A8'!AO16</f>
        <v>15.481762934519539</v>
      </c>
      <c r="BK67" s="15">
        <f>AP67*'Table A8'!AP16</f>
        <v>1.4947707268491597</v>
      </c>
    </row>
    <row r="68" spans="1:63" x14ac:dyDescent="0.3">
      <c r="A68" s="13">
        <v>1981</v>
      </c>
      <c r="B68" s="11">
        <f t="shared" si="2"/>
        <v>3.715572359397052</v>
      </c>
      <c r="C68" s="11">
        <f t="shared" si="0"/>
        <v>14.682709733460209</v>
      </c>
      <c r="D68" s="11">
        <f t="shared" si="0"/>
        <v>3.3253508426118064</v>
      </c>
      <c r="E68" s="11">
        <f t="shared" si="0"/>
        <v>8.7479321304465483</v>
      </c>
      <c r="F68" s="11">
        <f t="shared" si="0"/>
        <v>3.9560492295658332</v>
      </c>
      <c r="G68" s="11">
        <f t="shared" si="0"/>
        <v>-3.8097061997460364</v>
      </c>
      <c r="H68" s="11">
        <f t="shared" si="0"/>
        <v>1.8884980080295779</v>
      </c>
      <c r="I68" s="11">
        <f t="shared" si="0"/>
        <v>5.5320543234645685</v>
      </c>
      <c r="J68" s="11">
        <f t="shared" si="0"/>
        <v>0.54893331140132562</v>
      </c>
      <c r="K68" s="11">
        <f t="shared" si="0"/>
        <v>1.0815079899598572</v>
      </c>
      <c r="L68" s="11">
        <f t="shared" si="0"/>
        <v>1.2898103765816631</v>
      </c>
      <c r="M68" s="11">
        <f t="shared" si="0"/>
        <v>-3.6874006781405329</v>
      </c>
      <c r="N68" s="11">
        <f t="shared" si="0"/>
        <v>5.7038733633813852</v>
      </c>
      <c r="O68" s="11">
        <f t="shared" si="0"/>
        <v>5.6238115062792868</v>
      </c>
      <c r="P68" s="11" t="e">
        <f t="shared" si="0"/>
        <v>#N/A</v>
      </c>
      <c r="Q68" s="11">
        <f t="shared" si="0"/>
        <v>6.1938125583391805</v>
      </c>
      <c r="R68" s="11">
        <f t="shared" si="0"/>
        <v>5.7026932349423012</v>
      </c>
      <c r="S68" s="11">
        <f t="shared" si="0"/>
        <v>2.2568935253937603</v>
      </c>
      <c r="T68" s="11">
        <f t="shared" si="0"/>
        <v>-1.4783943610573891</v>
      </c>
      <c r="U68" s="11">
        <f t="shared" si="0"/>
        <v>3.2494551575091282</v>
      </c>
      <c r="W68" s="11">
        <f t="shared" si="1"/>
        <v>0.28622264649167217</v>
      </c>
      <c r="X68" s="11">
        <f t="shared" si="1"/>
        <v>16.323966072915159</v>
      </c>
      <c r="Y68" s="11">
        <f t="shared" si="1"/>
        <v>10.270117055995556</v>
      </c>
      <c r="Z68" s="11">
        <f t="shared" si="1"/>
        <v>4.7333589562158398</v>
      </c>
      <c r="AA68" s="11">
        <f t="shared" si="1"/>
        <v>8.8548375530929508</v>
      </c>
      <c r="AB68" s="11">
        <f t="shared" si="1"/>
        <v>2.4910031523418188</v>
      </c>
      <c r="AC68" s="11">
        <f t="shared" si="1"/>
        <v>3.7644701315225975</v>
      </c>
      <c r="AD68" s="11">
        <f t="shared" si="1"/>
        <v>3.7086763071129196</v>
      </c>
      <c r="AE68" s="11">
        <f t="shared" si="1"/>
        <v>4.4670685052230201</v>
      </c>
      <c r="AF68" s="11">
        <f t="shared" si="1"/>
        <v>0.89756635774310478</v>
      </c>
      <c r="AG68" s="11">
        <f t="shared" si="1"/>
        <v>3.482686038264954</v>
      </c>
      <c r="AH68" s="11">
        <f t="shared" si="1"/>
        <v>-5.6346157807433936</v>
      </c>
      <c r="AI68" s="11">
        <f t="shared" si="1"/>
        <v>14.683906810645428</v>
      </c>
      <c r="AJ68" s="11">
        <f t="shared" si="1"/>
        <v>7.2911181155119476</v>
      </c>
      <c r="AK68" s="11"/>
      <c r="AL68" s="11"/>
      <c r="AM68" s="11"/>
      <c r="AN68" s="11">
        <f t="shared" si="1"/>
        <v>4.6843472841676128</v>
      </c>
      <c r="AO68" s="11">
        <f t="shared" si="1"/>
        <v>17.910039052306296</v>
      </c>
      <c r="AP68" s="11">
        <f t="shared" si="1"/>
        <v>6.2583337618138959</v>
      </c>
      <c r="AR68" s="15">
        <f>W68*'Table A8'!W17</f>
        <v>0</v>
      </c>
      <c r="AS68" s="15">
        <f>X68*'Table A8'!X17</f>
        <v>7.5449371189013874</v>
      </c>
      <c r="AT68" s="15">
        <f>Y68*'Table A8'!Y17</f>
        <v>2.2039671202166464</v>
      </c>
      <c r="AU68" s="15">
        <f>Z68*'Table A8'!Z17</f>
        <v>2.4641866726059658</v>
      </c>
      <c r="AV68" s="15">
        <f>AA68*'Table A8'!AA17</f>
        <v>5.8415363337754194</v>
      </c>
      <c r="AW68" s="15">
        <f>AB68*'Table A8'!AB17</f>
        <v>0.73708783277794432</v>
      </c>
      <c r="AX68" s="15">
        <f>AC68*'Table A8'!AC17</f>
        <v>1.3412807078615012</v>
      </c>
      <c r="AY68" s="15">
        <f>AD68*'Table A8'!AD17</f>
        <v>0.40535832036744196</v>
      </c>
      <c r="AZ68" s="15">
        <f>AE68*'Table A8'!AE17</f>
        <v>1.1605443976569407</v>
      </c>
      <c r="BA68" s="15">
        <f>AF68*'Table A8'!AF17</f>
        <v>0.46772182901993192</v>
      </c>
      <c r="BB68" s="15">
        <f>AG68*'Table A8'!AG17</f>
        <v>1.5644225683886175</v>
      </c>
      <c r="BC68" s="15">
        <f>AH68*'Table A8'!AH17</f>
        <v>-4.676167636438942</v>
      </c>
      <c r="BD68" s="15">
        <f>AI68*'Table A8'!AI17</f>
        <v>4.3493731973131764</v>
      </c>
      <c r="BE68" s="15">
        <f>AJ68*'Table A8'!AJ17</f>
        <v>3.151221249524264</v>
      </c>
      <c r="BF68" s="15"/>
      <c r="BG68" s="15"/>
      <c r="BH68" s="15"/>
      <c r="BI68" s="15">
        <f>AN68*'Table A8'!AN17</f>
        <v>1.5210075631692239</v>
      </c>
      <c r="BJ68" s="15">
        <f>AO68*'Table A8'!AO17</f>
        <v>7.547290456641873</v>
      </c>
      <c r="BK68" s="15">
        <f>AP68*'Table A8'!AP17</f>
        <v>2.0577401408844089</v>
      </c>
    </row>
    <row r="69" spans="1:63" x14ac:dyDescent="0.3">
      <c r="A69" s="13">
        <v>1982</v>
      </c>
      <c r="B69" s="11">
        <f t="shared" si="2"/>
        <v>3.7482277288112105</v>
      </c>
      <c r="C69" s="11">
        <f t="shared" si="0"/>
        <v>7.5288859930124605</v>
      </c>
      <c r="D69" s="11">
        <f t="shared" si="0"/>
        <v>5.4541918654954848</v>
      </c>
      <c r="E69" s="11">
        <f t="shared" si="0"/>
        <v>2.3956458259683138</v>
      </c>
      <c r="F69" s="11">
        <f t="shared" si="0"/>
        <v>0.54962712191105156</v>
      </c>
      <c r="G69" s="11">
        <f t="shared" si="0"/>
        <v>11.476760404323343</v>
      </c>
      <c r="H69" s="11">
        <f t="shared" si="0"/>
        <v>4.4193916193342799</v>
      </c>
      <c r="I69" s="11">
        <f t="shared" si="0"/>
        <v>0.33330681520526401</v>
      </c>
      <c r="J69" s="11">
        <f t="shared" si="0"/>
        <v>-0.72250970386613467</v>
      </c>
      <c r="K69" s="11">
        <f t="shared" si="0"/>
        <v>2.4046313970851774</v>
      </c>
      <c r="L69" s="11">
        <f t="shared" si="0"/>
        <v>2.4924217202388008</v>
      </c>
      <c r="M69" s="11">
        <f t="shared" si="0"/>
        <v>-11.888064603884136</v>
      </c>
      <c r="N69" s="11">
        <f t="shared" si="0"/>
        <v>7.7485662436647411</v>
      </c>
      <c r="O69" s="11">
        <f t="shared" si="0"/>
        <v>7.7542611510794366</v>
      </c>
      <c r="P69" s="11" t="e">
        <f t="shared" si="0"/>
        <v>#N/A</v>
      </c>
      <c r="Q69" s="11">
        <f t="shared" si="0"/>
        <v>3.4432985577391015</v>
      </c>
      <c r="R69" s="11">
        <f t="shared" si="0"/>
        <v>2.0356828765021056</v>
      </c>
      <c r="S69" s="11">
        <f t="shared" si="0"/>
        <v>-0.37345991370681847</v>
      </c>
      <c r="T69" s="11">
        <f t="shared" si="0"/>
        <v>0.16323202971460926</v>
      </c>
      <c r="U69" s="11">
        <f t="shared" si="0"/>
        <v>4.6995696949735981</v>
      </c>
      <c r="W69" s="11">
        <f t="shared" si="1"/>
        <v>-3.4796066362381364</v>
      </c>
      <c r="X69" s="11">
        <f t="shared" si="1"/>
        <v>7.1018430769965866</v>
      </c>
      <c r="Y69" s="11">
        <f t="shared" si="1"/>
        <v>5.4272362345574638</v>
      </c>
      <c r="Z69" s="11">
        <f t="shared" si="1"/>
        <v>2.9885825041124243</v>
      </c>
      <c r="AA69" s="11">
        <f t="shared" si="1"/>
        <v>5.2805838461103605</v>
      </c>
      <c r="AB69" s="11">
        <f t="shared" si="1"/>
        <v>3.0077106516570722</v>
      </c>
      <c r="AC69" s="11">
        <f t="shared" si="1"/>
        <v>3.2343307540575212</v>
      </c>
      <c r="AD69" s="11">
        <f t="shared" si="1"/>
        <v>-0.58012430820325056</v>
      </c>
      <c r="AE69" s="11">
        <f t="shared" si="1"/>
        <v>0.47253018443626321</v>
      </c>
      <c r="AF69" s="11">
        <f t="shared" si="1"/>
        <v>-0.44027254044276837</v>
      </c>
      <c r="AG69" s="11">
        <f t="shared" si="1"/>
        <v>4.6162058762347247</v>
      </c>
      <c r="AH69" s="11">
        <f t="shared" si="1"/>
        <v>-11.984461975465468</v>
      </c>
      <c r="AI69" s="11">
        <f t="shared" si="1"/>
        <v>10.709798905708181</v>
      </c>
      <c r="AJ69" s="11">
        <f t="shared" si="1"/>
        <v>4.4611910203960914</v>
      </c>
      <c r="AK69" s="11"/>
      <c r="AL69" s="11"/>
      <c r="AM69" s="11"/>
      <c r="AN69" s="11">
        <f t="shared" si="1"/>
        <v>0.85114724019798083</v>
      </c>
      <c r="AO69" s="11">
        <f t="shared" si="1"/>
        <v>16.041183840063201</v>
      </c>
      <c r="AP69" s="11">
        <f t="shared" si="1"/>
        <v>3.4531316526503923</v>
      </c>
      <c r="AR69" s="15">
        <f>W69*'Table A8'!W18</f>
        <v>0</v>
      </c>
      <c r="AS69" s="15">
        <f>X69*'Table A8'!X18</f>
        <v>3.4415531551125462</v>
      </c>
      <c r="AT69" s="15">
        <f>Y69*'Table A8'!Y18</f>
        <v>1.2710587261333579</v>
      </c>
      <c r="AU69" s="15">
        <f>Z69*'Table A8'!Z18</f>
        <v>1.6177197094760554</v>
      </c>
      <c r="AV69" s="15">
        <f>AA69*'Table A8'!AA18</f>
        <v>3.594493424047323</v>
      </c>
      <c r="AW69" s="15">
        <f>AB69*'Table A8'!AB18</f>
        <v>0.93840572331700667</v>
      </c>
      <c r="AX69" s="15">
        <f>AC69*'Table A8'!AC18</f>
        <v>1.1918508828701968</v>
      </c>
      <c r="AY69" s="15">
        <f>AD69*'Table A8'!AD18</f>
        <v>-6.7468457044038019E-2</v>
      </c>
      <c r="AZ69" s="15">
        <f>AE69*'Table A8'!AE18</f>
        <v>0.12621281226292591</v>
      </c>
      <c r="BA69" s="15">
        <f>AF69*'Table A8'!AF18</f>
        <v>-0.23202362881333893</v>
      </c>
      <c r="BB69" s="15">
        <f>AG69*'Table A8'!AG18</f>
        <v>2.1008352942744231</v>
      </c>
      <c r="BC69" s="15">
        <f>AH69*'Table A8'!AH18</f>
        <v>-9.8284572660792318</v>
      </c>
      <c r="BD69" s="15">
        <f>AI69*'Table A8'!AI18</f>
        <v>3.2707725858032788</v>
      </c>
      <c r="BE69" s="15">
        <f>AJ69*'Table A8'!AJ18</f>
        <v>1.9758615029334288</v>
      </c>
      <c r="BF69" s="15"/>
      <c r="BG69" s="15"/>
      <c r="BH69" s="15"/>
      <c r="BI69" s="15">
        <f>AN69*'Table A8'!AN18</f>
        <v>0.28402783405406618</v>
      </c>
      <c r="BJ69" s="15">
        <f>AO69*'Table A8'!AO18</f>
        <v>6.8848761041551265</v>
      </c>
      <c r="BK69" s="15">
        <f>AP69*'Table A8'!AP18</f>
        <v>1.1913304201643853</v>
      </c>
    </row>
    <row r="70" spans="1:63" x14ac:dyDescent="0.3">
      <c r="A70" s="13">
        <v>1983</v>
      </c>
      <c r="B70" s="11">
        <f t="shared" si="2"/>
        <v>-4.6721785376875111</v>
      </c>
      <c r="C70" s="11">
        <f t="shared" si="0"/>
        <v>9.1880681752555606</v>
      </c>
      <c r="D70" s="11">
        <f t="shared" si="0"/>
        <v>6.256919568320285</v>
      </c>
      <c r="E70" s="11">
        <f t="shared" si="0"/>
        <v>4.0945478979476144</v>
      </c>
      <c r="F70" s="11">
        <f t="shared" si="0"/>
        <v>-1.9180708114362326</v>
      </c>
      <c r="G70" s="11">
        <f t="shared" si="0"/>
        <v>7.21545349652797</v>
      </c>
      <c r="H70" s="11">
        <f t="shared" si="0"/>
        <v>7.3750012539971559</v>
      </c>
      <c r="I70" s="11">
        <f t="shared" si="0"/>
        <v>6.2730449846226204</v>
      </c>
      <c r="J70" s="11">
        <f t="shared" si="0"/>
        <v>1.8305755545067741</v>
      </c>
      <c r="K70" s="11">
        <f t="shared" si="0"/>
        <v>5.2674914495477845</v>
      </c>
      <c r="L70" s="11">
        <f t="shared" si="0"/>
        <v>2.2776105839165424</v>
      </c>
      <c r="M70" s="11">
        <f t="shared" si="0"/>
        <v>3.9595927933929689</v>
      </c>
      <c r="N70" s="11">
        <f t="shared" si="0"/>
        <v>7.4145391390540203</v>
      </c>
      <c r="O70" s="11">
        <f t="shared" si="0"/>
        <v>7.3916295339049203</v>
      </c>
      <c r="P70" s="11" t="e">
        <f t="shared" si="0"/>
        <v>#N/A</v>
      </c>
      <c r="Q70" s="11">
        <f t="shared" si="0"/>
        <v>3.6255746406974745</v>
      </c>
      <c r="R70" s="11">
        <f t="shared" si="0"/>
        <v>3.9059894580234982</v>
      </c>
      <c r="S70" s="11">
        <f t="shared" si="0"/>
        <v>9.8904042891621629</v>
      </c>
      <c r="T70" s="11">
        <f t="shared" si="0"/>
        <v>1.9328341784317316</v>
      </c>
      <c r="U70" s="11">
        <f t="shared" si="0"/>
        <v>5.4871689519194167</v>
      </c>
      <c r="W70" s="11">
        <f t="shared" si="1"/>
        <v>2.5751554875047558</v>
      </c>
      <c r="X70" s="11">
        <f t="shared" si="1"/>
        <v>14.28003497143454</v>
      </c>
      <c r="Y70" s="11">
        <f t="shared" si="1"/>
        <v>3.6102067477088622</v>
      </c>
      <c r="Z70" s="11">
        <f t="shared" si="1"/>
        <v>0.1832194178745247</v>
      </c>
      <c r="AA70" s="11">
        <f t="shared" si="1"/>
        <v>2.2366489672476049</v>
      </c>
      <c r="AB70" s="11">
        <f t="shared" si="1"/>
        <v>1.1382015356574036</v>
      </c>
      <c r="AC70" s="11">
        <f t="shared" si="1"/>
        <v>2.2648753034709439</v>
      </c>
      <c r="AD70" s="11">
        <f t="shared" si="1"/>
        <v>-0.44431958792909115</v>
      </c>
      <c r="AE70" s="11">
        <f t="shared" si="1"/>
        <v>1.493186374879981</v>
      </c>
      <c r="AF70" s="11">
        <f t="shared" si="1"/>
        <v>-1.8469096584792402E-3</v>
      </c>
      <c r="AG70" s="11">
        <f t="shared" si="1"/>
        <v>3.305851369635346</v>
      </c>
      <c r="AH70" s="11">
        <f t="shared" si="1"/>
        <v>2.5947440298877114</v>
      </c>
      <c r="AI70" s="11">
        <f t="shared" si="1"/>
        <v>3.6078058592271063</v>
      </c>
      <c r="AJ70" s="11">
        <f t="shared" si="1"/>
        <v>-2.5566054386619856E-3</v>
      </c>
      <c r="AK70" s="11"/>
      <c r="AL70" s="11"/>
      <c r="AM70" s="11"/>
      <c r="AN70" s="11">
        <f t="shared" ref="W70:AP83" si="3">LN(AN19/AN18)*100</f>
        <v>5.0653778606628199</v>
      </c>
      <c r="AO70" s="11">
        <f t="shared" si="3"/>
        <v>7.133588369827021</v>
      </c>
      <c r="AP70" s="11">
        <f t="shared" si="3"/>
        <v>2.4545720338354649</v>
      </c>
      <c r="AR70" s="15">
        <f>W70*'Table A8'!W19</f>
        <v>0</v>
      </c>
      <c r="AS70" s="15">
        <f>X70*'Table A8'!X19</f>
        <v>7.4213341746545316</v>
      </c>
      <c r="AT70" s="15">
        <f>Y70*'Table A8'!Y19</f>
        <v>0.94262498182678389</v>
      </c>
      <c r="AU70" s="15">
        <f>Z70*'Table A8'!Z19</f>
        <v>0.10445339013026654</v>
      </c>
      <c r="AV70" s="15">
        <f>AA70*'Table A8'!AA19</f>
        <v>1.5817581496375064</v>
      </c>
      <c r="AW70" s="15">
        <f>AB70*'Table A8'!AB19</f>
        <v>0.3850535795128997</v>
      </c>
      <c r="AX70" s="15">
        <f>AC70*'Table A8'!AC19</f>
        <v>0.88964301920338684</v>
      </c>
      <c r="AY70" s="15">
        <f>AD70*'Table A8'!AD19</f>
        <v>-5.7139499007681144E-2</v>
      </c>
      <c r="AZ70" s="15">
        <f>AE70*'Table A8'!AE19</f>
        <v>0.42496084229084252</v>
      </c>
      <c r="BA70" s="15">
        <f>AF70*'Table A8'!AF19</f>
        <v>-1.0108136560856881E-3</v>
      </c>
      <c r="BB70" s="15">
        <f>AG70*'Table A8'!AG19</f>
        <v>1.5686264748919718</v>
      </c>
      <c r="BC70" s="15">
        <f>AH70*'Table A8'!AH19</f>
        <v>2.1396259270454068</v>
      </c>
      <c r="BD70" s="15">
        <f>AI70*'Table A8'!AI19</f>
        <v>1.1602703643274375</v>
      </c>
      <c r="BE70" s="15">
        <f>AJ70*'Table A8'!AJ19</f>
        <v>-1.1796177493986404E-3</v>
      </c>
      <c r="BF70" s="15"/>
      <c r="BG70" s="15"/>
      <c r="BH70" s="15"/>
      <c r="BI70" s="15">
        <f>AN70*'Table A8'!AN19</f>
        <v>1.8159379630476211</v>
      </c>
      <c r="BJ70" s="15">
        <f>AO70*'Table A8'!AO19</f>
        <v>3.2015544603783668</v>
      </c>
      <c r="BK70" s="15">
        <f>AP70*'Table A8'!AP19</f>
        <v>0.91089168175634094</v>
      </c>
    </row>
    <row r="71" spans="1:63" x14ac:dyDescent="0.3">
      <c r="A71" s="13">
        <v>1984</v>
      </c>
      <c r="B71" s="11">
        <f t="shared" si="2"/>
        <v>13.07447835671978</v>
      </c>
      <c r="C71" s="11">
        <f t="shared" si="0"/>
        <v>0.28056041055839787</v>
      </c>
      <c r="D71" s="11">
        <f t="shared" si="0"/>
        <v>3.3594911906413838</v>
      </c>
      <c r="E71" s="11">
        <f t="shared" si="0"/>
        <v>-20.189302101500466</v>
      </c>
      <c r="F71" s="11">
        <f t="shared" si="0"/>
        <v>-4.3681192494441499</v>
      </c>
      <c r="G71" s="11">
        <f t="shared" si="0"/>
        <v>5.0260800787805357E-2</v>
      </c>
      <c r="H71" s="11">
        <f t="shared" si="0"/>
        <v>-0.31589622416962088</v>
      </c>
      <c r="I71" s="11">
        <f t="shared" si="0"/>
        <v>8.54585722843441E-2</v>
      </c>
      <c r="J71" s="11">
        <f t="shared" si="0"/>
        <v>-5.3810021202295513</v>
      </c>
      <c r="K71" s="11">
        <f t="shared" si="0"/>
        <v>0.34252054768538481</v>
      </c>
      <c r="L71" s="11">
        <f t="shared" si="0"/>
        <v>-2.9937653935011013</v>
      </c>
      <c r="M71" s="11">
        <f t="shared" si="0"/>
        <v>-6.7097210312452473</v>
      </c>
      <c r="N71" s="11">
        <f t="shared" si="0"/>
        <v>-0.77078133171937291</v>
      </c>
      <c r="O71" s="11">
        <f t="shared" si="0"/>
        <v>-0.73921346033516555</v>
      </c>
      <c r="P71" s="11" t="e">
        <f t="shared" si="0"/>
        <v>#N/A</v>
      </c>
      <c r="Q71" s="11">
        <f t="shared" si="0"/>
        <v>-0.85208512577430395</v>
      </c>
      <c r="R71" s="11">
        <f t="shared" si="0"/>
        <v>-2.8832523251153948</v>
      </c>
      <c r="S71" s="11">
        <f t="shared" si="0"/>
        <v>-1.8315348771139246</v>
      </c>
      <c r="T71" s="11">
        <f t="shared" si="0"/>
        <v>-2.1091657159602071</v>
      </c>
      <c r="U71" s="11">
        <f t="shared" si="0"/>
        <v>-0.68779978288248933</v>
      </c>
      <c r="W71" s="11">
        <f t="shared" si="3"/>
        <v>-4.0342921616346654</v>
      </c>
      <c r="X71" s="11">
        <f t="shared" si="3"/>
        <v>12.179880085971128</v>
      </c>
      <c r="Y71" s="11">
        <f t="shared" si="3"/>
        <v>-0.66980654597787004</v>
      </c>
      <c r="Z71" s="11">
        <f t="shared" si="3"/>
        <v>0.52839172873316476</v>
      </c>
      <c r="AA71" s="11">
        <f t="shared" si="3"/>
        <v>3.1616286091578245</v>
      </c>
      <c r="AB71" s="11">
        <f t="shared" si="3"/>
        <v>-5.2019797866337463</v>
      </c>
      <c r="AC71" s="11">
        <f t="shared" si="3"/>
        <v>-2.0000348637264307</v>
      </c>
      <c r="AD71" s="11">
        <f t="shared" si="3"/>
        <v>-2.8428788922393875</v>
      </c>
      <c r="AE71" s="11">
        <f t="shared" si="3"/>
        <v>-4.8778878054326018</v>
      </c>
      <c r="AF71" s="11">
        <f t="shared" si="3"/>
        <v>-3.7354585349322273</v>
      </c>
      <c r="AG71" s="11">
        <f t="shared" si="3"/>
        <v>1.2558068639670623</v>
      </c>
      <c r="AH71" s="11">
        <f t="shared" si="3"/>
        <v>-5.6125535332421075</v>
      </c>
      <c r="AI71" s="11">
        <f t="shared" si="3"/>
        <v>-0.74232127199205789</v>
      </c>
      <c r="AJ71" s="11">
        <f t="shared" si="3"/>
        <v>-4.2898779425345479</v>
      </c>
      <c r="AK71" s="11"/>
      <c r="AL71" s="11"/>
      <c r="AM71" s="11"/>
      <c r="AN71" s="11">
        <f t="shared" si="3"/>
        <v>-5.3703189647112151</v>
      </c>
      <c r="AO71" s="11">
        <f t="shared" si="3"/>
        <v>3.2821611373859652</v>
      </c>
      <c r="AP71" s="11">
        <f t="shared" si="3"/>
        <v>-1.7476027480965692</v>
      </c>
      <c r="AR71" s="15">
        <f>W71*'Table A8'!W20</f>
        <v>0</v>
      </c>
      <c r="AS71" s="15">
        <f>X71*'Table A8'!X20</f>
        <v>6.7720133277999475</v>
      </c>
      <c r="AT71" s="15">
        <f>Y71*'Table A8'!Y20</f>
        <v>-0.18694300698242353</v>
      </c>
      <c r="AU71" s="15">
        <f>Z71*'Table A8'!Z20</f>
        <v>0.31159260243394726</v>
      </c>
      <c r="AV71" s="15">
        <f>AA71*'Table A8'!AA20</f>
        <v>2.2937615559440019</v>
      </c>
      <c r="AW71" s="15">
        <f>AB71*'Table A8'!AB20</f>
        <v>-1.8238141131937915</v>
      </c>
      <c r="AX71" s="15">
        <f>AC71*'Table A8'!AC20</f>
        <v>-0.80901410237734117</v>
      </c>
      <c r="AY71" s="15">
        <f>AD71*'Table A8'!AD20</f>
        <v>-0.38720010512300457</v>
      </c>
      <c r="AZ71" s="15">
        <f>AE71*'Table A8'!AE20</f>
        <v>-1.4267821830890359</v>
      </c>
      <c r="BA71" s="15">
        <f>AF71*'Table A8'!AF20</f>
        <v>-2.0754207620083456</v>
      </c>
      <c r="BB71" s="15">
        <f>AG71*'Table A8'!AG20</f>
        <v>0.60718261872807466</v>
      </c>
      <c r="BC71" s="15">
        <f>AH71*'Table A8'!AH20</f>
        <v>-4.6640319861241908</v>
      </c>
      <c r="BD71" s="15">
        <f>AI71*'Table A8'!AI20</f>
        <v>-0.24155134190621566</v>
      </c>
      <c r="BE71" s="15">
        <f>AJ71*'Table A8'!AJ20</f>
        <v>-1.9982251456325923</v>
      </c>
      <c r="BF71" s="15"/>
      <c r="BG71" s="15"/>
      <c r="BH71" s="15"/>
      <c r="BI71" s="15">
        <f>AN71*'Table A8'!AN20</f>
        <v>-1.994536463493745</v>
      </c>
      <c r="BJ71" s="15">
        <f>AO71*'Table A8'!AO20</f>
        <v>1.4914140208281828</v>
      </c>
      <c r="BK71" s="15">
        <f>AP71*'Table A8'!AP20</f>
        <v>-0.67509894158970463</v>
      </c>
    </row>
    <row r="72" spans="1:63" x14ac:dyDescent="0.3">
      <c r="A72" s="13">
        <v>1985</v>
      </c>
      <c r="B72" s="11">
        <f t="shared" si="2"/>
        <v>0.19817526901407248</v>
      </c>
      <c r="C72" s="11">
        <f t="shared" si="0"/>
        <v>17.781817317219037</v>
      </c>
      <c r="D72" s="11">
        <f t="shared" si="0"/>
        <v>0.90744466093988763</v>
      </c>
      <c r="E72" s="11">
        <f t="shared" si="0"/>
        <v>20.540836446493692</v>
      </c>
      <c r="F72" s="11">
        <f t="shared" si="0"/>
        <v>11.752038864190066</v>
      </c>
      <c r="G72" s="11">
        <f t="shared" ref="C72:U85" si="4">LN(G21/G20)*100</f>
        <v>-1.0727628918524188</v>
      </c>
      <c r="H72" s="11">
        <f t="shared" si="4"/>
        <v>3.6509577248764429</v>
      </c>
      <c r="I72" s="11">
        <f t="shared" si="4"/>
        <v>5.9030968431310074</v>
      </c>
      <c r="J72" s="11">
        <f t="shared" si="4"/>
        <v>3.5392096514841502</v>
      </c>
      <c r="K72" s="11">
        <f t="shared" si="4"/>
        <v>-0.34505124787436059</v>
      </c>
      <c r="L72" s="11">
        <f t="shared" si="4"/>
        <v>-7.140170153365073</v>
      </c>
      <c r="M72" s="11">
        <f t="shared" si="4"/>
        <v>1.7207717477099045</v>
      </c>
      <c r="N72" s="11">
        <f t="shared" si="4"/>
        <v>9.5065569558068025E-2</v>
      </c>
      <c r="O72" s="11">
        <f t="shared" si="4"/>
        <v>-1.5997643643010102E-2</v>
      </c>
      <c r="P72" s="11" t="e">
        <f t="shared" si="4"/>
        <v>#N/A</v>
      </c>
      <c r="Q72" s="11">
        <f t="shared" si="4"/>
        <v>4.6143979393883292</v>
      </c>
      <c r="R72" s="11">
        <f t="shared" si="4"/>
        <v>-0.98173803138312221</v>
      </c>
      <c r="S72" s="11">
        <f t="shared" si="4"/>
        <v>-0.38718169133096653</v>
      </c>
      <c r="T72" s="11">
        <f t="shared" si="4"/>
        <v>0.57065606010250391</v>
      </c>
      <c r="U72" s="11">
        <f t="shared" si="4"/>
        <v>2.0744718226102457</v>
      </c>
      <c r="W72" s="11">
        <f t="shared" si="3"/>
        <v>6.5874738693961152</v>
      </c>
      <c r="X72" s="11">
        <f t="shared" si="3"/>
        <v>13.866709331362792</v>
      </c>
      <c r="Y72" s="11">
        <f t="shared" si="3"/>
        <v>-1.3841793976365158</v>
      </c>
      <c r="Z72" s="11">
        <f t="shared" si="3"/>
        <v>-3.1508779373710363</v>
      </c>
      <c r="AA72" s="11">
        <f t="shared" si="3"/>
        <v>1.4955479896431034</v>
      </c>
      <c r="AB72" s="11">
        <f t="shared" si="3"/>
        <v>-2.3940262673782571</v>
      </c>
      <c r="AC72" s="11">
        <f t="shared" si="3"/>
        <v>2.0416740680566514</v>
      </c>
      <c r="AD72" s="11">
        <f t="shared" si="3"/>
        <v>0.53104608567092293</v>
      </c>
      <c r="AE72" s="11">
        <f t="shared" si="3"/>
        <v>-1.330808147033447</v>
      </c>
      <c r="AF72" s="11">
        <f t="shared" si="3"/>
        <v>-2.2640963192663714</v>
      </c>
      <c r="AG72" s="11">
        <f t="shared" si="3"/>
        <v>-2.0599233386572022</v>
      </c>
      <c r="AH72" s="11">
        <f t="shared" si="3"/>
        <v>0.33873167610522203</v>
      </c>
      <c r="AI72" s="11">
        <f t="shared" si="3"/>
        <v>-2.8390074996589578</v>
      </c>
      <c r="AJ72" s="11">
        <f t="shared" si="3"/>
        <v>-6.4045087419020819</v>
      </c>
      <c r="AK72" s="11"/>
      <c r="AL72" s="11"/>
      <c r="AM72" s="11"/>
      <c r="AN72" s="11">
        <f t="shared" si="3"/>
        <v>-5.1929341801234079</v>
      </c>
      <c r="AO72" s="11">
        <f t="shared" si="3"/>
        <v>6.2080096383806165</v>
      </c>
      <c r="AP72" s="11">
        <f t="shared" si="3"/>
        <v>-0.60039788757506274</v>
      </c>
      <c r="AR72" s="15">
        <f>W72*'Table A8'!W21</f>
        <v>0</v>
      </c>
      <c r="AS72" s="15">
        <f>X72*'Table A8'!X21</f>
        <v>8.2243453044312709</v>
      </c>
      <c r="AT72" s="15">
        <f>Y72*'Table A8'!Y21</f>
        <v>-0.4057029814472628</v>
      </c>
      <c r="AU72" s="15">
        <f>Z72*'Table A8'!Z21</f>
        <v>-1.9135281713654302</v>
      </c>
      <c r="AV72" s="15">
        <f>AA72*'Table A8'!AA21</f>
        <v>1.1125381494955047</v>
      </c>
      <c r="AW72" s="15">
        <f>AB72*'Table A8'!AB21</f>
        <v>-0.86639810616419122</v>
      </c>
      <c r="AX72" s="15">
        <f>AC72*'Table A8'!AC21</f>
        <v>0.84851974268434427</v>
      </c>
      <c r="AY72" s="15">
        <f>AD72*'Table A8'!AD21</f>
        <v>7.6364427119478731E-2</v>
      </c>
      <c r="AZ72" s="15">
        <f>AE72*'Table A8'!AE21</f>
        <v>-0.39658082781596726</v>
      </c>
      <c r="BA72" s="15">
        <f>AF72*'Table A8'!AF21</f>
        <v>-1.2663090713656815</v>
      </c>
      <c r="BB72" s="15">
        <f>AG72*'Table A8'!AG21</f>
        <v>-1.0060665586001774</v>
      </c>
      <c r="BC72" s="15">
        <f>AH72*'Table A8'!AH21</f>
        <v>0.28338292022962874</v>
      </c>
      <c r="BD72" s="15">
        <f>AI72*'Table A8'!AI21</f>
        <v>-0.91955452913953639</v>
      </c>
      <c r="BE72" s="15">
        <f>AJ72*'Table A8'!AJ21</f>
        <v>-2.9716920562425657</v>
      </c>
      <c r="BF72" s="15"/>
      <c r="BG72" s="15"/>
      <c r="BH72" s="15"/>
      <c r="BI72" s="15">
        <f>AN72*'Table A8'!AN21</f>
        <v>-1.9380030360220557</v>
      </c>
      <c r="BJ72" s="15">
        <f>AO72*'Table A8'!AO21</f>
        <v>2.8463724191975128</v>
      </c>
      <c r="BK72" s="15">
        <f>AP72*'Table A8'!AP21</f>
        <v>-0.23907843883238999</v>
      </c>
    </row>
    <row r="73" spans="1:63" x14ac:dyDescent="0.3">
      <c r="A73" s="13">
        <v>1986</v>
      </c>
      <c r="B73" s="11">
        <f t="shared" si="2"/>
        <v>0.20706627343111597</v>
      </c>
      <c r="C73" s="11">
        <f t="shared" si="4"/>
        <v>10.182796417348108</v>
      </c>
      <c r="D73" s="11">
        <f t="shared" si="4"/>
        <v>2.0206932130505719</v>
      </c>
      <c r="E73" s="11">
        <f t="shared" si="4"/>
        <v>19.026767983926973</v>
      </c>
      <c r="F73" s="11">
        <f t="shared" si="4"/>
        <v>11.595941709764059</v>
      </c>
      <c r="G73" s="11">
        <f t="shared" si="4"/>
        <v>4.0160374279767375</v>
      </c>
      <c r="H73" s="11">
        <f t="shared" si="4"/>
        <v>4.6575629780857213</v>
      </c>
      <c r="I73" s="11">
        <f t="shared" si="4"/>
        <v>4.5207436632893785</v>
      </c>
      <c r="J73" s="11">
        <f t="shared" si="4"/>
        <v>1.1100996459923413</v>
      </c>
      <c r="K73" s="11">
        <f t="shared" si="4"/>
        <v>-1.5604694205976146</v>
      </c>
      <c r="L73" s="11">
        <f t="shared" si="4"/>
        <v>-0.86293299957725056</v>
      </c>
      <c r="M73" s="11">
        <f t="shared" si="4"/>
        <v>8.708873331627629</v>
      </c>
      <c r="N73" s="11">
        <f t="shared" si="4"/>
        <v>1.0289379606296036</v>
      </c>
      <c r="O73" s="11">
        <f t="shared" si="4"/>
        <v>1.0256250852540367</v>
      </c>
      <c r="P73" s="11" t="e">
        <f t="shared" si="4"/>
        <v>#N/A</v>
      </c>
      <c r="Q73" s="11">
        <f t="shared" si="4"/>
        <v>-0.25952872439106034</v>
      </c>
      <c r="R73" s="11">
        <f t="shared" si="4"/>
        <v>3.1952027971681272</v>
      </c>
      <c r="S73" s="11">
        <f t="shared" si="4"/>
        <v>7.649195654771118</v>
      </c>
      <c r="T73" s="11">
        <f t="shared" si="4"/>
        <v>4.070005919735447</v>
      </c>
      <c r="U73" s="11">
        <f t="shared" si="4"/>
        <v>2.973992249785872</v>
      </c>
      <c r="W73" s="11">
        <f t="shared" si="3"/>
        <v>-0.60130910582326613</v>
      </c>
      <c r="X73" s="11">
        <f t="shared" si="3"/>
        <v>13.36646972463271</v>
      </c>
      <c r="Y73" s="11">
        <f t="shared" si="3"/>
        <v>1.3446572079570553</v>
      </c>
      <c r="Z73" s="11">
        <f t="shared" si="3"/>
        <v>2.308919662390724</v>
      </c>
      <c r="AA73" s="11">
        <f t="shared" si="3"/>
        <v>4.4899419272153658</v>
      </c>
      <c r="AB73" s="11">
        <f t="shared" si="3"/>
        <v>-1.2110311708635495</v>
      </c>
      <c r="AC73" s="11">
        <f t="shared" si="3"/>
        <v>4.4205764682385684</v>
      </c>
      <c r="AD73" s="11">
        <f t="shared" si="3"/>
        <v>2.3539291369876985</v>
      </c>
      <c r="AE73" s="11">
        <f t="shared" si="3"/>
        <v>-0.70981205879301434</v>
      </c>
      <c r="AF73" s="11">
        <f t="shared" si="3"/>
        <v>-2.6679894811764435</v>
      </c>
      <c r="AG73" s="11">
        <f t="shared" si="3"/>
        <v>0.56576639367493131</v>
      </c>
      <c r="AH73" s="11">
        <f t="shared" si="3"/>
        <v>10.044960526340875</v>
      </c>
      <c r="AI73" s="11">
        <f t="shared" si="3"/>
        <v>3.1883744885992824</v>
      </c>
      <c r="AJ73" s="11">
        <f t="shared" si="3"/>
        <v>-0.33137804947417948</v>
      </c>
      <c r="AK73" s="11"/>
      <c r="AL73" s="11"/>
      <c r="AM73" s="11"/>
      <c r="AN73" s="11">
        <f t="shared" si="3"/>
        <v>7.1518133507320254</v>
      </c>
      <c r="AO73" s="11">
        <f t="shared" si="3"/>
        <v>9.5251299559366007</v>
      </c>
      <c r="AP73" s="11">
        <f t="shared" si="3"/>
        <v>1.3617290667903954</v>
      </c>
      <c r="AR73" s="15">
        <f>W73*'Table A8'!W22</f>
        <v>0</v>
      </c>
      <c r="AS73" s="15">
        <f>X73*'Table A8'!X22</f>
        <v>8.3273106384461784</v>
      </c>
      <c r="AT73" s="15">
        <f>Y73*'Table A8'!Y22</f>
        <v>0.40124571085438532</v>
      </c>
      <c r="AU73" s="15">
        <f>Z73*'Table A8'!Z22</f>
        <v>1.4218327281002079</v>
      </c>
      <c r="AV73" s="15">
        <f>AA73*'Table A8'!AA22</f>
        <v>3.3872121898912719</v>
      </c>
      <c r="AW73" s="15">
        <f>AB73*'Table A8'!AB22</f>
        <v>-0.44517505840944083</v>
      </c>
      <c r="AX73" s="15">
        <f>AC73*'Table A8'!AC22</f>
        <v>1.8619468084220852</v>
      </c>
      <c r="AY73" s="15">
        <f>AD73*'Table A8'!AD22</f>
        <v>0.34979386975637189</v>
      </c>
      <c r="AZ73" s="15">
        <f>AE73*'Table A8'!AE22</f>
        <v>-0.20974946337333572</v>
      </c>
      <c r="BA73" s="15">
        <f>AF73*'Table A8'!AF22</f>
        <v>-1.4647262251658673</v>
      </c>
      <c r="BB73" s="15">
        <f>AG73*'Table A8'!AG22</f>
        <v>0.27366120462056431</v>
      </c>
      <c r="BC73" s="15">
        <f>AH73*'Table A8'!AH22</f>
        <v>8.5010500934422826</v>
      </c>
      <c r="BD73" s="15">
        <f>AI73*'Table A8'!AI22</f>
        <v>0.99828005238043549</v>
      </c>
      <c r="BE73" s="15">
        <f>AJ73*'Table A8'!AJ22</f>
        <v>-0.14958405153264462</v>
      </c>
      <c r="BF73" s="15"/>
      <c r="BG73" s="15"/>
      <c r="BH73" s="15"/>
      <c r="BI73" s="15">
        <f>AN73*'Table A8'!AN22</f>
        <v>2.6847907318648021</v>
      </c>
      <c r="BJ73" s="15">
        <f>AO73*'Table A8'!AO22</f>
        <v>4.3520318768674322</v>
      </c>
      <c r="BK73" s="15">
        <f>AP73*'Table A8'!AP22</f>
        <v>0.54727891194306</v>
      </c>
    </row>
    <row r="74" spans="1:63" x14ac:dyDescent="0.3">
      <c r="A74" s="13">
        <v>1987</v>
      </c>
      <c r="B74" s="11">
        <f t="shared" si="2"/>
        <v>-3.7451895293733717</v>
      </c>
      <c r="C74" s="11">
        <f t="shared" si="4"/>
        <v>9.65825373247573</v>
      </c>
      <c r="D74" s="11">
        <f t="shared" si="4"/>
        <v>3.291809302886592</v>
      </c>
      <c r="E74" s="11">
        <f t="shared" si="4"/>
        <v>2.1736739069793192</v>
      </c>
      <c r="F74" s="11">
        <f t="shared" si="4"/>
        <v>6.7966280116605287</v>
      </c>
      <c r="G74" s="11">
        <f t="shared" si="4"/>
        <v>3.4031697967791348</v>
      </c>
      <c r="H74" s="11">
        <f t="shared" si="4"/>
        <v>4.9100779998740069</v>
      </c>
      <c r="I74" s="11">
        <f t="shared" si="4"/>
        <v>3.36245378029896</v>
      </c>
      <c r="J74" s="11">
        <f t="shared" si="4"/>
        <v>3.8055374206221626</v>
      </c>
      <c r="K74" s="11">
        <f t="shared" si="4"/>
        <v>6.1358345541677322</v>
      </c>
      <c r="L74" s="11">
        <f t="shared" si="4"/>
        <v>4.4748846779460942</v>
      </c>
      <c r="M74" s="11">
        <f t="shared" si="4"/>
        <v>-8.7536426882972158</v>
      </c>
      <c r="N74" s="11">
        <f t="shared" si="4"/>
        <v>1.4876664882289397</v>
      </c>
      <c r="O74" s="11">
        <f t="shared" si="4"/>
        <v>1.3914084227956987</v>
      </c>
      <c r="P74" s="11" t="e">
        <f t="shared" si="4"/>
        <v>#N/A</v>
      </c>
      <c r="Q74" s="11">
        <f t="shared" si="4"/>
        <v>1.8096552462161601</v>
      </c>
      <c r="R74" s="11">
        <f t="shared" si="4"/>
        <v>0.7448734735385425</v>
      </c>
      <c r="S74" s="11">
        <f t="shared" si="4"/>
        <v>3.8206484453760257</v>
      </c>
      <c r="T74" s="11">
        <f t="shared" si="4"/>
        <v>1.5486513893954934</v>
      </c>
      <c r="U74" s="11">
        <f t="shared" si="4"/>
        <v>3.0120453212351621</v>
      </c>
      <c r="W74" s="11">
        <f t="shared" si="3"/>
        <v>-2.514759661556893</v>
      </c>
      <c r="X74" s="11">
        <f t="shared" si="3"/>
        <v>10.274734191199979</v>
      </c>
      <c r="Y74" s="11">
        <f t="shared" si="3"/>
        <v>-1.0304358853296613</v>
      </c>
      <c r="Z74" s="11">
        <f t="shared" si="3"/>
        <v>-1.3353818027100748</v>
      </c>
      <c r="AA74" s="11">
        <f t="shared" si="3"/>
        <v>3.0971974927681565</v>
      </c>
      <c r="AB74" s="11">
        <f t="shared" si="3"/>
        <v>-5.1613733564824917</v>
      </c>
      <c r="AC74" s="11">
        <f t="shared" si="3"/>
        <v>1.9630311446999844</v>
      </c>
      <c r="AD74" s="11">
        <f t="shared" si="3"/>
        <v>-3.7115916028158717</v>
      </c>
      <c r="AE74" s="11">
        <f t="shared" si="3"/>
        <v>2.2356429017708979</v>
      </c>
      <c r="AF74" s="11">
        <f t="shared" si="3"/>
        <v>4.9460296911854513</v>
      </c>
      <c r="AG74" s="11">
        <f t="shared" si="3"/>
        <v>-2.4204627932670251</v>
      </c>
      <c r="AH74" s="11">
        <f t="shared" si="3"/>
        <v>-3.3024877415323997</v>
      </c>
      <c r="AI74" s="11">
        <f t="shared" si="3"/>
        <v>6.2931308339498173</v>
      </c>
      <c r="AJ74" s="11">
        <f t="shared" si="3"/>
        <v>4.3831822579975466</v>
      </c>
      <c r="AK74" s="11"/>
      <c r="AL74" s="11"/>
      <c r="AM74" s="11"/>
      <c r="AN74" s="11">
        <f t="shared" si="3"/>
        <v>3.0652723321297817</v>
      </c>
      <c r="AO74" s="11">
        <f t="shared" si="3"/>
        <v>0.61477388737706906</v>
      </c>
      <c r="AP74" s="11">
        <f t="shared" si="3"/>
        <v>-1.0212776591269643</v>
      </c>
      <c r="AR74" s="15">
        <f>W74*'Table A8'!W23</f>
        <v>0</v>
      </c>
      <c r="AS74" s="15">
        <f>X74*'Table A8'!X23</f>
        <v>6.7217311078830262</v>
      </c>
      <c r="AT74" s="15">
        <f>Y74*'Table A8'!Y23</f>
        <v>-0.31500425014527744</v>
      </c>
      <c r="AU74" s="15">
        <f>Z74*'Table A8'!Z23</f>
        <v>-0.83715085211894591</v>
      </c>
      <c r="AV74" s="15">
        <f>AA74*'Table A8'!AA23</f>
        <v>2.3721435597111311</v>
      </c>
      <c r="AW74" s="15">
        <f>AB74*'Table A8'!AB23</f>
        <v>-1.8962885711716673</v>
      </c>
      <c r="AX74" s="15">
        <f>AC74*'Table A8'!AC23</f>
        <v>0.83801799567242319</v>
      </c>
      <c r="AY74" s="15">
        <f>AD74*'Table A8'!AD23</f>
        <v>-0.56193496866632286</v>
      </c>
      <c r="AZ74" s="15">
        <f>AE74*'Table A8'!AE23</f>
        <v>0.65951465602241499</v>
      </c>
      <c r="BA74" s="15">
        <f>AF74*'Table A8'!AF23</f>
        <v>2.7079512559240344</v>
      </c>
      <c r="BB74" s="15">
        <f>AG74*'Table A8'!AG23</f>
        <v>-1.1632744184441324</v>
      </c>
      <c r="BC74" s="15">
        <f>AH74*'Table A8'!AH23</f>
        <v>-2.8094263217216122</v>
      </c>
      <c r="BD74" s="15">
        <f>AI74*'Table A8'!AI23</f>
        <v>1.9464653669406786</v>
      </c>
      <c r="BE74" s="15">
        <f>AJ74*'Table A8'!AJ23</f>
        <v>1.9592824693249031</v>
      </c>
      <c r="BF74" s="15"/>
      <c r="BG74" s="15"/>
      <c r="BH74" s="15"/>
      <c r="BI74" s="15">
        <f>AN74*'Table A8'!AN23</f>
        <v>1.1663361223753819</v>
      </c>
      <c r="BJ74" s="15">
        <f>AO74*'Table A8'!AO23</f>
        <v>0.27787779709443516</v>
      </c>
      <c r="BK74" s="15">
        <f>AP74*'Table A8'!AP23</f>
        <v>-0.41525149620102364</v>
      </c>
    </row>
    <row r="75" spans="1:63" x14ac:dyDescent="0.3">
      <c r="A75" s="13">
        <v>1988</v>
      </c>
      <c r="B75" s="11">
        <f t="shared" ref="B75:B90" si="5">LN(B24/B23)*100</f>
        <v>-2.161674877389772</v>
      </c>
      <c r="C75" s="11">
        <f t="shared" si="4"/>
        <v>-0.36586897997417939</v>
      </c>
      <c r="D75" s="11">
        <f t="shared" si="4"/>
        <v>5.3005972266115036</v>
      </c>
      <c r="E75" s="11">
        <f t="shared" si="4"/>
        <v>-1.1000202588883243</v>
      </c>
      <c r="F75" s="11">
        <f t="shared" si="4"/>
        <v>4.8178080163075432</v>
      </c>
      <c r="G75" s="11">
        <f t="shared" si="4"/>
        <v>0.20901596066122344</v>
      </c>
      <c r="H75" s="11">
        <f t="shared" si="4"/>
        <v>3.2085492640660589</v>
      </c>
      <c r="I75" s="11">
        <f t="shared" si="4"/>
        <v>2.0198369190437089</v>
      </c>
      <c r="J75" s="11">
        <f t="shared" si="4"/>
        <v>0.60308281898282345</v>
      </c>
      <c r="K75" s="11">
        <f t="shared" si="4"/>
        <v>-2.5464570241399587</v>
      </c>
      <c r="L75" s="11">
        <f t="shared" si="4"/>
        <v>1.1937944489911629</v>
      </c>
      <c r="M75" s="11">
        <f t="shared" si="4"/>
        <v>-18.433450495063454</v>
      </c>
      <c r="N75" s="11">
        <f t="shared" si="4"/>
        <v>5.0316288024540237</v>
      </c>
      <c r="O75" s="11">
        <f t="shared" si="4"/>
        <v>5.0032713913378917</v>
      </c>
      <c r="P75" s="11" t="e">
        <f t="shared" si="4"/>
        <v>#N/A</v>
      </c>
      <c r="Q75" s="11">
        <f t="shared" si="4"/>
        <v>2.579106458598619</v>
      </c>
      <c r="R75" s="11">
        <f t="shared" si="4"/>
        <v>0.54748562637320364</v>
      </c>
      <c r="S75" s="11">
        <f t="shared" si="4"/>
        <v>1.8823513238669172</v>
      </c>
      <c r="T75" s="11">
        <f t="shared" si="4"/>
        <v>2.5468048705528541</v>
      </c>
      <c r="U75" s="11">
        <f t="shared" si="4"/>
        <v>1.9093082612647945</v>
      </c>
      <c r="W75" s="11">
        <f t="shared" si="3"/>
        <v>-3.550250306754906</v>
      </c>
      <c r="X75" s="11">
        <f t="shared" si="3"/>
        <v>8.8521137778532655</v>
      </c>
      <c r="Y75" s="11">
        <f t="shared" si="3"/>
        <v>-0.90265874609844543</v>
      </c>
      <c r="Z75" s="11">
        <f t="shared" si="3"/>
        <v>-2.5698947040352773</v>
      </c>
      <c r="AA75" s="11">
        <f t="shared" si="3"/>
        <v>2.2761212194930214</v>
      </c>
      <c r="AB75" s="11">
        <f t="shared" si="3"/>
        <v>-1.9543480067913344E-2</v>
      </c>
      <c r="AC75" s="11">
        <f t="shared" si="3"/>
        <v>2.1558948438150938</v>
      </c>
      <c r="AD75" s="11">
        <f t="shared" si="3"/>
        <v>-3.4131568253963267</v>
      </c>
      <c r="AE75" s="11">
        <f t="shared" si="3"/>
        <v>1.0068759405371748</v>
      </c>
      <c r="AF75" s="11">
        <f t="shared" si="3"/>
        <v>-2.2782293605796355</v>
      </c>
      <c r="AG75" s="11">
        <f t="shared" si="3"/>
        <v>-1.7124388080171151</v>
      </c>
      <c r="AH75" s="11">
        <f t="shared" si="3"/>
        <v>-6.1590719130936362</v>
      </c>
      <c r="AI75" s="11">
        <f t="shared" si="3"/>
        <v>6.0433992792180717</v>
      </c>
      <c r="AJ75" s="11">
        <f t="shared" si="3"/>
        <v>1.6383891622503994</v>
      </c>
      <c r="AK75" s="11"/>
      <c r="AL75" s="11"/>
      <c r="AM75" s="11"/>
      <c r="AN75" s="11">
        <f t="shared" si="3"/>
        <v>3.3748534162188868</v>
      </c>
      <c r="AO75" s="11">
        <f t="shared" si="3"/>
        <v>-0.14474951152375279</v>
      </c>
      <c r="AP75" s="11">
        <f t="shared" si="3"/>
        <v>-1.4252331084848613</v>
      </c>
      <c r="AR75" s="15">
        <f>W75*'Table A8'!W24</f>
        <v>0</v>
      </c>
      <c r="AS75" s="15">
        <f>X75*'Table A8'!X24</f>
        <v>6.1451373845857367</v>
      </c>
      <c r="AT75" s="15">
        <f>Y75*'Table A8'!Y24</f>
        <v>-0.29047558449447974</v>
      </c>
      <c r="AU75" s="15">
        <f>Z75*'Table A8'!Z24</f>
        <v>-1.6598949893363855</v>
      </c>
      <c r="AV75" s="15">
        <f>AA75*'Table A8'!AA24</f>
        <v>1.7835685875947314</v>
      </c>
      <c r="AW75" s="15">
        <f>AB75*'Table A8'!AB24</f>
        <v>-7.2369506691483104E-3</v>
      </c>
      <c r="AX75" s="15">
        <f>AC75*'Table A8'!AC24</f>
        <v>0.94902491024740432</v>
      </c>
      <c r="AY75" s="15">
        <f>AD75*'Table A8'!AD24</f>
        <v>-0.53688956863484216</v>
      </c>
      <c r="AZ75" s="15">
        <f>AE75*'Table A8'!AE24</f>
        <v>0.3065937238935697</v>
      </c>
      <c r="BA75" s="15">
        <f>AF75*'Table A8'!AF24</f>
        <v>-1.2698850455870889</v>
      </c>
      <c r="BB75" s="15">
        <f>AG75*'Table A8'!AG24</f>
        <v>-0.82762167591467162</v>
      </c>
      <c r="BC75" s="15">
        <f>AH75*'Table A8'!AH24</f>
        <v>-5.191481715546626</v>
      </c>
      <c r="BD75" s="15">
        <f>AI75*'Table A8'!AI24</f>
        <v>1.9151532315842066</v>
      </c>
      <c r="BE75" s="15">
        <f>AJ75*'Table A8'!AJ24</f>
        <v>0.74661394123750702</v>
      </c>
      <c r="BF75" s="15"/>
      <c r="BG75" s="15"/>
      <c r="BH75" s="15"/>
      <c r="BI75" s="15">
        <f>AN75*'Table A8'!AN24</f>
        <v>1.3134929495923906</v>
      </c>
      <c r="BJ75" s="15">
        <f>AO75*'Table A8'!AO24</f>
        <v>-6.5889977645612274E-2</v>
      </c>
      <c r="BK75" s="15">
        <f>AP75*'Table A8'!AP24</f>
        <v>-0.59760024238770237</v>
      </c>
    </row>
    <row r="76" spans="1:63" x14ac:dyDescent="0.3">
      <c r="A76" s="13">
        <v>1989</v>
      </c>
      <c r="B76" s="11">
        <f t="shared" si="5"/>
        <v>3.9885892149419835</v>
      </c>
      <c r="C76" s="11">
        <f t="shared" si="4"/>
        <v>-6.4275295433179664</v>
      </c>
      <c r="D76" s="11">
        <f t="shared" si="4"/>
        <v>2.9524800749935576</v>
      </c>
      <c r="E76" s="11">
        <f t="shared" si="4"/>
        <v>-1.6184112965272266</v>
      </c>
      <c r="F76" s="11">
        <f t="shared" si="4"/>
        <v>-1.8708599998717828</v>
      </c>
      <c r="G76" s="11">
        <f t="shared" si="4"/>
        <v>-5.0384090637814536</v>
      </c>
      <c r="H76" s="11">
        <f t="shared" si="4"/>
        <v>6.3564797914983109E-2</v>
      </c>
      <c r="I76" s="11">
        <f t="shared" si="4"/>
        <v>0.82005193641686436</v>
      </c>
      <c r="J76" s="11">
        <f t="shared" si="4"/>
        <v>-7.9737132403834901</v>
      </c>
      <c r="K76" s="11">
        <f t="shared" si="4"/>
        <v>-6.6711122178891262</v>
      </c>
      <c r="L76" s="11">
        <f t="shared" si="4"/>
        <v>-4.1652581642464357</v>
      </c>
      <c r="M76" s="11">
        <f t="shared" si="4"/>
        <v>-2.2247084940465154</v>
      </c>
      <c r="N76" s="11">
        <f t="shared" si="4"/>
        <v>-4.9297324239850688</v>
      </c>
      <c r="O76" s="11">
        <f t="shared" si="4"/>
        <v>-4.8921562458993693</v>
      </c>
      <c r="P76" s="11" t="e">
        <f t="shared" si="4"/>
        <v>#N/A</v>
      </c>
      <c r="Q76" s="11">
        <f t="shared" si="4"/>
        <v>4.5842091337480007</v>
      </c>
      <c r="R76" s="11">
        <f t="shared" si="4"/>
        <v>5.2183321352832195</v>
      </c>
      <c r="S76" s="11">
        <f t="shared" si="4"/>
        <v>4.1026641074581365</v>
      </c>
      <c r="T76" s="11">
        <f t="shared" si="4"/>
        <v>-1.8124490125446986</v>
      </c>
      <c r="U76" s="11">
        <f t="shared" si="4"/>
        <v>-1.5739390830314419</v>
      </c>
      <c r="W76" s="11">
        <f t="shared" si="3"/>
        <v>-1.6468858326937064</v>
      </c>
      <c r="X76" s="11">
        <f t="shared" si="3"/>
        <v>6.540617956228469</v>
      </c>
      <c r="Y76" s="11">
        <f t="shared" si="3"/>
        <v>0.54313128187488313</v>
      </c>
      <c r="Z76" s="11">
        <f t="shared" si="3"/>
        <v>-3.5723019453171947</v>
      </c>
      <c r="AA76" s="11">
        <f t="shared" si="3"/>
        <v>0.67594313402957251</v>
      </c>
      <c r="AB76" s="11">
        <f t="shared" si="3"/>
        <v>0.74626443553075372</v>
      </c>
      <c r="AC76" s="11">
        <f t="shared" si="3"/>
        <v>1.5470628531749147</v>
      </c>
      <c r="AD76" s="11">
        <f t="shared" si="3"/>
        <v>-3.0670591779444241</v>
      </c>
      <c r="AE76" s="11">
        <f t="shared" si="3"/>
        <v>-4.2329126006482154</v>
      </c>
      <c r="AF76" s="11">
        <f t="shared" si="3"/>
        <v>-0.45921565811021337</v>
      </c>
      <c r="AG76" s="11">
        <f t="shared" si="3"/>
        <v>4.7859795813873136</v>
      </c>
      <c r="AH76" s="11">
        <f t="shared" si="3"/>
        <v>13.919339098421915</v>
      </c>
      <c r="AI76" s="11">
        <f t="shared" si="3"/>
        <v>2.3418596369870657</v>
      </c>
      <c r="AJ76" s="11">
        <f t="shared" si="3"/>
        <v>-0.44419741883416197</v>
      </c>
      <c r="AK76" s="11"/>
      <c r="AL76" s="11"/>
      <c r="AM76" s="11"/>
      <c r="AN76" s="11">
        <f t="shared" si="3"/>
        <v>12.537641836924957</v>
      </c>
      <c r="AO76" s="11">
        <f t="shared" si="3"/>
        <v>3.6895213257180099</v>
      </c>
      <c r="AP76" s="11">
        <f t="shared" si="3"/>
        <v>-0.50864228033193803</v>
      </c>
      <c r="AR76" s="15">
        <f>W76*'Table A8'!W25</f>
        <v>0</v>
      </c>
      <c r="AS76" s="15">
        <f>X76*'Table A8'!X25</f>
        <v>4.7085908666888745</v>
      </c>
      <c r="AT76" s="15">
        <f>Y76*'Table A8'!Y25</f>
        <v>0.17934194927508643</v>
      </c>
      <c r="AU76" s="15">
        <f>Z76*'Table A8'!Z25</f>
        <v>-2.3334276306811916</v>
      </c>
      <c r="AV76" s="15">
        <f>AA76*'Table A8'!AA25</f>
        <v>0.53467101901739189</v>
      </c>
      <c r="AW76" s="15">
        <f>AB76*'Table A8'!AB25</f>
        <v>0.26947608767015513</v>
      </c>
      <c r="AX76" s="15">
        <f>AC76*'Table A8'!AC25</f>
        <v>0.68503943138585222</v>
      </c>
      <c r="AY76" s="15">
        <f>AD76*'Table A8'!AD25</f>
        <v>-0.4873557033753691</v>
      </c>
      <c r="AZ76" s="15">
        <f>AE76*'Table A8'!AE25</f>
        <v>-1.2584449161727145</v>
      </c>
      <c r="BA76" s="15">
        <f>AF76*'Table A8'!AF25</f>
        <v>-0.25123688655209769</v>
      </c>
      <c r="BB76" s="15">
        <f>AG76*'Table A8'!AG25</f>
        <v>2.2920056215263847</v>
      </c>
      <c r="BC76" s="15">
        <f>AH76*'Table A8'!AH25</f>
        <v>11.608728808083876</v>
      </c>
      <c r="BD76" s="15">
        <f>AI76*'Table A8'!AI25</f>
        <v>0.72972346288516965</v>
      </c>
      <c r="BE76" s="15">
        <f>AJ76*'Table A8'!AJ25</f>
        <v>-0.19971115950783921</v>
      </c>
      <c r="BF76" s="15"/>
      <c r="BG76" s="15"/>
      <c r="BH76" s="15"/>
      <c r="BI76" s="15">
        <f>AN76*'Table A8'!AN25</f>
        <v>5.0188180273210596</v>
      </c>
      <c r="BJ76" s="15">
        <f>AO76*'Table A8'!AO25</f>
        <v>1.6798390595994102</v>
      </c>
      <c r="BK76" s="15">
        <f>AP76*'Table A8'!AP25</f>
        <v>-0.21434185693187868</v>
      </c>
    </row>
    <row r="77" spans="1:63" x14ac:dyDescent="0.3">
      <c r="A77" s="13">
        <v>1990</v>
      </c>
      <c r="B77" s="11">
        <f t="shared" si="5"/>
        <v>5.8368757691247168</v>
      </c>
      <c r="C77" s="11">
        <f t="shared" si="4"/>
        <v>1.253597118380791</v>
      </c>
      <c r="D77" s="11">
        <f t="shared" si="4"/>
        <v>3.6606573293390219</v>
      </c>
      <c r="E77" s="11">
        <f t="shared" si="4"/>
        <v>3.9151459746941168</v>
      </c>
      <c r="F77" s="11">
        <f t="shared" si="4"/>
        <v>3.2259030956225794</v>
      </c>
      <c r="G77" s="11">
        <f t="shared" si="4"/>
        <v>2.5035027826636407</v>
      </c>
      <c r="H77" s="11">
        <f t="shared" si="4"/>
        <v>-1.7265517437636542</v>
      </c>
      <c r="I77" s="11">
        <f t="shared" si="4"/>
        <v>0.55113738664618062</v>
      </c>
      <c r="J77" s="11">
        <f t="shared" si="4"/>
        <v>-3.2532919427110909</v>
      </c>
      <c r="K77" s="11">
        <f t="shared" si="4"/>
        <v>-4.3126633889327373</v>
      </c>
      <c r="L77" s="11">
        <f t="shared" si="4"/>
        <v>4.4363354638787591</v>
      </c>
      <c r="M77" s="11">
        <f t="shared" si="4"/>
        <v>10.591008736721379</v>
      </c>
      <c r="N77" s="11">
        <f t="shared" si="4"/>
        <v>-0.88126133972688714</v>
      </c>
      <c r="O77" s="11">
        <f t="shared" si="4"/>
        <v>-0.89876372168641616</v>
      </c>
      <c r="P77" s="11" t="e">
        <f t="shared" si="4"/>
        <v>#N/A</v>
      </c>
      <c r="Q77" s="11">
        <f t="shared" si="4"/>
        <v>1.5368964893147627</v>
      </c>
      <c r="R77" s="11">
        <f t="shared" si="4"/>
        <v>1.9856976801692277</v>
      </c>
      <c r="S77" s="11">
        <f t="shared" si="4"/>
        <v>3.5277987040603627</v>
      </c>
      <c r="T77" s="11">
        <f t="shared" si="4"/>
        <v>-0.70997049769172171</v>
      </c>
      <c r="U77" s="11">
        <f t="shared" si="4"/>
        <v>1.1302608051537959</v>
      </c>
      <c r="W77" s="11">
        <f t="shared" si="3"/>
        <v>4.6876380746888682</v>
      </c>
      <c r="X77" s="11">
        <f t="shared" si="3"/>
        <v>7.0470317798689424</v>
      </c>
      <c r="Y77" s="11">
        <f t="shared" si="3"/>
        <v>5.6173421812112077</v>
      </c>
      <c r="Z77" s="11">
        <f t="shared" si="3"/>
        <v>1.5089274305442337</v>
      </c>
      <c r="AA77" s="11">
        <f t="shared" si="3"/>
        <v>6.2566282921447556</v>
      </c>
      <c r="AB77" s="11">
        <f t="shared" si="3"/>
        <v>11.850290749443555</v>
      </c>
      <c r="AC77" s="11">
        <f t="shared" si="3"/>
        <v>3.2010203859509887</v>
      </c>
      <c r="AD77" s="11">
        <f t="shared" si="3"/>
        <v>1.701753839572238</v>
      </c>
      <c r="AE77" s="11">
        <f t="shared" si="3"/>
        <v>1.599547298972152</v>
      </c>
      <c r="AF77" s="11">
        <f t="shared" si="3"/>
        <v>4.7541639079768476</v>
      </c>
      <c r="AG77" s="11">
        <f t="shared" si="3"/>
        <v>5.0270708462221494</v>
      </c>
      <c r="AH77" s="11">
        <f t="shared" si="3"/>
        <v>28.613806409572618</v>
      </c>
      <c r="AI77" s="11">
        <f t="shared" si="3"/>
        <v>4.8872917681868691</v>
      </c>
      <c r="AJ77" s="11">
        <f t="shared" si="3"/>
        <v>2.9742131276191683</v>
      </c>
      <c r="AK77" s="11"/>
      <c r="AL77" s="11"/>
      <c r="AM77" s="11"/>
      <c r="AN77" s="11">
        <f t="shared" si="3"/>
        <v>15.410760286297823</v>
      </c>
      <c r="AO77" s="11">
        <f t="shared" si="3"/>
        <v>8.8866828334461001</v>
      </c>
      <c r="AP77" s="11">
        <f t="shared" si="3"/>
        <v>4.3403039197276856</v>
      </c>
      <c r="AR77" s="15">
        <f>W77*'Table A8'!W26</f>
        <v>0</v>
      </c>
      <c r="AS77" s="15">
        <f>X77*'Table A8'!X26</f>
        <v>5.1386955738804332</v>
      </c>
      <c r="AT77" s="15">
        <f>Y77*'Table A8'!Y26</f>
        <v>1.8559698566721832</v>
      </c>
      <c r="AU77" s="15">
        <f>Z77*'Table A8'!Z26</f>
        <v>0.97899211693709887</v>
      </c>
      <c r="AV77" s="15">
        <f>AA77*'Table A8'!AA26</f>
        <v>4.9364797225022121</v>
      </c>
      <c r="AW77" s="15">
        <f>AB77*'Table A8'!AB26</f>
        <v>4.1013856283824142</v>
      </c>
      <c r="AX77" s="15">
        <f>AC77*'Table A8'!AC26</f>
        <v>1.3911634597342997</v>
      </c>
      <c r="AY77" s="15">
        <f>AD77*'Table A8'!AD26</f>
        <v>0.26445254666952578</v>
      </c>
      <c r="AZ77" s="15">
        <f>AE77*'Table A8'!AE26</f>
        <v>0.44595378695343607</v>
      </c>
      <c r="BA77" s="15">
        <f>AF77*'Table A8'!AF26</f>
        <v>2.5101985434117755</v>
      </c>
      <c r="BB77" s="15">
        <f>AG77*'Table A8'!AG26</f>
        <v>2.349652913524233</v>
      </c>
      <c r="BC77" s="15">
        <f>AH77*'Table A8'!AH26</f>
        <v>23.935449061607496</v>
      </c>
      <c r="BD77" s="15">
        <f>AI77*'Table A8'!AI26</f>
        <v>1.4383299673773955</v>
      </c>
      <c r="BE77" s="15">
        <f>AJ77*'Table A8'!AJ26</f>
        <v>1.2765322743741472</v>
      </c>
      <c r="BF77" s="15"/>
      <c r="BG77" s="15"/>
      <c r="BH77" s="15"/>
      <c r="BI77" s="15">
        <f>AN77*'Table A8'!AN26</f>
        <v>6.2536865241796571</v>
      </c>
      <c r="BJ77" s="15">
        <f>AO77*'Table A8'!AO26</f>
        <v>3.9634605437169603</v>
      </c>
      <c r="BK77" s="15">
        <f>AP77*'Table A8'!AP26</f>
        <v>1.796017761983316</v>
      </c>
    </row>
    <row r="78" spans="1:63" x14ac:dyDescent="0.3">
      <c r="A78" s="13">
        <v>1991</v>
      </c>
      <c r="B78" s="11">
        <f t="shared" si="5"/>
        <v>0.84608038579107503</v>
      </c>
      <c r="C78" s="11">
        <f t="shared" si="4"/>
        <v>12.526948709347414</v>
      </c>
      <c r="D78" s="11">
        <f t="shared" si="4"/>
        <v>5.9089433294845204</v>
      </c>
      <c r="E78" s="11">
        <f t="shared" si="4"/>
        <v>8.7453932665722842</v>
      </c>
      <c r="F78" s="11">
        <f t="shared" si="4"/>
        <v>1.5932076294976432</v>
      </c>
      <c r="G78" s="11">
        <f t="shared" si="4"/>
        <v>2.1726530765965841</v>
      </c>
      <c r="H78" s="11">
        <f t="shared" si="4"/>
        <v>1.3397290859144153</v>
      </c>
      <c r="I78" s="11">
        <f t="shared" si="4"/>
        <v>0.30573220064443779</v>
      </c>
      <c r="J78" s="11">
        <f t="shared" si="4"/>
        <v>-5.6659945997991805</v>
      </c>
      <c r="K78" s="11">
        <f t="shared" si="4"/>
        <v>1.9757133943306642</v>
      </c>
      <c r="L78" s="11">
        <f t="shared" si="4"/>
        <v>2.9358285988861637</v>
      </c>
      <c r="M78" s="11">
        <f t="shared" si="4"/>
        <v>0.98493103068756849</v>
      </c>
      <c r="N78" s="11">
        <f t="shared" si="4"/>
        <v>1.8846469643475448</v>
      </c>
      <c r="O78" s="11">
        <f t="shared" si="4"/>
        <v>1.5193076824282412</v>
      </c>
      <c r="P78" s="11" t="e">
        <f t="shared" si="4"/>
        <v>#N/A</v>
      </c>
      <c r="Q78" s="11">
        <f t="shared" si="4"/>
        <v>7.0707722799182724</v>
      </c>
      <c r="R78" s="11">
        <f t="shared" si="4"/>
        <v>4.8846678191136457</v>
      </c>
      <c r="S78" s="11">
        <f t="shared" si="4"/>
        <v>2.9069658816288686</v>
      </c>
      <c r="T78" s="11">
        <f t="shared" si="4"/>
        <v>-3.86352453764649E-2</v>
      </c>
      <c r="U78" s="11">
        <f t="shared" si="4"/>
        <v>2.8931324949931558</v>
      </c>
      <c r="W78" s="11">
        <f t="shared" si="3"/>
        <v>-4.3961658175989484</v>
      </c>
      <c r="X78" s="11">
        <f t="shared" si="3"/>
        <v>11.65057148906547</v>
      </c>
      <c r="Y78" s="11">
        <f t="shared" si="3"/>
        <v>13.086249934980524</v>
      </c>
      <c r="Z78" s="11">
        <f t="shared" si="3"/>
        <v>5.5517629049325254</v>
      </c>
      <c r="AA78" s="11">
        <f t="shared" si="3"/>
        <v>9.5063707989027471</v>
      </c>
      <c r="AB78" s="11">
        <f t="shared" si="3"/>
        <v>15.487488227970992</v>
      </c>
      <c r="AC78" s="11">
        <f t="shared" si="3"/>
        <v>6.994674412697222</v>
      </c>
      <c r="AD78" s="11">
        <f t="shared" si="3"/>
        <v>4.1693711746970843</v>
      </c>
      <c r="AE78" s="11">
        <f t="shared" si="3"/>
        <v>5.0267708059015019</v>
      </c>
      <c r="AF78" s="11">
        <f t="shared" si="3"/>
        <v>12.496495905444528</v>
      </c>
      <c r="AG78" s="11">
        <f t="shared" si="3"/>
        <v>5.957059345730789</v>
      </c>
      <c r="AH78" s="11">
        <f t="shared" si="3"/>
        <v>11.392835870074091</v>
      </c>
      <c r="AI78" s="11">
        <f t="shared" si="3"/>
        <v>11.914143802105615</v>
      </c>
      <c r="AJ78" s="11">
        <f t="shared" si="3"/>
        <v>8.1365672268293636</v>
      </c>
      <c r="AK78" s="11"/>
      <c r="AL78" s="11"/>
      <c r="AM78" s="11"/>
      <c r="AN78" s="11">
        <f t="shared" si="3"/>
        <v>10.828443515876256</v>
      </c>
      <c r="AO78" s="11">
        <f t="shared" si="3"/>
        <v>8.0451541423081245</v>
      </c>
      <c r="AP78" s="11">
        <f t="shared" si="3"/>
        <v>9.0528420554719506</v>
      </c>
      <c r="AR78" s="15">
        <f>W78*'Table A8'!W27</f>
        <v>0</v>
      </c>
      <c r="AS78" s="15">
        <f>X78*'Table A8'!X27</f>
        <v>8.4140427294030822</v>
      </c>
      <c r="AT78" s="15">
        <f>Y78*'Table A8'!Y27</f>
        <v>4.2517226038751721</v>
      </c>
      <c r="AU78" s="15">
        <f>Z78*'Table A8'!Z27</f>
        <v>3.4948347486550246</v>
      </c>
      <c r="AV78" s="15">
        <f>AA78*'Table A8'!AA27</f>
        <v>7.3807462882680923</v>
      </c>
      <c r="AW78" s="15">
        <f>AB78*'Table A8'!AB27</f>
        <v>5.171272319319514</v>
      </c>
      <c r="AX78" s="15">
        <f>AC78*'Table A8'!AC27</f>
        <v>2.8943962719741099</v>
      </c>
      <c r="AY78" s="15">
        <f>AD78*'Table A8'!AD27</f>
        <v>0.60455882033107733</v>
      </c>
      <c r="AZ78" s="15">
        <f>AE78*'Table A8'!AE27</f>
        <v>1.2863506492301944</v>
      </c>
      <c r="BA78" s="15">
        <f>AF78*'Table A8'!AF27</f>
        <v>6.2882367396196859</v>
      </c>
      <c r="BB78" s="15">
        <f>AG78*'Table A8'!AG27</f>
        <v>2.6365944664204473</v>
      </c>
      <c r="BC78" s="15">
        <f>AH78*'Table A8'!AH27</f>
        <v>9.4617501900965326</v>
      </c>
      <c r="BD78" s="15">
        <f>AI78*'Table A8'!AI27</f>
        <v>3.2311157991310426</v>
      </c>
      <c r="BE78" s="15">
        <f>AJ78*'Table A8'!AJ27</f>
        <v>3.2668317415719894</v>
      </c>
      <c r="BF78" s="15"/>
      <c r="BG78" s="15"/>
      <c r="BH78" s="15"/>
      <c r="BI78" s="15">
        <f>AN78*'Table A8'!AN27</f>
        <v>4.2122645276758632</v>
      </c>
      <c r="BJ78" s="15">
        <f>AO78*'Table A8'!AO27</f>
        <v>3.3829873168405662</v>
      </c>
      <c r="BK78" s="15">
        <f>AP78*'Table A8'!AP27</f>
        <v>3.5894518749946283</v>
      </c>
    </row>
    <row r="79" spans="1:63" x14ac:dyDescent="0.3">
      <c r="A79" s="13">
        <v>1992</v>
      </c>
      <c r="B79" s="11">
        <f t="shared" si="5"/>
        <v>10.82341437336933</v>
      </c>
      <c r="C79" s="11">
        <f t="shared" si="4"/>
        <v>25.941935662252234</v>
      </c>
      <c r="D79" s="11">
        <f t="shared" si="4"/>
        <v>5.7487799455155155</v>
      </c>
      <c r="E79" s="11">
        <f t="shared" si="4"/>
        <v>4.3480892553256352</v>
      </c>
      <c r="F79" s="11">
        <f t="shared" si="4"/>
        <v>3.2181889447883867</v>
      </c>
      <c r="G79" s="11">
        <f t="shared" si="4"/>
        <v>6.1796103783340861</v>
      </c>
      <c r="H79" s="11">
        <f t="shared" si="4"/>
        <v>4.520036613506095</v>
      </c>
      <c r="I79" s="11">
        <f t="shared" si="4"/>
        <v>1.451131740474142</v>
      </c>
      <c r="J79" s="11">
        <f t="shared" si="4"/>
        <v>-6.3803228458387613</v>
      </c>
      <c r="K79" s="11">
        <f t="shared" si="4"/>
        <v>5.5156228399451601</v>
      </c>
      <c r="L79" s="11">
        <f t="shared" si="4"/>
        <v>0.94439774704108903</v>
      </c>
      <c r="M79" s="11">
        <f t="shared" si="4"/>
        <v>-10.304454149068944</v>
      </c>
      <c r="N79" s="11">
        <f t="shared" si="4"/>
        <v>-3.7264857539015428</v>
      </c>
      <c r="O79" s="11">
        <f t="shared" si="4"/>
        <v>-3.1597559662360455</v>
      </c>
      <c r="P79" s="11" t="e">
        <f t="shared" si="4"/>
        <v>#N/A</v>
      </c>
      <c r="Q79" s="11">
        <f t="shared" si="4"/>
        <v>5.5842400493343209</v>
      </c>
      <c r="R79" s="11">
        <f t="shared" si="4"/>
        <v>8.5765825066657833</v>
      </c>
      <c r="S79" s="11">
        <f t="shared" si="4"/>
        <v>-0.63143328491810913</v>
      </c>
      <c r="T79" s="11">
        <f t="shared" si="4"/>
        <v>-3.3723818874792304</v>
      </c>
      <c r="U79" s="11">
        <f t="shared" si="4"/>
        <v>3.2135459092291949</v>
      </c>
      <c r="W79" s="11">
        <f t="shared" si="3"/>
        <v>8.3283829252825878</v>
      </c>
      <c r="X79" s="11">
        <f t="shared" si="3"/>
        <v>28.289470286125123</v>
      </c>
      <c r="Y79" s="11">
        <f t="shared" si="3"/>
        <v>6.7090284740604647</v>
      </c>
      <c r="Z79" s="11">
        <f t="shared" si="3"/>
        <v>6.1295978435011715</v>
      </c>
      <c r="AA79" s="11">
        <f t="shared" si="3"/>
        <v>8.3824154834240971</v>
      </c>
      <c r="AB79" s="11">
        <f t="shared" si="3"/>
        <v>12.080446392076688</v>
      </c>
      <c r="AC79" s="11">
        <f t="shared" si="3"/>
        <v>2.6301326287147444</v>
      </c>
      <c r="AD79" s="11">
        <f t="shared" si="3"/>
        <v>1.0458467026567897</v>
      </c>
      <c r="AE79" s="11">
        <f t="shared" si="3"/>
        <v>1.997486733354632</v>
      </c>
      <c r="AF79" s="11">
        <f t="shared" si="3"/>
        <v>12.750755190377017</v>
      </c>
      <c r="AG79" s="11">
        <f t="shared" si="3"/>
        <v>5.6474583096046311</v>
      </c>
      <c r="AH79" s="11">
        <f t="shared" si="3"/>
        <v>-7.8039227435910794</v>
      </c>
      <c r="AI79" s="11">
        <f t="shared" si="3"/>
        <v>4.2311841490055242</v>
      </c>
      <c r="AJ79" s="11">
        <f t="shared" si="3"/>
        <v>1.8973589629709946</v>
      </c>
      <c r="AK79" s="11"/>
      <c r="AL79" s="11"/>
      <c r="AM79" s="11"/>
      <c r="AN79" s="11">
        <f t="shared" si="3"/>
        <v>2.3832791563271152</v>
      </c>
      <c r="AO79" s="11">
        <f t="shared" si="3"/>
        <v>1.384387380379833</v>
      </c>
      <c r="AP79" s="11">
        <f t="shared" si="3"/>
        <v>6.0521330452287785</v>
      </c>
      <c r="AR79" s="15">
        <f>W79*'Table A8'!W28</f>
        <v>0</v>
      </c>
      <c r="AS79" s="15">
        <f>X79*'Table A8'!X28</f>
        <v>20.685260673214692</v>
      </c>
      <c r="AT79" s="15">
        <f>Y79*'Table A8'!Y28</f>
        <v>2.153598140173409</v>
      </c>
      <c r="AU79" s="15">
        <f>Z79*'Table A8'!Z28</f>
        <v>3.7323121269078632</v>
      </c>
      <c r="AV79" s="15">
        <f>AA79*'Table A8'!AA28</f>
        <v>6.3949447723042443</v>
      </c>
      <c r="AW79" s="15">
        <f>AB79*'Table A8'!AB28</f>
        <v>4.0360771395928206</v>
      </c>
      <c r="AX79" s="15">
        <f>AC79*'Table A8'!AC28</f>
        <v>1.0349571893992517</v>
      </c>
      <c r="AY79" s="15">
        <f>AD79*'Table A8'!AD28</f>
        <v>0.1395159501344157</v>
      </c>
      <c r="AZ79" s="15">
        <f>AE79*'Table A8'!AE28</f>
        <v>0.47100737172502227</v>
      </c>
      <c r="BA79" s="15">
        <f>AF79*'Table A8'!AF28</f>
        <v>6.2300189860182114</v>
      </c>
      <c r="BB79" s="15">
        <f>AG79*'Table A8'!AG28</f>
        <v>2.3990402899200469</v>
      </c>
      <c r="BC79" s="15">
        <f>AH79*'Table A8'!AH28</f>
        <v>-6.3141538918395428</v>
      </c>
      <c r="BD79" s="15">
        <f>AI79*'Table A8'!AI28</f>
        <v>1.0649890503046906</v>
      </c>
      <c r="BE79" s="15">
        <f>AJ79*'Table A8'!AJ28</f>
        <v>0.71625300852155038</v>
      </c>
      <c r="BF79" s="15"/>
      <c r="BG79" s="15"/>
      <c r="BH79" s="15"/>
      <c r="BI79" s="15">
        <f>AN79*'Table A8'!AN28</f>
        <v>0.87132685955319344</v>
      </c>
      <c r="BJ79" s="15">
        <f>AO79*'Table A8'!AO28</f>
        <v>0.54018795582421086</v>
      </c>
      <c r="BK79" s="15">
        <f>AP79*'Table A8'!AP28</f>
        <v>2.3113096099728705</v>
      </c>
    </row>
    <row r="80" spans="1:63" x14ac:dyDescent="0.3">
      <c r="A80" s="13">
        <v>1993</v>
      </c>
      <c r="B80" s="11">
        <f t="shared" si="5"/>
        <v>-5.3713033844384945</v>
      </c>
      <c r="C80" s="11">
        <f t="shared" si="4"/>
        <v>37.912414970343079</v>
      </c>
      <c r="D80" s="11">
        <f t="shared" si="4"/>
        <v>4.5669228266921289</v>
      </c>
      <c r="E80" s="11">
        <f t="shared" si="4"/>
        <v>7.2519580874243452</v>
      </c>
      <c r="F80" s="11">
        <f t="shared" si="4"/>
        <v>5.7935988586188953</v>
      </c>
      <c r="G80" s="11">
        <f t="shared" si="4"/>
        <v>-9.9512731547247615E-2</v>
      </c>
      <c r="H80" s="11">
        <f t="shared" si="4"/>
        <v>8.5899514479914068</v>
      </c>
      <c r="I80" s="11">
        <f t="shared" si="4"/>
        <v>3.9186939719943346</v>
      </c>
      <c r="J80" s="11">
        <f t="shared" si="4"/>
        <v>4.7863408920967929</v>
      </c>
      <c r="K80" s="11">
        <f t="shared" si="4"/>
        <v>-1.6680602369625053</v>
      </c>
      <c r="L80" s="11">
        <f t="shared" si="4"/>
        <v>4.5691031356629788</v>
      </c>
      <c r="M80" s="11">
        <f t="shared" si="4"/>
        <v>2.9998659936553289</v>
      </c>
      <c r="N80" s="11">
        <f t="shared" si="4"/>
        <v>1.1441310702954324</v>
      </c>
      <c r="O80" s="11">
        <f t="shared" si="4"/>
        <v>1.369005541976978</v>
      </c>
      <c r="P80" s="11" t="e">
        <f t="shared" si="4"/>
        <v>#N/A</v>
      </c>
      <c r="Q80" s="11">
        <f t="shared" si="4"/>
        <v>1.2111379398207345</v>
      </c>
      <c r="R80" s="11">
        <f t="shared" si="4"/>
        <v>3.1150394968436199</v>
      </c>
      <c r="S80" s="11">
        <f t="shared" si="4"/>
        <v>4.3666011096615476</v>
      </c>
      <c r="T80" s="11">
        <f t="shared" si="4"/>
        <v>2.3399137939483863</v>
      </c>
      <c r="U80" s="11">
        <f t="shared" si="4"/>
        <v>4.2239612936089905</v>
      </c>
      <c r="W80" s="11">
        <f t="shared" si="3"/>
        <v>5.980017698601876</v>
      </c>
      <c r="X80" s="11">
        <f t="shared" si="3"/>
        <v>34.011830027895265</v>
      </c>
      <c r="Y80" s="11">
        <f t="shared" si="3"/>
        <v>3.2081076154681245</v>
      </c>
      <c r="Z80" s="11">
        <f t="shared" si="3"/>
        <v>4.8792107878755768</v>
      </c>
      <c r="AA80" s="11">
        <f t="shared" si="3"/>
        <v>8.036880230177827</v>
      </c>
      <c r="AB80" s="11">
        <f t="shared" si="3"/>
        <v>4.532529087397501</v>
      </c>
      <c r="AC80" s="11">
        <f t="shared" si="3"/>
        <v>3.5922465644835486</v>
      </c>
      <c r="AD80" s="11">
        <f t="shared" si="3"/>
        <v>4.4356846578803077</v>
      </c>
      <c r="AE80" s="11">
        <f t="shared" si="3"/>
        <v>5.4030359046537777</v>
      </c>
      <c r="AF80" s="11">
        <f t="shared" si="3"/>
        <v>1.3827076071952311</v>
      </c>
      <c r="AG80" s="11">
        <f t="shared" si="3"/>
        <v>1.4942210353172518</v>
      </c>
      <c r="AH80" s="11">
        <f t="shared" si="3"/>
        <v>0.54137601758201326</v>
      </c>
      <c r="AI80" s="11">
        <f t="shared" si="3"/>
        <v>3.1240869998750442</v>
      </c>
      <c r="AJ80" s="11">
        <f t="shared" si="3"/>
        <v>2.6605872343772892</v>
      </c>
      <c r="AK80" s="11"/>
      <c r="AL80" s="11"/>
      <c r="AM80" s="11"/>
      <c r="AN80" s="11">
        <f t="shared" si="3"/>
        <v>1.6188324560411149</v>
      </c>
      <c r="AO80" s="11">
        <f t="shared" si="3"/>
        <v>2.4117888761522755E-2</v>
      </c>
      <c r="AP80" s="11">
        <f t="shared" si="3"/>
        <v>3.8189125574115699</v>
      </c>
      <c r="AR80" s="15">
        <f>W80*'Table A8'!W29</f>
        <v>0</v>
      </c>
      <c r="AS80" s="15">
        <f>X80*'Table A8'!X29</f>
        <v>26.491814408727624</v>
      </c>
      <c r="AT80" s="15">
        <f>Y80*'Table A8'!Y29</f>
        <v>1.0628460530045898</v>
      </c>
      <c r="AU80" s="15">
        <f>Z80*'Table A8'!Z29</f>
        <v>2.9860770021798531</v>
      </c>
      <c r="AV80" s="15">
        <f>AA80*'Table A8'!AA29</f>
        <v>6.1546428802701802</v>
      </c>
      <c r="AW80" s="15">
        <f>AB80*'Table A8'!AB29</f>
        <v>1.5881981922240846</v>
      </c>
      <c r="AX80" s="15">
        <f>AC80*'Table A8'!AC29</f>
        <v>1.4221704148790371</v>
      </c>
      <c r="AY80" s="15">
        <f>AD80*'Table A8'!AD29</f>
        <v>0.59172033336123286</v>
      </c>
      <c r="AZ80" s="15">
        <f>AE80*'Table A8'!AE29</f>
        <v>1.2853822417171337</v>
      </c>
      <c r="BA80" s="15">
        <f>AF80*'Table A8'!AF29</f>
        <v>0.67725018600422426</v>
      </c>
      <c r="BB80" s="15">
        <f>AG80*'Table A8'!AG29</f>
        <v>0.64684828618883827</v>
      </c>
      <c r="BC80" s="15">
        <f>AH80*'Table A8'!AH29</f>
        <v>0.43412942849901648</v>
      </c>
      <c r="BD80" s="15">
        <f>AI80*'Table A8'!AI29</f>
        <v>0.77977211516881118</v>
      </c>
      <c r="BE80" s="15">
        <f>AJ80*'Table A8'!AJ29</f>
        <v>0.99718809544460807</v>
      </c>
      <c r="BF80" s="15"/>
      <c r="BG80" s="15"/>
      <c r="BH80" s="15"/>
      <c r="BI80" s="15">
        <f>AN80*'Table A8'!AN29</f>
        <v>0.58504604961325901</v>
      </c>
      <c r="BJ80" s="15">
        <f>AO80*'Table A8'!AO29</f>
        <v>9.1840920403878663E-3</v>
      </c>
      <c r="BK80" s="15">
        <f>AP80*'Table A8'!AP29</f>
        <v>1.4805923985084659</v>
      </c>
    </row>
    <row r="81" spans="1:63" x14ac:dyDescent="0.3">
      <c r="A81" s="13">
        <v>1994</v>
      </c>
      <c r="B81" s="11">
        <f t="shared" si="5"/>
        <v>-1.4174284826142509</v>
      </c>
      <c r="C81" s="11">
        <f t="shared" si="4"/>
        <v>37.994033881503569</v>
      </c>
      <c r="D81" s="11">
        <f t="shared" si="4"/>
        <v>3.1123572451141874</v>
      </c>
      <c r="E81" s="11">
        <f t="shared" si="4"/>
        <v>3.2552717387012367</v>
      </c>
      <c r="F81" s="11">
        <f t="shared" si="4"/>
        <v>8.671440071714974</v>
      </c>
      <c r="G81" s="11">
        <f t="shared" si="4"/>
        <v>-3.2119066399424452</v>
      </c>
      <c r="H81" s="11">
        <f t="shared" si="4"/>
        <v>3.2858268754365585</v>
      </c>
      <c r="I81" s="11">
        <f t="shared" si="4"/>
        <v>6.1872299792595093</v>
      </c>
      <c r="J81" s="11">
        <f t="shared" si="4"/>
        <v>-0.81611258490675453</v>
      </c>
      <c r="K81" s="11">
        <f t="shared" si="4"/>
        <v>-0.65815213797695427</v>
      </c>
      <c r="L81" s="11">
        <f t="shared" si="4"/>
        <v>-0.78275874910646159</v>
      </c>
      <c r="M81" s="11">
        <f t="shared" si="4"/>
        <v>-2.8075554794207647</v>
      </c>
      <c r="N81" s="11">
        <f t="shared" si="4"/>
        <v>1.9832279848876724</v>
      </c>
      <c r="O81" s="11">
        <f t="shared" si="4"/>
        <v>2.0796998849490929</v>
      </c>
      <c r="P81" s="11" t="e">
        <f t="shared" si="4"/>
        <v>#N/A</v>
      </c>
      <c r="Q81" s="11">
        <f t="shared" si="4"/>
        <v>2.4143358957511984</v>
      </c>
      <c r="R81" s="11">
        <f t="shared" si="4"/>
        <v>1.6057993803661914E-2</v>
      </c>
      <c r="S81" s="11">
        <f t="shared" si="4"/>
        <v>-2.1101160075472136</v>
      </c>
      <c r="T81" s="11">
        <f t="shared" si="4"/>
        <v>-2.1840644942529459</v>
      </c>
      <c r="U81" s="11">
        <f t="shared" si="4"/>
        <v>1.9647335736533962</v>
      </c>
      <c r="W81" s="11">
        <f t="shared" si="3"/>
        <v>4.6827686497488967</v>
      </c>
      <c r="X81" s="11">
        <f t="shared" si="3"/>
        <v>24.371698196421303</v>
      </c>
      <c r="Y81" s="11">
        <f t="shared" si="3"/>
        <v>-1.2853031628014355</v>
      </c>
      <c r="Z81" s="11">
        <f t="shared" si="3"/>
        <v>6.7759649265932103</v>
      </c>
      <c r="AA81" s="11">
        <f t="shared" si="3"/>
        <v>11.415163409997268</v>
      </c>
      <c r="AB81" s="11">
        <f t="shared" si="3"/>
        <v>0.43643777155065611</v>
      </c>
      <c r="AC81" s="11">
        <f t="shared" si="3"/>
        <v>0.91776031833895022</v>
      </c>
      <c r="AD81" s="11">
        <f t="shared" si="3"/>
        <v>4.2112370090412421</v>
      </c>
      <c r="AE81" s="11">
        <f t="shared" si="3"/>
        <v>-2.9008363929306062</v>
      </c>
      <c r="AF81" s="11">
        <f t="shared" si="3"/>
        <v>1.7525266449672252</v>
      </c>
      <c r="AG81" s="11">
        <f t="shared" si="3"/>
        <v>-1.5285567430093339</v>
      </c>
      <c r="AH81" s="11">
        <f t="shared" si="3"/>
        <v>-6.0763525200397419</v>
      </c>
      <c r="AI81" s="11">
        <f t="shared" si="3"/>
        <v>-0.14995175497964552</v>
      </c>
      <c r="AJ81" s="11">
        <f t="shared" si="3"/>
        <v>1.124352905268504</v>
      </c>
      <c r="AK81" s="11"/>
      <c r="AL81" s="11"/>
      <c r="AM81" s="11"/>
      <c r="AN81" s="11">
        <f t="shared" si="3"/>
        <v>-3.1032217970379876</v>
      </c>
      <c r="AO81" s="11">
        <f t="shared" si="3"/>
        <v>-1.9038154123895625</v>
      </c>
      <c r="AP81" s="11">
        <f t="shared" si="3"/>
        <v>0.41113951755889311</v>
      </c>
      <c r="AR81" s="15">
        <f>W81*'Table A8'!W30</f>
        <v>0</v>
      </c>
      <c r="AS81" s="15">
        <f>X81*'Table A8'!X30</f>
        <v>20.25044403140646</v>
      </c>
      <c r="AT81" s="15">
        <f>Y81*'Table A8'!Y30</f>
        <v>-0.44561460654325769</v>
      </c>
      <c r="AU81" s="15">
        <f>Z81*'Table A8'!Z30</f>
        <v>4.2912185880114802</v>
      </c>
      <c r="AV81" s="15">
        <f>AA81*'Table A8'!AA30</f>
        <v>8.9277993029588636</v>
      </c>
      <c r="AW81" s="15">
        <f>AB81*'Table A8'!AB30</f>
        <v>0.15973622438754012</v>
      </c>
      <c r="AX81" s="15">
        <f>AC81*'Table A8'!AC30</f>
        <v>0.37637350655080348</v>
      </c>
      <c r="AY81" s="15">
        <f>AD81*'Table A8'!AD30</f>
        <v>0.59546891307843153</v>
      </c>
      <c r="AZ81" s="15">
        <f>AE81*'Table A8'!AE30</f>
        <v>-0.72520909823265156</v>
      </c>
      <c r="BA81" s="15">
        <f>AF81*'Table A8'!AF30</f>
        <v>0.86469664662682888</v>
      </c>
      <c r="BB81" s="15">
        <f>AG81*'Table A8'!AG30</f>
        <v>-0.68571055491398714</v>
      </c>
      <c r="BC81" s="15">
        <f>AH81*'Table A8'!AH30</f>
        <v>-4.892071413883996</v>
      </c>
      <c r="BD81" s="15">
        <f>AI81*'Table A8'!AI30</f>
        <v>-3.8687552784748544E-2</v>
      </c>
      <c r="BE81" s="15">
        <f>AJ81*'Table A8'!AJ30</f>
        <v>0.43332560969048139</v>
      </c>
      <c r="BF81" s="15"/>
      <c r="BG81" s="15"/>
      <c r="BH81" s="15"/>
      <c r="BI81" s="15">
        <f>AN81*'Table A8'!AN30</f>
        <v>-1.1342275668173847</v>
      </c>
      <c r="BJ81" s="15">
        <f>AO81*'Table A8'!AO30</f>
        <v>-0.72820939523900763</v>
      </c>
      <c r="BK81" s="15">
        <f>AP81*'Table A8'!AP30</f>
        <v>0.16531920001043093</v>
      </c>
    </row>
    <row r="82" spans="1:63" x14ac:dyDescent="0.3">
      <c r="A82" s="13">
        <v>1995</v>
      </c>
      <c r="B82" s="11">
        <f t="shared" si="5"/>
        <v>-5.5592875196058165</v>
      </c>
      <c r="C82" s="11">
        <f t="shared" si="4"/>
        <v>3.2956402107835299</v>
      </c>
      <c r="D82" s="11">
        <f t="shared" si="4"/>
        <v>-1.295401051316281</v>
      </c>
      <c r="E82" s="11">
        <f t="shared" si="4"/>
        <v>12.658537913486413</v>
      </c>
      <c r="F82" s="11">
        <f t="shared" si="4"/>
        <v>3.6756957019928524</v>
      </c>
      <c r="G82" s="11">
        <f t="shared" si="4"/>
        <v>-1.1074424047420455</v>
      </c>
      <c r="H82" s="11">
        <f t="shared" si="4"/>
        <v>1.1207423917072179</v>
      </c>
      <c r="I82" s="11">
        <f t="shared" si="4"/>
        <v>5.6806439907740671</v>
      </c>
      <c r="J82" s="11">
        <f t="shared" si="4"/>
        <v>1.0600098581270601</v>
      </c>
      <c r="K82" s="11">
        <f t="shared" si="4"/>
        <v>0.7745678161268732</v>
      </c>
      <c r="L82" s="11">
        <f t="shared" si="4"/>
        <v>1.0672530049479894</v>
      </c>
      <c r="M82" s="11">
        <f t="shared" si="4"/>
        <v>-0.58916825036802034</v>
      </c>
      <c r="N82" s="11">
        <f t="shared" si="4"/>
        <v>-0.45161413822820068</v>
      </c>
      <c r="O82" s="11">
        <f t="shared" si="4"/>
        <v>1.1032146752047904</v>
      </c>
      <c r="P82" s="11" t="e">
        <f t="shared" si="4"/>
        <v>#N/A</v>
      </c>
      <c r="Q82" s="11">
        <f t="shared" si="4"/>
        <v>-0.17063350041829817</v>
      </c>
      <c r="R82" s="11">
        <f t="shared" si="4"/>
        <v>-2.058628901748496</v>
      </c>
      <c r="S82" s="11">
        <f t="shared" si="4"/>
        <v>-3.3041408066890989</v>
      </c>
      <c r="T82" s="11">
        <f t="shared" si="4"/>
        <v>0.1784939394831119</v>
      </c>
      <c r="U82" s="11">
        <f t="shared" si="4"/>
        <v>0.36984762819428058</v>
      </c>
      <c r="W82" s="11">
        <f t="shared" si="3"/>
        <v>0.19721023180741226</v>
      </c>
      <c r="X82" s="11">
        <f t="shared" si="3"/>
        <v>3.5019220281800198E-2</v>
      </c>
      <c r="Y82" s="11">
        <f t="shared" si="3"/>
        <v>-2.2458781416754605</v>
      </c>
      <c r="Z82" s="11">
        <f t="shared" si="3"/>
        <v>9.887835929029464</v>
      </c>
      <c r="AA82" s="11">
        <f t="shared" si="3"/>
        <v>6.6848091368780977</v>
      </c>
      <c r="AB82" s="11">
        <f t="shared" si="3"/>
        <v>-7.630904357275213E-2</v>
      </c>
      <c r="AC82" s="11">
        <f t="shared" si="3"/>
        <v>3.2319342670879188</v>
      </c>
      <c r="AD82" s="11">
        <f t="shared" si="3"/>
        <v>2.0783301079123286</v>
      </c>
      <c r="AE82" s="11">
        <f t="shared" si="3"/>
        <v>3.8369676487075748</v>
      </c>
      <c r="AF82" s="11">
        <f t="shared" si="3"/>
        <v>4.9338251649490594</v>
      </c>
      <c r="AG82" s="11">
        <f t="shared" si="3"/>
        <v>-0.55970770595284858</v>
      </c>
      <c r="AH82" s="11">
        <f t="shared" si="3"/>
        <v>-3.4246203567556219</v>
      </c>
      <c r="AI82" s="11">
        <f t="shared" si="3"/>
        <v>-3.7602480548067163</v>
      </c>
      <c r="AJ82" s="11">
        <f t="shared" si="3"/>
        <v>1.0975663835795224</v>
      </c>
      <c r="AK82" s="11"/>
      <c r="AL82" s="11"/>
      <c r="AM82" s="11"/>
      <c r="AN82" s="11">
        <f t="shared" si="3"/>
        <v>-2.5686445612581372</v>
      </c>
      <c r="AO82" s="11">
        <f t="shared" si="3"/>
        <v>-0.51723322825279494</v>
      </c>
      <c r="AP82" s="11">
        <f t="shared" si="3"/>
        <v>0.25734624847388637</v>
      </c>
      <c r="AR82" s="15">
        <f>W82*'Table A8'!W31</f>
        <v>0</v>
      </c>
      <c r="AS82" s="15">
        <f>X82*'Table A8'!X31</f>
        <v>2.9874896822403747E-2</v>
      </c>
      <c r="AT82" s="15">
        <f>Y82*'Table A8'!Y31</f>
        <v>-0.77527713450636881</v>
      </c>
      <c r="AU82" s="15">
        <f>Z82*'Table A8'!Z31</f>
        <v>6.4686222647710752</v>
      </c>
      <c r="AV82" s="15">
        <f>AA82*'Table A8'!AA31</f>
        <v>5.3097438974222735</v>
      </c>
      <c r="AW82" s="15">
        <f>AB82*'Table A8'!AB31</f>
        <v>-2.86922003833548E-2</v>
      </c>
      <c r="AX82" s="15">
        <f>AC82*'Table A8'!AC31</f>
        <v>1.319921954678706</v>
      </c>
      <c r="AY82" s="15">
        <f>AD82*'Table A8'!AD31</f>
        <v>0.30094219962570529</v>
      </c>
      <c r="AZ82" s="15">
        <f>AE82*'Table A8'!AE31</f>
        <v>0.94389404158206336</v>
      </c>
      <c r="BA82" s="15">
        <f>AF82*'Table A8'!AF31</f>
        <v>2.3820507896374061</v>
      </c>
      <c r="BB82" s="15">
        <f>AG82*'Table A8'!AG31</f>
        <v>-0.24890201683723176</v>
      </c>
      <c r="BC82" s="15">
        <f>AH82*'Table A8'!AH31</f>
        <v>-2.7441482918682798</v>
      </c>
      <c r="BD82" s="15">
        <f>AI82*'Table A8'!AI31</f>
        <v>-0.96563170047436486</v>
      </c>
      <c r="BE82" s="15">
        <f>AJ82*'Table A8'!AJ31</f>
        <v>0.41202642039575266</v>
      </c>
      <c r="BF82" s="15"/>
      <c r="BG82" s="15"/>
      <c r="BH82" s="15"/>
      <c r="BI82" s="15">
        <f>AN82*'Table A8'!AN31</f>
        <v>-1.0007439210661702</v>
      </c>
      <c r="BJ82" s="15">
        <f>AO82*'Table A8'!AO31</f>
        <v>-0.19318661075241894</v>
      </c>
      <c r="BK82" s="15">
        <f>AP82*'Table A8'!AP31</f>
        <v>0.10368480351012883</v>
      </c>
    </row>
    <row r="83" spans="1:63" x14ac:dyDescent="0.3">
      <c r="A83" s="13">
        <v>1996</v>
      </c>
      <c r="B83" s="11">
        <f t="shared" si="5"/>
        <v>-0.28514240358700865</v>
      </c>
      <c r="C83" s="11">
        <f t="shared" si="4"/>
        <v>-9.0835681127086971</v>
      </c>
      <c r="D83" s="11">
        <f t="shared" si="4"/>
        <v>-0.91242050237205319</v>
      </c>
      <c r="E83" s="11">
        <f t="shared" si="4"/>
        <v>17.70422158969857</v>
      </c>
      <c r="F83" s="11">
        <f t="shared" si="4"/>
        <v>-10.964651173302975</v>
      </c>
      <c r="G83" s="11">
        <f t="shared" si="4"/>
        <v>2.084992864601912</v>
      </c>
      <c r="H83" s="11">
        <f t="shared" si="4"/>
        <v>3.1822958588215213</v>
      </c>
      <c r="I83" s="11">
        <f t="shared" si="4"/>
        <v>5.1686758570939757</v>
      </c>
      <c r="J83" s="11">
        <f t="shared" si="4"/>
        <v>-2.8924305386381444</v>
      </c>
      <c r="K83" s="11">
        <f t="shared" si="4"/>
        <v>-2.5363370484972037</v>
      </c>
      <c r="L83" s="11">
        <f t="shared" si="4"/>
        <v>5.3706781363568092</v>
      </c>
      <c r="M83" s="11">
        <f t="shared" si="4"/>
        <v>6.7709720289833593</v>
      </c>
      <c r="N83" s="11">
        <f t="shared" si="4"/>
        <v>2.2923912907411226</v>
      </c>
      <c r="O83" s="11">
        <f t="shared" si="4"/>
        <v>-1.2690000630215608</v>
      </c>
      <c r="P83" s="11" t="e">
        <f t="shared" si="4"/>
        <v>#N/A</v>
      </c>
      <c r="Q83" s="11">
        <f t="shared" si="4"/>
        <v>-2.161807896470477</v>
      </c>
      <c r="R83" s="11">
        <f t="shared" si="4"/>
        <v>-1.4192070724291248</v>
      </c>
      <c r="S83" s="11">
        <f t="shared" si="4"/>
        <v>-2.1880148042924636</v>
      </c>
      <c r="T83" s="11">
        <f t="shared" si="4"/>
        <v>2.0165687925238118</v>
      </c>
      <c r="U83" s="11">
        <f t="shared" si="4"/>
        <v>1.4175668023139272</v>
      </c>
      <c r="W83" s="11">
        <f t="shared" si="3"/>
        <v>5.0811479417483127</v>
      </c>
      <c r="X83" s="11">
        <f t="shared" si="3"/>
        <v>-11.552869566911806</v>
      </c>
      <c r="Y83" s="11">
        <f t="shared" si="3"/>
        <v>-0.55734161860674269</v>
      </c>
      <c r="Z83" s="11">
        <f t="shared" si="3"/>
        <v>9.0840026337664401</v>
      </c>
      <c r="AA83" s="11">
        <f t="shared" si="3"/>
        <v>-7.0291144670185286</v>
      </c>
      <c r="AB83" s="11">
        <f t="shared" si="3"/>
        <v>1.0441412602469458</v>
      </c>
      <c r="AC83" s="11">
        <f t="shared" si="3"/>
        <v>4.5657042828492695</v>
      </c>
      <c r="AD83" s="11">
        <f t="shared" si="3"/>
        <v>1.0728923779435831</v>
      </c>
      <c r="AE83" s="11">
        <f t="shared" si="3"/>
        <v>7.2835794076821267</v>
      </c>
      <c r="AF83" s="11">
        <f t="shared" si="3"/>
        <v>5.2138198328716712</v>
      </c>
      <c r="AG83" s="11">
        <f t="shared" ref="W83:AP96" si="6">LN(AG32/AG31)*100</f>
        <v>1.6570901077722466</v>
      </c>
      <c r="AH83" s="11">
        <f t="shared" si="6"/>
        <v>4.0141309335134707</v>
      </c>
      <c r="AI83" s="11">
        <f t="shared" si="6"/>
        <v>5.1139219359144804E-2</v>
      </c>
      <c r="AJ83" s="11">
        <f t="shared" si="6"/>
        <v>0.40969256559433892</v>
      </c>
      <c r="AK83" s="11"/>
      <c r="AL83" s="11"/>
      <c r="AM83" s="11"/>
      <c r="AN83" s="11">
        <f t="shared" si="6"/>
        <v>3.0048767697502372</v>
      </c>
      <c r="AO83" s="11">
        <f t="shared" si="6"/>
        <v>6.705746213542886</v>
      </c>
      <c r="AP83" s="11">
        <f t="shared" si="6"/>
        <v>1.7676044148323387</v>
      </c>
      <c r="AR83" s="15">
        <f>W83*'Table A8'!W32</f>
        <v>0</v>
      </c>
      <c r="AS83" s="15">
        <f>X83*'Table A8'!X32</f>
        <v>-9.8095415492648144</v>
      </c>
      <c r="AT83" s="15">
        <f>Y83*'Table A8'!Y32</f>
        <v>-0.19423355408444984</v>
      </c>
      <c r="AU83" s="15">
        <f>Z83*'Table A8'!Z32</f>
        <v>6.2961222254635203</v>
      </c>
      <c r="AV83" s="15">
        <f>AA83*'Table A8'!AA32</f>
        <v>-5.5768994181325002</v>
      </c>
      <c r="AW83" s="15">
        <f>AB83*'Table A8'!AB32</f>
        <v>0.41128724241127196</v>
      </c>
      <c r="AX83" s="15">
        <f>AC83*'Table A8'!AC32</f>
        <v>1.887005580101603</v>
      </c>
      <c r="AY83" s="15">
        <f>AD83*'Table A8'!AD32</f>
        <v>0.16018283202697695</v>
      </c>
      <c r="AZ83" s="15">
        <f>AE83*'Table A8'!AE32</f>
        <v>1.8136112725128495</v>
      </c>
      <c r="BA83" s="15">
        <f>AF83*'Table A8'!AF32</f>
        <v>2.4729147467310337</v>
      </c>
      <c r="BB83" s="15">
        <f>AG83*'Table A8'!AG32</f>
        <v>0.72911964741978841</v>
      </c>
      <c r="BC83" s="15">
        <f>AH83*'Table A8'!AH32</f>
        <v>3.2265584443581274</v>
      </c>
      <c r="BD83" s="15">
        <f>AI83*'Table A8'!AI32</f>
        <v>1.3168348984979785E-2</v>
      </c>
      <c r="BE83" s="15">
        <f>AJ83*'Table A8'!AJ32</f>
        <v>0.14834967800171012</v>
      </c>
      <c r="BF83" s="15"/>
      <c r="BG83" s="15"/>
      <c r="BH83" s="15"/>
      <c r="BI83" s="15">
        <f>AN83*'Table A8'!AN32</f>
        <v>1.2725653119892255</v>
      </c>
      <c r="BJ83" s="15">
        <f>AO83*'Table A8'!AO32</f>
        <v>2.5408072403113997</v>
      </c>
      <c r="BK83" s="15">
        <f>AP83*'Table A8'!AP32</f>
        <v>0.72012203860269475</v>
      </c>
    </row>
    <row r="84" spans="1:63" x14ac:dyDescent="0.3">
      <c r="A84" s="13">
        <v>1997</v>
      </c>
      <c r="B84" s="11">
        <f t="shared" si="5"/>
        <v>-1.0512432400065603</v>
      </c>
      <c r="C84" s="11">
        <f t="shared" si="4"/>
        <v>-4.8774702612215135</v>
      </c>
      <c r="D84" s="11">
        <f t="shared" si="4"/>
        <v>1.8191123302603343</v>
      </c>
      <c r="E84" s="11">
        <f t="shared" si="4"/>
        <v>2.0421770934877972</v>
      </c>
      <c r="F84" s="11">
        <f t="shared" si="4"/>
        <v>-6.1086562013380998</v>
      </c>
      <c r="G84" s="11">
        <f t="shared" si="4"/>
        <v>1.0869543586883834</v>
      </c>
      <c r="H84" s="11">
        <f t="shared" si="4"/>
        <v>-0.58074659546133467</v>
      </c>
      <c r="I84" s="11">
        <f t="shared" si="4"/>
        <v>9.7671392547556319</v>
      </c>
      <c r="J84" s="11">
        <f t="shared" si="4"/>
        <v>-2.874076953617875</v>
      </c>
      <c r="K84" s="11">
        <f t="shared" si="4"/>
        <v>-2.4067187690051801</v>
      </c>
      <c r="L84" s="11">
        <f t="shared" si="4"/>
        <v>6.0392151299904375</v>
      </c>
      <c r="M84" s="11">
        <f t="shared" si="4"/>
        <v>4.6852400830047607</v>
      </c>
      <c r="N84" s="11">
        <f t="shared" si="4"/>
        <v>4.3748213306763866</v>
      </c>
      <c r="O84" s="11">
        <f t="shared" si="4"/>
        <v>-1.2708601435958675</v>
      </c>
      <c r="P84" s="11" t="e">
        <f t="shared" si="4"/>
        <v>#N/A</v>
      </c>
      <c r="Q84" s="11">
        <f t="shared" si="4"/>
        <v>-3.600898293040153</v>
      </c>
      <c r="R84" s="11">
        <f t="shared" si="4"/>
        <v>-0.59237466699317032</v>
      </c>
      <c r="S84" s="11">
        <f t="shared" si="4"/>
        <v>0.35645365932218043</v>
      </c>
      <c r="T84" s="11">
        <f t="shared" si="4"/>
        <v>1.2597889725830234</v>
      </c>
      <c r="U84" s="11">
        <f t="shared" si="4"/>
        <v>1.23200216278135</v>
      </c>
      <c r="W84" s="11">
        <f t="shared" si="6"/>
        <v>-1.1815433465000458</v>
      </c>
      <c r="X84" s="11">
        <f t="shared" si="6"/>
        <v>-0.7827800004857941</v>
      </c>
      <c r="Y84" s="11">
        <f t="shared" si="6"/>
        <v>0.63209926173631503</v>
      </c>
      <c r="Z84" s="11">
        <f t="shared" si="6"/>
        <v>-0.51249385455070584</v>
      </c>
      <c r="AA84" s="11">
        <f t="shared" si="6"/>
        <v>1.165482998727269</v>
      </c>
      <c r="AB84" s="11">
        <f t="shared" si="6"/>
        <v>1.0043233375923546</v>
      </c>
      <c r="AC84" s="11">
        <f t="shared" si="6"/>
        <v>1.3095427842970588</v>
      </c>
      <c r="AD84" s="11">
        <f t="shared" si="6"/>
        <v>3.8808487627209614</v>
      </c>
      <c r="AE84" s="11">
        <f t="shared" si="6"/>
        <v>5.5853360729909598</v>
      </c>
      <c r="AF84" s="11">
        <f t="shared" si="6"/>
        <v>-1.1176798291342287</v>
      </c>
      <c r="AG84" s="11">
        <f t="shared" si="6"/>
        <v>2.6721997109712139</v>
      </c>
      <c r="AH84" s="11">
        <f t="shared" si="6"/>
        <v>-2.3632519138725372</v>
      </c>
      <c r="AI84" s="11">
        <f t="shared" si="6"/>
        <v>1.0316970974502684</v>
      </c>
      <c r="AJ84" s="11">
        <f t="shared" si="6"/>
        <v>-0.66975816607664407</v>
      </c>
      <c r="AK84" s="11"/>
      <c r="AL84" s="11"/>
      <c r="AM84" s="11"/>
      <c r="AN84" s="11">
        <f t="shared" si="6"/>
        <v>-1.2951176202211019</v>
      </c>
      <c r="AO84" s="11">
        <f t="shared" si="6"/>
        <v>4.9681229121519266</v>
      </c>
      <c r="AP84" s="11">
        <f t="shared" si="6"/>
        <v>0.8303328865608316</v>
      </c>
      <c r="AR84" s="15">
        <f>W84*'Table A8'!W33</f>
        <v>0</v>
      </c>
      <c r="AS84" s="15">
        <f>X84*'Table A8'!X33</f>
        <v>-0.65659586440748408</v>
      </c>
      <c r="AT84" s="15">
        <f>Y84*'Table A8'!Y33</f>
        <v>0.22129795153388387</v>
      </c>
      <c r="AU84" s="15">
        <f>Z84*'Table A8'!Z33</f>
        <v>-0.36520312075283301</v>
      </c>
      <c r="AV84" s="15">
        <f>AA84*'Table A8'!AA33</f>
        <v>0.90872709410765173</v>
      </c>
      <c r="AW84" s="15">
        <f>AB84*'Table A8'!AB33</f>
        <v>0.39098307532470361</v>
      </c>
      <c r="AX84" s="15">
        <f>AC84*'Table A8'!AC33</f>
        <v>0.53861494718138025</v>
      </c>
      <c r="AY84" s="15">
        <f>AD84*'Table A8'!AD33</f>
        <v>0.59144135143867438</v>
      </c>
      <c r="AZ84" s="15">
        <f>AE84*'Table A8'!AE33</f>
        <v>1.4091802912156191</v>
      </c>
      <c r="BA84" s="15">
        <f>AF84*'Table A8'!AF33</f>
        <v>-0.51290327358969756</v>
      </c>
      <c r="BB84" s="15">
        <f>AG84*'Table A8'!AG33</f>
        <v>1.1880599914978016</v>
      </c>
      <c r="BC84" s="15">
        <f>AH84*'Table A8'!AH33</f>
        <v>-1.8972186364568728</v>
      </c>
      <c r="BD84" s="15">
        <f>AI84*'Table A8'!AI33</f>
        <v>0.26339226897905349</v>
      </c>
      <c r="BE84" s="15">
        <f>AJ84*'Table A8'!AJ33</f>
        <v>-0.23548697119254808</v>
      </c>
      <c r="BF84" s="15"/>
      <c r="BG84" s="15"/>
      <c r="BH84" s="15"/>
      <c r="BI84" s="15">
        <f>AN84*'Table A8'!AN33</f>
        <v>-0.55055450035599041</v>
      </c>
      <c r="BJ84" s="15">
        <f>AO84*'Table A8'!AO33</f>
        <v>1.8968293278596058</v>
      </c>
      <c r="BK84" s="15">
        <f>AP84*'Table A8'!AP33</f>
        <v>0.33728121852100978</v>
      </c>
    </row>
    <row r="85" spans="1:63" x14ac:dyDescent="0.3">
      <c r="A85" s="13">
        <v>1998</v>
      </c>
      <c r="B85" s="11">
        <f t="shared" si="5"/>
        <v>11.131165984736123</v>
      </c>
      <c r="C85" s="11">
        <f t="shared" si="4"/>
        <v>-5.3051250197113129</v>
      </c>
      <c r="D85" s="11">
        <f t="shared" si="4"/>
        <v>0.73945853154052366</v>
      </c>
      <c r="E85" s="11">
        <f t="shared" si="4"/>
        <v>5.0072134856141863</v>
      </c>
      <c r="F85" s="11">
        <f t="shared" si="4"/>
        <v>12.527994881915506</v>
      </c>
      <c r="G85" s="11">
        <f t="shared" si="4"/>
        <v>-1.2516245827865322</v>
      </c>
      <c r="H85" s="11">
        <f t="shared" si="4"/>
        <v>-0.43043496342860071</v>
      </c>
      <c r="I85" s="11">
        <f t="shared" si="4"/>
        <v>1.9310454655497042</v>
      </c>
      <c r="J85" s="11">
        <f t="shared" si="4"/>
        <v>2.2839556401248009</v>
      </c>
      <c r="K85" s="11">
        <f t="shared" si="4"/>
        <v>6.483389159319537</v>
      </c>
      <c r="L85" s="11">
        <f t="shared" si="4"/>
        <v>19.626579352558252</v>
      </c>
      <c r="M85" s="11">
        <f t="shared" si="4"/>
        <v>-0.65413802805141363</v>
      </c>
      <c r="N85" s="11">
        <f t="shared" si="4"/>
        <v>8.0215279757573246</v>
      </c>
      <c r="O85" s="11">
        <f t="shared" ref="C85:U99" si="7">LN(O34/O33)*100</f>
        <v>0.25068307670161316</v>
      </c>
      <c r="P85" s="11" t="e">
        <f t="shared" si="7"/>
        <v>#N/A</v>
      </c>
      <c r="Q85" s="11">
        <f t="shared" si="7"/>
        <v>-6.856240851277029</v>
      </c>
      <c r="R85" s="11">
        <f t="shared" si="7"/>
        <v>-3.2992822364698942</v>
      </c>
      <c r="S85" s="11">
        <f t="shared" si="7"/>
        <v>7.6421165852430377</v>
      </c>
      <c r="T85" s="11">
        <f t="shared" si="7"/>
        <v>3.5130917633691015</v>
      </c>
      <c r="U85" s="11">
        <f t="shared" si="7"/>
        <v>3.3080432048507453</v>
      </c>
      <c r="W85" s="11">
        <f t="shared" si="6"/>
        <v>7.7830913622315823</v>
      </c>
      <c r="X85" s="11">
        <f t="shared" si="6"/>
        <v>-1.8885026619105252</v>
      </c>
      <c r="Y85" s="11">
        <f t="shared" si="6"/>
        <v>1.0562855430583364</v>
      </c>
      <c r="Z85" s="11">
        <f t="shared" si="6"/>
        <v>3.7685417578644902</v>
      </c>
      <c r="AA85" s="11">
        <f t="shared" si="6"/>
        <v>14.094797020184954</v>
      </c>
      <c r="AB85" s="11">
        <f t="shared" si="6"/>
        <v>0.68461410330138595</v>
      </c>
      <c r="AC85" s="11">
        <f t="shared" si="6"/>
        <v>4.0974974657825198</v>
      </c>
      <c r="AD85" s="11">
        <f t="shared" si="6"/>
        <v>3.334728011360713</v>
      </c>
      <c r="AE85" s="11">
        <f t="shared" si="6"/>
        <v>11.780771422985858</v>
      </c>
      <c r="AF85" s="11">
        <f t="shared" si="6"/>
        <v>0.21441621210655937</v>
      </c>
      <c r="AG85" s="11">
        <f t="shared" si="6"/>
        <v>5.7655313860927615</v>
      </c>
      <c r="AH85" s="11">
        <f t="shared" si="6"/>
        <v>-0.6079729733884125</v>
      </c>
      <c r="AI85" s="11">
        <f t="shared" si="6"/>
        <v>-4.1821585269733905</v>
      </c>
      <c r="AJ85" s="11">
        <f t="shared" si="6"/>
        <v>5.1322218877914212</v>
      </c>
      <c r="AK85" s="11"/>
      <c r="AL85" s="11"/>
      <c r="AM85" s="11"/>
      <c r="AN85" s="11">
        <f t="shared" si="6"/>
        <v>-0.69642941765158817</v>
      </c>
      <c r="AO85" s="11">
        <f t="shared" si="6"/>
        <v>9.8820923870003909</v>
      </c>
      <c r="AP85" s="11">
        <f t="shared" si="6"/>
        <v>2.393790704602313</v>
      </c>
      <c r="AR85" s="15">
        <f>W85*'Table A8'!W34</f>
        <v>0</v>
      </c>
      <c r="AS85" s="15">
        <f>X85*'Table A8'!X34</f>
        <v>-1.5381854181261227</v>
      </c>
      <c r="AT85" s="15">
        <f>Y85*'Table A8'!Y34</f>
        <v>0.35966522741136359</v>
      </c>
      <c r="AU85" s="15">
        <f>Z85*'Table A8'!Z34</f>
        <v>2.649284855778737</v>
      </c>
      <c r="AV85" s="15">
        <f>AA85*'Table A8'!AA34</f>
        <v>10.662713945769918</v>
      </c>
      <c r="AW85" s="15">
        <f>AB85*'Table A8'!AB34</f>
        <v>0.25823643976528277</v>
      </c>
      <c r="AX85" s="15">
        <f>AC85*'Table A8'!AC34</f>
        <v>1.601711759374387</v>
      </c>
      <c r="AY85" s="15">
        <f>AD85*'Table A8'!AD34</f>
        <v>0.5162158961586385</v>
      </c>
      <c r="AZ85" s="15">
        <f>AE85*'Table A8'!AE34</f>
        <v>3.0017405585767967</v>
      </c>
      <c r="BA85" s="15">
        <f>AF85*'Table A8'!AF34</f>
        <v>9.4578991160203352E-2</v>
      </c>
      <c r="BB85" s="15">
        <f>AG85*'Table A8'!AG34</f>
        <v>2.4837909211287612</v>
      </c>
      <c r="BC85" s="15">
        <f>AH85*'Table A8'!AH34</f>
        <v>-0.49014781114573819</v>
      </c>
      <c r="BD85" s="15">
        <f>AI85*'Table A8'!AI34</f>
        <v>-1.0350842354259144</v>
      </c>
      <c r="BE85" s="15">
        <f>AJ85*'Table A8'!AJ34</f>
        <v>1.7885793278953104</v>
      </c>
      <c r="BF85" s="15"/>
      <c r="BG85" s="15"/>
      <c r="BH85" s="15"/>
      <c r="BI85" s="15">
        <f>AN85*'Table A8'!AN34</f>
        <v>-0.2702842569905814</v>
      </c>
      <c r="BJ85" s="15">
        <f>AO85*'Table A8'!AO34</f>
        <v>3.5397654930235398</v>
      </c>
      <c r="BK85" s="15">
        <f>AP85*'Table A8'!AP34</f>
        <v>0.93956285155640773</v>
      </c>
    </row>
    <row r="86" spans="1:63" x14ac:dyDescent="0.3">
      <c r="A86" s="13">
        <v>1999</v>
      </c>
      <c r="B86" s="11">
        <f t="shared" si="5"/>
        <v>16.312961325707853</v>
      </c>
      <c r="C86" s="11">
        <f t="shared" si="7"/>
        <v>1.7977438780841379</v>
      </c>
      <c r="D86" s="11">
        <f t="shared" si="7"/>
        <v>5.0588546325877726</v>
      </c>
      <c r="E86" s="11">
        <f t="shared" si="7"/>
        <v>19.79160933841295</v>
      </c>
      <c r="F86" s="11">
        <f t="shared" si="7"/>
        <v>5.4851971887097202</v>
      </c>
      <c r="G86" s="11">
        <f t="shared" si="7"/>
        <v>1.1928100844290448</v>
      </c>
      <c r="H86" s="11">
        <f t="shared" si="7"/>
        <v>-1.5209666169880445</v>
      </c>
      <c r="I86" s="11">
        <f t="shared" si="7"/>
        <v>3.1177793723346188</v>
      </c>
      <c r="J86" s="11">
        <f t="shared" si="7"/>
        <v>5.8515698406366035</v>
      </c>
      <c r="K86" s="11">
        <f t="shared" si="7"/>
        <v>14.81152784016323</v>
      </c>
      <c r="L86" s="11">
        <f t="shared" si="7"/>
        <v>-2.2311604607289901</v>
      </c>
      <c r="M86" s="11">
        <f t="shared" si="7"/>
        <v>-2.0271384887937978</v>
      </c>
      <c r="N86" s="11">
        <f t="shared" si="7"/>
        <v>0.76079157544517773</v>
      </c>
      <c r="O86" s="11">
        <f t="shared" si="7"/>
        <v>4.5142924883443589</v>
      </c>
      <c r="P86" s="11" t="e">
        <f t="shared" si="7"/>
        <v>#N/A</v>
      </c>
      <c r="Q86" s="11">
        <f t="shared" si="7"/>
        <v>-5.9486342572024276</v>
      </c>
      <c r="R86" s="11">
        <f t="shared" si="7"/>
        <v>-0.50201760997447198</v>
      </c>
      <c r="S86" s="11">
        <f t="shared" si="7"/>
        <v>-9.7538310236391901</v>
      </c>
      <c r="T86" s="11">
        <f t="shared" si="7"/>
        <v>-1.5306551060811202</v>
      </c>
      <c r="U86" s="11">
        <f t="shared" si="7"/>
        <v>2.954356190899996</v>
      </c>
      <c r="W86" s="11">
        <f t="shared" si="6"/>
        <v>7.2327342191582877</v>
      </c>
      <c r="X86" s="11">
        <f t="shared" si="6"/>
        <v>-2.5643304043223281</v>
      </c>
      <c r="Y86" s="11">
        <f t="shared" si="6"/>
        <v>4.5209441379325126</v>
      </c>
      <c r="Z86" s="11">
        <f t="shared" si="6"/>
        <v>16.839600393288709</v>
      </c>
      <c r="AA86" s="11">
        <f t="shared" si="6"/>
        <v>12.005551657257392</v>
      </c>
      <c r="AB86" s="11">
        <f t="shared" si="6"/>
        <v>4.3734767289269278</v>
      </c>
      <c r="AC86" s="11">
        <f t="shared" si="6"/>
        <v>4.0417949252947603</v>
      </c>
      <c r="AD86" s="11">
        <f t="shared" si="6"/>
        <v>4.126177165513262</v>
      </c>
      <c r="AE86" s="11">
        <f t="shared" si="6"/>
        <v>7.5467989260618706</v>
      </c>
      <c r="AF86" s="11">
        <f t="shared" si="6"/>
        <v>2.3935513778547377</v>
      </c>
      <c r="AG86" s="11">
        <f t="shared" si="6"/>
        <v>3.1865742138025994</v>
      </c>
      <c r="AH86" s="11">
        <f t="shared" si="6"/>
        <v>-5.3832274895715653</v>
      </c>
      <c r="AI86" s="11">
        <f t="shared" si="6"/>
        <v>-3.0485765682330914</v>
      </c>
      <c r="AJ86" s="11">
        <f t="shared" si="6"/>
        <v>3.5584712356872155</v>
      </c>
      <c r="AK86" s="11"/>
      <c r="AL86" s="11"/>
      <c r="AM86" s="11"/>
      <c r="AN86" s="11">
        <f t="shared" si="6"/>
        <v>-7.8362047593392674</v>
      </c>
      <c r="AO86" s="11">
        <f t="shared" si="6"/>
        <v>3.4524865155046021</v>
      </c>
      <c r="AP86" s="11">
        <f t="shared" si="6"/>
        <v>2.7986488945451744</v>
      </c>
      <c r="AR86" s="15">
        <f>W86*'Table A8'!W35</f>
        <v>0</v>
      </c>
      <c r="AS86" s="15">
        <f>X86*'Table A8'!X35</f>
        <v>-2.0314625463041485</v>
      </c>
      <c r="AT86" s="15">
        <f>Y86*'Table A8'!Y35</f>
        <v>1.4801571107591047</v>
      </c>
      <c r="AU86" s="15">
        <f>Z86*'Table A8'!Z35</f>
        <v>11.562069630032028</v>
      </c>
      <c r="AV86" s="15">
        <f>AA86*'Table A8'!AA35</f>
        <v>8.5803677694418585</v>
      </c>
      <c r="AW86" s="15">
        <f>AB86*'Table A8'!AB35</f>
        <v>1.6374296873102416</v>
      </c>
      <c r="AX86" s="15">
        <f>AC86*'Table A8'!AC35</f>
        <v>1.4784885836728234</v>
      </c>
      <c r="AY86" s="15">
        <f>AD86*'Table A8'!AD35</f>
        <v>0.64368363782006899</v>
      </c>
      <c r="AZ86" s="15">
        <f>AE86*'Table A8'!AE35</f>
        <v>1.87236081355595</v>
      </c>
      <c r="BA86" s="15">
        <f>AF86*'Table A8'!AF35</f>
        <v>1.0213283729306164</v>
      </c>
      <c r="BB86" s="15">
        <f>AG86*'Table A8'!AG35</f>
        <v>1.1321898181640635</v>
      </c>
      <c r="BC86" s="15">
        <f>AH86*'Table A8'!AH35</f>
        <v>-4.3647208485446249</v>
      </c>
      <c r="BD86" s="15">
        <f>AI86*'Table A8'!AI35</f>
        <v>-0.70178232600725754</v>
      </c>
      <c r="BE86" s="15">
        <f>AJ86*'Table A8'!AJ35</f>
        <v>1.1992048064265914</v>
      </c>
      <c r="BF86" s="15"/>
      <c r="BG86" s="15"/>
      <c r="BH86" s="15"/>
      <c r="BI86" s="15">
        <f>AN86*'Table A8'!AN35</f>
        <v>-2.7160285695869901</v>
      </c>
      <c r="BJ86" s="15">
        <f>AO86*'Table A8'!AO35</f>
        <v>1.1268915986607022</v>
      </c>
      <c r="BK86" s="15">
        <f>AP86*'Table A8'!AP35</f>
        <v>1.0363396856500779</v>
      </c>
    </row>
    <row r="87" spans="1:63" x14ac:dyDescent="0.3">
      <c r="A87" s="13">
        <v>2000</v>
      </c>
      <c r="B87" s="11">
        <f t="shared" si="5"/>
        <v>9.5626545900059181</v>
      </c>
      <c r="C87" s="11">
        <f t="shared" si="7"/>
        <v>1.8964922036368144</v>
      </c>
      <c r="D87" s="11">
        <f t="shared" si="7"/>
        <v>5.7762224401498763</v>
      </c>
      <c r="E87" s="11">
        <f t="shared" si="7"/>
        <v>2.7419382345551884</v>
      </c>
      <c r="F87" s="11">
        <f t="shared" si="7"/>
        <v>-6.0679682330339881</v>
      </c>
      <c r="G87" s="11">
        <f t="shared" si="7"/>
        <v>-0.35177237267226191</v>
      </c>
      <c r="H87" s="11">
        <f t="shared" si="7"/>
        <v>-0.38059030490596557</v>
      </c>
      <c r="I87" s="11">
        <f t="shared" si="7"/>
        <v>5.7664543311816345</v>
      </c>
      <c r="J87" s="11">
        <f t="shared" si="7"/>
        <v>1.5945904971657674</v>
      </c>
      <c r="K87" s="11">
        <f t="shared" si="7"/>
        <v>16.754955465557703</v>
      </c>
      <c r="L87" s="11">
        <f t="shared" si="7"/>
        <v>4.0803653039394661</v>
      </c>
      <c r="M87" s="11">
        <f t="shared" si="7"/>
        <v>4.5441376491055108</v>
      </c>
      <c r="N87" s="11">
        <f t="shared" si="7"/>
        <v>1.608327751179174</v>
      </c>
      <c r="O87" s="11">
        <f t="shared" si="7"/>
        <v>3.2354609055856014</v>
      </c>
      <c r="P87" s="11" t="e">
        <f t="shared" si="7"/>
        <v>#N/A</v>
      </c>
      <c r="Q87" s="11">
        <f t="shared" si="7"/>
        <v>-3.6160829620342296</v>
      </c>
      <c r="R87" s="11">
        <f t="shared" si="7"/>
        <v>-1.3333567928407291</v>
      </c>
      <c r="S87" s="11">
        <f t="shared" si="7"/>
        <v>2.5528537268838485</v>
      </c>
      <c r="T87" s="11">
        <f t="shared" si="7"/>
        <v>1.6717674697219786</v>
      </c>
      <c r="U87" s="11">
        <f t="shared" si="7"/>
        <v>3.6561512473103268</v>
      </c>
      <c r="W87" s="11">
        <f t="shared" si="6"/>
        <v>5.6597632847370818</v>
      </c>
      <c r="X87" s="11">
        <f t="shared" si="6"/>
        <v>1.3694274279931367</v>
      </c>
      <c r="Y87" s="11">
        <f t="shared" si="6"/>
        <v>3.3746390030956563</v>
      </c>
      <c r="Z87" s="11">
        <f t="shared" si="6"/>
        <v>-0.16472504729721707</v>
      </c>
      <c r="AA87" s="11">
        <f t="shared" si="6"/>
        <v>0.40825828660321273</v>
      </c>
      <c r="AB87" s="11">
        <f t="shared" si="6"/>
        <v>1.8142048412701304</v>
      </c>
      <c r="AC87" s="11">
        <f t="shared" si="6"/>
        <v>4.7843430345052385</v>
      </c>
      <c r="AD87" s="11">
        <f t="shared" si="6"/>
        <v>5.1493739004949024</v>
      </c>
      <c r="AE87" s="11">
        <f t="shared" si="6"/>
        <v>6.2552825738073512</v>
      </c>
      <c r="AF87" s="11">
        <f t="shared" si="6"/>
        <v>5.8489467430033777</v>
      </c>
      <c r="AG87" s="11">
        <f t="shared" si="6"/>
        <v>4.875977604170699</v>
      </c>
      <c r="AH87" s="11">
        <f t="shared" si="6"/>
        <v>1.6340783696016759</v>
      </c>
      <c r="AI87" s="11">
        <f t="shared" si="6"/>
        <v>-0.80060368989070263</v>
      </c>
      <c r="AJ87" s="11">
        <f t="shared" si="6"/>
        <v>1.3394784033928264</v>
      </c>
      <c r="AK87" s="11"/>
      <c r="AL87" s="11"/>
      <c r="AM87" s="11"/>
      <c r="AN87" s="11">
        <f t="shared" si="6"/>
        <v>-2.8050019597842755</v>
      </c>
      <c r="AO87" s="11">
        <f t="shared" si="6"/>
        <v>1.085872326242161</v>
      </c>
      <c r="AP87" s="11">
        <f t="shared" si="6"/>
        <v>2.6650364615226687</v>
      </c>
      <c r="AR87" s="15">
        <f>W87*'Table A8'!W36</f>
        <v>0</v>
      </c>
      <c r="AS87" s="15">
        <f>X87*'Table A8'!X36</f>
        <v>1.1240260328967666</v>
      </c>
      <c r="AT87" s="15">
        <f>Y87*'Table A8'!Y36</f>
        <v>1.0545746884673926</v>
      </c>
      <c r="AU87" s="15">
        <f>Z87*'Table A8'!Z36</f>
        <v>-0.10675830315332638</v>
      </c>
      <c r="AV87" s="15">
        <f>AA87*'Table A8'!AA36</f>
        <v>0.28365785753191219</v>
      </c>
      <c r="AW87" s="15">
        <f>AB87*'Table A8'!AB36</f>
        <v>0.67524704192074247</v>
      </c>
      <c r="AX87" s="15">
        <f>AC87*'Table A8'!AC36</f>
        <v>1.6108882997179137</v>
      </c>
      <c r="AY87" s="15">
        <f>AD87*'Table A8'!AD36</f>
        <v>0.77807039636477981</v>
      </c>
      <c r="AZ87" s="15">
        <f>AE87*'Table A8'!AE36</f>
        <v>1.4556042549249708</v>
      </c>
      <c r="BA87" s="15">
        <f>AF87*'Table A8'!AF36</f>
        <v>2.3471823279672552</v>
      </c>
      <c r="BB87" s="15">
        <f>AG87*'Table A8'!AG36</f>
        <v>1.2745805457302206</v>
      </c>
      <c r="BC87" s="15">
        <f>AH87*'Table A8'!AH36</f>
        <v>1.3206621383120745</v>
      </c>
      <c r="BD87" s="15">
        <f>AI87*'Table A8'!AI36</f>
        <v>-0.16580502417636447</v>
      </c>
      <c r="BE87" s="15">
        <f>AJ87*'Table A8'!AJ36</f>
        <v>0.42769545420332949</v>
      </c>
      <c r="BF87" s="15"/>
      <c r="BG87" s="15"/>
      <c r="BH87" s="15"/>
      <c r="BI87" s="15">
        <f>AN87*'Table A8'!AN36</f>
        <v>-0.80054755932243216</v>
      </c>
      <c r="BJ87" s="15">
        <f>AO87*'Table A8'!AO36</f>
        <v>0.32033233624143753</v>
      </c>
      <c r="BK87" s="15">
        <f>AP87*'Table A8'!AP36</f>
        <v>0.92556716308682296</v>
      </c>
    </row>
    <row r="88" spans="1:63" x14ac:dyDescent="0.3">
      <c r="A88" s="13">
        <v>2001</v>
      </c>
      <c r="B88" s="11">
        <f t="shared" si="5"/>
        <v>3.8785273183489988</v>
      </c>
      <c r="C88" s="11">
        <f t="shared" si="7"/>
        <v>-5.2996495918869249</v>
      </c>
      <c r="D88" s="11">
        <f t="shared" si="7"/>
        <v>3.1311172445935962</v>
      </c>
      <c r="E88" s="11">
        <f t="shared" si="7"/>
        <v>1.3432104135783247</v>
      </c>
      <c r="F88" s="11">
        <f t="shared" si="7"/>
        <v>-2.4305290768002483</v>
      </c>
      <c r="G88" s="11">
        <f t="shared" si="7"/>
        <v>0.32796041524079089</v>
      </c>
      <c r="H88" s="11">
        <f t="shared" si="7"/>
        <v>2.5161187757419943</v>
      </c>
      <c r="I88" s="11">
        <f t="shared" si="7"/>
        <v>-2.2055768233807189</v>
      </c>
      <c r="J88" s="11">
        <f t="shared" si="7"/>
        <v>4.331823429699857</v>
      </c>
      <c r="K88" s="11">
        <f t="shared" si="7"/>
        <v>4.5111633542720515</v>
      </c>
      <c r="L88" s="11">
        <f t="shared" si="7"/>
        <v>2.9736088419115623</v>
      </c>
      <c r="M88" s="11">
        <f t="shared" si="7"/>
        <v>-1.7336259799970763</v>
      </c>
      <c r="N88" s="11">
        <f t="shared" si="7"/>
        <v>4.1730246819362877</v>
      </c>
      <c r="O88" s="11">
        <f t="shared" si="7"/>
        <v>2.2117218407898132</v>
      </c>
      <c r="P88" s="11" t="e">
        <f t="shared" si="7"/>
        <v>#N/A</v>
      </c>
      <c r="Q88" s="11">
        <f t="shared" si="7"/>
        <v>-7.868541728444292</v>
      </c>
      <c r="R88" s="11">
        <f t="shared" si="7"/>
        <v>-2.2037308770054205</v>
      </c>
      <c r="S88" s="11">
        <f t="shared" si="7"/>
        <v>-6.2550014945640271</v>
      </c>
      <c r="T88" s="11">
        <f t="shared" si="7"/>
        <v>6.4973088620102963</v>
      </c>
      <c r="U88" s="11">
        <f t="shared" si="7"/>
        <v>1.7134545321960819</v>
      </c>
      <c r="W88" s="11">
        <f t="shared" si="6"/>
        <v>10.047287429233069</v>
      </c>
      <c r="X88" s="11">
        <f t="shared" si="6"/>
        <v>0.25241805945711077</v>
      </c>
      <c r="Y88" s="11">
        <f t="shared" si="6"/>
        <v>3.4698568278008359</v>
      </c>
      <c r="Z88" s="11">
        <f t="shared" si="6"/>
        <v>-1.0810609936575521</v>
      </c>
      <c r="AA88" s="11">
        <f t="shared" si="6"/>
        <v>-0.35919924708175727</v>
      </c>
      <c r="AB88" s="11">
        <f t="shared" si="6"/>
        <v>3.2818013334619818</v>
      </c>
      <c r="AC88" s="11">
        <f t="shared" si="6"/>
        <v>1.0016507119901688</v>
      </c>
      <c r="AD88" s="11">
        <f t="shared" si="6"/>
        <v>5.4268634859587994</v>
      </c>
      <c r="AE88" s="11">
        <f t="shared" si="6"/>
        <v>1.9451346588313747</v>
      </c>
      <c r="AF88" s="11">
        <f t="shared" si="6"/>
        <v>3.9112923418123375</v>
      </c>
      <c r="AG88" s="11">
        <f t="shared" si="6"/>
        <v>2.9514566436148679</v>
      </c>
      <c r="AH88" s="11">
        <f t="shared" si="6"/>
        <v>-0.58010768262080847</v>
      </c>
      <c r="AI88" s="11">
        <f t="shared" si="6"/>
        <v>0.84906106203036513</v>
      </c>
      <c r="AJ88" s="11">
        <f t="shared" si="6"/>
        <v>1.7585048183633161</v>
      </c>
      <c r="AK88" s="11"/>
      <c r="AL88" s="11"/>
      <c r="AM88" s="11"/>
      <c r="AN88" s="11">
        <f t="shared" si="6"/>
        <v>-8.4576134764045836</v>
      </c>
      <c r="AO88" s="11">
        <f t="shared" si="6"/>
        <v>3.3842513905281799</v>
      </c>
      <c r="AP88" s="11">
        <f t="shared" si="6"/>
        <v>1.8640510683194227</v>
      </c>
      <c r="AR88" s="15">
        <f>W88*'Table A8'!W37</f>
        <v>0</v>
      </c>
      <c r="AS88" s="15">
        <f>X88*'Table A8'!X37</f>
        <v>0.2135709201066614</v>
      </c>
      <c r="AT88" s="15">
        <f>Y88*'Table A8'!Y37</f>
        <v>1.0347113060502093</v>
      </c>
      <c r="AU88" s="15">
        <f>Z88*'Table A8'!Z37</f>
        <v>-0.69231146033829649</v>
      </c>
      <c r="AV88" s="15">
        <f>AA88*'Table A8'!AA37</f>
        <v>-0.2478474804864125</v>
      </c>
      <c r="AW88" s="15">
        <f>AB88*'Table A8'!AB37</f>
        <v>1.2050774496472396</v>
      </c>
      <c r="AX88" s="15">
        <f>AC88*'Table A8'!AC37</f>
        <v>0.33164655073994481</v>
      </c>
      <c r="AY88" s="15">
        <f>AD88*'Table A8'!AD37</f>
        <v>0.74727910201652692</v>
      </c>
      <c r="AZ88" s="15">
        <f>AE88*'Table A8'!AE37</f>
        <v>0.43590467704411101</v>
      </c>
      <c r="BA88" s="15">
        <f>AF88*'Table A8'!AF37</f>
        <v>1.4753394713316137</v>
      </c>
      <c r="BB88" s="15">
        <f>AG88*'Table A8'!AG37</f>
        <v>0.66820978411440624</v>
      </c>
      <c r="BC88" s="15">
        <f>AH88*'Table A8'!AH37</f>
        <v>-0.46576845837624709</v>
      </c>
      <c r="BD88" s="15">
        <f>AI88*'Table A8'!AI37</f>
        <v>0.15741592090042969</v>
      </c>
      <c r="BE88" s="15">
        <f>AJ88*'Table A8'!AJ37</f>
        <v>0.56113888753973429</v>
      </c>
      <c r="BF88" s="15"/>
      <c r="BG88" s="15"/>
      <c r="BH88" s="15"/>
      <c r="BI88" s="15">
        <f>AN88*'Table A8'!AN37</f>
        <v>-2.2920132521056424</v>
      </c>
      <c r="BJ88" s="15">
        <f>AO88*'Table A8'!AO37</f>
        <v>0.933038108368619</v>
      </c>
      <c r="BK88" s="15">
        <f>AP88*'Table A8'!AP37</f>
        <v>0.62632115895532592</v>
      </c>
    </row>
    <row r="89" spans="1:63" x14ac:dyDescent="0.3">
      <c r="A89" s="13">
        <v>2002</v>
      </c>
      <c r="B89" s="11">
        <f t="shared" si="5"/>
        <v>15.306842791266909</v>
      </c>
      <c r="C89" s="11">
        <f t="shared" si="7"/>
        <v>8.4408107019513832</v>
      </c>
      <c r="D89" s="11">
        <f t="shared" si="7"/>
        <v>3.4301584152111242</v>
      </c>
      <c r="E89" s="11">
        <f t="shared" si="7"/>
        <v>2.6207145833030885</v>
      </c>
      <c r="F89" s="11">
        <f t="shared" si="7"/>
        <v>10.111248121383372</v>
      </c>
      <c r="G89" s="11">
        <f t="shared" si="7"/>
        <v>4.7698111086513215</v>
      </c>
      <c r="H89" s="11">
        <f t="shared" si="7"/>
        <v>5.900891334023167</v>
      </c>
      <c r="I89" s="11">
        <f t="shared" si="7"/>
        <v>0.6546747980640012</v>
      </c>
      <c r="J89" s="11">
        <f t="shared" si="7"/>
        <v>0.97877784376768262</v>
      </c>
      <c r="K89" s="11">
        <f t="shared" si="7"/>
        <v>4.1639597802636308</v>
      </c>
      <c r="L89" s="11">
        <f t="shared" si="7"/>
        <v>3.0770194557542534</v>
      </c>
      <c r="M89" s="11">
        <f t="shared" si="7"/>
        <v>3.5006959575098051</v>
      </c>
      <c r="N89" s="11">
        <f t="shared" si="7"/>
        <v>-0.12966089396276625</v>
      </c>
      <c r="O89" s="11">
        <f t="shared" si="7"/>
        <v>-0.97823011581524422</v>
      </c>
      <c r="P89" s="11" t="e">
        <f t="shared" si="7"/>
        <v>#N/A</v>
      </c>
      <c r="Q89" s="11">
        <f t="shared" si="7"/>
        <v>-4.0403388202817867</v>
      </c>
      <c r="R89" s="11">
        <f t="shared" si="7"/>
        <v>4.5249159874368461</v>
      </c>
      <c r="S89" s="11">
        <f t="shared" si="7"/>
        <v>2.8846422239923575</v>
      </c>
      <c r="T89" s="11">
        <f t="shared" si="7"/>
        <v>-5.1382889640589147</v>
      </c>
      <c r="U89" s="11">
        <f t="shared" si="7"/>
        <v>3.0468595837595753</v>
      </c>
      <c r="W89" s="11">
        <f t="shared" si="6"/>
        <v>5.7909945946710497</v>
      </c>
      <c r="X89" s="11">
        <f t="shared" si="6"/>
        <v>9.8452068891610711</v>
      </c>
      <c r="Y89" s="11">
        <f t="shared" si="6"/>
        <v>4.1613264313219496</v>
      </c>
      <c r="Z89" s="11">
        <f t="shared" si="6"/>
        <v>0.82431894929482996</v>
      </c>
      <c r="AA89" s="11">
        <f t="shared" si="6"/>
        <v>7.7220046545135768</v>
      </c>
      <c r="AB89" s="11">
        <f t="shared" si="6"/>
        <v>4.3296327824840661</v>
      </c>
      <c r="AC89" s="11">
        <f t="shared" si="6"/>
        <v>2.8332243049239008</v>
      </c>
      <c r="AD89" s="11">
        <f t="shared" si="6"/>
        <v>6.2878540179736335</v>
      </c>
      <c r="AE89" s="11">
        <f t="shared" si="6"/>
        <v>-1.7533515246928526</v>
      </c>
      <c r="AF89" s="11">
        <f t="shared" si="6"/>
        <v>3.4839314329232458</v>
      </c>
      <c r="AG89" s="11">
        <f t="shared" si="6"/>
        <v>5.4665197254275526</v>
      </c>
      <c r="AH89" s="11">
        <f t="shared" si="6"/>
        <v>1.4177829152770347</v>
      </c>
      <c r="AI89" s="11">
        <f t="shared" si="6"/>
        <v>4.8695481539913832</v>
      </c>
      <c r="AJ89" s="11">
        <f t="shared" si="6"/>
        <v>5.2904090122586167</v>
      </c>
      <c r="AK89" s="11"/>
      <c r="AL89" s="11"/>
      <c r="AM89" s="11"/>
      <c r="AN89" s="11">
        <f t="shared" si="6"/>
        <v>-2.9638246005534494</v>
      </c>
      <c r="AO89" s="11">
        <f t="shared" si="6"/>
        <v>4.6863147856928373</v>
      </c>
      <c r="AP89" s="11">
        <f t="shared" si="6"/>
        <v>3.2997215131477042</v>
      </c>
      <c r="AR89" s="15">
        <f>W89*'Table A8'!W38</f>
        <v>0</v>
      </c>
      <c r="AS89" s="15">
        <f>X89*'Table A8'!X38</f>
        <v>8.2217322731384108</v>
      </c>
      <c r="AT89" s="15">
        <f>Y89*'Table A8'!Y38</f>
        <v>1.2475656641103203</v>
      </c>
      <c r="AU89" s="15">
        <f>Z89*'Table A8'!Z38</f>
        <v>0.54718291854190804</v>
      </c>
      <c r="AV89" s="15">
        <f>AA89*'Table A8'!AA38</f>
        <v>5.3528936265088118</v>
      </c>
      <c r="AW89" s="15">
        <f>AB89*'Table A8'!AB38</f>
        <v>1.589841157728149</v>
      </c>
      <c r="AX89" s="15">
        <f>AC89*'Table A8'!AC38</f>
        <v>0.94034714680424258</v>
      </c>
      <c r="AY89" s="15">
        <f>AD89*'Table A8'!AD38</f>
        <v>0.80107260188984064</v>
      </c>
      <c r="AZ89" s="15">
        <f>AE89*'Table A8'!AE38</f>
        <v>-0.40607621311886472</v>
      </c>
      <c r="BA89" s="15">
        <f>AF89*'Table A8'!AF38</f>
        <v>1.2803448015992931</v>
      </c>
      <c r="BB89" s="15">
        <f>AG89*'Table A8'!AG38</f>
        <v>1.4666672423322122</v>
      </c>
      <c r="BC89" s="15">
        <f>AH89*'Table A8'!AH38</f>
        <v>1.1431583645878731</v>
      </c>
      <c r="BD89" s="15">
        <f>AI89*'Table A8'!AI38</f>
        <v>0.8404840113789126</v>
      </c>
      <c r="BE89" s="15">
        <f>AJ89*'Table A8'!AJ38</f>
        <v>1.7437188104404402</v>
      </c>
      <c r="BF89" s="15"/>
      <c r="BG89" s="15"/>
      <c r="BH89" s="15"/>
      <c r="BI89" s="15">
        <f>AN89*'Table A8'!AN38</f>
        <v>-0.88766546786575806</v>
      </c>
      <c r="BJ89" s="15">
        <f>AO89*'Table A8'!AO38</f>
        <v>1.3370056083581665</v>
      </c>
      <c r="BK89" s="15">
        <f>AP89*'Table A8'!AP38</f>
        <v>1.1153058714439239</v>
      </c>
    </row>
    <row r="90" spans="1:63" x14ac:dyDescent="0.3">
      <c r="A90" s="13">
        <v>2003</v>
      </c>
      <c r="B90" s="11">
        <f t="shared" si="5"/>
        <v>-6.1415893379779298</v>
      </c>
      <c r="C90" s="11">
        <f t="shared" si="7"/>
        <v>-1.2126381179757169</v>
      </c>
      <c r="D90" s="11">
        <f t="shared" si="7"/>
        <v>5.8534947205955934</v>
      </c>
      <c r="E90" s="11">
        <f t="shared" si="7"/>
        <v>8.1654810854643021</v>
      </c>
      <c r="F90" s="11">
        <f t="shared" si="7"/>
        <v>3.2645610074718516</v>
      </c>
      <c r="G90" s="11">
        <f t="shared" si="7"/>
        <v>3.5517545508241106</v>
      </c>
      <c r="H90" s="11">
        <f t="shared" si="7"/>
        <v>1.7386295513833872</v>
      </c>
      <c r="I90" s="11">
        <f t="shared" si="7"/>
        <v>4.0767145188085898</v>
      </c>
      <c r="J90" s="11">
        <f t="shared" si="7"/>
        <v>-0.85443585749917816</v>
      </c>
      <c r="K90" s="11">
        <f t="shared" si="7"/>
        <v>6.0035312799211118</v>
      </c>
      <c r="L90" s="11">
        <f t="shared" si="7"/>
        <v>9.0071553154330211</v>
      </c>
      <c r="M90" s="11">
        <f t="shared" si="7"/>
        <v>2.1775567505226001</v>
      </c>
      <c r="N90" s="11">
        <f t="shared" si="7"/>
        <v>5.5303094770962593</v>
      </c>
      <c r="O90" s="11">
        <f t="shared" si="7"/>
        <v>1.5609025815960311</v>
      </c>
      <c r="P90" s="11" t="e">
        <f t="shared" si="7"/>
        <v>#N/A</v>
      </c>
      <c r="Q90" s="11">
        <f t="shared" si="7"/>
        <v>-7.5837512610575013</v>
      </c>
      <c r="R90" s="11">
        <f t="shared" si="7"/>
        <v>1.0096713465356328</v>
      </c>
      <c r="S90" s="11">
        <f t="shared" si="7"/>
        <v>9.3347342019179624</v>
      </c>
      <c r="T90" s="11">
        <f t="shared" si="7"/>
        <v>-3.3758628775270796</v>
      </c>
      <c r="U90" s="11">
        <f t="shared" si="7"/>
        <v>3.5772438210447315</v>
      </c>
      <c r="W90" s="11">
        <f t="shared" si="6"/>
        <v>-0.25446330180800836</v>
      </c>
      <c r="X90" s="11">
        <f t="shared" si="6"/>
        <v>3.9762382481052176</v>
      </c>
      <c r="Y90" s="11">
        <f t="shared" si="6"/>
        <v>4.570777717375937</v>
      </c>
      <c r="Z90" s="11">
        <f t="shared" si="6"/>
        <v>6.2998763149661778</v>
      </c>
      <c r="AA90" s="11">
        <f t="shared" si="6"/>
        <v>3.3951672467668148</v>
      </c>
      <c r="AB90" s="11">
        <f t="shared" si="6"/>
        <v>4.8883117257162958</v>
      </c>
      <c r="AC90" s="11">
        <f t="shared" si="6"/>
        <v>1.9749101069112269</v>
      </c>
      <c r="AD90" s="11">
        <f t="shared" si="6"/>
        <v>12.197259651020911</v>
      </c>
      <c r="AE90" s="11">
        <f t="shared" si="6"/>
        <v>-2.8133685635079715</v>
      </c>
      <c r="AF90" s="11">
        <f t="shared" si="6"/>
        <v>-5.9723150979124374E-2</v>
      </c>
      <c r="AG90" s="11">
        <f t="shared" si="6"/>
        <v>3.3697825996845441</v>
      </c>
      <c r="AH90" s="11">
        <f t="shared" si="6"/>
        <v>-1.9456910614204255</v>
      </c>
      <c r="AI90" s="11">
        <f t="shared" si="6"/>
        <v>-1.075091771871115</v>
      </c>
      <c r="AJ90" s="11">
        <f t="shared" si="6"/>
        <v>2.5900925425799644</v>
      </c>
      <c r="AK90" s="11"/>
      <c r="AL90" s="11"/>
      <c r="AM90" s="11"/>
      <c r="AN90" s="11">
        <f t="shared" si="6"/>
        <v>-0.20919257043792769</v>
      </c>
      <c r="AO90" s="11">
        <f t="shared" si="6"/>
        <v>-6.5988286046954752</v>
      </c>
      <c r="AP90" s="11">
        <f t="shared" si="6"/>
        <v>2.2504405151067486</v>
      </c>
      <c r="AR90" s="15">
        <f>W90*'Table A8'!W39</f>
        <v>0</v>
      </c>
      <c r="AS90" s="15">
        <f>X90*'Table A8'!X39</f>
        <v>3.3098207177227832</v>
      </c>
      <c r="AT90" s="15">
        <f>Y90*'Table A8'!Y39</f>
        <v>1.4338529699408313</v>
      </c>
      <c r="AU90" s="15">
        <f>Z90*'Table A8'!Z39</f>
        <v>4.3273850407502676</v>
      </c>
      <c r="AV90" s="15">
        <f>AA90*'Table A8'!AA39</f>
        <v>2.4329768490330994</v>
      </c>
      <c r="AW90" s="15">
        <f>AB90*'Table A8'!AB39</f>
        <v>1.7920550786475942</v>
      </c>
      <c r="AX90" s="15">
        <f>AC90*'Table A8'!AC39</f>
        <v>0.63829094655370866</v>
      </c>
      <c r="AY90" s="15">
        <f>AD90*'Table A8'!AD39</f>
        <v>1.6746837500851708</v>
      </c>
      <c r="AZ90" s="15">
        <f>AE90*'Table A8'!AE39</f>
        <v>-0.69630871946822315</v>
      </c>
      <c r="BA90" s="15">
        <f>AF90*'Table A8'!AF39</f>
        <v>-2.2658963481479784E-2</v>
      </c>
      <c r="BB90" s="15">
        <f>AG90*'Table A8'!AG39</f>
        <v>1.1972837576679183</v>
      </c>
      <c r="BC90" s="15">
        <f>AH90*'Table A8'!AH39</f>
        <v>-1.5855436459515047</v>
      </c>
      <c r="BD90" s="15">
        <f>AI90*'Table A8'!AI39</f>
        <v>-0.19684930342960122</v>
      </c>
      <c r="BE90" s="15">
        <f>AJ90*'Table A8'!AJ39</f>
        <v>0.88192651074847794</v>
      </c>
      <c r="BF90" s="15"/>
      <c r="BG90" s="15"/>
      <c r="BH90" s="15"/>
      <c r="BI90" s="15">
        <f>AN90*'Table A8'!AN39</f>
        <v>-6.7715635050757186E-2</v>
      </c>
      <c r="BJ90" s="15">
        <f>AO90*'Table A8'!AO39</f>
        <v>-1.9512736184084518</v>
      </c>
      <c r="BK90" s="15">
        <f>AP90*'Table A8'!AP39</f>
        <v>0.78922948864793674</v>
      </c>
    </row>
    <row r="91" spans="1:63" x14ac:dyDescent="0.3">
      <c r="A91" s="13">
        <v>2004</v>
      </c>
      <c r="B91" s="11">
        <f t="shared" ref="B91:B106" si="8">LN(B40/B39)*100</f>
        <v>-6.2892361932296765</v>
      </c>
      <c r="C91" s="11">
        <f t="shared" si="7"/>
        <v>3.2876802831667349</v>
      </c>
      <c r="D91" s="11">
        <f t="shared" si="7"/>
        <v>5.4940867621379494</v>
      </c>
      <c r="E91" s="11">
        <f t="shared" si="7"/>
        <v>5.2243998908821938</v>
      </c>
      <c r="F91" s="11">
        <f t="shared" si="7"/>
        <v>5.2259473836227821</v>
      </c>
      <c r="G91" s="11">
        <f t="shared" si="7"/>
        <v>2.962367349680072</v>
      </c>
      <c r="H91" s="11">
        <f t="shared" si="7"/>
        <v>2.6210333220615012</v>
      </c>
      <c r="I91" s="11">
        <f t="shared" si="7"/>
        <v>7.3881715033104447</v>
      </c>
      <c r="J91" s="11">
        <f t="shared" si="7"/>
        <v>-2.1406281444043609</v>
      </c>
      <c r="K91" s="11">
        <f t="shared" si="7"/>
        <v>5.450873412072001</v>
      </c>
      <c r="L91" s="11">
        <f t="shared" si="7"/>
        <v>7.9297795872928249</v>
      </c>
      <c r="M91" s="11">
        <f t="shared" si="7"/>
        <v>-0.22332035019867399</v>
      </c>
      <c r="N91" s="11">
        <f t="shared" si="7"/>
        <v>2.9342404205272716</v>
      </c>
      <c r="O91" s="11">
        <f t="shared" si="7"/>
        <v>-1.3920012335607255</v>
      </c>
      <c r="P91" s="11" t="e">
        <f t="shared" si="7"/>
        <v>#N/A</v>
      </c>
      <c r="Q91" s="11">
        <f t="shared" si="7"/>
        <v>-4.5426143231386478</v>
      </c>
      <c r="R91" s="11">
        <f t="shared" si="7"/>
        <v>1.247679189781373</v>
      </c>
      <c r="S91" s="11">
        <f t="shared" si="7"/>
        <v>-5.3906180609832051</v>
      </c>
      <c r="T91" s="11">
        <f t="shared" si="7"/>
        <v>-2.1107422319682412</v>
      </c>
      <c r="U91" s="11">
        <f t="shared" si="7"/>
        <v>2.5328566243982347</v>
      </c>
      <c r="W91" s="11">
        <f t="shared" si="6"/>
        <v>-2.3044888464634834</v>
      </c>
      <c r="X91" s="11">
        <f t="shared" si="6"/>
        <v>9.7243171117334573</v>
      </c>
      <c r="Y91" s="11">
        <f t="shared" si="6"/>
        <v>1.7558778230472158</v>
      </c>
      <c r="Z91" s="11">
        <f t="shared" si="6"/>
        <v>4.5324655344838272</v>
      </c>
      <c r="AA91" s="11">
        <f t="shared" si="6"/>
        <v>6.8727233933535317</v>
      </c>
      <c r="AB91" s="11">
        <f t="shared" si="6"/>
        <v>1.4410908486852869</v>
      </c>
      <c r="AC91" s="11">
        <f t="shared" si="6"/>
        <v>1.0789606367121274</v>
      </c>
      <c r="AD91" s="11">
        <f t="shared" si="6"/>
        <v>13.008159281332777</v>
      </c>
      <c r="AE91" s="11">
        <f t="shared" si="6"/>
        <v>-3.7157237736979161</v>
      </c>
      <c r="AF91" s="11">
        <f t="shared" si="6"/>
        <v>2.4360085162530534</v>
      </c>
      <c r="AG91" s="11">
        <f t="shared" si="6"/>
        <v>3.4595690356498205</v>
      </c>
      <c r="AH91" s="11">
        <f t="shared" si="6"/>
        <v>-4.3217674455286232</v>
      </c>
      <c r="AI91" s="11">
        <f t="shared" si="6"/>
        <v>-2.5052227301760975E-4</v>
      </c>
      <c r="AJ91" s="11">
        <f t="shared" si="6"/>
        <v>-2.1170657772470243</v>
      </c>
      <c r="AK91" s="11"/>
      <c r="AL91" s="11"/>
      <c r="AM91" s="11"/>
      <c r="AN91" s="11">
        <f t="shared" si="6"/>
        <v>-7.2979148251668207</v>
      </c>
      <c r="AO91" s="11">
        <f t="shared" si="6"/>
        <v>-6.0629589317320702</v>
      </c>
      <c r="AP91" s="11">
        <f t="shared" si="6"/>
        <v>1.0548700673943687</v>
      </c>
      <c r="AR91" s="15">
        <f>W91*'Table A8'!W40</f>
        <v>0</v>
      </c>
      <c r="AS91" s="15">
        <f>X91*'Table A8'!X40</f>
        <v>8.2112133691477318</v>
      </c>
      <c r="AT91" s="15">
        <f>Y91*'Table A8'!Y40</f>
        <v>0.55959826220514763</v>
      </c>
      <c r="AU91" s="15">
        <f>Z91*'Table A8'!Z40</f>
        <v>3.1953882018110984</v>
      </c>
      <c r="AV91" s="15">
        <f>AA91*'Table A8'!AA40</f>
        <v>4.9689790133946028</v>
      </c>
      <c r="AW91" s="15">
        <f>AB91*'Table A8'!AB40</f>
        <v>0.50841685141616921</v>
      </c>
      <c r="AX91" s="15">
        <f>AC91*'Table A8'!AC40</f>
        <v>0.33447779738075956</v>
      </c>
      <c r="AY91" s="15">
        <f>AD91*'Table A8'!AD40</f>
        <v>1.7626055826205906</v>
      </c>
      <c r="AZ91" s="15">
        <f>AE91*'Table A8'!AE40</f>
        <v>-0.9118386140654684</v>
      </c>
      <c r="BA91" s="15">
        <f>AF91*'Table A8'!AF40</f>
        <v>0.95418453581632112</v>
      </c>
      <c r="BB91" s="15">
        <f>AG91*'Table A8'!AG40</f>
        <v>1.3734489071529787</v>
      </c>
      <c r="BC91" s="15">
        <f>AH91*'Table A8'!AH40</f>
        <v>-3.4323477052388327</v>
      </c>
      <c r="BD91" s="15">
        <f>AI91*'Table A8'!AI40</f>
        <v>-4.9528253375581446E-5</v>
      </c>
      <c r="BE91" s="15">
        <f>AJ91*'Table A8'!AJ40</f>
        <v>-0.6994785328024169</v>
      </c>
      <c r="BF91" s="15"/>
      <c r="BG91" s="15"/>
      <c r="BH91" s="15"/>
      <c r="BI91" s="15">
        <f>AN91*'Table A8'!AN40</f>
        <v>-2.5885703884866715</v>
      </c>
      <c r="BJ91" s="15">
        <f>AO91*'Table A8'!AO40</f>
        <v>-1.7734154875316304</v>
      </c>
      <c r="BK91" s="15">
        <f>AP91*'Table A8'!AP40</f>
        <v>0.37247462079695154</v>
      </c>
    </row>
    <row r="92" spans="1:63" x14ac:dyDescent="0.3">
      <c r="A92" s="13">
        <v>2005</v>
      </c>
      <c r="B92" s="11">
        <f t="shared" si="8"/>
        <v>6.5365235969830406</v>
      </c>
      <c r="C92" s="11">
        <f t="shared" si="7"/>
        <v>-10.225661532848775</v>
      </c>
      <c r="D92" s="11">
        <f t="shared" si="7"/>
        <v>4.5884278944166361</v>
      </c>
      <c r="E92" s="11">
        <f t="shared" si="7"/>
        <v>-4.9523497005805135</v>
      </c>
      <c r="F92" s="11">
        <f t="shared" si="7"/>
        <v>-2.8681776180846708</v>
      </c>
      <c r="G92" s="11">
        <f t="shared" si="7"/>
        <v>-4.7281249193970138</v>
      </c>
      <c r="H92" s="11">
        <f t="shared" si="7"/>
        <v>0.11751992950270035</v>
      </c>
      <c r="I92" s="11">
        <f t="shared" si="7"/>
        <v>2.0401768047379645</v>
      </c>
      <c r="J92" s="11">
        <f t="shared" si="7"/>
        <v>3.8486573274922589</v>
      </c>
      <c r="K92" s="11">
        <f t="shared" si="7"/>
        <v>2.5730024747893108</v>
      </c>
      <c r="L92" s="11">
        <f t="shared" si="7"/>
        <v>8.5709855637536378</v>
      </c>
      <c r="M92" s="11">
        <f t="shared" si="7"/>
        <v>-0.40936400077275453</v>
      </c>
      <c r="N92" s="11">
        <f t="shared" si="7"/>
        <v>4.4145303807139404</v>
      </c>
      <c r="O92" s="11">
        <f t="shared" si="7"/>
        <v>2.0239611396129358</v>
      </c>
      <c r="P92" s="11" t="e">
        <f t="shared" si="7"/>
        <v>#N/A</v>
      </c>
      <c r="Q92" s="11">
        <f t="shared" si="7"/>
        <v>12.685561387626027</v>
      </c>
      <c r="R92" s="11">
        <f t="shared" si="7"/>
        <v>-4.0676731492014078</v>
      </c>
      <c r="S92" s="11">
        <f t="shared" si="7"/>
        <v>2.7314304451807043</v>
      </c>
      <c r="T92" s="11">
        <f t="shared" si="7"/>
        <v>5.848189028490733</v>
      </c>
      <c r="U92" s="11">
        <f t="shared" si="7"/>
        <v>2.5229438852471686</v>
      </c>
      <c r="W92" s="11">
        <f t="shared" si="6"/>
        <v>0.28409853134270219</v>
      </c>
      <c r="X92" s="11">
        <f t="shared" si="6"/>
        <v>-4.9342475359219273</v>
      </c>
      <c r="Y92" s="11">
        <f t="shared" si="6"/>
        <v>3.2782338565460765</v>
      </c>
      <c r="Z92" s="11">
        <f t="shared" si="6"/>
        <v>-0.17553270484341529</v>
      </c>
      <c r="AA92" s="11">
        <f t="shared" si="6"/>
        <v>-2.8653771146769174</v>
      </c>
      <c r="AB92" s="11">
        <f t="shared" si="6"/>
        <v>-0.86322613915946178</v>
      </c>
      <c r="AC92" s="11">
        <f t="shared" si="6"/>
        <v>3.3592357322151116</v>
      </c>
      <c r="AD92" s="11">
        <f t="shared" si="6"/>
        <v>0.71297659766034716</v>
      </c>
      <c r="AE92" s="11">
        <f t="shared" si="6"/>
        <v>-0.29832556773780933</v>
      </c>
      <c r="AF92" s="11">
        <f t="shared" si="6"/>
        <v>-2.0559812974968033</v>
      </c>
      <c r="AG92" s="11">
        <f t="shared" si="6"/>
        <v>1.483700310323528</v>
      </c>
      <c r="AH92" s="11">
        <f t="shared" si="6"/>
        <v>-10.013344040233486</v>
      </c>
      <c r="AI92" s="11">
        <f t="shared" si="6"/>
        <v>-2.7653026720707601</v>
      </c>
      <c r="AJ92" s="11">
        <f t="shared" si="6"/>
        <v>-1.5098026475866573</v>
      </c>
      <c r="AK92" s="11"/>
      <c r="AL92" s="11"/>
      <c r="AM92" s="11"/>
      <c r="AN92" s="11">
        <f t="shared" si="6"/>
        <v>-3.1555729934199492</v>
      </c>
      <c r="AO92" s="11">
        <f t="shared" si="6"/>
        <v>-0.62726344713402593</v>
      </c>
      <c r="AP92" s="11">
        <f t="shared" si="6"/>
        <v>7.3092956526164155E-2</v>
      </c>
      <c r="AR92" s="15">
        <f>W92*'Table A8'!W41</f>
        <v>0</v>
      </c>
      <c r="AS92" s="15">
        <f>X92*'Table A8'!X41</f>
        <v>-4.2227290412419851</v>
      </c>
      <c r="AT92" s="15">
        <f>Y92*'Table A8'!Y41</f>
        <v>1.0608364759783104</v>
      </c>
      <c r="AU92" s="15">
        <f>Z92*'Table A8'!Z41</f>
        <v>-0.12345215131637398</v>
      </c>
      <c r="AV92" s="15">
        <f>AA92*'Table A8'!AA41</f>
        <v>-2.0455927221678514</v>
      </c>
      <c r="AW92" s="15">
        <f>AB92*'Table A8'!AB41</f>
        <v>-0.299971083357913</v>
      </c>
      <c r="AX92" s="15">
        <f>AC92*'Table A8'!AC41</f>
        <v>0.98123275738003424</v>
      </c>
      <c r="AY92" s="15">
        <f>AD92*'Table A8'!AD41</f>
        <v>9.1831385778652727E-2</v>
      </c>
      <c r="AZ92" s="15">
        <f>AE92*'Table A8'!AE41</f>
        <v>-7.6281847670557859E-2</v>
      </c>
      <c r="BA92" s="15">
        <f>AF92*'Table A8'!AF41</f>
        <v>-0.81684136949547992</v>
      </c>
      <c r="BB92" s="15">
        <f>AG92*'Table A8'!AG41</f>
        <v>0.62805034135994942</v>
      </c>
      <c r="BC92" s="15">
        <f>AH92*'Table A8'!AH41</f>
        <v>-7.7653483032010682</v>
      </c>
      <c r="BD92" s="15">
        <f>AI92*'Table A8'!AI41</f>
        <v>-0.5713115320498191</v>
      </c>
      <c r="BE92" s="15">
        <f>AJ92*'Table A8'!AJ41</f>
        <v>-0.48087214325635036</v>
      </c>
      <c r="BF92" s="15"/>
      <c r="BG92" s="15"/>
      <c r="BH92" s="15"/>
      <c r="BI92" s="15">
        <f>AN92*'Table A8'!AN41</f>
        <v>-1.2142644878679965</v>
      </c>
      <c r="BJ92" s="15">
        <f>AO92*'Table A8'!AO41</f>
        <v>-0.17745282919421596</v>
      </c>
      <c r="BK92" s="15">
        <f>AP92*'Table A8'!AP41</f>
        <v>2.5911453088525195E-2</v>
      </c>
    </row>
    <row r="93" spans="1:63" x14ac:dyDescent="0.3">
      <c r="A93" s="13">
        <v>2006</v>
      </c>
      <c r="B93" s="11">
        <f t="shared" si="8"/>
        <v>-5.9992793114585119</v>
      </c>
      <c r="C93" s="11">
        <f t="shared" si="7"/>
        <v>-7.1621661548620335</v>
      </c>
      <c r="D93" s="11">
        <f t="shared" si="7"/>
        <v>5.382983656129408</v>
      </c>
      <c r="E93" s="11">
        <f t="shared" si="7"/>
        <v>-5.0541463285998391</v>
      </c>
      <c r="F93" s="11">
        <f t="shared" si="7"/>
        <v>-4.8479875942740334</v>
      </c>
      <c r="G93" s="11">
        <f t="shared" si="7"/>
        <v>-0.52531702408395864</v>
      </c>
      <c r="H93" s="11">
        <f t="shared" si="7"/>
        <v>5.2433787543809434</v>
      </c>
      <c r="I93" s="11">
        <f t="shared" si="7"/>
        <v>-0.68433864008726231</v>
      </c>
      <c r="J93" s="11">
        <f t="shared" si="7"/>
        <v>3.449556014516487</v>
      </c>
      <c r="K93" s="11">
        <f t="shared" si="7"/>
        <v>0.77742583571502688</v>
      </c>
      <c r="L93" s="11">
        <f t="shared" si="7"/>
        <v>6.8440710737309205</v>
      </c>
      <c r="M93" s="11">
        <f t="shared" si="7"/>
        <v>-5.4917679970511193</v>
      </c>
      <c r="N93" s="11">
        <f t="shared" si="7"/>
        <v>4.0967300401783433</v>
      </c>
      <c r="O93" s="11">
        <f t="shared" si="7"/>
        <v>4.4792993430044881</v>
      </c>
      <c r="P93" s="11" t="e">
        <f t="shared" si="7"/>
        <v>#N/A</v>
      </c>
      <c r="Q93" s="11">
        <f t="shared" si="7"/>
        <v>-13.521179478984532</v>
      </c>
      <c r="R93" s="11">
        <f t="shared" si="7"/>
        <v>-2.4340471616255153</v>
      </c>
      <c r="S93" s="11">
        <f t="shared" si="7"/>
        <v>-6.5405967694269869</v>
      </c>
      <c r="T93" s="11">
        <f t="shared" si="7"/>
        <v>-5.4987372944502866</v>
      </c>
      <c r="U93" s="11">
        <f t="shared" si="7"/>
        <v>2.0497715008962638</v>
      </c>
      <c r="W93" s="11">
        <f t="shared" si="6"/>
        <v>2.3902526955584196</v>
      </c>
      <c r="X93" s="11">
        <f t="shared" si="6"/>
        <v>-1.8687661225181162</v>
      </c>
      <c r="Y93" s="11">
        <f t="shared" si="6"/>
        <v>2.3179751233304695</v>
      </c>
      <c r="Z93" s="11">
        <f t="shared" si="6"/>
        <v>-1.5626087640478192</v>
      </c>
      <c r="AA93" s="11">
        <f t="shared" si="6"/>
        <v>0.87625666263508184</v>
      </c>
      <c r="AB93" s="11">
        <f t="shared" si="6"/>
        <v>1.4835647253630675</v>
      </c>
      <c r="AC93" s="11">
        <f t="shared" si="6"/>
        <v>4.2471264538640554</v>
      </c>
      <c r="AD93" s="11">
        <f t="shared" si="6"/>
        <v>1.3052110374883101</v>
      </c>
      <c r="AE93" s="11">
        <f t="shared" si="6"/>
        <v>-1.3777922415400292</v>
      </c>
      <c r="AF93" s="11">
        <f t="shared" si="6"/>
        <v>0.81504027527042788</v>
      </c>
      <c r="AG93" s="11">
        <f t="shared" si="6"/>
        <v>1.9760666324515446</v>
      </c>
      <c r="AH93" s="11">
        <f t="shared" si="6"/>
        <v>-11.233678120265928</v>
      </c>
      <c r="AI93" s="11">
        <f t="shared" si="6"/>
        <v>0.88311432386817446</v>
      </c>
      <c r="AJ93" s="11">
        <f t="shared" si="6"/>
        <v>2.4525196749210103</v>
      </c>
      <c r="AK93" s="11"/>
      <c r="AL93" s="11"/>
      <c r="AM93" s="11"/>
      <c r="AN93" s="11">
        <f t="shared" si="6"/>
        <v>-5.6250322337891383</v>
      </c>
      <c r="AO93" s="11">
        <f t="shared" si="6"/>
        <v>7.2185400459900642</v>
      </c>
      <c r="AP93" s="11">
        <f t="shared" si="6"/>
        <v>0.98982028608625283</v>
      </c>
      <c r="AR93" s="15">
        <f>W93*'Table A8'!W42</f>
        <v>0</v>
      </c>
      <c r="AS93" s="15">
        <f>X93*'Table A8'!X42</f>
        <v>-1.5766779775685347</v>
      </c>
      <c r="AT93" s="15">
        <f>Y93*'Table A8'!Y42</f>
        <v>0.75705067527973136</v>
      </c>
      <c r="AU93" s="15">
        <f>Z93*'Table A8'!Z42</f>
        <v>-1.1319537886762401</v>
      </c>
      <c r="AV93" s="15">
        <f>AA93*'Table A8'!AA42</f>
        <v>0.62082784547695546</v>
      </c>
      <c r="AW93" s="15">
        <f>AB93*'Table A8'!AB42</f>
        <v>0.51479695970098438</v>
      </c>
      <c r="AX93" s="15">
        <f>AC93*'Table A8'!AC42</f>
        <v>1.2057592002520054</v>
      </c>
      <c r="AY93" s="15">
        <f>AD93*'Table A8'!AD42</f>
        <v>0.17803078551340545</v>
      </c>
      <c r="AZ93" s="15">
        <f>AE93*'Table A8'!AE42</f>
        <v>-0.35863932047286956</v>
      </c>
      <c r="BA93" s="15">
        <f>AF93*'Table A8'!AF42</f>
        <v>0.33090635175979372</v>
      </c>
      <c r="BB93" s="15">
        <f>AG93*'Table A8'!AG42</f>
        <v>0.81038492596837852</v>
      </c>
      <c r="BC93" s="15">
        <f>AH93*'Table A8'!AH42</f>
        <v>-8.6049974401237019</v>
      </c>
      <c r="BD93" s="15">
        <f>AI93*'Table A8'!AI42</f>
        <v>0.18404102509412759</v>
      </c>
      <c r="BE93" s="15">
        <f>AJ93*'Table A8'!AJ42</f>
        <v>0.77450571334005502</v>
      </c>
      <c r="BF93" s="15"/>
      <c r="BG93" s="15"/>
      <c r="BH93" s="15"/>
      <c r="BI93" s="15">
        <f>AN93*'Table A8'!AN42</f>
        <v>-2.2230127387934675</v>
      </c>
      <c r="BJ93" s="15">
        <f>AO93*'Table A8'!AO42</f>
        <v>2.0861580732911289</v>
      </c>
      <c r="BK93" s="15">
        <f>AP93*'Table A8'!AP42</f>
        <v>0.35227703981809738</v>
      </c>
    </row>
    <row r="94" spans="1:63" x14ac:dyDescent="0.3">
      <c r="A94" s="13">
        <v>2007</v>
      </c>
      <c r="B94" s="11">
        <f t="shared" si="8"/>
        <v>-1.1476930180315834</v>
      </c>
      <c r="C94" s="11">
        <f t="shared" si="7"/>
        <v>1.3813500654360109</v>
      </c>
      <c r="D94" s="11">
        <f t="shared" si="7"/>
        <v>2.5167495386155756</v>
      </c>
      <c r="E94" s="11">
        <f t="shared" si="7"/>
        <v>-3.0726459628292515</v>
      </c>
      <c r="F94" s="11">
        <f t="shared" si="7"/>
        <v>-2.2489418337505604</v>
      </c>
      <c r="G94" s="11">
        <f t="shared" si="7"/>
        <v>-0.75002422332476437</v>
      </c>
      <c r="H94" s="11">
        <f t="shared" si="7"/>
        <v>3.5679866133404841</v>
      </c>
      <c r="I94" s="11">
        <f t="shared" si="7"/>
        <v>4.553972968990454</v>
      </c>
      <c r="J94" s="11">
        <f t="shared" si="7"/>
        <v>-1.4338145303894216</v>
      </c>
      <c r="K94" s="11">
        <f t="shared" si="7"/>
        <v>4.6033469549454606</v>
      </c>
      <c r="L94" s="11">
        <f t="shared" si="7"/>
        <v>3.2807557941405503</v>
      </c>
      <c r="M94" s="11">
        <f t="shared" si="7"/>
        <v>-0.42534219707900633</v>
      </c>
      <c r="N94" s="11">
        <f t="shared" si="7"/>
        <v>4.8661157985240289</v>
      </c>
      <c r="O94" s="11">
        <f t="shared" si="7"/>
        <v>7.7573240803611387</v>
      </c>
      <c r="P94" s="11" t="e">
        <f t="shared" si="7"/>
        <v>#N/A</v>
      </c>
      <c r="Q94" s="11">
        <f t="shared" si="7"/>
        <v>-8.0416940734131366</v>
      </c>
      <c r="R94" s="11">
        <f t="shared" si="7"/>
        <v>-1.5565970962305422</v>
      </c>
      <c r="S94" s="11">
        <f t="shared" si="7"/>
        <v>-1.0024355301801973</v>
      </c>
      <c r="T94" s="11">
        <f t="shared" si="7"/>
        <v>0.32503982840052431</v>
      </c>
      <c r="U94" s="11">
        <f t="shared" si="7"/>
        <v>2.6145454592968251</v>
      </c>
      <c r="W94" s="11">
        <f t="shared" si="6"/>
        <v>5.7295107210829768</v>
      </c>
      <c r="X94" s="11">
        <f t="shared" si="6"/>
        <v>3.972613219654924</v>
      </c>
      <c r="Y94" s="11">
        <f t="shared" si="6"/>
        <v>1.4988711867972728</v>
      </c>
      <c r="Z94" s="11">
        <f t="shared" si="6"/>
        <v>-1.0529757631905987</v>
      </c>
      <c r="AA94" s="11">
        <f t="shared" si="6"/>
        <v>-0.62000733015741372</v>
      </c>
      <c r="AB94" s="11">
        <f t="shared" si="6"/>
        <v>-2.8028786530543536E-2</v>
      </c>
      <c r="AC94" s="11">
        <f t="shared" si="6"/>
        <v>2.9694459738825336</v>
      </c>
      <c r="AD94" s="11">
        <f t="shared" si="6"/>
        <v>5.2076520311930743</v>
      </c>
      <c r="AE94" s="11">
        <f t="shared" si="6"/>
        <v>-2.9574054357450756</v>
      </c>
      <c r="AF94" s="11">
        <f t="shared" si="6"/>
        <v>1.1319094941408752</v>
      </c>
      <c r="AG94" s="11">
        <f t="shared" si="6"/>
        <v>-1.5997727810406523</v>
      </c>
      <c r="AH94" s="11">
        <f t="shared" si="6"/>
        <v>-2.3370675612542775</v>
      </c>
      <c r="AI94" s="11">
        <f t="shared" si="6"/>
        <v>1.2688641826093221</v>
      </c>
      <c r="AJ94" s="11">
        <f t="shared" si="6"/>
        <v>9.3186521183146534E-2</v>
      </c>
      <c r="AK94" s="11"/>
      <c r="AL94" s="11"/>
      <c r="AM94" s="11"/>
      <c r="AN94" s="11">
        <f t="shared" si="6"/>
        <v>1.1636003909367403</v>
      </c>
      <c r="AO94" s="11">
        <f t="shared" si="6"/>
        <v>6.2081818100195596</v>
      </c>
      <c r="AP94" s="11">
        <f t="shared" si="6"/>
        <v>0.86127600282589201</v>
      </c>
      <c r="AR94" s="15">
        <f>W94*'Table A8'!W43</f>
        <v>0</v>
      </c>
      <c r="AS94" s="15">
        <f>X94*'Table A8'!X43</f>
        <v>3.2726387703517261</v>
      </c>
      <c r="AT94" s="15">
        <f>Y94*'Table A8'!Y43</f>
        <v>0.48008844113116655</v>
      </c>
      <c r="AU94" s="15">
        <f>Z94*'Table A8'!Z43</f>
        <v>-0.78699408540865357</v>
      </c>
      <c r="AV94" s="15">
        <f>AA94*'Table A8'!AA43</f>
        <v>-0.43350912524606372</v>
      </c>
      <c r="AW94" s="15">
        <f>AB94*'Table A8'!AB43</f>
        <v>-9.7175802901394437E-3</v>
      </c>
      <c r="AX94" s="15">
        <f>AC94*'Table A8'!AC43</f>
        <v>0.82669375912889731</v>
      </c>
      <c r="AY94" s="15">
        <f>AD94*'Table A8'!AD43</f>
        <v>0.72021827591400212</v>
      </c>
      <c r="AZ94" s="15">
        <f>AE94*'Table A8'!AE43</f>
        <v>-0.70534119642520066</v>
      </c>
      <c r="BA94" s="15">
        <f>AF94*'Table A8'!AF43</f>
        <v>0.45921568177295302</v>
      </c>
      <c r="BB94" s="15">
        <f>AG94*'Table A8'!AG43</f>
        <v>-0.61223304330425776</v>
      </c>
      <c r="BC94" s="15">
        <f>AH94*'Table A8'!AH43</f>
        <v>-1.7310659426210433</v>
      </c>
      <c r="BD94" s="15">
        <f>AI94*'Table A8'!AI43</f>
        <v>0.26405063640099985</v>
      </c>
      <c r="BE94" s="15">
        <f>AJ94*'Table A8'!AJ43</f>
        <v>2.8207559962138452E-2</v>
      </c>
      <c r="BF94" s="15"/>
      <c r="BG94" s="15"/>
      <c r="BH94" s="15"/>
      <c r="BI94" s="15">
        <f>AN94*'Table A8'!AN43</f>
        <v>0.45287327215257933</v>
      </c>
      <c r="BJ94" s="15">
        <f>AO94*'Table A8'!AO43</f>
        <v>1.8581088157388543</v>
      </c>
      <c r="BK94" s="15">
        <f>AP94*'Table A8'!AP43</f>
        <v>0.30032694218538852</v>
      </c>
    </row>
    <row r="95" spans="1:63" x14ac:dyDescent="0.3">
      <c r="A95" s="13">
        <v>2008</v>
      </c>
      <c r="B95" s="11">
        <f t="shared" si="8"/>
        <v>2.8983337674732672</v>
      </c>
      <c r="C95" s="11">
        <f t="shared" si="7"/>
        <v>-4.8895224274529889</v>
      </c>
      <c r="D95" s="11">
        <f t="shared" si="7"/>
        <v>0.28204756395957209</v>
      </c>
      <c r="E95" s="11">
        <f t="shared" si="7"/>
        <v>-6.544776940091233</v>
      </c>
      <c r="F95" s="11">
        <f t="shared" si="7"/>
        <v>-5.3156980638895384</v>
      </c>
      <c r="G95" s="11">
        <f t="shared" si="7"/>
        <v>-1.9841566975278442</v>
      </c>
      <c r="H95" s="11">
        <f t="shared" si="7"/>
        <v>-4.8021346721452707</v>
      </c>
      <c r="I95" s="11">
        <f t="shared" si="7"/>
        <v>-3.5282822659025874</v>
      </c>
      <c r="J95" s="11">
        <f t="shared" si="7"/>
        <v>-1.2487419306104368</v>
      </c>
      <c r="K95" s="11">
        <f t="shared" si="7"/>
        <v>2.7845229716905608</v>
      </c>
      <c r="L95" s="11">
        <f t="shared" si="7"/>
        <v>-0.76452392825142368</v>
      </c>
      <c r="M95" s="11">
        <f t="shared" si="7"/>
        <v>4.2603190578723673</v>
      </c>
      <c r="N95" s="11">
        <f t="shared" si="7"/>
        <v>3.072344531719585</v>
      </c>
      <c r="O95" s="11">
        <f t="shared" si="7"/>
        <v>-2.0912114937597903</v>
      </c>
      <c r="P95" s="11" t="e">
        <f t="shared" si="7"/>
        <v>#N/A</v>
      </c>
      <c r="Q95" s="11">
        <f t="shared" si="7"/>
        <v>3.0467427711175854</v>
      </c>
      <c r="R95" s="11">
        <f t="shared" si="7"/>
        <v>-3.4975328879787098</v>
      </c>
      <c r="S95" s="11">
        <f t="shared" si="7"/>
        <v>-3.0694225814684222</v>
      </c>
      <c r="T95" s="11">
        <f t="shared" si="7"/>
        <v>-1.6078942670124951E-2</v>
      </c>
      <c r="U95" s="11">
        <f t="shared" si="7"/>
        <v>-1.0181161793384994</v>
      </c>
      <c r="W95" s="11">
        <f t="shared" si="6"/>
        <v>-0.87691992874700875</v>
      </c>
      <c r="X95" s="11">
        <f t="shared" si="6"/>
        <v>-2.2461284338412737</v>
      </c>
      <c r="Y95" s="11">
        <f t="shared" si="6"/>
        <v>2.1013402650498274</v>
      </c>
      <c r="Z95" s="11">
        <f t="shared" si="6"/>
        <v>3.1677570572048861</v>
      </c>
      <c r="AA95" s="11">
        <f t="shared" si="6"/>
        <v>-0.25633540886971856</v>
      </c>
      <c r="AB95" s="11">
        <f t="shared" si="6"/>
        <v>3.1629327224502526</v>
      </c>
      <c r="AC95" s="11">
        <f t="shared" si="6"/>
        <v>0.72809642394878649</v>
      </c>
      <c r="AD95" s="11">
        <f t="shared" si="6"/>
        <v>1.3807980694253696</v>
      </c>
      <c r="AE95" s="11">
        <f t="shared" si="6"/>
        <v>1.2463982575722026</v>
      </c>
      <c r="AF95" s="11">
        <f t="shared" si="6"/>
        <v>2.588458796221567</v>
      </c>
      <c r="AG95" s="11">
        <f t="shared" si="6"/>
        <v>0.3911155276626761</v>
      </c>
      <c r="AH95" s="11">
        <f t="shared" si="6"/>
        <v>0.34137935323541602</v>
      </c>
      <c r="AI95" s="11">
        <f t="shared" si="6"/>
        <v>6.7627688839901374</v>
      </c>
      <c r="AJ95" s="11">
        <f t="shared" si="6"/>
        <v>-4.2146173481255573</v>
      </c>
      <c r="AK95" s="11"/>
      <c r="AL95" s="11"/>
      <c r="AM95" s="11"/>
      <c r="AN95" s="11">
        <f t="shared" si="6"/>
        <v>-0.40170869456981428</v>
      </c>
      <c r="AO95" s="11">
        <f t="shared" si="6"/>
        <v>-3.245884676120824</v>
      </c>
      <c r="AP95" s="11">
        <f t="shared" si="6"/>
        <v>1.3155174467763846</v>
      </c>
      <c r="AR95" s="15">
        <f>W95*'Table A8'!W44</f>
        <v>0</v>
      </c>
      <c r="AS95" s="15">
        <f>X95*'Table A8'!X44</f>
        <v>-1.8851755945229809</v>
      </c>
      <c r="AT95" s="15">
        <f>Y95*'Table A8'!Y44</f>
        <v>0.65036481203292162</v>
      </c>
      <c r="AU95" s="15">
        <f>Z95*'Table A8'!Z44</f>
        <v>2.3336866240428398</v>
      </c>
      <c r="AV95" s="15">
        <f>AA95*'Table A8'!AA44</f>
        <v>-0.18056266200782975</v>
      </c>
      <c r="AW95" s="15">
        <f>AB95*'Table A8'!AB44</f>
        <v>1.1158826644804491</v>
      </c>
      <c r="AX95" s="15">
        <f>AC95*'Table A8'!AC44</f>
        <v>0.19891594302280846</v>
      </c>
      <c r="AY95" s="15">
        <f>AD95*'Table A8'!AD44</f>
        <v>0.17964182883224059</v>
      </c>
      <c r="AZ95" s="15">
        <f>AE95*'Table A8'!AE44</f>
        <v>0.28517592133251995</v>
      </c>
      <c r="BA95" s="15">
        <f>AF95*'Table A8'!AF44</f>
        <v>1.0268416044610957</v>
      </c>
      <c r="BB95" s="15">
        <f>AG95*'Table A8'!AG44</f>
        <v>0.15871468112551398</v>
      </c>
      <c r="BC95" s="15">
        <f>AH95*'Table A8'!AH44</f>
        <v>0.25163072126982516</v>
      </c>
      <c r="BD95" s="15">
        <f>AI95*'Table A8'!AI44</f>
        <v>1.456700417611476</v>
      </c>
      <c r="BE95" s="15">
        <f>AJ95*'Table A8'!AJ44</f>
        <v>-1.2117024875860976</v>
      </c>
      <c r="BF95" s="15"/>
      <c r="BG95" s="15"/>
      <c r="BH95" s="15"/>
      <c r="BI95" s="15">
        <f>AN95*'Table A8'!AN44</f>
        <v>-0.1610048447835816</v>
      </c>
      <c r="BJ95" s="15">
        <f>AO95*'Table A8'!AO44</f>
        <v>-0.94065737913981462</v>
      </c>
      <c r="BK95" s="15">
        <f>AP95*'Table A8'!AP44</f>
        <v>0.45911558892495818</v>
      </c>
    </row>
    <row r="96" spans="1:63" x14ac:dyDescent="0.3">
      <c r="A96" s="13">
        <v>2009</v>
      </c>
      <c r="B96" s="11">
        <f t="shared" si="8"/>
        <v>-16.642653063694024</v>
      </c>
      <c r="C96" s="11">
        <f t="shared" si="7"/>
        <v>-10.023511109315439</v>
      </c>
      <c r="D96" s="11">
        <f t="shared" si="7"/>
        <v>-1.2011798772407916</v>
      </c>
      <c r="E96" s="11">
        <f t="shared" si="7"/>
        <v>-2.8703382878722739</v>
      </c>
      <c r="F96" s="11">
        <f t="shared" si="7"/>
        <v>-12.226489324491174</v>
      </c>
      <c r="G96" s="11">
        <f t="shared" si="7"/>
        <v>-9.4472795118715869</v>
      </c>
      <c r="H96" s="11">
        <f t="shared" si="7"/>
        <v>-1.3255760248497812</v>
      </c>
      <c r="I96" s="11">
        <f t="shared" si="7"/>
        <v>-11.802413379562491</v>
      </c>
      <c r="J96" s="11">
        <f t="shared" si="7"/>
        <v>-1.0675347943912972</v>
      </c>
      <c r="K96" s="11">
        <f t="shared" si="7"/>
        <v>-4.2758338869300694</v>
      </c>
      <c r="L96" s="11">
        <f t="shared" si="7"/>
        <v>4.3807781091941997</v>
      </c>
      <c r="M96" s="11">
        <f t="shared" si="7"/>
        <v>6.5802433370218196</v>
      </c>
      <c r="N96" s="11">
        <f t="shared" si="7"/>
        <v>-2.7061507804076959</v>
      </c>
      <c r="O96" s="11">
        <f t="shared" si="7"/>
        <v>-6.8943359961148722</v>
      </c>
      <c r="P96" s="11" t="e">
        <f t="shared" si="7"/>
        <v>#N/A</v>
      </c>
      <c r="Q96" s="11">
        <f t="shared" si="7"/>
        <v>-7.5429840428002066</v>
      </c>
      <c r="R96" s="11">
        <f t="shared" si="7"/>
        <v>4.4034634564130917</v>
      </c>
      <c r="S96" s="11">
        <f t="shared" si="7"/>
        <v>-3.3698338746905692</v>
      </c>
      <c r="T96" s="11">
        <f t="shared" si="7"/>
        <v>1.0217996316656015</v>
      </c>
      <c r="U96" s="11">
        <f t="shared" si="7"/>
        <v>-2.1678386030988284</v>
      </c>
      <c r="W96" s="11">
        <f t="shared" si="6"/>
        <v>-7.6607993400184062</v>
      </c>
      <c r="X96" s="11">
        <f t="shared" si="6"/>
        <v>-1.3396285176644367</v>
      </c>
      <c r="Y96" s="11">
        <f t="shared" si="6"/>
        <v>3.788147215164551</v>
      </c>
      <c r="Z96" s="11">
        <f t="shared" si="6"/>
        <v>-0.28699964870171057</v>
      </c>
      <c r="AA96" s="11">
        <f t="shared" si="6"/>
        <v>-3.2293940613771133</v>
      </c>
      <c r="AB96" s="11">
        <f t="shared" ref="W96:AP98" si="9">LN(AB45/AB44)*100</f>
        <v>3.9575374926992382</v>
      </c>
      <c r="AC96" s="11">
        <f t="shared" si="9"/>
        <v>5.0961617488599398</v>
      </c>
      <c r="AD96" s="11">
        <f t="shared" si="9"/>
        <v>1.6459902837403622</v>
      </c>
      <c r="AE96" s="11">
        <f t="shared" si="9"/>
        <v>3.9880776872184538</v>
      </c>
      <c r="AF96" s="11">
        <f t="shared" si="9"/>
        <v>-2.2587487988231993</v>
      </c>
      <c r="AG96" s="11">
        <f t="shared" si="9"/>
        <v>3.1189916480867259</v>
      </c>
      <c r="AH96" s="11">
        <f t="shared" si="9"/>
        <v>0.82778999174999957</v>
      </c>
      <c r="AI96" s="11">
        <f t="shared" si="9"/>
        <v>9.2608987350370562</v>
      </c>
      <c r="AJ96" s="11">
        <f t="shared" si="9"/>
        <v>1.7996606723194757</v>
      </c>
      <c r="AK96" s="11"/>
      <c r="AL96" s="11"/>
      <c r="AM96" s="11"/>
      <c r="AN96" s="11">
        <f t="shared" si="9"/>
        <v>5.2193396668317886</v>
      </c>
      <c r="AO96" s="11">
        <f t="shared" si="9"/>
        <v>3.4735001281495403</v>
      </c>
      <c r="AP96" s="11">
        <f t="shared" si="9"/>
        <v>3.7844509681334904</v>
      </c>
      <c r="AR96" s="15">
        <f>W96*'Table A8'!W45</f>
        <v>0</v>
      </c>
      <c r="AS96" s="15">
        <f>X96*'Table A8'!X45</f>
        <v>-1.0994331244472031</v>
      </c>
      <c r="AT96" s="15">
        <f>Y96*'Table A8'!Y45</f>
        <v>1.1413687559290793</v>
      </c>
      <c r="AU96" s="15">
        <f>Z96*'Table A8'!Z45</f>
        <v>-0.21550803621011447</v>
      </c>
      <c r="AV96" s="15">
        <f>AA96*'Table A8'!AA45</f>
        <v>-2.3083708750723604</v>
      </c>
      <c r="AW96" s="15">
        <f>AB96*'Table A8'!AB45</f>
        <v>1.3170684775703063</v>
      </c>
      <c r="AX96" s="15">
        <f>AC96*'Table A8'!AC45</f>
        <v>1.4004252485867117</v>
      </c>
      <c r="AY96" s="15">
        <f>AD96*'Table A8'!AD45</f>
        <v>0.19159326902737808</v>
      </c>
      <c r="AZ96" s="15">
        <f>AE96*'Table A8'!AE45</f>
        <v>0.83510346770354438</v>
      </c>
      <c r="BA96" s="15">
        <f>AF96*'Table A8'!AF45</f>
        <v>-0.90892051664645535</v>
      </c>
      <c r="BB96" s="15">
        <f>AG96*'Table A8'!AG45</f>
        <v>1.3785943084543326</v>
      </c>
      <c r="BC96" s="15">
        <f>AH96*'Table A8'!AH45</f>
        <v>0.62407087478032464</v>
      </c>
      <c r="BD96" s="15">
        <f>AI96*'Table A8'!AI45</f>
        <v>2.0707369571542857</v>
      </c>
      <c r="BE96" s="15">
        <f>AJ96*'Table A8'!AJ45</f>
        <v>0.53287952507379677</v>
      </c>
      <c r="BF96" s="15"/>
      <c r="BG96" s="15"/>
      <c r="BH96" s="15"/>
      <c r="BI96" s="15">
        <f>AN96*'Table A8'!AN45</f>
        <v>1.9019273745935035</v>
      </c>
      <c r="BJ96" s="15">
        <f>AO96*'Table A8'!AO45</f>
        <v>0.95660193529238335</v>
      </c>
      <c r="BK96" s="15">
        <f>AP96*'Table A8'!AP45</f>
        <v>1.3438585387842024</v>
      </c>
    </row>
    <row r="97" spans="1:63" x14ac:dyDescent="0.3">
      <c r="A97" s="13">
        <v>2010</v>
      </c>
      <c r="B97" s="11">
        <f t="shared" si="8"/>
        <v>-7.3531074521392874</v>
      </c>
      <c r="C97" s="11">
        <f t="shared" si="7"/>
        <v>-11.361752795155104</v>
      </c>
      <c r="D97" s="11">
        <f t="shared" si="7"/>
        <v>4.5078747331068616</v>
      </c>
      <c r="E97" s="11">
        <f t="shared" si="7"/>
        <v>-3.2388199216142688</v>
      </c>
      <c r="F97" s="11">
        <f t="shared" si="7"/>
        <v>-7.5496648192151596</v>
      </c>
      <c r="G97" s="11">
        <f t="shared" si="7"/>
        <v>12.419820764626174</v>
      </c>
      <c r="H97" s="11">
        <f t="shared" si="7"/>
        <v>1.259380135811508</v>
      </c>
      <c r="I97" s="11">
        <f t="shared" si="7"/>
        <v>2.6754126172233188</v>
      </c>
      <c r="J97" s="11">
        <f t="shared" si="7"/>
        <v>2.5494478377445979</v>
      </c>
      <c r="K97" s="11">
        <f t="shared" si="7"/>
        <v>4.6761782843184436</v>
      </c>
      <c r="L97" s="11">
        <f t="shared" si="7"/>
        <v>-6.2191961929851107</v>
      </c>
      <c r="M97" s="11">
        <f t="shared" si="7"/>
        <v>-1.1844020675061366</v>
      </c>
      <c r="N97" s="11">
        <f t="shared" si="7"/>
        <v>1.6275380647303443</v>
      </c>
      <c r="O97" s="11">
        <f t="shared" si="7"/>
        <v>9.3984272957062167</v>
      </c>
      <c r="P97" s="11" t="e">
        <f t="shared" si="7"/>
        <v>#N/A</v>
      </c>
      <c r="Q97" s="11">
        <f t="shared" si="7"/>
        <v>-7.0475444714667823</v>
      </c>
      <c r="R97" s="11">
        <f t="shared" si="7"/>
        <v>3.1850872567180333</v>
      </c>
      <c r="S97" s="11">
        <f t="shared" si="7"/>
        <v>2.6673628773065876</v>
      </c>
      <c r="T97" s="11">
        <f t="shared" si="7"/>
        <v>3.0649031968924443</v>
      </c>
      <c r="U97" s="11">
        <f t="shared" si="7"/>
        <v>1.9505607436442955</v>
      </c>
      <c r="W97" s="11">
        <f t="shared" si="9"/>
        <v>-5.5189677658997827</v>
      </c>
      <c r="X97" s="11">
        <f t="shared" si="9"/>
        <v>-11.507957337247063</v>
      </c>
      <c r="Y97" s="11">
        <f t="shared" si="9"/>
        <v>-4.3980248851090229</v>
      </c>
      <c r="Z97" s="11">
        <f t="shared" si="9"/>
        <v>-2.9215780079952665</v>
      </c>
      <c r="AA97" s="11">
        <f t="shared" si="9"/>
        <v>-7.3748616721155731</v>
      </c>
      <c r="AB97" s="11">
        <f t="shared" si="9"/>
        <v>2.6375071586458163</v>
      </c>
      <c r="AC97" s="11">
        <f t="shared" si="9"/>
        <v>-0.59034634948593179</v>
      </c>
      <c r="AD97" s="11">
        <f t="shared" si="9"/>
        <v>3.4223646082652888</v>
      </c>
      <c r="AE97" s="11">
        <f t="shared" si="9"/>
        <v>-1.7306119621736276</v>
      </c>
      <c r="AF97" s="11">
        <f t="shared" si="9"/>
        <v>-2.3824328151849761</v>
      </c>
      <c r="AG97" s="11">
        <f t="shared" si="9"/>
        <v>-1.2136281140530292</v>
      </c>
      <c r="AH97" s="11">
        <f t="shared" si="9"/>
        <v>-7.5969020692015654</v>
      </c>
      <c r="AI97" s="11">
        <f t="shared" si="9"/>
        <v>2.2561161510106089</v>
      </c>
      <c r="AJ97" s="11">
        <f t="shared" si="9"/>
        <v>-7.5165173929455511</v>
      </c>
      <c r="AK97" s="11"/>
      <c r="AL97" s="11"/>
      <c r="AM97" s="11"/>
      <c r="AN97" s="11">
        <f t="shared" si="9"/>
        <v>-1.3819600115561492</v>
      </c>
      <c r="AO97" s="11">
        <f t="shared" si="9"/>
        <v>0.14552182744957348</v>
      </c>
      <c r="AP97" s="11">
        <f t="shared" si="9"/>
        <v>-1.3719939602879492</v>
      </c>
      <c r="AR97" s="15">
        <f>W97*'Table A8'!W46</f>
        <v>0</v>
      </c>
      <c r="AS97" s="15">
        <f>X97*'Table A8'!X46</f>
        <v>-9.2236278058035204</v>
      </c>
      <c r="AT97" s="15">
        <f>Y97*'Table A8'!Y46</f>
        <v>-1.376141986550613</v>
      </c>
      <c r="AU97" s="15">
        <f>Z97*'Table A8'!Z46</f>
        <v>-2.1491127826813181</v>
      </c>
      <c r="AV97" s="15">
        <f>AA97*'Table A8'!AA46</f>
        <v>-5.2317268701987878</v>
      </c>
      <c r="AW97" s="15">
        <f>AB97*'Table A8'!AB46</f>
        <v>0.82263848278162999</v>
      </c>
      <c r="AX97" s="15">
        <f>AC97*'Table A8'!AC46</f>
        <v>-0.16151876121935091</v>
      </c>
      <c r="AY97" s="15">
        <f>AD97*'Table A8'!AD46</f>
        <v>0.43874714277960997</v>
      </c>
      <c r="AZ97" s="15">
        <f>AE97*'Table A8'!AE46</f>
        <v>-0.33660402664277056</v>
      </c>
      <c r="BA97" s="15">
        <f>AF97*'Table A8'!AF46</f>
        <v>-0.98561245564202449</v>
      </c>
      <c r="BB97" s="15">
        <f>AG97*'Table A8'!AG46</f>
        <v>-0.52028237249453357</v>
      </c>
      <c r="BC97" s="15">
        <f>AH97*'Table A8'!AH46</f>
        <v>-5.8602502561820877</v>
      </c>
      <c r="BD97" s="15">
        <f>AI97*'Table A8'!AI46</f>
        <v>0.51868110311733895</v>
      </c>
      <c r="BE97" s="15">
        <f>AJ97*'Table A8'!AJ46</f>
        <v>-2.3353819539881826</v>
      </c>
      <c r="BF97" s="15"/>
      <c r="BG97" s="15"/>
      <c r="BH97" s="15"/>
      <c r="BI97" s="15">
        <f>AN97*'Table A8'!AN46</f>
        <v>-0.45397386379619503</v>
      </c>
      <c r="BJ97" s="15">
        <f>AO97*'Table A8'!AO46</f>
        <v>3.7544631481989957E-2</v>
      </c>
      <c r="BK97" s="15">
        <f>AP97*'Table A8'!AP46</f>
        <v>-0.48472546616973239</v>
      </c>
    </row>
    <row r="98" spans="1:63" x14ac:dyDescent="0.3">
      <c r="A98" s="13">
        <v>2011</v>
      </c>
      <c r="B98" s="11">
        <f t="shared" si="8"/>
        <v>14.576269882126569</v>
      </c>
      <c r="C98" s="11">
        <f t="shared" si="7"/>
        <v>-23.190186719575685</v>
      </c>
      <c r="D98" s="11">
        <f t="shared" si="7"/>
        <v>3.4200666488905678</v>
      </c>
      <c r="E98" s="11">
        <f t="shared" si="7"/>
        <v>-10.055206047272721</v>
      </c>
      <c r="F98" s="11">
        <f t="shared" si="7"/>
        <v>-5.033678875425398</v>
      </c>
      <c r="G98" s="11">
        <f t="shared" si="7"/>
        <v>3.7514949150953734</v>
      </c>
      <c r="H98" s="11">
        <f t="shared" si="7"/>
        <v>1.853711137624257</v>
      </c>
      <c r="I98" s="11">
        <f t="shared" si="7"/>
        <v>5.0319712404827337</v>
      </c>
      <c r="J98" s="11">
        <f t="shared" si="7"/>
        <v>1.7902204431596513</v>
      </c>
      <c r="K98" s="11">
        <f t="shared" si="7"/>
        <v>-3.5623894253638948</v>
      </c>
      <c r="L98" s="11">
        <f t="shared" si="7"/>
        <v>-3.9390965044662045</v>
      </c>
      <c r="M98" s="11">
        <f t="shared" si="7"/>
        <v>8.0861780905730178</v>
      </c>
      <c r="N98" s="11">
        <f t="shared" si="7"/>
        <v>4.2743353035802052</v>
      </c>
      <c r="O98" s="11">
        <f t="shared" si="7"/>
        <v>4.2040753346980795</v>
      </c>
      <c r="P98" s="11" t="e">
        <f t="shared" si="7"/>
        <v>#N/A</v>
      </c>
      <c r="Q98" s="11">
        <f t="shared" si="7"/>
        <v>-7.0662857980469731</v>
      </c>
      <c r="R98" s="11">
        <f t="shared" si="7"/>
        <v>-2.9192760194642906</v>
      </c>
      <c r="S98" s="11">
        <f t="shared" si="7"/>
        <v>-0.5471392451881677</v>
      </c>
      <c r="T98" s="11">
        <f t="shared" si="7"/>
        <v>8.7888656279251354E-2</v>
      </c>
      <c r="U98" s="11">
        <f t="shared" si="7"/>
        <v>0.91384348956446393</v>
      </c>
      <c r="W98" s="11">
        <f t="shared" si="9"/>
        <v>5.2992846497307511</v>
      </c>
      <c r="X98" s="11">
        <f t="shared" si="9"/>
        <v>-11.054424972555692</v>
      </c>
      <c r="Y98" s="11">
        <f t="shared" si="9"/>
        <v>-1.709672529489463</v>
      </c>
      <c r="Z98" s="11">
        <f t="shared" si="9"/>
        <v>-0.43565042422303685</v>
      </c>
      <c r="AA98" s="11">
        <f t="shared" si="9"/>
        <v>-10.923735990273009</v>
      </c>
      <c r="AB98" s="11">
        <f t="shared" si="9"/>
        <v>2.8656502885525748</v>
      </c>
      <c r="AC98" s="11">
        <f t="shared" si="9"/>
        <v>0.50232734717590621</v>
      </c>
      <c r="AD98" s="11">
        <f t="shared" si="9"/>
        <v>1.5489326236673162</v>
      </c>
      <c r="AE98" s="11">
        <f t="shared" si="9"/>
        <v>-2.6468366426528021</v>
      </c>
      <c r="AF98" s="11">
        <f t="shared" si="9"/>
        <v>-6.7748809896462134</v>
      </c>
      <c r="AG98" s="11">
        <f t="shared" si="9"/>
        <v>-3.3364083679660759</v>
      </c>
      <c r="AH98" s="11">
        <f t="shared" si="9"/>
        <v>0.77495104462250619</v>
      </c>
      <c r="AI98" s="11">
        <f t="shared" si="9"/>
        <v>5.3939536675925615</v>
      </c>
      <c r="AJ98" s="11">
        <f t="shared" si="9"/>
        <v>-7.9731045793693456</v>
      </c>
      <c r="AK98" s="11"/>
      <c r="AL98" s="11"/>
      <c r="AM98" s="11"/>
      <c r="AN98" s="11">
        <f t="shared" si="9"/>
        <v>-4.3016617110393787</v>
      </c>
      <c r="AO98" s="11">
        <f t="shared" si="9"/>
        <v>-5.5654706430316656</v>
      </c>
      <c r="AP98" s="11">
        <f t="shared" si="9"/>
        <v>-1.336852666296996</v>
      </c>
      <c r="AR98" s="15">
        <f>W98*'Table A8'!W47</f>
        <v>0</v>
      </c>
      <c r="AS98" s="15">
        <f>X98*'Table A8'!X47</f>
        <v>-9.0845264424462666</v>
      </c>
      <c r="AT98" s="15">
        <f>Y98*'Table A8'!Y47</f>
        <v>-0.56333709846677804</v>
      </c>
      <c r="AU98" s="15">
        <f>Z98*'Table A8'!Z47</f>
        <v>-0.28853127596291728</v>
      </c>
      <c r="AV98" s="15">
        <f>AA98*'Table A8'!AA47</f>
        <v>-7.8257644634315833</v>
      </c>
      <c r="AW98" s="15">
        <f>AB98*'Table A8'!AB47</f>
        <v>0.92617817326019225</v>
      </c>
      <c r="AX98" s="15">
        <f>AC98*'Table A8'!AC47</f>
        <v>0.1317102304295226</v>
      </c>
      <c r="AY98" s="15">
        <f>AD98*'Table A8'!AD47</f>
        <v>0.24008455666843406</v>
      </c>
      <c r="AZ98" s="15">
        <f>AE98*'Table A8'!AE47</f>
        <v>-0.53995467510117146</v>
      </c>
      <c r="BA98" s="15">
        <f>AF98*'Table A8'!AF47</f>
        <v>-2.7492467055984338</v>
      </c>
      <c r="BB98" s="15">
        <f>AG98*'Table A8'!AG47</f>
        <v>-1.3632564591509384</v>
      </c>
      <c r="BC98" s="15">
        <f>AH98*'Table A8'!AH47</f>
        <v>0.60810408471528055</v>
      </c>
      <c r="BD98" s="15">
        <f>AI98*'Table A8'!AI47</f>
        <v>1.3053367875573998</v>
      </c>
      <c r="BE98" s="15">
        <f>AJ98*'Table A8'!AJ47</f>
        <v>-2.488405939221173</v>
      </c>
      <c r="BF98" s="15"/>
      <c r="BG98" s="15"/>
      <c r="BH98" s="15"/>
      <c r="BI98" s="15">
        <f>AN98*'Table A8'!AN47</f>
        <v>-1.4733191360309874</v>
      </c>
      <c r="BJ98" s="15">
        <f>AO98*'Table A8'!AO47</f>
        <v>-1.4097337138799206</v>
      </c>
      <c r="BK98" s="15">
        <f>AP98*'Table A8'!AP47</f>
        <v>-0.47043845326991285</v>
      </c>
    </row>
    <row r="99" spans="1:63" x14ac:dyDescent="0.3">
      <c r="A99" s="13">
        <v>2012</v>
      </c>
      <c r="B99" s="11">
        <f t="shared" si="8"/>
        <v>-4.3107634286907706</v>
      </c>
      <c r="C99" s="11">
        <f t="shared" si="7"/>
        <v>-27.699401660828805</v>
      </c>
      <c r="D99" s="11">
        <f t="shared" ref="C99:U106" si="10">LN(D48/D47)*100</f>
        <v>-1.674306514030274</v>
      </c>
      <c r="E99" s="11">
        <f t="shared" si="10"/>
        <v>0.88728072611047892</v>
      </c>
      <c r="F99" s="11">
        <f t="shared" si="10"/>
        <v>-1.8066286343546882</v>
      </c>
      <c r="G99" s="11">
        <f t="shared" si="10"/>
        <v>-7.4292894109181802</v>
      </c>
      <c r="H99" s="11">
        <f t="shared" si="10"/>
        <v>-0.84865607294455414</v>
      </c>
      <c r="I99" s="11">
        <f t="shared" si="10"/>
        <v>-2.7987801939338248</v>
      </c>
      <c r="J99" s="11">
        <f t="shared" si="10"/>
        <v>0.87927762351146654</v>
      </c>
      <c r="K99" s="11">
        <f t="shared" si="10"/>
        <v>2.521753062701936</v>
      </c>
      <c r="L99" s="11">
        <f t="shared" si="10"/>
        <v>1.8749536817432848</v>
      </c>
      <c r="M99" s="11">
        <f t="shared" si="10"/>
        <v>-0.5982859168102771</v>
      </c>
      <c r="N99" s="11">
        <f t="shared" si="10"/>
        <v>-0.52404451050340917</v>
      </c>
      <c r="O99" s="11">
        <f t="shared" si="10"/>
        <v>2.4709546563684062</v>
      </c>
      <c r="P99" s="11" t="e">
        <f t="shared" si="10"/>
        <v>#N/A</v>
      </c>
      <c r="Q99" s="11">
        <f t="shared" si="10"/>
        <v>0.19818231125134314</v>
      </c>
      <c r="R99" s="11">
        <f t="shared" si="10"/>
        <v>1.4456586393822501</v>
      </c>
      <c r="S99" s="11">
        <f t="shared" si="10"/>
        <v>2.0123897299156526</v>
      </c>
      <c r="T99" s="11">
        <f t="shared" si="10"/>
        <v>4.4864942617616128</v>
      </c>
      <c r="U99" s="11">
        <f t="shared" si="10"/>
        <v>-0.92764982042881183</v>
      </c>
      <c r="W99" s="11">
        <f t="shared" ref="W99:AP99" si="11">LN(W48/W47)*100</f>
        <v>6.4786318286732421</v>
      </c>
      <c r="X99" s="11">
        <f t="shared" si="11"/>
        <v>-15.046746639015204</v>
      </c>
      <c r="Y99" s="11">
        <f t="shared" si="11"/>
        <v>-2.185949749754184</v>
      </c>
      <c r="Z99" s="11">
        <f t="shared" si="11"/>
        <v>5.0480285713304696</v>
      </c>
      <c r="AA99" s="11">
        <f t="shared" si="11"/>
        <v>-0.37950049607131137</v>
      </c>
      <c r="AB99" s="11">
        <f t="shared" si="11"/>
        <v>2.1602502713815372</v>
      </c>
      <c r="AC99" s="11">
        <f t="shared" si="11"/>
        <v>-1.1839278452517039</v>
      </c>
      <c r="AD99" s="11">
        <f t="shared" si="11"/>
        <v>-3.6133991550695965</v>
      </c>
      <c r="AE99" s="11">
        <f t="shared" si="11"/>
        <v>-4.0644790580397503</v>
      </c>
      <c r="AF99" s="11">
        <f t="shared" si="11"/>
        <v>-0.34360266229103387</v>
      </c>
      <c r="AG99" s="11">
        <f t="shared" si="11"/>
        <v>0.77226879008256866</v>
      </c>
      <c r="AH99" s="11">
        <f t="shared" si="11"/>
        <v>-7.5856424831648255</v>
      </c>
      <c r="AI99" s="11">
        <f t="shared" si="11"/>
        <v>0.12374044213276116</v>
      </c>
      <c r="AJ99" s="11">
        <f t="shared" si="11"/>
        <v>-8.5052815811911398</v>
      </c>
      <c r="AK99" s="11"/>
      <c r="AL99" s="11"/>
      <c r="AM99" s="11"/>
      <c r="AN99" s="11">
        <f t="shared" si="11"/>
        <v>-5.7013632367156308</v>
      </c>
      <c r="AO99" s="11">
        <f t="shared" si="11"/>
        <v>3.4145703568708852</v>
      </c>
      <c r="AP99" s="11">
        <f t="shared" si="11"/>
        <v>-1.7788355799993161</v>
      </c>
      <c r="AR99" s="15">
        <f>W99*'Table A8'!W48</f>
        <v>0</v>
      </c>
      <c r="AS99" s="15">
        <f>X99*'Table A8'!X48</f>
        <v>-12.118649743062845</v>
      </c>
      <c r="AT99" s="15">
        <f>Y99*'Table A8'!Y48</f>
        <v>-0.72901424154302041</v>
      </c>
      <c r="AU99" s="15">
        <f>Z99*'Table A8'!Z48</f>
        <v>3.3327084627923762</v>
      </c>
      <c r="AV99" s="15">
        <f>AA99*'Table A8'!AA48</f>
        <v>-0.27327830722095131</v>
      </c>
      <c r="AW99" s="15">
        <f>AB99*'Table A8'!AB48</f>
        <v>0.72822036648271615</v>
      </c>
      <c r="AX99" s="15">
        <f>AC99*'Table A8'!AC48</f>
        <v>-0.29728428194270284</v>
      </c>
      <c r="AY99" s="15">
        <f>AD99*'Table A8'!AD48</f>
        <v>-0.59765622024851128</v>
      </c>
      <c r="AZ99" s="15">
        <f>AE99*'Table A8'!AE48</f>
        <v>-0.81005067626732241</v>
      </c>
      <c r="BA99" s="15">
        <f>AF99*'Table A8'!AF48</f>
        <v>-0.13623845559839493</v>
      </c>
      <c r="BB99" s="15">
        <f>AG99*'Table A8'!AG48</f>
        <v>0.33369734419467795</v>
      </c>
      <c r="BC99" s="15">
        <f>AH99*'Table A8'!AH48</f>
        <v>-6.0260343886261376</v>
      </c>
      <c r="BD99" s="15">
        <f>AI99*'Table A8'!AI48</f>
        <v>3.0786622002630978E-2</v>
      </c>
      <c r="BE99" s="15">
        <f>AJ99*'Table A8'!AJ48</f>
        <v>-2.6408899309598488</v>
      </c>
      <c r="BF99" s="15"/>
      <c r="BG99" s="15"/>
      <c r="BH99" s="15"/>
      <c r="BI99" s="15">
        <f>AN99*'Table A8'!AN48</f>
        <v>-1.9367530915122999</v>
      </c>
      <c r="BJ99" s="15">
        <f>AO99*'Table A8'!AO48</f>
        <v>0.88573955057230747</v>
      </c>
      <c r="BK99" s="15">
        <f>AP99*'Table A8'!AP48</f>
        <v>-0.63397700071175633</v>
      </c>
    </row>
    <row r="100" spans="1:63" x14ac:dyDescent="0.3">
      <c r="A100" s="13">
        <v>2013</v>
      </c>
      <c r="B100" s="11">
        <f t="shared" si="8"/>
        <v>6.8825408504111838</v>
      </c>
      <c r="C100" s="11">
        <f t="shared" si="10"/>
        <v>-8.8853227016354612</v>
      </c>
      <c r="D100" s="11">
        <f t="shared" si="10"/>
        <v>-2.097672647666156</v>
      </c>
      <c r="E100" s="11">
        <f t="shared" si="10"/>
        <v>-10.302124763214392</v>
      </c>
      <c r="F100" s="11">
        <f t="shared" si="10"/>
        <v>7.97306639882434</v>
      </c>
      <c r="G100" s="11">
        <f t="shared" si="10"/>
        <v>-0.64776407451209317</v>
      </c>
      <c r="H100" s="11">
        <f t="shared" si="10"/>
        <v>3.4067133327403063</v>
      </c>
      <c r="I100" s="11">
        <f t="shared" si="10"/>
        <v>0.35409477101173653</v>
      </c>
      <c r="J100" s="11">
        <f t="shared" si="10"/>
        <v>-6.1048165440893722</v>
      </c>
      <c r="K100" s="11">
        <f t="shared" si="10"/>
        <v>-3.7516462284837284</v>
      </c>
      <c r="L100" s="11">
        <f t="shared" si="10"/>
        <v>1.427133962944916</v>
      </c>
      <c r="M100" s="11">
        <f t="shared" si="10"/>
        <v>1.3210679853257874</v>
      </c>
      <c r="N100" s="11">
        <f t="shared" si="10"/>
        <v>0.57677875169009885</v>
      </c>
      <c r="O100" s="11">
        <f t="shared" si="10"/>
        <v>6.3021206192108465</v>
      </c>
      <c r="P100" s="11" t="e">
        <f t="shared" si="10"/>
        <v>#N/A</v>
      </c>
      <c r="Q100" s="11">
        <f t="shared" si="10"/>
        <v>-6.0084055969395926</v>
      </c>
      <c r="R100" s="11">
        <f t="shared" si="10"/>
        <v>-5.8526723273162764</v>
      </c>
      <c r="S100" s="11">
        <f t="shared" si="10"/>
        <v>2.4756653665200199</v>
      </c>
      <c r="T100" s="11">
        <f t="shared" si="10"/>
        <v>-5.2814897164651375</v>
      </c>
      <c r="U100" s="11">
        <f t="shared" si="10"/>
        <v>-0.58763773446918899</v>
      </c>
      <c r="W100" s="11">
        <f t="shared" ref="W100:AP100" si="12">LN(W49/W48)*100</f>
        <v>7.9055719675281466</v>
      </c>
      <c r="X100" s="11">
        <f t="shared" si="12"/>
        <v>-1.7368697776486171</v>
      </c>
      <c r="Y100" s="11">
        <f t="shared" si="12"/>
        <v>-2.0291260866874401</v>
      </c>
      <c r="Z100" s="11">
        <f t="shared" si="12"/>
        <v>-5.5050114501544387</v>
      </c>
      <c r="AA100" s="11">
        <f t="shared" si="12"/>
        <v>4.7297792698641015</v>
      </c>
      <c r="AB100" s="11">
        <f t="shared" si="12"/>
        <v>-4.0532484974328091E-2</v>
      </c>
      <c r="AC100" s="11">
        <f t="shared" si="12"/>
        <v>-0.99513780324501222</v>
      </c>
      <c r="AD100" s="11">
        <f t="shared" si="12"/>
        <v>-1.9451202886574654</v>
      </c>
      <c r="AE100" s="11">
        <f t="shared" si="12"/>
        <v>-5.4855991424825588</v>
      </c>
      <c r="AF100" s="11">
        <f t="shared" si="12"/>
        <v>-3.7921452840779879</v>
      </c>
      <c r="AG100" s="11">
        <f t="shared" si="12"/>
        <v>3.4718852029985343</v>
      </c>
      <c r="AH100" s="11">
        <f t="shared" si="12"/>
        <v>-4.6694720967433083</v>
      </c>
      <c r="AI100" s="11">
        <f t="shared" si="12"/>
        <v>-2.7593016527099978</v>
      </c>
      <c r="AJ100" s="11">
        <f t="shared" si="12"/>
        <v>-1.9853015330128922</v>
      </c>
      <c r="AK100" s="11"/>
      <c r="AL100" s="11"/>
      <c r="AM100" s="11"/>
      <c r="AN100" s="11">
        <f t="shared" si="12"/>
        <v>2.5493947986864334</v>
      </c>
      <c r="AO100" s="11">
        <f t="shared" si="12"/>
        <v>-4.96145219861166</v>
      </c>
      <c r="AP100" s="11">
        <f t="shared" si="12"/>
        <v>-1.6511829666950477</v>
      </c>
      <c r="AR100" s="15">
        <f>W100*'Table A8'!W49</f>
        <v>0</v>
      </c>
      <c r="AS100" s="15">
        <f>X100*'Table A8'!X49</f>
        <v>-1.3597953489211023</v>
      </c>
      <c r="AT100" s="15">
        <f>Y100*'Table A8'!Y49</f>
        <v>-0.68462714164834237</v>
      </c>
      <c r="AU100" s="15">
        <f>Z100*'Table A8'!Z49</f>
        <v>-3.8265334590023508</v>
      </c>
      <c r="AV100" s="15">
        <f>AA100*'Table A8'!AA49</f>
        <v>3.4002383171053023</v>
      </c>
      <c r="AW100" s="15">
        <f>AB100*'Table A8'!AB49</f>
        <v>-1.4048559292102117E-2</v>
      </c>
      <c r="AX100" s="15">
        <f>AC100*'Table A8'!AC49</f>
        <v>-0.24888396459157755</v>
      </c>
      <c r="AY100" s="15">
        <f>AD100*'Table A8'!AD49</f>
        <v>-0.32075033559961613</v>
      </c>
      <c r="AZ100" s="15">
        <f>AE100*'Table A8'!AE49</f>
        <v>-1.0521379155281545</v>
      </c>
      <c r="BA100" s="15">
        <f>AF100*'Table A8'!AF49</f>
        <v>-1.4925883838130958</v>
      </c>
      <c r="BB100" s="15">
        <f>AG100*'Table A8'!AG49</f>
        <v>1.4925634487690698</v>
      </c>
      <c r="BC100" s="15">
        <f>AH100*'Table A8'!AH49</f>
        <v>-3.7365115718139954</v>
      </c>
      <c r="BD100" s="15">
        <f>AI100*'Table A8'!AI49</f>
        <v>-0.66664727929473555</v>
      </c>
      <c r="BE100" s="15">
        <f>AJ100*'Table A8'!AJ49</f>
        <v>-0.61365670385428506</v>
      </c>
      <c r="BF100" s="15"/>
      <c r="BG100" s="15"/>
      <c r="BH100" s="15"/>
      <c r="BI100" s="15">
        <f>AN100*'Table A8'!AN49</f>
        <v>0.86755904999299338</v>
      </c>
      <c r="BJ100" s="15">
        <f>AO100*'Table A8'!AO49</f>
        <v>-1.3286768987882027</v>
      </c>
      <c r="BK100" s="15">
        <f>AP100*'Table A8'!AP49</f>
        <v>-0.58848160933011506</v>
      </c>
    </row>
    <row r="101" spans="1:63" x14ac:dyDescent="0.3">
      <c r="A101" s="13">
        <v>2014</v>
      </c>
      <c r="B101" s="11">
        <f t="shared" si="8"/>
        <v>-1.2506819129859741</v>
      </c>
      <c r="C101" s="11">
        <f t="shared" si="10"/>
        <v>9.4961653619313218</v>
      </c>
      <c r="D101" s="11">
        <f t="shared" si="10"/>
        <v>2.4616669739111243</v>
      </c>
      <c r="E101" s="11">
        <f t="shared" si="10"/>
        <v>-0.63794941027227192</v>
      </c>
      <c r="F101" s="11">
        <f t="shared" si="10"/>
        <v>-6.9273125231270622</v>
      </c>
      <c r="G101" s="11">
        <f t="shared" si="10"/>
        <v>4.1072944187530416</v>
      </c>
      <c r="H101" s="11">
        <f t="shared" si="10"/>
        <v>2.5038811560431573</v>
      </c>
      <c r="I101" s="11">
        <f t="shared" si="10"/>
        <v>4.7422606758705763</v>
      </c>
      <c r="J101" s="11">
        <f t="shared" si="10"/>
        <v>-2.5599630873383998</v>
      </c>
      <c r="K101" s="11">
        <f t="shared" si="10"/>
        <v>-2.8211283045312858</v>
      </c>
      <c r="L101" s="11">
        <f t="shared" si="10"/>
        <v>-1.4351511684976412</v>
      </c>
      <c r="M101" s="11">
        <f t="shared" si="10"/>
        <v>1.6430375981881882</v>
      </c>
      <c r="N101" s="11">
        <f t="shared" si="10"/>
        <v>-0.94401101401920873</v>
      </c>
      <c r="O101" s="11">
        <f t="shared" si="10"/>
        <v>4.7554301905155025</v>
      </c>
      <c r="P101" s="11" t="e">
        <f t="shared" si="10"/>
        <v>#N/A</v>
      </c>
      <c r="Q101" s="11">
        <f t="shared" si="10"/>
        <v>-13.853148693577779</v>
      </c>
      <c r="R101" s="11">
        <f t="shared" si="10"/>
        <v>-5.3958318712074158</v>
      </c>
      <c r="S101" s="11">
        <f t="shared" si="10"/>
        <v>-1.3577465582057864</v>
      </c>
      <c r="T101" s="11">
        <f t="shared" si="10"/>
        <v>3.0746352782153732</v>
      </c>
      <c r="U101" s="11">
        <f t="shared" si="10"/>
        <v>0.30286656740968865</v>
      </c>
      <c r="W101" s="11">
        <f t="shared" ref="W101:AP101" si="13">LN(W50/W49)*100</f>
        <v>-12.510680546673363</v>
      </c>
      <c r="X101" s="11">
        <f t="shared" si="13"/>
        <v>11.844712072260071</v>
      </c>
      <c r="Y101" s="11">
        <f t="shared" si="13"/>
        <v>-0.93586195578018383</v>
      </c>
      <c r="Z101" s="11">
        <f t="shared" si="13"/>
        <v>7.254565203586913</v>
      </c>
      <c r="AA101" s="11">
        <f t="shared" si="13"/>
        <v>-6.7123244903259245</v>
      </c>
      <c r="AB101" s="11">
        <f t="shared" si="13"/>
        <v>-4.0458703255352448</v>
      </c>
      <c r="AC101" s="11">
        <f t="shared" si="13"/>
        <v>0.26547913798569939</v>
      </c>
      <c r="AD101" s="11">
        <f t="shared" si="13"/>
        <v>3.8327017942009503E-2</v>
      </c>
      <c r="AE101" s="11">
        <f t="shared" si="13"/>
        <v>-2.4699657853087813</v>
      </c>
      <c r="AF101" s="11">
        <f t="shared" si="13"/>
        <v>-3.8846118478974909</v>
      </c>
      <c r="AG101" s="11">
        <f t="shared" si="13"/>
        <v>0.15669155158822254</v>
      </c>
      <c r="AH101" s="11">
        <f t="shared" si="13"/>
        <v>-4.3153632444378793</v>
      </c>
      <c r="AI101" s="11">
        <f t="shared" si="13"/>
        <v>-4.6691780084014072</v>
      </c>
      <c r="AJ101" s="11">
        <f t="shared" si="13"/>
        <v>-1.9756111694103777</v>
      </c>
      <c r="AK101" s="11"/>
      <c r="AL101" s="11"/>
      <c r="AM101" s="11"/>
      <c r="AN101" s="11">
        <f t="shared" si="13"/>
        <v>-6.9523859840770612</v>
      </c>
      <c r="AO101" s="11">
        <f t="shared" si="13"/>
        <v>-4.2750838451526345</v>
      </c>
      <c r="AP101" s="11">
        <f t="shared" si="13"/>
        <v>-2.5491438998023179</v>
      </c>
      <c r="AR101" s="15">
        <f>W101*'Table A8'!W50</f>
        <v>0</v>
      </c>
      <c r="AS101" s="15">
        <f>X101*'Table A8'!X50</f>
        <v>8.829048378662657</v>
      </c>
      <c r="AT101" s="15">
        <f>Y101*'Table A8'!Y50</f>
        <v>-0.32006478887682283</v>
      </c>
      <c r="AU101" s="15">
        <f>Z101*'Table A8'!Z50</f>
        <v>5.1195466641712848</v>
      </c>
      <c r="AV101" s="15">
        <f>AA101*'Table A8'!AA50</f>
        <v>-4.7442709497623632</v>
      </c>
      <c r="AW101" s="15">
        <f>AB101*'Table A8'!AB50</f>
        <v>-1.4476124024765107</v>
      </c>
      <c r="AX101" s="15">
        <f>AC101*'Table A8'!AC50</f>
        <v>7.0086492428224637E-2</v>
      </c>
      <c r="AY101" s="15">
        <f>AD101*'Table A8'!AD50</f>
        <v>6.8490381062370972E-3</v>
      </c>
      <c r="AZ101" s="15">
        <f>AE101*'Table A8'!AE50</f>
        <v>-0.4663295402662978</v>
      </c>
      <c r="BA101" s="15">
        <f>AF101*'Table A8'!AF50</f>
        <v>-1.5328678351803497</v>
      </c>
      <c r="BB101" s="15">
        <f>AG101*'Table A8'!AG50</f>
        <v>6.6405879563088702E-2</v>
      </c>
      <c r="BC101" s="15">
        <f>AH101*'Table A8'!AH50</f>
        <v>-3.457900567768073</v>
      </c>
      <c r="BD101" s="15">
        <f>AI101*'Table A8'!AI50</f>
        <v>-1.1159335440079363</v>
      </c>
      <c r="BE101" s="15">
        <f>AJ101*'Table A8'!AJ50</f>
        <v>-0.61263702363415817</v>
      </c>
      <c r="BF101" s="15"/>
      <c r="BG101" s="15"/>
      <c r="BH101" s="15"/>
      <c r="BI101" s="15">
        <f>AN101*'Table A8'!AN50</f>
        <v>-2.6683257406887764</v>
      </c>
      <c r="BJ101" s="15">
        <f>AO101*'Table A8'!AO50</f>
        <v>-1.2034361024104665</v>
      </c>
      <c r="BK101" s="15">
        <f>AP101*'Table A8'!AP50</f>
        <v>-0.91029928661940762</v>
      </c>
    </row>
    <row r="102" spans="1:63" x14ac:dyDescent="0.3">
      <c r="A102" s="13">
        <v>2015</v>
      </c>
      <c r="B102" s="11">
        <f t="shared" si="8"/>
        <v>12.875440675145642</v>
      </c>
      <c r="C102" s="11">
        <f t="shared" si="10"/>
        <v>8.8915963151829587</v>
      </c>
      <c r="D102" s="11">
        <f t="shared" si="10"/>
        <v>-1.1276770651204324</v>
      </c>
      <c r="E102" s="11">
        <f t="shared" si="10"/>
        <v>-4.1897367886491628</v>
      </c>
      <c r="F102" s="11">
        <f t="shared" si="10"/>
        <v>6.9785589832682291</v>
      </c>
      <c r="G102" s="11">
        <f t="shared" si="10"/>
        <v>2.7563135241814312</v>
      </c>
      <c r="H102" s="11">
        <f t="shared" si="10"/>
        <v>3.456659592351115</v>
      </c>
      <c r="I102" s="11">
        <f t="shared" si="10"/>
        <v>-3.2151508878091186</v>
      </c>
      <c r="J102" s="11">
        <f t="shared" si="10"/>
        <v>-0.5517719705168076</v>
      </c>
      <c r="K102" s="11">
        <f t="shared" si="10"/>
        <v>4.8736958879176422</v>
      </c>
      <c r="L102" s="11">
        <f t="shared" si="10"/>
        <v>-1.3886817489228385</v>
      </c>
      <c r="M102" s="11">
        <f t="shared" si="10"/>
        <v>0.16873087434121159</v>
      </c>
      <c r="N102" s="11">
        <f t="shared" si="10"/>
        <v>0.83333437393637788</v>
      </c>
      <c r="O102" s="11">
        <f t="shared" si="10"/>
        <v>-1.5326865190347823</v>
      </c>
      <c r="P102" s="11" t="e">
        <f t="shared" si="10"/>
        <v>#N/A</v>
      </c>
      <c r="Q102" s="11">
        <f t="shared" si="10"/>
        <v>-8.5605820770655079</v>
      </c>
      <c r="R102" s="11">
        <f t="shared" si="10"/>
        <v>-4.2667487817627263</v>
      </c>
      <c r="S102" s="11">
        <f t="shared" si="10"/>
        <v>-0.71408399162929426</v>
      </c>
      <c r="T102" s="11">
        <f t="shared" si="10"/>
        <v>5.8345905865253203</v>
      </c>
      <c r="U102" s="11">
        <f t="shared" si="10"/>
        <v>0.55348174920556614</v>
      </c>
      <c r="W102" s="11">
        <f t="shared" ref="W102:AP102" si="14">LN(W51/W50)*100</f>
        <v>12.613358218688035</v>
      </c>
      <c r="X102" s="11">
        <f t="shared" si="14"/>
        <v>5.6332823989227503</v>
      </c>
      <c r="Y102" s="11">
        <f t="shared" si="14"/>
        <v>0.14858869208319042</v>
      </c>
      <c r="Z102" s="11">
        <f t="shared" si="14"/>
        <v>-1.908242832581571</v>
      </c>
      <c r="AA102" s="11">
        <f t="shared" si="14"/>
        <v>2.1518069381966067</v>
      </c>
      <c r="AB102" s="11">
        <f t="shared" si="14"/>
        <v>1.4898892753374291</v>
      </c>
      <c r="AC102" s="11">
        <f t="shared" si="14"/>
        <v>1.239755520007028</v>
      </c>
      <c r="AD102" s="11">
        <f t="shared" si="14"/>
        <v>-3.4261989478308719</v>
      </c>
      <c r="AE102" s="11">
        <f t="shared" si="14"/>
        <v>-2.3977325710728126</v>
      </c>
      <c r="AF102" s="11">
        <f t="shared" si="14"/>
        <v>0.13639159724585792</v>
      </c>
      <c r="AG102" s="11">
        <f t="shared" si="14"/>
        <v>3.1740913739987198</v>
      </c>
      <c r="AH102" s="11">
        <f t="shared" si="14"/>
        <v>-6.617456683278661</v>
      </c>
      <c r="AI102" s="11">
        <f t="shared" si="14"/>
        <v>-1.8646595393472651</v>
      </c>
      <c r="AJ102" s="11">
        <f t="shared" si="14"/>
        <v>-0.70446703437650926</v>
      </c>
      <c r="AK102" s="11"/>
      <c r="AL102" s="11"/>
      <c r="AM102" s="11"/>
      <c r="AN102" s="11">
        <f t="shared" si="14"/>
        <v>-2.9287115405748758</v>
      </c>
      <c r="AO102" s="11">
        <f t="shared" si="14"/>
        <v>1.2551168536754052</v>
      </c>
      <c r="AP102" s="11">
        <f t="shared" si="14"/>
        <v>-0.46383864494236593</v>
      </c>
      <c r="AR102" s="15">
        <f>W102*'Table A8'!W51</f>
        <v>0</v>
      </c>
      <c r="AS102" s="15">
        <f>X102*'Table A8'!X51</f>
        <v>3.6537469639412961</v>
      </c>
      <c r="AT102" s="15">
        <f>Y102*'Table A8'!Y51</f>
        <v>5.2585538128241086E-2</v>
      </c>
      <c r="AU102" s="15">
        <f>Z102*'Table A8'!Z51</f>
        <v>-1.3643936252958235</v>
      </c>
      <c r="AV102" s="15">
        <f>AA102*'Table A8'!AA51</f>
        <v>1.5015308814735921</v>
      </c>
      <c r="AW102" s="15">
        <f>AB102*'Table A8'!AB51</f>
        <v>0.54187272944022302</v>
      </c>
      <c r="AX102" s="15">
        <f>AC102*'Table A8'!AC51</f>
        <v>0.34366023014594815</v>
      </c>
      <c r="AY102" s="15">
        <f>AD102*'Table A8'!AD51</f>
        <v>-0.67119237388006769</v>
      </c>
      <c r="AZ102" s="15">
        <f>AE102*'Table A8'!AE51</f>
        <v>-0.44645780473375779</v>
      </c>
      <c r="BA102" s="15">
        <f>AF102*'Table A8'!AF51</f>
        <v>5.4174742426054766E-2</v>
      </c>
      <c r="BB102" s="15">
        <f>AG102*'Table A8'!AG51</f>
        <v>1.2677320947750885</v>
      </c>
      <c r="BC102" s="15">
        <f>AH102*'Table A8'!AH51</f>
        <v>-5.317126445014404</v>
      </c>
      <c r="BD102" s="15">
        <f>AI102*'Table A8'!AI51</f>
        <v>-0.46467315720533842</v>
      </c>
      <c r="BE102" s="15">
        <f>AJ102*'Table A8'!AJ51</f>
        <v>-0.22690883177267368</v>
      </c>
      <c r="BF102" s="15"/>
      <c r="BG102" s="15"/>
      <c r="BH102" s="15"/>
      <c r="BI102" s="15">
        <f>AN102*'Table A8'!AN51</f>
        <v>-1.227130135500873</v>
      </c>
      <c r="BJ102" s="15">
        <f>AO102*'Table A8'!AO51</f>
        <v>0.36072058374631144</v>
      </c>
      <c r="BK102" s="15">
        <f>AP102*'Table A8'!AP51</f>
        <v>-0.16642530580532089</v>
      </c>
    </row>
    <row r="103" spans="1:63" x14ac:dyDescent="0.3">
      <c r="A103" s="13">
        <v>2016</v>
      </c>
      <c r="B103" s="11">
        <f t="shared" si="8"/>
        <v>-8.0609547556451151</v>
      </c>
      <c r="C103" s="11">
        <f t="shared" si="10"/>
        <v>9.7775218895766827</v>
      </c>
      <c r="D103" s="11">
        <f t="shared" si="10"/>
        <v>0.97736890515181152</v>
      </c>
      <c r="E103" s="11">
        <f t="shared" si="10"/>
        <v>5.7256390619530304</v>
      </c>
      <c r="F103" s="11">
        <f t="shared" si="10"/>
        <v>2.576442688369275</v>
      </c>
      <c r="G103" s="11">
        <f t="shared" si="10"/>
        <v>1.4036766746685376</v>
      </c>
      <c r="H103" s="11">
        <f t="shared" si="10"/>
        <v>4.1551427158235033</v>
      </c>
      <c r="I103" s="11">
        <f t="shared" si="10"/>
        <v>-6.4518779944610163</v>
      </c>
      <c r="J103" s="11">
        <f t="shared" si="10"/>
        <v>-1.7195920140734005</v>
      </c>
      <c r="K103" s="11">
        <f t="shared" si="10"/>
        <v>2.140068102944475</v>
      </c>
      <c r="L103" s="11">
        <f t="shared" si="10"/>
        <v>1.2687776578187389</v>
      </c>
      <c r="M103" s="11">
        <f t="shared" si="10"/>
        <v>0.19239538110336663</v>
      </c>
      <c r="N103" s="11">
        <f t="shared" si="10"/>
        <v>0.24857599542208453</v>
      </c>
      <c r="O103" s="11">
        <f t="shared" si="10"/>
        <v>-0.83922301983292602</v>
      </c>
      <c r="P103" s="11" t="e">
        <f t="shared" si="10"/>
        <v>#N/A</v>
      </c>
      <c r="Q103" s="11">
        <f t="shared" si="10"/>
        <v>-6.6397833727754678</v>
      </c>
      <c r="R103" s="11">
        <f t="shared" si="10"/>
        <v>2.6920720534341225</v>
      </c>
      <c r="S103" s="11">
        <f t="shared" si="10"/>
        <v>0.33666731472797351</v>
      </c>
      <c r="T103" s="11">
        <f t="shared" si="10"/>
        <v>-1.0204685675493339</v>
      </c>
      <c r="U103" s="11">
        <f t="shared" si="10"/>
        <v>0.81633106391610555</v>
      </c>
      <c r="W103" s="11">
        <f t="shared" ref="W103:AP106" si="15">LN(W52/W51)*100</f>
        <v>-2.1671734239013811</v>
      </c>
      <c r="X103" s="11">
        <f t="shared" si="15"/>
        <v>12.984329237610892</v>
      </c>
      <c r="Y103" s="11">
        <f t="shared" si="15"/>
        <v>2.3903920117215862</v>
      </c>
      <c r="Z103" s="11">
        <f t="shared" si="15"/>
        <v>7.6001376357574308</v>
      </c>
      <c r="AA103" s="11">
        <f t="shared" si="15"/>
        <v>-4.2462863916277573</v>
      </c>
      <c r="AB103" s="11">
        <f t="shared" si="15"/>
        <v>-0.1433838836393167</v>
      </c>
      <c r="AC103" s="11">
        <f t="shared" si="15"/>
        <v>1.684101719602648</v>
      </c>
      <c r="AD103" s="11">
        <f t="shared" si="15"/>
        <v>-3.6593230131361274</v>
      </c>
      <c r="AE103" s="11">
        <f t="shared" si="15"/>
        <v>0.45529879976067539</v>
      </c>
      <c r="AF103" s="11">
        <f t="shared" si="15"/>
        <v>0.71521424338234441</v>
      </c>
      <c r="AG103" s="11">
        <f t="shared" si="15"/>
        <v>-2.2500189085171796</v>
      </c>
      <c r="AH103" s="11">
        <f t="shared" si="15"/>
        <v>-2.4285408779240174</v>
      </c>
      <c r="AI103" s="11">
        <f t="shared" si="15"/>
        <v>0.54976540106995264</v>
      </c>
      <c r="AJ103" s="11">
        <f t="shared" si="15"/>
        <v>5.7968850370883329</v>
      </c>
      <c r="AK103" s="11"/>
      <c r="AL103" s="11"/>
      <c r="AM103" s="11"/>
      <c r="AN103" s="11">
        <f t="shared" si="15"/>
        <v>3.000275209733434</v>
      </c>
      <c r="AO103" s="11">
        <f t="shared" si="15"/>
        <v>-0.20290156093646328</v>
      </c>
      <c r="AP103" s="11">
        <f t="shared" si="15"/>
        <v>0.74463545988222068</v>
      </c>
      <c r="AR103" s="15">
        <f>W103*'Table A8'!W52</f>
        <v>0</v>
      </c>
      <c r="AS103" s="15">
        <f>X103*'Table A8'!X52</f>
        <v>7.5348062565856013</v>
      </c>
      <c r="AT103" s="15">
        <f>Y103*'Table A8'!Y52</f>
        <v>0.86938557466314093</v>
      </c>
      <c r="AU103" s="15">
        <f>Z103*'Table A8'!Z52</f>
        <v>5.3854575286977155</v>
      </c>
      <c r="AV103" s="15">
        <f>AA103*'Table A8'!AA52</f>
        <v>-2.9656064159128257</v>
      </c>
      <c r="AW103" s="15">
        <f>AB103*'Table A8'!AB52</f>
        <v>-5.0843925138501708E-2</v>
      </c>
      <c r="AX103" s="15">
        <f>AC103*'Table A8'!AC52</f>
        <v>0.46211751185896655</v>
      </c>
      <c r="AY103" s="15">
        <f>AD103*'Table A8'!AD52</f>
        <v>-0.70515154463133167</v>
      </c>
      <c r="AZ103" s="15">
        <f>AE103*'Table A8'!AE52</f>
        <v>8.5823823754887313E-2</v>
      </c>
      <c r="BA103" s="15">
        <f>AF103*'Table A8'!AF52</f>
        <v>0.28594265450426132</v>
      </c>
      <c r="BB103" s="15">
        <f>AG103*'Table A8'!AG52</f>
        <v>-0.86603227788826243</v>
      </c>
      <c r="BC103" s="15">
        <f>AH103*'Table A8'!AH52</f>
        <v>-1.9455040973049305</v>
      </c>
      <c r="BD103" s="15">
        <f>AI103*'Table A8'!AI52</f>
        <v>0.1370015379466322</v>
      </c>
      <c r="BE103" s="15">
        <f>AJ103*'Table A8'!AJ52</f>
        <v>1.9477533724616796</v>
      </c>
      <c r="BF103" s="15"/>
      <c r="BG103" s="15"/>
      <c r="BH103" s="15"/>
      <c r="BI103" s="15">
        <f>AN103*'Table A8'!AN52</f>
        <v>1.2421139368296417</v>
      </c>
      <c r="BJ103" s="15">
        <f>AO103*'Table A8'!AO52</f>
        <v>-5.5635608008778231E-2</v>
      </c>
      <c r="BK103" s="15">
        <f>AP103*'Table A8'!AP52</f>
        <v>0.26516468726405878</v>
      </c>
    </row>
    <row r="104" spans="1:63" x14ac:dyDescent="0.3">
      <c r="A104" s="13">
        <v>2017</v>
      </c>
      <c r="B104" s="11">
        <f t="shared" si="8"/>
        <v>2.1023230084794107</v>
      </c>
      <c r="C104" s="11">
        <f t="shared" si="10"/>
        <v>8.0411398456756427</v>
      </c>
      <c r="D104" s="11">
        <f t="shared" si="10"/>
        <v>1.5279512598801526</v>
      </c>
      <c r="E104" s="11">
        <f t="shared" si="10"/>
        <v>-5.6400345181463463</v>
      </c>
      <c r="F104" s="11">
        <f t="shared" si="10"/>
        <v>-8.5256578650032093</v>
      </c>
      <c r="G104" s="11">
        <f t="shared" si="10"/>
        <v>2.3286705437347042</v>
      </c>
      <c r="H104" s="11">
        <f t="shared" si="10"/>
        <v>1.5244947325345424</v>
      </c>
      <c r="I104" s="11">
        <f t="shared" si="10"/>
        <v>4.0463039402106205</v>
      </c>
      <c r="J104" s="11">
        <f t="shared" si="10"/>
        <v>0.46017607030001972</v>
      </c>
      <c r="K104" s="11">
        <f t="shared" si="10"/>
        <v>0.4014534162462231</v>
      </c>
      <c r="L104" s="11">
        <f t="shared" si="10"/>
        <v>1.6578055745400104</v>
      </c>
      <c r="M104" s="11">
        <f t="shared" si="10"/>
        <v>0.70447282465891625</v>
      </c>
      <c r="N104" s="11">
        <f t="shared" si="10"/>
        <v>7.0339940107365786</v>
      </c>
      <c r="O104" s="11">
        <f t="shared" si="10"/>
        <v>2.6003315446917412</v>
      </c>
      <c r="P104" s="11" t="e">
        <f t="shared" si="10"/>
        <v>#N/A</v>
      </c>
      <c r="Q104" s="11">
        <f t="shared" si="10"/>
        <v>1.1727160758742869</v>
      </c>
      <c r="R104" s="11">
        <f t="shared" si="10"/>
        <v>-2.8525018381787297</v>
      </c>
      <c r="S104" s="11">
        <f t="shared" si="10"/>
        <v>-3.8464489340763448</v>
      </c>
      <c r="T104" s="11">
        <f t="shared" si="10"/>
        <v>0.11741684323553681</v>
      </c>
      <c r="U104" s="11">
        <f t="shared" si="10"/>
        <v>1.5185204844328475</v>
      </c>
      <c r="W104" s="11">
        <f t="shared" si="15"/>
        <v>-3.0991987138157975</v>
      </c>
      <c r="X104" s="11">
        <f t="shared" si="15"/>
        <v>4.1320432120436967</v>
      </c>
      <c r="Y104" s="11">
        <f t="shared" si="15"/>
        <v>0.95893177106313632</v>
      </c>
      <c r="Z104" s="11">
        <f t="shared" si="15"/>
        <v>1.1574092568413079</v>
      </c>
      <c r="AA104" s="11">
        <f t="shared" si="15"/>
        <v>-8.5552948126145623</v>
      </c>
      <c r="AB104" s="11">
        <f t="shared" si="15"/>
        <v>0.81406377830643173</v>
      </c>
      <c r="AC104" s="11">
        <f t="shared" si="15"/>
        <v>0.34627786270851557</v>
      </c>
      <c r="AD104" s="11">
        <f t="shared" si="15"/>
        <v>2.8841872570945228</v>
      </c>
      <c r="AE104" s="11">
        <f t="shared" si="15"/>
        <v>1.7895828694574936</v>
      </c>
      <c r="AF104" s="11">
        <f t="shared" si="15"/>
        <v>-1.1656603254556597</v>
      </c>
      <c r="AG104" s="11">
        <f t="shared" si="15"/>
        <v>2.6014929311628023</v>
      </c>
      <c r="AH104" s="11">
        <f t="shared" si="15"/>
        <v>-0.92028257781769218</v>
      </c>
      <c r="AI104" s="11">
        <f t="shared" si="15"/>
        <v>4.8286623485661133</v>
      </c>
      <c r="AJ104" s="11">
        <f t="shared" si="15"/>
        <v>7.4601190412795617</v>
      </c>
      <c r="AK104" s="11"/>
      <c r="AL104" s="11"/>
      <c r="AM104" s="11"/>
      <c r="AN104" s="11">
        <f t="shared" si="15"/>
        <v>-5.9768432945957661</v>
      </c>
      <c r="AO104" s="11">
        <f t="shared" si="15"/>
        <v>2.4085896173457981</v>
      </c>
      <c r="AP104" s="11">
        <f t="shared" si="15"/>
        <v>0.68864020296334816</v>
      </c>
      <c r="AR104" s="15">
        <f>W104*'Table A8'!W53</f>
        <v>0</v>
      </c>
      <c r="AS104" s="15">
        <f>X104*'Table A8'!X53</f>
        <v>2.5569083396126397</v>
      </c>
      <c r="AT104" s="15">
        <f>Y104*'Table A8'!Y53</f>
        <v>0.35422939623072253</v>
      </c>
      <c r="AU104" s="15">
        <f>Z104*'Table A8'!Z53</f>
        <v>0.80451517443039322</v>
      </c>
      <c r="AV104" s="15">
        <f>AA104*'Table A8'!AA53</f>
        <v>-5.8646545940472823</v>
      </c>
      <c r="AW104" s="15">
        <f>AB104*'Table A8'!AB53</f>
        <v>0.27442089966709809</v>
      </c>
      <c r="AX104" s="15">
        <f>AC104*'Table A8'!AC53</f>
        <v>9.2421561556902815E-2</v>
      </c>
      <c r="AY104" s="15">
        <f>AD104*'Table A8'!AD53</f>
        <v>0.54597664776799326</v>
      </c>
      <c r="AZ104" s="15">
        <f>AE104*'Table A8'!AE53</f>
        <v>0.33733637089273755</v>
      </c>
      <c r="BA104" s="15">
        <f>AF104*'Table A8'!AF53</f>
        <v>-0.47290839403736107</v>
      </c>
      <c r="BB104" s="15">
        <f>AG104*'Table A8'!AG53</f>
        <v>1.0523038906553535</v>
      </c>
      <c r="BC104" s="15">
        <f>AH104*'Table A8'!AH53</f>
        <v>-0.73585794922302661</v>
      </c>
      <c r="BD104" s="15">
        <f>AI104*'Table A8'!AI53</f>
        <v>1.1854366065729811</v>
      </c>
      <c r="BE104" s="15">
        <f>AJ104*'Table A8'!AJ53</f>
        <v>2.5371864859391788</v>
      </c>
      <c r="BF104" s="15"/>
      <c r="BG104" s="15"/>
      <c r="BH104" s="15"/>
      <c r="BI104" s="15">
        <f>AN104*'Table A8'!AN53</f>
        <v>-2.2992916154309917</v>
      </c>
      <c r="BJ104" s="15">
        <f>AO104*'Table A8'!AO53</f>
        <v>0.64357514575479724</v>
      </c>
      <c r="BK104" s="15">
        <f>AP104*'Table A8'!AP53</f>
        <v>0.24384749586932156</v>
      </c>
    </row>
    <row r="105" spans="1:63" x14ac:dyDescent="0.3">
      <c r="A105" s="13">
        <v>2018</v>
      </c>
      <c r="B105" s="11">
        <f t="shared" si="8"/>
        <v>-7.3296441156453979E-2</v>
      </c>
      <c r="C105" s="11">
        <f t="shared" si="10"/>
        <v>-4.495983607826437</v>
      </c>
      <c r="D105" s="11">
        <f t="shared" si="10"/>
        <v>0.64881867674486038</v>
      </c>
      <c r="E105" s="11">
        <f t="shared" si="10"/>
        <v>-5.6706717105388211</v>
      </c>
      <c r="F105" s="11">
        <f t="shared" si="10"/>
        <v>-4.2819329955525616</v>
      </c>
      <c r="G105" s="11">
        <f t="shared" si="10"/>
        <v>-0.33619476210683608</v>
      </c>
      <c r="H105" s="11">
        <f t="shared" si="10"/>
        <v>3.3706047107012229</v>
      </c>
      <c r="I105" s="11">
        <f t="shared" si="10"/>
        <v>-0.92805460905162096</v>
      </c>
      <c r="J105" s="11">
        <f t="shared" si="10"/>
        <v>2.8346956217409245</v>
      </c>
      <c r="K105" s="11">
        <f t="shared" si="10"/>
        <v>5.5183182323705156</v>
      </c>
      <c r="L105" s="11">
        <f t="shared" si="10"/>
        <v>-2.9647488520138485</v>
      </c>
      <c r="M105" s="11">
        <f t="shared" si="10"/>
        <v>-0.14644112546043395</v>
      </c>
      <c r="N105" s="11">
        <f t="shared" si="10"/>
        <v>1.435416889618661</v>
      </c>
      <c r="O105" s="11">
        <f t="shared" si="10"/>
        <v>2.1848170248049477</v>
      </c>
      <c r="P105" s="11" t="e">
        <f t="shared" si="10"/>
        <v>#N/A</v>
      </c>
      <c r="Q105" s="11">
        <f t="shared" si="10"/>
        <v>-4.6348800454373391</v>
      </c>
      <c r="R105" s="11">
        <f t="shared" si="10"/>
        <v>-3.0253903390564929</v>
      </c>
      <c r="S105" s="11">
        <f t="shared" si="10"/>
        <v>4.7894557821320234</v>
      </c>
      <c r="T105" s="11">
        <f t="shared" si="10"/>
        <v>1.0042005822058171</v>
      </c>
      <c r="U105" s="11">
        <f t="shared" si="10"/>
        <v>0.93381326127518582</v>
      </c>
      <c r="W105" s="11">
        <f t="shared" si="15"/>
        <v>3.3972615276295643</v>
      </c>
      <c r="X105" s="11">
        <f t="shared" si="15"/>
        <v>-14.254006626997128</v>
      </c>
      <c r="Y105" s="11">
        <f t="shared" si="15"/>
        <v>1.740234632661392</v>
      </c>
      <c r="Z105" s="11">
        <f t="shared" si="15"/>
        <v>2.6905710278819987E-2</v>
      </c>
      <c r="AA105" s="11">
        <f t="shared" si="15"/>
        <v>-4.0666312660193338</v>
      </c>
      <c r="AB105" s="11">
        <f t="shared" si="15"/>
        <v>5.4089279034162354</v>
      </c>
      <c r="AC105" s="11">
        <f t="shared" si="15"/>
        <v>1.4553952868172535</v>
      </c>
      <c r="AD105" s="11">
        <f t="shared" si="15"/>
        <v>-4.0690470389468585</v>
      </c>
      <c r="AE105" s="11">
        <f t="shared" si="15"/>
        <v>2.2366403276522542</v>
      </c>
      <c r="AF105" s="11">
        <f t="shared" si="15"/>
        <v>2.8728211407654483</v>
      </c>
      <c r="AG105" s="11">
        <f t="shared" si="15"/>
        <v>-1.3213474364211861</v>
      </c>
      <c r="AH105" s="11">
        <f t="shared" si="15"/>
        <v>-0.15558033859705234</v>
      </c>
      <c r="AI105" s="11">
        <f t="shared" si="15"/>
        <v>-1.138062892068886</v>
      </c>
      <c r="AJ105" s="11">
        <f t="shared" si="15"/>
        <v>4.9385132333186244</v>
      </c>
      <c r="AK105" s="11"/>
      <c r="AL105" s="11"/>
      <c r="AM105" s="11"/>
      <c r="AN105" s="11">
        <f t="shared" si="15"/>
        <v>7.5128288096812739</v>
      </c>
      <c r="AO105" s="11">
        <f t="shared" si="15"/>
        <v>4.6482199152885411</v>
      </c>
      <c r="AP105" s="11">
        <f t="shared" si="15"/>
        <v>0.5160765921111059</v>
      </c>
      <c r="AR105" s="15">
        <f>W105*'Table A8'!W54</f>
        <v>0</v>
      </c>
      <c r="AS105" s="15">
        <f>X105*'Table A8'!X54</f>
        <v>-9.2551265029092349</v>
      </c>
      <c r="AT105" s="15">
        <f>Y105*'Table A8'!Y54</f>
        <v>0.64232060291531978</v>
      </c>
      <c r="AU105" s="15">
        <f>Z105*'Table A8'!Z54</f>
        <v>1.8392743546601344E-2</v>
      </c>
      <c r="AV105" s="15">
        <f>AA105*'Table A8'!AA54</f>
        <v>-2.7291162426255751</v>
      </c>
      <c r="AW105" s="15">
        <f>AB105*'Table A8'!AB54</f>
        <v>1.7265297867704625</v>
      </c>
      <c r="AX105" s="15">
        <f>AC105*'Table A8'!AC54</f>
        <v>0.37869385362984936</v>
      </c>
      <c r="AY105" s="15">
        <f>AD105*'Table A8'!AD54</f>
        <v>-0.76213251039474672</v>
      </c>
      <c r="AZ105" s="15">
        <f>AE105*'Table A8'!AE54</f>
        <v>0.40170060284634479</v>
      </c>
      <c r="BA105" s="15">
        <f>AF105*'Table A8'!AF54</f>
        <v>1.1554486628158633</v>
      </c>
      <c r="BB105" s="15">
        <f>AG105*'Table A8'!AG54</f>
        <v>-0.54307379636910758</v>
      </c>
      <c r="BC105" s="15">
        <f>AH105*'Table A8'!AH54</f>
        <v>-0.1239975298618507</v>
      </c>
      <c r="BD105" s="15">
        <f>AI105*'Table A8'!AI54</f>
        <v>-0.28064630918418731</v>
      </c>
      <c r="BE105" s="15">
        <f>AJ105*'Table A8'!AJ54</f>
        <v>1.6371171368451241</v>
      </c>
      <c r="BF105" s="15"/>
      <c r="BG105" s="15"/>
      <c r="BH105" s="15"/>
      <c r="BI105" s="15">
        <f>AN105*'Table A8'!AN54</f>
        <v>2.7549543245101233</v>
      </c>
      <c r="BJ105" s="15">
        <f>AO105*'Table A8'!AO54</f>
        <v>1.2675695708991854</v>
      </c>
      <c r="BK105" s="15">
        <f>AP105*'Table A8'!AP54</f>
        <v>0.18011073064677594</v>
      </c>
    </row>
    <row r="106" spans="1:63" x14ac:dyDescent="0.3">
      <c r="A106" s="13">
        <v>2019</v>
      </c>
      <c r="B106" s="11">
        <f t="shared" si="8"/>
        <v>1.8330785166638139</v>
      </c>
      <c r="C106" s="11">
        <f t="shared" si="10"/>
        <v>9.0285973888386373</v>
      </c>
      <c r="D106" s="11">
        <f t="shared" si="10"/>
        <v>-2.0484192254172831</v>
      </c>
      <c r="E106" s="11">
        <f t="shared" si="10"/>
        <v>0.13054370028647949</v>
      </c>
      <c r="F106" s="11">
        <f t="shared" si="10"/>
        <v>-0.58785495581261693</v>
      </c>
      <c r="G106" s="11">
        <f t="shared" si="10"/>
        <v>3.693126714927613</v>
      </c>
      <c r="H106" s="11">
        <f t="shared" si="10"/>
        <v>3.7300240683215287</v>
      </c>
      <c r="I106" s="11">
        <f t="shared" si="10"/>
        <v>-3.8112008819774683</v>
      </c>
      <c r="J106" s="11">
        <f t="shared" si="10"/>
        <v>-3.0703627109291149</v>
      </c>
      <c r="K106" s="11">
        <f t="shared" si="10"/>
        <v>2.3160694908912598</v>
      </c>
      <c r="L106" s="11">
        <f t="shared" si="10"/>
        <v>-1.7590659127957253</v>
      </c>
      <c r="M106" s="11">
        <f t="shared" si="10"/>
        <v>-0.78093240688764443</v>
      </c>
      <c r="N106" s="11">
        <f t="shared" si="10"/>
        <v>-2.6999933029170262</v>
      </c>
      <c r="O106" s="11">
        <f t="shared" si="10"/>
        <v>3.7012680006319005</v>
      </c>
      <c r="P106" s="11" t="e">
        <f t="shared" si="10"/>
        <v>#N/A</v>
      </c>
      <c r="Q106" s="11">
        <f t="shared" si="10"/>
        <v>-9.4611189752792715</v>
      </c>
      <c r="R106" s="11">
        <f t="shared" si="10"/>
        <v>-4.3933429625219214</v>
      </c>
      <c r="S106" s="11">
        <f t="shared" si="10"/>
        <v>-3.8057804789741656</v>
      </c>
      <c r="T106" s="11">
        <f t="shared" si="10"/>
        <v>-5.8573603126799298</v>
      </c>
      <c r="U106" s="11">
        <f t="shared" si="10"/>
        <v>-0.28962381525052805</v>
      </c>
      <c r="W106" s="11">
        <f t="shared" si="15"/>
        <v>3.1884364119615856</v>
      </c>
      <c r="X106" s="11">
        <f t="shared" si="15"/>
        <v>6.7973183040575647</v>
      </c>
      <c r="Y106" s="11">
        <f t="shared" si="15"/>
        <v>1.6316863053014885</v>
      </c>
      <c r="Z106" s="11">
        <f t="shared" si="15"/>
        <v>5.3010138496825832</v>
      </c>
      <c r="AA106" s="11">
        <f t="shared" si="15"/>
        <v>-0.27183031113910716</v>
      </c>
      <c r="AB106" s="11">
        <f t="shared" si="15"/>
        <v>8.1117090238328338</v>
      </c>
      <c r="AC106" s="11">
        <f t="shared" si="15"/>
        <v>1.3641156082926178</v>
      </c>
      <c r="AD106" s="11">
        <f t="shared" si="15"/>
        <v>-7.4043584874091257</v>
      </c>
      <c r="AE106" s="11">
        <f t="shared" si="15"/>
        <v>-4.260623942003142</v>
      </c>
      <c r="AF106" s="11">
        <f t="shared" si="15"/>
        <v>-0.69522255091716345</v>
      </c>
      <c r="AG106" s="11">
        <f t="shared" si="15"/>
        <v>1.2679555060941101</v>
      </c>
      <c r="AH106" s="11">
        <f t="shared" si="15"/>
        <v>0.14218564155004532</v>
      </c>
      <c r="AI106" s="11">
        <f t="shared" si="15"/>
        <v>-1.6684373108187254</v>
      </c>
      <c r="AJ106" s="11">
        <f t="shared" si="15"/>
        <v>5.1165336417144536</v>
      </c>
      <c r="AN106" s="11">
        <f t="shared" si="15"/>
        <v>-0.8595254366520757</v>
      </c>
      <c r="AO106" s="11">
        <f t="shared" si="15"/>
        <v>4.9579922278180284</v>
      </c>
      <c r="AP106" s="11">
        <f t="shared" si="15"/>
        <v>-0.13180679994652036</v>
      </c>
      <c r="AR106" s="15">
        <f>W106*'Table A8'!W55</f>
        <v>0</v>
      </c>
      <c r="AS106" s="15">
        <f>X106*'Table A8'!X55</f>
        <v>4.3591202283921158</v>
      </c>
      <c r="AT106" s="15">
        <f>Y106*'Table A8'!Y55</f>
        <v>0.58903875621383728</v>
      </c>
      <c r="AU106" s="15">
        <f>Z106*'Table A8'!Z55</f>
        <v>3.6349051967273471</v>
      </c>
      <c r="AV106" s="15">
        <f>AA106*'Table A8'!AA55</f>
        <v>-0.17636350586705274</v>
      </c>
      <c r="AW106" s="15">
        <f>AB106*'Table A8'!AB55</f>
        <v>2.5276085318263108</v>
      </c>
      <c r="AX106" s="15">
        <f>AC106*'Table A8'!AC55</f>
        <v>0.34757665699295903</v>
      </c>
      <c r="AY106" s="15">
        <f>AD106*'Table A8'!AD55</f>
        <v>-1.3468528088597196</v>
      </c>
      <c r="AZ106" s="15">
        <f>AE106*'Table A8'!AE55</f>
        <v>-0.72388000774633399</v>
      </c>
      <c r="BA106" s="15">
        <f>AF106*'Table A8'!AF55</f>
        <v>-0.27377864055117901</v>
      </c>
      <c r="BB106" s="15">
        <f>AG106*'Table A8'!AG55</f>
        <v>0.50984490900044166</v>
      </c>
      <c r="BC106" s="15">
        <f>AH106*'Table A8'!AH55</f>
        <v>0.11248306103024085</v>
      </c>
      <c r="BD106" s="15">
        <f>AI106*'Table A8'!AI55</f>
        <v>-0.39808914236134796</v>
      </c>
      <c r="BE106" s="15">
        <f>AJ106*'Table A8'!AJ55</f>
        <v>1.6618501268288544</v>
      </c>
      <c r="BF106" s="15"/>
      <c r="BG106" s="15"/>
      <c r="BH106" s="15"/>
      <c r="BI106" s="15">
        <f>AN106*'Table A8'!AN55</f>
        <v>-0.29464531968433155</v>
      </c>
      <c r="BJ106" s="15">
        <f>AO106*'Table A8'!AO55</f>
        <v>1.4140193833737018</v>
      </c>
      <c r="BK106" s="15">
        <f>AP106*'Table A8'!AP55</f>
        <v>-4.4906576741779489E-2</v>
      </c>
    </row>
    <row r="155" spans="1:1" x14ac:dyDescent="0.3">
      <c r="A155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726FB0C1A31D49973FEF98EF33984E" ma:contentTypeVersion="3" ma:contentTypeDescription="Create a new document." ma:contentTypeScope="" ma:versionID="66bfcbf4bccf85a1e5fe9945d50e202a">
  <xsd:schema xmlns:xsd="http://www.w3.org/2001/XMLSchema" xmlns:xs="http://www.w3.org/2001/XMLSchema" xmlns:p="http://schemas.microsoft.com/office/2006/metadata/properties" xmlns:ns2="e73541d3-5dbc-467b-ad85-92b29e93bc53" xmlns:ns3="2541d45d-41ad-4814-bf67-1422fc7ee58e" targetNamespace="http://schemas.microsoft.com/office/2006/metadata/properties" ma:root="true" ma:fieldsID="1366b0ad4ac173e0c9745adbca88cb2b" ns2:_="" ns3:_="">
    <xsd:import namespace="e73541d3-5dbc-467b-ad85-92b29e93bc53"/>
    <xsd:import namespace="2541d45d-41ad-4814-bf67-1422fc7ee58e"/>
    <xsd:element name="properties">
      <xsd:complexType>
        <xsd:sequence>
          <xsd:element name="documentManagement">
            <xsd:complexType>
              <xsd:all>
                <xsd:element ref="ns2:TrackerID" minOccurs="0"/>
                <xsd:element ref="ns3:Move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541d3-5dbc-467b-ad85-92b29e93bc53" elementFormDefault="qualified">
    <xsd:import namespace="http://schemas.microsoft.com/office/2006/documentManagement/types"/>
    <xsd:import namespace="http://schemas.microsoft.com/office/infopath/2007/PartnerControls"/>
    <xsd:element name="TrackerID" ma:index="8" nillable="true" ma:displayName="TrackerID" ma:internalName="Tracker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1d45d-41ad-4814-bf67-1422fc7ee58e" elementFormDefault="qualified">
    <xsd:import namespace="http://schemas.microsoft.com/office/2006/documentManagement/types"/>
    <xsd:import namespace="http://schemas.microsoft.com/office/infopath/2007/PartnerControls"/>
    <xsd:element name="MoveTo" ma:index="9" nillable="true" ma:displayName="MoveTo" ma:internalName="MoveTo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ackerID xmlns="e73541d3-5dbc-467b-ad85-92b29e93bc53">1045</TrackerID>
    <MoveTo xmlns="2541d45d-41ad-4814-bf67-1422fc7ee58e" xsi:nil="true"/>
  </documentManagement>
</p:properties>
</file>

<file path=customXml/itemProps1.xml><?xml version="1.0" encoding="utf-8"?>
<ds:datastoreItem xmlns:ds="http://schemas.openxmlformats.org/officeDocument/2006/customXml" ds:itemID="{42DEDACD-8E8F-4783-9CC9-2FFC41D23DA8}"/>
</file>

<file path=customXml/itemProps2.xml><?xml version="1.0" encoding="utf-8"?>
<ds:datastoreItem xmlns:ds="http://schemas.openxmlformats.org/officeDocument/2006/customXml" ds:itemID="{5D12DFE9-65B8-44B3-A645-65D3030C7F57}"/>
</file>

<file path=customXml/itemProps3.xml><?xml version="1.0" encoding="utf-8"?>
<ds:datastoreItem xmlns:ds="http://schemas.openxmlformats.org/officeDocument/2006/customXml" ds:itemID="{7558C649-F979-4C52-9CC4-200D7B1B82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Multi-factor productivity estimates</dc:title>
  <dc:creator>Fields3</dc:creator>
  <cp:lastModifiedBy>Korhonen, Riikka</cp:lastModifiedBy>
  <dcterms:created xsi:type="dcterms:W3CDTF">2014-01-21T16:43:44Z</dcterms:created>
  <dcterms:modified xsi:type="dcterms:W3CDTF">2020-04-03T06:39:36Z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0x01010089726FB0C1A31D49973FEF98EF33984E</vt:lpwstr>
  </property>
  <property fmtid="{D5CDD505-2E9C-101B-9397-08002B2CF9AE}" pid="3" name="Order">
    <vt:r8>397700</vt:r8>
  </property>
  <property fmtid="{D5CDD505-2E9C-101B-9397-08002B2CF9AE}" pid="4" name="WorkflowChangePath">
    <vt:lpwstr>63fddec8-15ae-45d3-b563-7729029746ef,2;</vt:lpwstr>
  </property>
</Properties>
</file>