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astpkai3\KAI-PT-RTI-Statistics-R\Publication\Vintages\2021_01\Bulletin\Files for ONS\"/>
    </mc:Choice>
  </mc:AlternateContent>
  <bookViews>
    <workbookView xWindow="-120" yWindow="-120" windowWidth="29040" windowHeight="1584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6" i="1" l="1"/>
  <c r="BZ6" i="1"/>
  <c r="CA6" i="1"/>
  <c r="BZ18" i="3" l="1"/>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CA21" i="2"/>
  <c r="CA6" i="2"/>
  <c r="CA19" i="3" s="1"/>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B21" i="2"/>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21" i="1"/>
  <c r="B21" i="1"/>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CA18" i="4"/>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16" i="4"/>
  <c r="BZ18" i="4"/>
  <c r="BZ19"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19" i="3" s="1"/>
  <c r="BY6" i="2"/>
  <c r="BY19"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18" i="4" s="1"/>
  <c r="BY18" i="4"/>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19" i="3" s="1"/>
  <c r="BV6" i="2"/>
  <c r="BU6" i="2"/>
  <c r="BU19" i="3" s="1"/>
  <c r="BT6" i="2"/>
  <c r="BT19" i="3" s="1"/>
  <c r="BS6" i="2"/>
  <c r="BR6" i="2"/>
  <c r="BR19" i="3" s="1"/>
  <c r="BQ6" i="2"/>
  <c r="BQ19" i="3" s="1"/>
  <c r="BP6" i="2"/>
  <c r="BP19" i="3" s="1"/>
  <c r="BO6" i="2"/>
  <c r="BO19" i="3" s="1"/>
  <c r="BN6" i="2"/>
  <c r="BM6" i="2"/>
  <c r="BL6" i="2"/>
  <c r="BK6" i="2"/>
  <c r="BJ6" i="2"/>
  <c r="BI6" i="2"/>
  <c r="BH6" i="2"/>
  <c r="BG6" i="2"/>
  <c r="BF6" i="2"/>
  <c r="BE6" i="2"/>
  <c r="BD6" i="2"/>
  <c r="BC6" i="2"/>
  <c r="BB6" i="2"/>
  <c r="BA6" i="2"/>
  <c r="AZ6" i="2"/>
  <c r="AY6" i="2"/>
  <c r="AX6" i="2"/>
  <c r="AX19" i="3" s="1"/>
  <c r="AW6" i="2"/>
  <c r="AV6" i="2"/>
  <c r="AU6" i="2"/>
  <c r="AT6" i="2"/>
  <c r="AS6" i="2"/>
  <c r="AR6" i="2"/>
  <c r="AQ6" i="2"/>
  <c r="AP6" i="2"/>
  <c r="AP19" i="3" s="1"/>
  <c r="AO6" i="2"/>
  <c r="AN6" i="2"/>
  <c r="AM6" i="2"/>
  <c r="AL6" i="2"/>
  <c r="AK6" i="2"/>
  <c r="AJ6" i="2"/>
  <c r="AI6" i="2"/>
  <c r="AH6" i="2"/>
  <c r="AH19" i="3" s="1"/>
  <c r="AG6" i="2"/>
  <c r="AF6" i="2"/>
  <c r="AE6" i="2"/>
  <c r="AD6" i="2"/>
  <c r="AC6" i="2"/>
  <c r="AB6" i="2"/>
  <c r="AA6" i="2"/>
  <c r="Z6" i="2"/>
  <c r="Z19" i="3" s="1"/>
  <c r="Y6" i="2"/>
  <c r="X6" i="2"/>
  <c r="W6" i="2"/>
  <c r="V6" i="2"/>
  <c r="U6" i="2"/>
  <c r="T6" i="2"/>
  <c r="S6" i="2"/>
  <c r="R6" i="2"/>
  <c r="R19" i="3" s="1"/>
  <c r="Q6" i="2"/>
  <c r="P6" i="2"/>
  <c r="O6" i="2"/>
  <c r="N6" i="2"/>
  <c r="M6" i="2"/>
  <c r="L6" i="2"/>
  <c r="K6" i="2"/>
  <c r="J6" i="2"/>
  <c r="J19" i="3" s="1"/>
  <c r="I6" i="2"/>
  <c r="H6" i="2"/>
  <c r="G6" i="2"/>
  <c r="F6" i="2"/>
  <c r="E6" i="2"/>
  <c r="D6" i="2"/>
  <c r="C6" i="2"/>
  <c r="B6" i="2"/>
  <c r="B19"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18" i="4" s="1"/>
  <c r="BO6" i="1"/>
  <c r="BP6" i="1"/>
  <c r="BQ6" i="1"/>
  <c r="BN6" i="1"/>
  <c r="C6" i="1"/>
  <c r="C18" i="4" s="1"/>
  <c r="D6" i="1"/>
  <c r="E6" i="1"/>
  <c r="E18" i="4" s="1"/>
  <c r="F6" i="1"/>
  <c r="F18" i="4" s="1"/>
  <c r="G6" i="1"/>
  <c r="G18" i="4" s="1"/>
  <c r="H6" i="1"/>
  <c r="H18" i="4" s="1"/>
  <c r="I6" i="1"/>
  <c r="I18" i="4" s="1"/>
  <c r="J6" i="1"/>
  <c r="K6" i="1"/>
  <c r="K18" i="4" s="1"/>
  <c r="L6" i="1"/>
  <c r="M6" i="1"/>
  <c r="M18" i="4" s="1"/>
  <c r="N6" i="1"/>
  <c r="N18" i="4" s="1"/>
  <c r="O6" i="1"/>
  <c r="O18" i="4" s="1"/>
  <c r="P6" i="1"/>
  <c r="P18" i="4" s="1"/>
  <c r="Q6" i="1"/>
  <c r="Q18" i="4" s="1"/>
  <c r="R6" i="1"/>
  <c r="S6" i="1"/>
  <c r="S18" i="4" s="1"/>
  <c r="T6" i="1"/>
  <c r="U6" i="1"/>
  <c r="U18" i="4" s="1"/>
  <c r="V6" i="1"/>
  <c r="V18" i="4" s="1"/>
  <c r="W6" i="1"/>
  <c r="W18" i="4" s="1"/>
  <c r="X6" i="1"/>
  <c r="X18" i="4" s="1"/>
  <c r="Y6" i="1"/>
  <c r="Y18" i="4" s="1"/>
  <c r="Z6" i="1"/>
  <c r="AA6" i="1"/>
  <c r="AA18" i="4" s="1"/>
  <c r="AB6" i="1"/>
  <c r="AC6" i="1"/>
  <c r="AC18" i="4" s="1"/>
  <c r="AD6" i="1"/>
  <c r="AD18" i="4" s="1"/>
  <c r="AE6" i="1"/>
  <c r="AE18" i="4" s="1"/>
  <c r="AF6" i="1"/>
  <c r="AF18" i="4" s="1"/>
  <c r="AG6" i="1"/>
  <c r="AG18" i="4" s="1"/>
  <c r="AH6" i="1"/>
  <c r="AI6" i="1"/>
  <c r="AI18" i="4" s="1"/>
  <c r="AJ6" i="1"/>
  <c r="AK6" i="1"/>
  <c r="AK18" i="4" s="1"/>
  <c r="AL6" i="1"/>
  <c r="AL18" i="4" s="1"/>
  <c r="AM6" i="1"/>
  <c r="AM18" i="4" s="1"/>
  <c r="AN6" i="1"/>
  <c r="AN18" i="4" s="1"/>
  <c r="AO6" i="1"/>
  <c r="AO18" i="4" s="1"/>
  <c r="AP6" i="1"/>
  <c r="AQ6" i="1"/>
  <c r="AQ18" i="4" s="1"/>
  <c r="AR6" i="1"/>
  <c r="AS6" i="1"/>
  <c r="AS18" i="4" s="1"/>
  <c r="AT6" i="1"/>
  <c r="AT18" i="4" s="1"/>
  <c r="AU6" i="1"/>
  <c r="AU18" i="4" s="1"/>
  <c r="AV6" i="1"/>
  <c r="AV18" i="4" s="1"/>
  <c r="AW6" i="1"/>
  <c r="AW18" i="4" s="1"/>
  <c r="AX6" i="1"/>
  <c r="AY6" i="1"/>
  <c r="AY18" i="4" s="1"/>
  <c r="AZ6" i="1"/>
  <c r="BA6" i="1"/>
  <c r="BA18" i="4" s="1"/>
  <c r="BB6" i="1"/>
  <c r="BB18" i="4" s="1"/>
  <c r="BC6" i="1"/>
  <c r="BC18" i="4" s="1"/>
  <c r="BD6" i="1"/>
  <c r="BD18" i="4" s="1"/>
  <c r="BE6" i="1"/>
  <c r="BE18" i="4" s="1"/>
  <c r="BF6" i="1"/>
  <c r="BG6" i="1"/>
  <c r="BG18" i="4" s="1"/>
  <c r="BH6" i="1"/>
  <c r="BI6" i="1"/>
  <c r="BI18" i="4" s="1"/>
  <c r="BJ6" i="1"/>
  <c r="BJ18" i="4" s="1"/>
  <c r="BK6" i="1"/>
  <c r="BK18" i="4" s="1"/>
  <c r="BL6" i="1"/>
  <c r="BL18" i="4" s="1"/>
  <c r="BM6" i="1"/>
  <c r="BM18" i="4" s="1"/>
  <c r="B6" i="1"/>
  <c r="G19" i="3" l="1"/>
  <c r="O19" i="3"/>
  <c r="W19" i="3"/>
  <c r="AE19" i="3"/>
  <c r="AM19" i="3"/>
  <c r="AU19" i="3"/>
  <c r="BC19" i="3"/>
  <c r="BK19" i="3"/>
  <c r="N19" i="3"/>
  <c r="BF19" i="3"/>
  <c r="F19" i="3"/>
  <c r="B18" i="4"/>
  <c r="D19" i="3"/>
  <c r="L19" i="3"/>
  <c r="T19" i="3"/>
  <c r="AB19" i="3"/>
  <c r="AJ19" i="3"/>
  <c r="AR19" i="3"/>
  <c r="AZ19" i="3"/>
  <c r="BH19" i="3"/>
  <c r="BS19" i="3"/>
  <c r="E19" i="3"/>
  <c r="M19" i="3"/>
  <c r="U19" i="3"/>
  <c r="AC19" i="3"/>
  <c r="AK19" i="3"/>
  <c r="AS19" i="3"/>
  <c r="BA19" i="3"/>
  <c r="BI19" i="3"/>
  <c r="V19" i="3"/>
  <c r="AD19" i="3"/>
  <c r="AL19" i="3"/>
  <c r="AT19" i="3"/>
  <c r="BB19" i="3"/>
  <c r="BJ19" i="3"/>
  <c r="BN19" i="3"/>
  <c r="BV19" i="3"/>
  <c r="H19" i="3"/>
  <c r="P19" i="3"/>
  <c r="X19" i="3"/>
  <c r="AF19" i="3"/>
  <c r="AN19" i="3"/>
  <c r="AV19" i="3"/>
  <c r="BD19" i="3"/>
  <c r="BL19" i="3"/>
  <c r="I19" i="3"/>
  <c r="Q19" i="3"/>
  <c r="Y19" i="3"/>
  <c r="AG19" i="3"/>
  <c r="AO19" i="3"/>
  <c r="AW19" i="3"/>
  <c r="BE19" i="3"/>
  <c r="BM19" i="3"/>
  <c r="C19" i="3"/>
  <c r="K19" i="3"/>
  <c r="S19" i="3"/>
  <c r="AA19" i="3"/>
  <c r="AI19" i="3"/>
  <c r="AQ19" i="3"/>
  <c r="AY19" i="3"/>
  <c r="BG19" i="3"/>
  <c r="BH18" i="4"/>
  <c r="AZ18" i="4"/>
  <c r="AR18" i="4"/>
  <c r="AJ18" i="4"/>
  <c r="AB18" i="4"/>
  <c r="T18" i="4"/>
  <c r="L18" i="4"/>
  <c r="D18" i="4"/>
  <c r="AX18" i="4"/>
  <c r="AH18" i="4"/>
  <c r="J18" i="4"/>
  <c r="BF18" i="4"/>
  <c r="AP18" i="4"/>
  <c r="Z18" i="4"/>
  <c r="R18" i="4"/>
  <c r="BV18" i="4"/>
  <c r="BS18" i="4"/>
  <c r="BN18" i="4"/>
  <c r="BQ18" i="4"/>
  <c r="BR18" i="4"/>
  <c r="BP18" i="4"/>
  <c r="BU18" i="4"/>
  <c r="BT18" i="4"/>
  <c r="BO18" i="4"/>
</calcChain>
</file>

<file path=xl/sharedStrings.xml><?xml version="1.0" encoding="utf-8"?>
<sst xmlns="http://schemas.openxmlformats.org/spreadsheetml/2006/main" count="534" uniqueCount="122">
  <si>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</si>
  <si>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</si>
  <si>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</si>
  <si>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</si>
  <si>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</si>
  <si>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</si>
  <si>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</si>
  <si>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</si>
  <si>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</si>
  <si>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</si>
  <si>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</si>
  <si>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</si>
  <si>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</si>
  <si>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</si>
  <si>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</si>
  <si>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</si>
  <si>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</si>
  <si>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</si>
  <si>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</si>
  <si>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</si>
  <si>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</si>
  <si>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</si>
  <si>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</si>
  <si>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</si>
  <si>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</si>
  <si>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</si>
  <si>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</si>
  <si>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</si>
  <si>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</si>
  <si>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</si>
  <si>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</si>
  <si>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</si>
  <si>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</si>
  <si>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</si>
  <si>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</si>
  <si>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</si>
  <si>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</si>
  <si>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</si>
  <si>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</si>
  <si>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</si>
  <si>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</si>
  <si>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</si>
  <si>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</si>
  <si>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</si>
  <si>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</si>
  <si>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</si>
  <si>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</si>
  <si>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</si>
  <si>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</si>
  <si>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</si>
  <si>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</si>
  <si>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</si>
  <si>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</si>
  <si>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</si>
  <si>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</si>
  <si>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</si>
  <si>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</si>
  <si>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</si>
  <si>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</si>
  <si>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</si>
  <si>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</si>
  <si>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</si>
  <si>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</si>
  <si>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</si>
  <si>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</si>
  <si>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</si>
  <si>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</si>
  <si>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</si>
  <si>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</si>
  <si>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</si>
  <si>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</si>
  <si>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</si>
  <si>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</si>
  <si>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This table shows the number monthly number of payrolled employees</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</si>
  <si>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</si>
  <si>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</si>
  <si>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</si>
  <si>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</si>
  <si>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</si>
  <si>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</si>
  <si>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</si>
  <si>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</si>
  <si>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</si>
  <si>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</si>
  <si>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</si>
  <si>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</si>
  <si>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</si>
  <si>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</si>
  <si>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</si>
  <si>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</si>
  <si>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</si>
  <si>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</si>
  <si>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</si>
  <si>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</si>
  <si>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</si>
  <si>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</si>
  <si>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</si>
  <si>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</si>
  <si>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</si>
  <si>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</si>
  <si>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</si>
  <si>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</si>
  <si>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</si>
  <si>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</si>
  <si>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</si>
  <si>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</si>
  <si>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</si>
  <si>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</si>
  <si>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</si>
  <si>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</si>
  <si>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</si>
  <si>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</si>
  <si>
    <t>November 2020</t>
  </si>
  <si>
    <t>Revisions triangle for Payrolled Employees (seasonally adjusted)</t>
  </si>
  <si>
    <t>Revisions triangle for Median Pay (seasonally adjusted)</t>
  </si>
  <si>
    <t>All periods to October 2020</t>
  </si>
  <si>
    <t>All publications to 15th December 2020</t>
  </si>
  <si>
    <t>Date of Publication : 26 January 2021</t>
  </si>
  <si>
    <t>December 2020</t>
  </si>
  <si>
    <t>15th December 2020 onwards</t>
  </si>
  <si>
    <t>Latest 2 tax years</t>
  </si>
  <si>
    <t>From December 2020 a new revisions policy was introduced. Each publication, we incorporate new input data only for the latest two tax years. In May of each year, new data will be incorporated for the whole time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</si>
</sst>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amily val="2"/>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amily val="2"/>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4">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164" fontId="3" fillId="0" borderId="0" xfId="1" applyNumberFormat="1" applyFill="1"/>
    <xf numFmtId="3" fontId="0" fillId="2" borderId="1" xfId="0" applyNumberFormat="1" applyFill="1" applyBorder="1" applyAlignment="1">
      <alignment horizontal="right"/>
    </xf>
    <xf numFmtId="0" fontId="23" fillId="8" borderId="0" xfId="0" applyFont="1" applyFill="1" applyAlignment="1">
      <alignment horizontal="left" wrapText="1"/>
    </xf>
  </cellXfs>
  <cellStyles count="27">
    <cellStyle name="ANCLAS,REZONES Y SUS PARTES,DE FUNDICION,DE HIERRO O DE ACERO" xfId="7"/>
    <cellStyle name="cells" xfId="8"/>
    <cellStyle name="column field" xfId="9"/>
    <cellStyle name="Comma 2" xfId="3"/>
    <cellStyle name="Comma 2 2" xfId="11"/>
    <cellStyle name="Comma 3" xfId="5"/>
    <cellStyle name="Comma 4" xfId="10"/>
    <cellStyle name="Comma 5" xfId="26"/>
    <cellStyle name="field" xfId="12"/>
    <cellStyle name="field names" xfId="13"/>
    <cellStyle name="footer" xfId="14"/>
    <cellStyle name="heading" xfId="15"/>
    <cellStyle name="Hyperlink" xfId="24" builtinId="8"/>
    <cellStyle name="Hyperlink 2" xfId="16"/>
    <cellStyle name="Hyperlink 3" xfId="17"/>
    <cellStyle name="Hyperlink 4" xfId="25"/>
    <cellStyle name="Normal" xfId="0" builtinId="0"/>
    <cellStyle name="Normal 2" xfId="1"/>
    <cellStyle name="Normal 2 2" xfId="19"/>
    <cellStyle name="Normal 2 3" xfId="18"/>
    <cellStyle name="Normal 3" xfId="2"/>
    <cellStyle name="Normal 4" xfId="6"/>
    <cellStyle name="Normal 9" xfId="4"/>
    <cellStyle name="Normal_Sheet1" xfId="20"/>
    <cellStyle name="Row_Headings" xfId="21"/>
    <cellStyle name="rowfield" xfId="22"/>
    <cellStyle name="Test" xfId="23"/>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tabSelected="1" zoomScaleNormal="100" workbookViewId="0">
      <pane ySplit="9" topLeftCell="A10" activePane="bottomLeft" state="frozen"/>
      <selection activeCell="A2" sqref="A2"/>
      <selection pane="bottomLeft" activeCell="B21" sqref="B21"/>
    </sheetView>
  </sheetViews>
  <sheetFormatPr defaultColWidth="8.73046875" defaultRowHeight="14.25" x14ac:dyDescent="0.45"/>
  <cols>
    <col min="1" max="1" width="24.265625" style="60" customWidth="1"/>
    <col min="2" max="16384" width="8.73046875" style="60"/>
  </cols>
  <sheetData>
    <row r="1" spans="1:13" ht="20.65" x14ac:dyDescent="0.6">
      <c r="A1" s="59" t="s">
        <v>110</v>
      </c>
    </row>
    <row r="2" spans="1:13" ht="20.65" x14ac:dyDescent="0.6">
      <c r="A2" s="59" t="s">
        <v>94</v>
      </c>
    </row>
    <row r="3" spans="1:13" ht="15.4" x14ac:dyDescent="0.45">
      <c r="A3" s="65" t="s">
        <v>117</v>
      </c>
    </row>
    <row r="4" spans="1:13" ht="20.65" x14ac:dyDescent="0.6">
      <c r="A4" s="59"/>
    </row>
    <row r="5" spans="1:13" ht="20.65" x14ac:dyDescent="0.6">
      <c r="A5" s="59"/>
      <c r="B5" s="61" t="s">
        <v>88</v>
      </c>
    </row>
    <row r="6" spans="1:13" ht="20.65" x14ac:dyDescent="0.6">
      <c r="A6" s="59"/>
      <c r="B6" s="62" t="s">
        <v>91</v>
      </c>
    </row>
    <row r="7" spans="1:13" ht="32.450000000000003" customHeight="1" x14ac:dyDescent="0.6">
      <c r="A7" s="59"/>
      <c r="B7" s="83" t="s">
        <v>93</v>
      </c>
      <c r="C7" s="83"/>
      <c r="D7" s="83"/>
      <c r="E7" s="83"/>
      <c r="F7" s="83"/>
      <c r="G7" s="83"/>
      <c r="H7" s="83"/>
      <c r="I7" s="83"/>
      <c r="J7" s="83"/>
      <c r="K7" s="83"/>
      <c r="L7" s="83"/>
      <c r="M7" s="83"/>
    </row>
    <row r="8" spans="1:13" s="67" customFormat="1" ht="44.65" customHeight="1" x14ac:dyDescent="0.6">
      <c r="A8" s="66"/>
      <c r="B8" s="83" t="s">
        <v>111</v>
      </c>
      <c r="C8" s="83"/>
      <c r="D8" s="83"/>
      <c r="E8" s="83"/>
      <c r="F8" s="83"/>
      <c r="G8" s="83"/>
      <c r="H8" s="83"/>
      <c r="I8" s="83"/>
      <c r="J8" s="83"/>
      <c r="K8" s="83"/>
      <c r="L8" s="83"/>
      <c r="M8" s="83"/>
    </row>
    <row r="9" spans="1:13" ht="20.65" x14ac:dyDescent="0.6">
      <c r="A9" s="59"/>
      <c r="B9" s="62" t="s">
        <v>92</v>
      </c>
    </row>
    <row r="10" spans="1:13" ht="20.65" x14ac:dyDescent="0.6">
      <c r="A10" s="59"/>
    </row>
    <row r="11" spans="1:13" x14ac:dyDescent="0.45">
      <c r="A11" s="63" t="s">
        <v>89</v>
      </c>
      <c r="B11" s="63" t="s">
        <v>90</v>
      </c>
    </row>
    <row r="12" spans="1:13" x14ac:dyDescent="0.45">
      <c r="A12" s="62"/>
      <c r="B12" s="62"/>
    </row>
    <row r="13" spans="1:13" x14ac:dyDescent="0.45">
      <c r="A13" s="68" t="s">
        <v>95</v>
      </c>
      <c r="B13" s="62" t="s">
        <v>101</v>
      </c>
    </row>
    <row r="14" spans="1:13" x14ac:dyDescent="0.45">
      <c r="A14" s="62"/>
      <c r="B14" s="62"/>
    </row>
    <row r="15" spans="1:13" x14ac:dyDescent="0.45">
      <c r="A15" s="68" t="s">
        <v>96</v>
      </c>
      <c r="B15" s="62" t="s">
        <v>86</v>
      </c>
    </row>
    <row r="16" spans="1:13" x14ac:dyDescent="0.45">
      <c r="A16" s="62"/>
      <c r="B16" s="62"/>
    </row>
    <row r="17" spans="1:2" x14ac:dyDescent="0.45">
      <c r="A17" s="68" t="s">
        <v>97</v>
      </c>
      <c r="B17" s="62" t="s">
        <v>105</v>
      </c>
    </row>
    <row r="18" spans="1:2" x14ac:dyDescent="0.45">
      <c r="A18" s="62"/>
      <c r="B18" s="62"/>
    </row>
    <row r="19" spans="1:2" x14ac:dyDescent="0.45">
      <c r="A19" s="68" t="s">
        <v>98</v>
      </c>
      <c r="B19" s="62" t="s">
        <v>102</v>
      </c>
    </row>
    <row r="20" spans="1:2" x14ac:dyDescent="0.45">
      <c r="A20" s="64"/>
      <c r="B20" s="62"/>
    </row>
    <row r="21" spans="1:2" x14ac:dyDescent="0.45">
      <c r="A21" s="68" t="s">
        <v>99</v>
      </c>
      <c r="B21" s="62" t="s">
        <v>103</v>
      </c>
    </row>
    <row r="22" spans="1:2" x14ac:dyDescent="0.45">
      <c r="A22" s="62"/>
      <c r="B22" s="62"/>
    </row>
    <row r="23" spans="1:2" x14ac:dyDescent="0.45">
      <c r="A23" s="68" t="s">
        <v>100</v>
      </c>
      <c r="B23" s="62" t="s">
        <v>104</v>
      </c>
    </row>
  </sheetData>
  <mergeCells count="2">
    <mergeCell ref="B7:M7"/>
    <mergeCell ref="B8:M8"/>
  </mergeCells>
  <hyperlinks>
    <hyperlink ref="A17" location="PE_Comments!A1" display="PE_Comments"/>
    <hyperlink ref="A13" location="'Payrolled employees'!A1" display="Payrolled employees"/>
    <hyperlink ref="A21" location="MP_revisions!A1" display="MP_revisions"/>
    <hyperlink ref="A15" location="PE_revisions!A1" display="PE_revisions"/>
    <hyperlink ref="A19" location="'Median Pay'!A1" display="Median Pay"/>
    <hyperlink ref="A23" location="MP_Comments!A1" display="MP_Comments"/>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N85"/>
  <sheetViews>
    <sheetView showGridLines="0" zoomScaleNormal="100" workbookViewId="0">
      <pane xSplit="1" ySplit="6" topLeftCell="BN7" activePane="bottomRight" state="frozen"/>
      <selection pane="topRight" activeCell="B1" sqref="B1"/>
      <selection pane="bottomLeft" activeCell="A7" sqref="A7"/>
      <selection pane="bottomRight" activeCell="BO23" sqref="BO23"/>
    </sheetView>
  </sheetViews>
  <sheetFormatPr defaultColWidth="8.73046875" defaultRowHeight="14.25" x14ac:dyDescent="0.45"/>
  <cols>
    <col min="1" max="1" width="17" style="36" bestFit="1" customWidth="1"/>
    <col min="2" max="2" width="10.13281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13281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1328125" bestFit="1" customWidth="1"/>
    <col min="27" max="27" width="11.5976562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13281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13281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13281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1328125" bestFit="1" customWidth="1"/>
    <col min="75" max="75" width="11.59765625" bestFit="1" customWidth="1"/>
    <col min="76" max="76" width="15.3984375" style="27" bestFit="1" customWidth="1"/>
    <col min="77" max="77" width="12.59765625" style="27" bestFit="1" customWidth="1"/>
    <col min="78" max="78" width="14.73046875" style="27" customWidth="1"/>
    <col min="79" max="79" width="14.265625" style="27" customWidth="1"/>
    <col min="80" max="16384" width="8.73046875" style="27"/>
  </cols>
  <sheetData>
    <row r="1" spans="1:92" ht="18" x14ac:dyDescent="0.55000000000000004">
      <c r="CA1" s="12" t="s">
        <v>113</v>
      </c>
      <c r="CC1" s="28"/>
      <c r="CD1" s="28"/>
      <c r="CE1" s="28"/>
      <c r="CF1" s="28"/>
      <c r="CG1" s="28"/>
      <c r="CH1" s="28"/>
      <c r="CI1" s="28"/>
      <c r="CJ1" s="28"/>
      <c r="CK1" s="28"/>
      <c r="CL1" s="28"/>
      <c r="CM1" s="28"/>
    </row>
    <row r="2" spans="1:92" x14ac:dyDescent="0.45">
      <c r="CA2" s="11" t="s">
        <v>101</v>
      </c>
      <c r="CC2" s="28"/>
      <c r="CD2" s="28"/>
      <c r="CE2" s="28"/>
      <c r="CF2" s="28"/>
      <c r="CG2" s="28"/>
      <c r="CH2" s="28"/>
      <c r="CI2" s="28"/>
      <c r="CJ2" s="28"/>
      <c r="CK2" s="28"/>
      <c r="CL2" s="28"/>
      <c r="CM2" s="28"/>
    </row>
    <row r="3" spans="1:92" ht="6.6" customHeight="1" x14ac:dyDescent="0.45">
      <c r="CC3" s="28"/>
      <c r="CD3" s="28"/>
      <c r="CE3" s="28"/>
      <c r="CF3" s="28"/>
      <c r="CG3" s="28"/>
      <c r="CH3" s="28"/>
      <c r="CI3" s="28"/>
      <c r="CJ3" s="28"/>
      <c r="CK3" s="28"/>
      <c r="CL3" s="28"/>
      <c r="CM3" s="28"/>
      <c r="CN3" s="29"/>
    </row>
    <row r="4" spans="1:92" s="30" customFormat="1" ht="6.6" customHeight="1" x14ac:dyDescent="0.4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BZ4" s="25">
        <v>12</v>
      </c>
      <c r="CA4" s="25">
        <v>13</v>
      </c>
      <c r="CC4" s="31"/>
      <c r="CD4" s="31"/>
      <c r="CE4" s="31"/>
      <c r="CF4" s="31"/>
      <c r="CG4" s="31"/>
      <c r="CH4" s="31"/>
      <c r="CI4" s="31"/>
      <c r="CJ4" s="31"/>
      <c r="CK4" s="31"/>
      <c r="CL4" s="31"/>
      <c r="CM4" s="31"/>
    </row>
    <row r="5" spans="1:92" s="32" customFormat="1" x14ac:dyDescent="0.45">
      <c r="A5" s="38" t="s">
        <v>74</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77</v>
      </c>
      <c r="BU5" s="45" t="s">
        <v>78</v>
      </c>
      <c r="BV5" s="45" t="s">
        <v>79</v>
      </c>
      <c r="BW5" s="45" t="s">
        <v>80</v>
      </c>
      <c r="BX5" s="45" t="s">
        <v>106</v>
      </c>
      <c r="BY5" s="45" t="s">
        <v>107</v>
      </c>
      <c r="BZ5" s="45" t="s">
        <v>112</v>
      </c>
      <c r="CA5" s="45" t="s">
        <v>118</v>
      </c>
      <c r="CC5" s="33"/>
      <c r="CD5" s="33"/>
      <c r="CE5" s="33"/>
      <c r="CF5" s="33"/>
      <c r="CG5" s="33"/>
      <c r="CH5" s="33"/>
      <c r="CI5" s="33"/>
      <c r="CJ5" s="33"/>
      <c r="CK5" s="33"/>
      <c r="CL5" s="33"/>
      <c r="CM5" s="33"/>
      <c r="CN5" s="34"/>
    </row>
    <row r="6" spans="1:92" x14ac:dyDescent="0.4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W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ca="1">OFFSET(BX7,BX4,0)</f>
        <v>28325791</v>
      </c>
      <c r="BY6" s="22">
        <f ca="1">OFFSET(BY7,BY4,0)</f>
        <v>28211839</v>
      </c>
      <c r="BZ6" s="22">
        <f ca="1">OFFSET(BZ7,BZ4,0)</f>
        <v>28195246</v>
      </c>
      <c r="CA6" s="22">
        <f ca="1">OFFSET(CA7,CA4,0)</f>
        <v>28190738</v>
      </c>
    </row>
    <row r="7" spans="1:92" x14ac:dyDescent="0.4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2" x14ac:dyDescent="0.4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2" x14ac:dyDescent="0.4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2" x14ac:dyDescent="0.4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2" x14ac:dyDescent="0.4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2" x14ac:dyDescent="0.4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2" x14ac:dyDescent="0.4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2" x14ac:dyDescent="0.4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2" x14ac:dyDescent="0.4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2" x14ac:dyDescent="0.4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79" x14ac:dyDescent="0.4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79" x14ac:dyDescent="0.4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c r="BZ18" s="7"/>
    </row>
    <row r="19" spans="1:79" x14ac:dyDescent="0.45">
      <c r="A19" s="40">
        <v>44166</v>
      </c>
      <c r="B19" s="7">
        <v>26762425</v>
      </c>
      <c r="C19" s="7">
        <v>26837568</v>
      </c>
      <c r="D19" s="7">
        <v>26890597</v>
      </c>
      <c r="E19" s="7">
        <v>26911655</v>
      </c>
      <c r="F19" s="7">
        <v>26992794</v>
      </c>
      <c r="G19" s="7">
        <v>27004457</v>
      </c>
      <c r="H19" s="7">
        <v>27157327</v>
      </c>
      <c r="I19" s="7">
        <v>27212350</v>
      </c>
      <c r="J19" s="7">
        <v>27291431</v>
      </c>
      <c r="K19" s="7">
        <v>27348222</v>
      </c>
      <c r="L19" s="7">
        <v>27397984</v>
      </c>
      <c r="M19" s="7">
        <v>27461053</v>
      </c>
      <c r="N19" s="7">
        <v>27519845</v>
      </c>
      <c r="O19" s="7">
        <v>27559643</v>
      </c>
      <c r="P19" s="7">
        <v>27612200</v>
      </c>
      <c r="Q19" s="7">
        <v>27677558</v>
      </c>
      <c r="R19" s="7">
        <v>27710622</v>
      </c>
      <c r="S19" s="7">
        <v>27690830</v>
      </c>
      <c r="T19" s="7">
        <v>27762323</v>
      </c>
      <c r="U19" s="7">
        <v>27795832</v>
      </c>
      <c r="V19" s="7">
        <v>27811633</v>
      </c>
      <c r="W19" s="7">
        <v>27832504</v>
      </c>
      <c r="X19" s="7">
        <v>27872130</v>
      </c>
      <c r="Y19" s="7">
        <v>27911807</v>
      </c>
      <c r="Z19" s="7">
        <v>27951377</v>
      </c>
      <c r="AA19" s="7">
        <v>27957158</v>
      </c>
      <c r="AB19" s="7">
        <v>27990360</v>
      </c>
      <c r="AC19" s="7">
        <v>28022271</v>
      </c>
      <c r="AD19" s="7">
        <v>28047998</v>
      </c>
      <c r="AE19" s="7">
        <v>28088710</v>
      </c>
      <c r="AF19" s="7">
        <v>28089558</v>
      </c>
      <c r="AG19" s="7">
        <v>28129138</v>
      </c>
      <c r="AH19" s="7">
        <v>28176599</v>
      </c>
      <c r="AI19" s="7">
        <v>28203153</v>
      </c>
      <c r="AJ19" s="7">
        <v>28241623</v>
      </c>
      <c r="AK19" s="7">
        <v>28278991</v>
      </c>
      <c r="AL19" s="7">
        <v>28300804</v>
      </c>
      <c r="AM19" s="7">
        <v>28341826</v>
      </c>
      <c r="AN19" s="7">
        <v>28378759</v>
      </c>
      <c r="AO19" s="7">
        <v>28411384</v>
      </c>
      <c r="AP19" s="7">
        <v>28439866</v>
      </c>
      <c r="AQ19" s="7">
        <v>28471541</v>
      </c>
      <c r="AR19" s="7">
        <v>28480168</v>
      </c>
      <c r="AS19" s="7">
        <v>28488941</v>
      </c>
      <c r="AT19" s="7">
        <v>28486969</v>
      </c>
      <c r="AU19" s="7">
        <v>28542726</v>
      </c>
      <c r="AV19" s="7">
        <v>28552392</v>
      </c>
      <c r="AW19" s="7">
        <v>28579074</v>
      </c>
      <c r="AX19" s="7">
        <v>28619421</v>
      </c>
      <c r="AY19" s="7">
        <v>28668534</v>
      </c>
      <c r="AZ19" s="7">
        <v>28678225</v>
      </c>
      <c r="BA19" s="7">
        <v>28707391</v>
      </c>
      <c r="BB19" s="7">
        <v>28763764</v>
      </c>
      <c r="BC19" s="7">
        <v>28763440</v>
      </c>
      <c r="BD19" s="7">
        <v>28783170</v>
      </c>
      <c r="BE19" s="7">
        <v>28814811</v>
      </c>
      <c r="BF19" s="7">
        <v>28877703</v>
      </c>
      <c r="BG19" s="7">
        <v>28873828</v>
      </c>
      <c r="BH19" s="7">
        <v>28876809</v>
      </c>
      <c r="BI19" s="7">
        <v>28891567</v>
      </c>
      <c r="BJ19" s="7">
        <v>28885297</v>
      </c>
      <c r="BK19" s="7">
        <v>28932772</v>
      </c>
      <c r="BL19" s="7">
        <v>28964046</v>
      </c>
      <c r="BM19" s="7">
        <v>28963746</v>
      </c>
      <c r="BN19" s="7">
        <v>28976365</v>
      </c>
      <c r="BO19" s="7">
        <v>28991067</v>
      </c>
      <c r="BP19" s="7">
        <v>29021808</v>
      </c>
      <c r="BQ19" s="7">
        <v>29014446</v>
      </c>
      <c r="BR19" s="7">
        <v>28994716</v>
      </c>
      <c r="BS19" s="7">
        <v>28519184</v>
      </c>
      <c r="BT19" s="7">
        <v>28360930</v>
      </c>
      <c r="BU19" s="7">
        <v>28329956</v>
      </c>
      <c r="BV19" s="7">
        <v>28301456</v>
      </c>
      <c r="BW19" s="7">
        <v>28262605</v>
      </c>
      <c r="BX19" s="7">
        <v>28231450</v>
      </c>
      <c r="BY19" s="7">
        <v>28223570</v>
      </c>
      <c r="BZ19" s="19">
        <v>28195246</v>
      </c>
    </row>
    <row r="20" spans="1:79" x14ac:dyDescent="0.45">
      <c r="A20" s="40">
        <v>44197</v>
      </c>
      <c r="B20" s="7">
        <v>26763357</v>
      </c>
      <c r="C20" s="7">
        <v>26839044</v>
      </c>
      <c r="D20" s="7">
        <v>26892259</v>
      </c>
      <c r="E20" s="7">
        <v>26907033</v>
      </c>
      <c r="F20" s="7">
        <v>26994283</v>
      </c>
      <c r="G20" s="7">
        <v>27001606</v>
      </c>
      <c r="H20" s="7">
        <v>27155185</v>
      </c>
      <c r="I20" s="7">
        <v>27213982</v>
      </c>
      <c r="J20" s="7">
        <v>27295457</v>
      </c>
      <c r="K20" s="7">
        <v>27351176</v>
      </c>
      <c r="L20" s="7">
        <v>27399232</v>
      </c>
      <c r="M20" s="7">
        <v>27461964</v>
      </c>
      <c r="N20" s="7">
        <v>27520764</v>
      </c>
      <c r="O20" s="7">
        <v>27561053</v>
      </c>
      <c r="P20" s="7">
        <v>27613699</v>
      </c>
      <c r="Q20" s="7">
        <v>27673078</v>
      </c>
      <c r="R20" s="7">
        <v>27710712</v>
      </c>
      <c r="S20" s="7">
        <v>27687526</v>
      </c>
      <c r="T20" s="7">
        <v>27759669</v>
      </c>
      <c r="U20" s="7">
        <v>27796746</v>
      </c>
      <c r="V20" s="7">
        <v>27815862</v>
      </c>
      <c r="W20" s="7">
        <v>27835283</v>
      </c>
      <c r="X20" s="7">
        <v>27872848</v>
      </c>
      <c r="Y20" s="7">
        <v>27912198</v>
      </c>
      <c r="Z20" s="7">
        <v>27951848</v>
      </c>
      <c r="AA20" s="7">
        <v>27958044</v>
      </c>
      <c r="AB20" s="7">
        <v>27991060</v>
      </c>
      <c r="AC20" s="7">
        <v>28018161</v>
      </c>
      <c r="AD20" s="7">
        <v>28045612</v>
      </c>
      <c r="AE20" s="7">
        <v>28084524</v>
      </c>
      <c r="AF20" s="7">
        <v>28085908</v>
      </c>
      <c r="AG20" s="7">
        <v>28129779</v>
      </c>
      <c r="AH20" s="7">
        <v>28181955</v>
      </c>
      <c r="AI20" s="7">
        <v>28206151</v>
      </c>
      <c r="AJ20" s="7">
        <v>28243224</v>
      </c>
      <c r="AK20" s="7">
        <v>28279009</v>
      </c>
      <c r="AL20" s="7">
        <v>28301053</v>
      </c>
      <c r="AM20" s="7">
        <v>28342214</v>
      </c>
      <c r="AN20" s="7">
        <v>28379044</v>
      </c>
      <c r="AO20" s="7">
        <v>28408796</v>
      </c>
      <c r="AP20" s="7">
        <v>28434036</v>
      </c>
      <c r="AQ20" s="7">
        <v>28466029</v>
      </c>
      <c r="AR20" s="7">
        <v>28475360</v>
      </c>
      <c r="AS20" s="7">
        <v>28489932</v>
      </c>
      <c r="AT20" s="7">
        <v>28493938</v>
      </c>
      <c r="AU20" s="7">
        <v>28546602</v>
      </c>
      <c r="AV20" s="7">
        <v>28556479</v>
      </c>
      <c r="AW20" s="7">
        <v>28578858</v>
      </c>
      <c r="AX20" s="7">
        <v>28619190</v>
      </c>
      <c r="AY20" s="7">
        <v>28667776</v>
      </c>
      <c r="AZ20" s="7">
        <v>28677291</v>
      </c>
      <c r="BA20" s="7">
        <v>28706183</v>
      </c>
      <c r="BB20" s="7">
        <v>28753953</v>
      </c>
      <c r="BC20" s="7">
        <v>28756649</v>
      </c>
      <c r="BD20" s="7">
        <v>28777595</v>
      </c>
      <c r="BE20" s="7">
        <v>28816504</v>
      </c>
      <c r="BF20" s="7">
        <v>28887164</v>
      </c>
      <c r="BG20" s="7">
        <v>28879549</v>
      </c>
      <c r="BH20" s="7">
        <v>28884891</v>
      </c>
      <c r="BI20" s="7">
        <v>28891807</v>
      </c>
      <c r="BJ20" s="7">
        <v>28885361</v>
      </c>
      <c r="BK20" s="7">
        <v>28931455</v>
      </c>
      <c r="BL20" s="7">
        <v>28962495</v>
      </c>
      <c r="BM20" s="7">
        <v>28964211</v>
      </c>
      <c r="BN20" s="7">
        <v>28962886</v>
      </c>
      <c r="BO20" s="7">
        <v>28983254</v>
      </c>
      <c r="BP20" s="7">
        <v>29016792</v>
      </c>
      <c r="BQ20" s="7">
        <v>29018392</v>
      </c>
      <c r="BR20" s="7">
        <v>29006678</v>
      </c>
      <c r="BS20" s="7">
        <v>28527781</v>
      </c>
      <c r="BT20" s="7">
        <v>28371447</v>
      </c>
      <c r="BU20" s="7">
        <v>28327803</v>
      </c>
      <c r="BV20" s="7">
        <v>28295896</v>
      </c>
      <c r="BW20" s="7">
        <v>28253127</v>
      </c>
      <c r="BX20" s="7">
        <v>28211666</v>
      </c>
      <c r="BY20" s="7">
        <v>28195693</v>
      </c>
      <c r="BZ20" s="7">
        <v>28138305</v>
      </c>
      <c r="CA20" s="19">
        <v>28190738</v>
      </c>
    </row>
    <row r="21" spans="1:79" s="35" customFormat="1" x14ac:dyDescent="0.45">
      <c r="A21" s="41" t="s">
        <v>70</v>
      </c>
      <c r="B21" s="26">
        <f>B20</f>
        <v>26763357</v>
      </c>
      <c r="C21" s="26">
        <f>C20</f>
        <v>26839044</v>
      </c>
      <c r="D21" s="26">
        <f t="shared" ref="D21:BO21" si="2">D20</f>
        <v>26892259</v>
      </c>
      <c r="E21" s="26">
        <f t="shared" si="2"/>
        <v>26907033</v>
      </c>
      <c r="F21" s="26">
        <f t="shared" si="2"/>
        <v>26994283</v>
      </c>
      <c r="G21" s="26">
        <f t="shared" si="2"/>
        <v>27001606</v>
      </c>
      <c r="H21" s="26">
        <f t="shared" si="2"/>
        <v>27155185</v>
      </c>
      <c r="I21" s="26">
        <f t="shared" si="2"/>
        <v>27213982</v>
      </c>
      <c r="J21" s="26">
        <f t="shared" si="2"/>
        <v>27295457</v>
      </c>
      <c r="K21" s="26">
        <f t="shared" si="2"/>
        <v>27351176</v>
      </c>
      <c r="L21" s="26">
        <f t="shared" si="2"/>
        <v>27399232</v>
      </c>
      <c r="M21" s="26">
        <f t="shared" si="2"/>
        <v>27461964</v>
      </c>
      <c r="N21" s="26">
        <f t="shared" si="2"/>
        <v>27520764</v>
      </c>
      <c r="O21" s="26">
        <f t="shared" si="2"/>
        <v>27561053</v>
      </c>
      <c r="P21" s="26">
        <f t="shared" si="2"/>
        <v>27613699</v>
      </c>
      <c r="Q21" s="26">
        <f t="shared" si="2"/>
        <v>27673078</v>
      </c>
      <c r="R21" s="26">
        <f t="shared" si="2"/>
        <v>27710712</v>
      </c>
      <c r="S21" s="26">
        <f t="shared" si="2"/>
        <v>27687526</v>
      </c>
      <c r="T21" s="26">
        <f t="shared" si="2"/>
        <v>27759669</v>
      </c>
      <c r="U21" s="26">
        <f t="shared" si="2"/>
        <v>27796746</v>
      </c>
      <c r="V21" s="26">
        <f t="shared" si="2"/>
        <v>27815862</v>
      </c>
      <c r="W21" s="26">
        <f t="shared" si="2"/>
        <v>27835283</v>
      </c>
      <c r="X21" s="26">
        <f t="shared" si="2"/>
        <v>27872848</v>
      </c>
      <c r="Y21" s="26">
        <f t="shared" si="2"/>
        <v>27912198</v>
      </c>
      <c r="Z21" s="26">
        <f t="shared" si="2"/>
        <v>27951848</v>
      </c>
      <c r="AA21" s="26">
        <f t="shared" si="2"/>
        <v>27958044</v>
      </c>
      <c r="AB21" s="26">
        <f t="shared" si="2"/>
        <v>27991060</v>
      </c>
      <c r="AC21" s="26">
        <f t="shared" si="2"/>
        <v>28018161</v>
      </c>
      <c r="AD21" s="26">
        <f t="shared" si="2"/>
        <v>28045612</v>
      </c>
      <c r="AE21" s="26">
        <f t="shared" si="2"/>
        <v>28084524</v>
      </c>
      <c r="AF21" s="26">
        <f t="shared" si="2"/>
        <v>28085908</v>
      </c>
      <c r="AG21" s="26">
        <f t="shared" si="2"/>
        <v>28129779</v>
      </c>
      <c r="AH21" s="26">
        <f t="shared" si="2"/>
        <v>28181955</v>
      </c>
      <c r="AI21" s="26">
        <f t="shared" si="2"/>
        <v>28206151</v>
      </c>
      <c r="AJ21" s="26">
        <f t="shared" si="2"/>
        <v>28243224</v>
      </c>
      <c r="AK21" s="26">
        <f t="shared" si="2"/>
        <v>28279009</v>
      </c>
      <c r="AL21" s="26">
        <f t="shared" si="2"/>
        <v>28301053</v>
      </c>
      <c r="AM21" s="26">
        <f t="shared" si="2"/>
        <v>28342214</v>
      </c>
      <c r="AN21" s="26">
        <f t="shared" si="2"/>
        <v>28379044</v>
      </c>
      <c r="AO21" s="26">
        <f t="shared" si="2"/>
        <v>28408796</v>
      </c>
      <c r="AP21" s="26">
        <f t="shared" si="2"/>
        <v>28434036</v>
      </c>
      <c r="AQ21" s="26">
        <f t="shared" si="2"/>
        <v>28466029</v>
      </c>
      <c r="AR21" s="26">
        <f t="shared" si="2"/>
        <v>28475360</v>
      </c>
      <c r="AS21" s="26">
        <f t="shared" si="2"/>
        <v>28489932</v>
      </c>
      <c r="AT21" s="26">
        <f t="shared" si="2"/>
        <v>28493938</v>
      </c>
      <c r="AU21" s="26">
        <f t="shared" si="2"/>
        <v>28546602</v>
      </c>
      <c r="AV21" s="26">
        <f t="shared" si="2"/>
        <v>28556479</v>
      </c>
      <c r="AW21" s="26">
        <f t="shared" si="2"/>
        <v>28578858</v>
      </c>
      <c r="AX21" s="26">
        <f t="shared" si="2"/>
        <v>28619190</v>
      </c>
      <c r="AY21" s="26">
        <f t="shared" si="2"/>
        <v>28667776</v>
      </c>
      <c r="AZ21" s="26">
        <f t="shared" si="2"/>
        <v>28677291</v>
      </c>
      <c r="BA21" s="26">
        <f t="shared" si="2"/>
        <v>28706183</v>
      </c>
      <c r="BB21" s="26">
        <f t="shared" si="2"/>
        <v>28753953</v>
      </c>
      <c r="BC21" s="26">
        <f t="shared" si="2"/>
        <v>28756649</v>
      </c>
      <c r="BD21" s="26">
        <f t="shared" si="2"/>
        <v>28777595</v>
      </c>
      <c r="BE21" s="26">
        <f t="shared" si="2"/>
        <v>28816504</v>
      </c>
      <c r="BF21" s="26">
        <f t="shared" si="2"/>
        <v>28887164</v>
      </c>
      <c r="BG21" s="26">
        <f t="shared" si="2"/>
        <v>28879549</v>
      </c>
      <c r="BH21" s="26">
        <f t="shared" si="2"/>
        <v>28884891</v>
      </c>
      <c r="BI21" s="26">
        <f t="shared" si="2"/>
        <v>28891807</v>
      </c>
      <c r="BJ21" s="26">
        <f t="shared" si="2"/>
        <v>28885361</v>
      </c>
      <c r="BK21" s="26">
        <f t="shared" si="2"/>
        <v>28931455</v>
      </c>
      <c r="BL21" s="26">
        <f t="shared" si="2"/>
        <v>28962495</v>
      </c>
      <c r="BM21" s="26">
        <f t="shared" si="2"/>
        <v>28964211</v>
      </c>
      <c r="BN21" s="26">
        <f t="shared" si="2"/>
        <v>28962886</v>
      </c>
      <c r="BO21" s="26">
        <f t="shared" si="2"/>
        <v>28983254</v>
      </c>
      <c r="BP21" s="26">
        <f t="shared" ref="BP21:CA21" si="3">BP20</f>
        <v>29016792</v>
      </c>
      <c r="BQ21" s="26">
        <f t="shared" si="3"/>
        <v>29018392</v>
      </c>
      <c r="BR21" s="26">
        <f t="shared" si="3"/>
        <v>29006678</v>
      </c>
      <c r="BS21" s="26">
        <f t="shared" si="3"/>
        <v>28527781</v>
      </c>
      <c r="BT21" s="26">
        <f t="shared" si="3"/>
        <v>28371447</v>
      </c>
      <c r="BU21" s="26">
        <f t="shared" si="3"/>
        <v>28327803</v>
      </c>
      <c r="BV21" s="26">
        <f t="shared" si="3"/>
        <v>28295896</v>
      </c>
      <c r="BW21" s="26">
        <f t="shared" si="3"/>
        <v>28253127</v>
      </c>
      <c r="BX21" s="26">
        <f t="shared" si="3"/>
        <v>28211666</v>
      </c>
      <c r="BY21" s="26">
        <f t="shared" si="3"/>
        <v>28195693</v>
      </c>
      <c r="BZ21" s="26">
        <f t="shared" si="3"/>
        <v>28138305</v>
      </c>
      <c r="CA21" s="26">
        <f t="shared" si="3"/>
        <v>28190738</v>
      </c>
    </row>
    <row r="22" spans="1:79" x14ac:dyDescent="0.45">
      <c r="B22" s="79"/>
    </row>
    <row r="23" spans="1:79" x14ac:dyDescent="0.45">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row>
    <row r="24" spans="1:79" x14ac:dyDescent="0.45">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row>
    <row r="25" spans="1:79" x14ac:dyDescent="0.45">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row>
    <row r="26" spans="1:79" x14ac:dyDescent="0.45">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row>
    <row r="27" spans="1:79" x14ac:dyDescent="0.45">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row>
    <row r="28" spans="1:79" x14ac:dyDescent="0.45">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row>
    <row r="29" spans="1:79" x14ac:dyDescent="0.4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79" x14ac:dyDescent="0.4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row>
    <row r="31" spans="1:79" x14ac:dyDescent="0.4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row>
    <row r="32" spans="1:79" x14ac:dyDescent="0.4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row>
    <row r="33" spans="2:78" x14ac:dyDescent="0.4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row>
    <row r="34" spans="2:78" x14ac:dyDescent="0.4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row>
    <row r="35" spans="2:78" x14ac:dyDescent="0.4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row>
    <row r="36" spans="2:78" x14ac:dyDescent="0.45">
      <c r="B36" s="79"/>
    </row>
    <row r="37" spans="2:78" x14ac:dyDescent="0.45">
      <c r="B37" s="79"/>
    </row>
    <row r="38" spans="2:78" x14ac:dyDescent="0.45">
      <c r="B38" s="79"/>
    </row>
    <row r="39" spans="2:78" x14ac:dyDescent="0.45">
      <c r="B39" s="79"/>
    </row>
    <row r="40" spans="2:78" x14ac:dyDescent="0.45">
      <c r="B40" s="79"/>
    </row>
    <row r="41" spans="2:78" x14ac:dyDescent="0.45">
      <c r="B41" s="79"/>
    </row>
    <row r="42" spans="2:78" x14ac:dyDescent="0.45">
      <c r="B42" s="79"/>
    </row>
    <row r="43" spans="2:78" x14ac:dyDescent="0.45">
      <c r="B43" s="79"/>
    </row>
    <row r="44" spans="2:78" x14ac:dyDescent="0.45">
      <c r="B44" s="79"/>
    </row>
    <row r="45" spans="2:78" x14ac:dyDescent="0.45">
      <c r="B45" s="79"/>
    </row>
    <row r="46" spans="2:78" x14ac:dyDescent="0.45">
      <c r="B46" s="79"/>
    </row>
    <row r="47" spans="2:78" x14ac:dyDescent="0.45">
      <c r="B47" s="79"/>
    </row>
    <row r="48" spans="2:78" x14ac:dyDescent="0.45">
      <c r="B48" s="79"/>
    </row>
    <row r="49" spans="2:2" x14ac:dyDescent="0.45">
      <c r="B49" s="79"/>
    </row>
    <row r="50" spans="2:2" x14ac:dyDescent="0.45">
      <c r="B50" s="79"/>
    </row>
    <row r="51" spans="2:2" x14ac:dyDescent="0.45">
      <c r="B51" s="79"/>
    </row>
    <row r="52" spans="2:2" x14ac:dyDescent="0.45">
      <c r="B52" s="79"/>
    </row>
    <row r="53" spans="2:2" x14ac:dyDescent="0.45">
      <c r="B53" s="79"/>
    </row>
    <row r="54" spans="2:2" x14ac:dyDescent="0.45">
      <c r="B54" s="79"/>
    </row>
    <row r="55" spans="2:2" x14ac:dyDescent="0.45">
      <c r="B55" s="79"/>
    </row>
    <row r="56" spans="2:2" x14ac:dyDescent="0.45">
      <c r="B56" s="79"/>
    </row>
    <row r="57" spans="2:2" x14ac:dyDescent="0.45">
      <c r="B57" s="79"/>
    </row>
    <row r="58" spans="2:2" x14ac:dyDescent="0.45">
      <c r="B58" s="79"/>
    </row>
    <row r="59" spans="2:2" x14ac:dyDescent="0.45">
      <c r="B59" s="79"/>
    </row>
    <row r="60" spans="2:2" x14ac:dyDescent="0.45">
      <c r="B60" s="79"/>
    </row>
    <row r="61" spans="2:2" x14ac:dyDescent="0.45">
      <c r="B61" s="79"/>
    </row>
    <row r="62" spans="2:2" x14ac:dyDescent="0.45">
      <c r="B62" s="79"/>
    </row>
    <row r="63" spans="2:2" x14ac:dyDescent="0.45">
      <c r="B63" s="79"/>
    </row>
    <row r="64" spans="2:2" x14ac:dyDescent="0.45">
      <c r="B64" s="79"/>
    </row>
    <row r="65" spans="2:2" x14ac:dyDescent="0.45">
      <c r="B65" s="79"/>
    </row>
    <row r="66" spans="2:2" x14ac:dyDescent="0.45">
      <c r="B66" s="79"/>
    </row>
    <row r="67" spans="2:2" x14ac:dyDescent="0.45">
      <c r="B67" s="79"/>
    </row>
    <row r="68" spans="2:2" x14ac:dyDescent="0.45">
      <c r="B68" s="79"/>
    </row>
    <row r="69" spans="2:2" x14ac:dyDescent="0.45">
      <c r="B69" s="79"/>
    </row>
    <row r="70" spans="2:2" x14ac:dyDescent="0.45">
      <c r="B70" s="79"/>
    </row>
    <row r="71" spans="2:2" x14ac:dyDescent="0.45">
      <c r="B71" s="79"/>
    </row>
    <row r="72" spans="2:2" x14ac:dyDescent="0.45">
      <c r="B72" s="79"/>
    </row>
    <row r="73" spans="2:2" x14ac:dyDescent="0.45">
      <c r="B73" s="79"/>
    </row>
    <row r="74" spans="2:2" x14ac:dyDescent="0.45">
      <c r="B74" s="79"/>
    </row>
    <row r="75" spans="2:2" x14ac:dyDescent="0.45">
      <c r="B75" s="79"/>
    </row>
    <row r="76" spans="2:2" x14ac:dyDescent="0.45">
      <c r="B76" s="79"/>
    </row>
    <row r="77" spans="2:2" x14ac:dyDescent="0.45">
      <c r="B77" s="79"/>
    </row>
    <row r="78" spans="2:2" x14ac:dyDescent="0.45">
      <c r="B78" s="79"/>
    </row>
    <row r="79" spans="2:2" x14ac:dyDescent="0.45">
      <c r="B79" s="79"/>
    </row>
    <row r="80" spans="2:2" x14ac:dyDescent="0.45">
      <c r="B80" s="79"/>
    </row>
    <row r="81" spans="2:2" x14ac:dyDescent="0.45">
      <c r="B81" s="79"/>
    </row>
    <row r="82" spans="2:2" x14ac:dyDescent="0.45">
      <c r="B82" s="79"/>
    </row>
    <row r="83" spans="2:2" x14ac:dyDescent="0.45">
      <c r="B83" s="79"/>
    </row>
    <row r="84" spans="2:2" x14ac:dyDescent="0.45">
      <c r="B84" s="79"/>
    </row>
    <row r="85" spans="2:2" x14ac:dyDescent="0.45">
      <c r="B85" s="79"/>
    </row>
  </sheetData>
  <phoneticPr fontId="14"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N32"/>
  <sheetViews>
    <sheetView showGridLines="0" zoomScaleNormal="100" workbookViewId="0">
      <pane xSplit="1" ySplit="3" topLeftCell="BR4" activePane="bottomRight" state="frozen"/>
      <selection pane="topRight" activeCell="B1" sqref="B1"/>
      <selection pane="bottomLeft" activeCell="A4" sqref="A4"/>
      <selection pane="bottomRight" activeCell="BT24" sqref="BT24"/>
    </sheetView>
  </sheetViews>
  <sheetFormatPr defaultRowHeight="14.25" x14ac:dyDescent="0.45"/>
  <cols>
    <col min="1" max="1" width="26.1328125" bestFit="1" customWidth="1"/>
    <col min="2" max="2" width="10.2656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2656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265625" bestFit="1" customWidth="1"/>
    <col min="27" max="27" width="10.929687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2656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2656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2656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265625" bestFit="1" customWidth="1"/>
    <col min="75" max="75" width="11.59765625" bestFit="1" customWidth="1"/>
    <col min="76" max="76" width="15.3984375" bestFit="1" customWidth="1"/>
    <col min="77" max="77" width="12.59765625" bestFit="1" customWidth="1"/>
    <col min="78" max="78" width="15" customWidth="1"/>
    <col min="79" max="79" width="13.59765625" bestFit="1" customWidth="1"/>
    <col min="92" max="92" width="56.86328125" bestFit="1" customWidth="1"/>
  </cols>
  <sheetData>
    <row r="1" spans="1:92" ht="18" x14ac:dyDescent="0.55000000000000004">
      <c r="CA1" s="12" t="s">
        <v>113</v>
      </c>
    </row>
    <row r="2" spans="1:92" x14ac:dyDescent="0.45">
      <c r="CA2" s="11" t="s">
        <v>86</v>
      </c>
      <c r="CD2" s="9"/>
      <c r="CE2" s="9"/>
      <c r="CF2" s="9"/>
      <c r="CG2" s="9"/>
      <c r="CH2" s="9"/>
      <c r="CI2" s="9"/>
      <c r="CJ2" s="9"/>
      <c r="CK2" s="9"/>
      <c r="CL2" s="9"/>
      <c r="CM2" s="9"/>
      <c r="CN2" s="11" t="s">
        <v>73</v>
      </c>
    </row>
    <row r="3" spans="1:92" s="32" customFormat="1" x14ac:dyDescent="0.45">
      <c r="A3" s="46" t="s">
        <v>74</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77</v>
      </c>
      <c r="BU3" s="49" t="s">
        <v>78</v>
      </c>
      <c r="BV3" s="49" t="s">
        <v>79</v>
      </c>
      <c r="BW3" s="49" t="s">
        <v>80</v>
      </c>
      <c r="BX3" s="49" t="s">
        <v>106</v>
      </c>
      <c r="BY3" s="49" t="s">
        <v>107</v>
      </c>
      <c r="BZ3" s="49" t="s">
        <v>112</v>
      </c>
      <c r="CA3" s="49" t="s">
        <v>118</v>
      </c>
      <c r="CC3" s="33"/>
      <c r="CD3" s="33"/>
      <c r="CE3" s="33"/>
      <c r="CF3" s="33"/>
      <c r="CG3" s="33"/>
      <c r="CH3" s="33"/>
      <c r="CI3" s="33"/>
      <c r="CJ3" s="33"/>
      <c r="CK3" s="33"/>
      <c r="CL3" s="33"/>
      <c r="CM3" s="33"/>
      <c r="CN3" s="34"/>
    </row>
    <row r="4" spans="1:92" x14ac:dyDescent="0.45">
      <c r="A4" s="40">
        <v>43800</v>
      </c>
      <c r="B4" s="13" t="s">
        <v>75</v>
      </c>
      <c r="C4" s="13" t="s">
        <v>75</v>
      </c>
      <c r="D4" s="13" t="s">
        <v>75</v>
      </c>
      <c r="E4" s="13" t="s">
        <v>75</v>
      </c>
      <c r="F4" s="13" t="s">
        <v>75</v>
      </c>
      <c r="G4" s="13" t="s">
        <v>75</v>
      </c>
      <c r="H4" s="13" t="s">
        <v>75</v>
      </c>
      <c r="I4" s="13" t="s">
        <v>75</v>
      </c>
      <c r="J4" s="13" t="s">
        <v>75</v>
      </c>
      <c r="K4" s="13" t="s">
        <v>75</v>
      </c>
      <c r="L4" s="13" t="s">
        <v>75</v>
      </c>
      <c r="M4" s="13" t="s">
        <v>75</v>
      </c>
      <c r="N4" s="13" t="s">
        <v>75</v>
      </c>
      <c r="O4" s="13" t="s">
        <v>75</v>
      </c>
      <c r="P4" s="13" t="s">
        <v>75</v>
      </c>
      <c r="Q4" s="13" t="s">
        <v>75</v>
      </c>
      <c r="R4" s="13" t="s">
        <v>75</v>
      </c>
      <c r="S4" s="13" t="s">
        <v>75</v>
      </c>
      <c r="T4" s="13" t="s">
        <v>75</v>
      </c>
      <c r="U4" s="13" t="s">
        <v>75</v>
      </c>
      <c r="V4" s="13" t="s">
        <v>75</v>
      </c>
      <c r="W4" s="13" t="s">
        <v>75</v>
      </c>
      <c r="X4" s="13" t="s">
        <v>75</v>
      </c>
      <c r="Y4" s="13" t="s">
        <v>75</v>
      </c>
      <c r="Z4" s="13" t="s">
        <v>75</v>
      </c>
      <c r="AA4" s="13" t="s">
        <v>75</v>
      </c>
      <c r="AB4" s="13" t="s">
        <v>75</v>
      </c>
      <c r="AC4" s="13" t="s">
        <v>75</v>
      </c>
      <c r="AD4" s="13" t="s">
        <v>75</v>
      </c>
      <c r="AE4" s="13" t="s">
        <v>75</v>
      </c>
      <c r="AF4" s="13" t="s">
        <v>75</v>
      </c>
      <c r="AG4" s="13" t="s">
        <v>75</v>
      </c>
      <c r="AH4" s="13" t="s">
        <v>75</v>
      </c>
      <c r="AI4" s="13" t="s">
        <v>75</v>
      </c>
      <c r="AJ4" s="13" t="s">
        <v>75</v>
      </c>
      <c r="AK4" s="13" t="s">
        <v>75</v>
      </c>
      <c r="AL4" s="13" t="s">
        <v>75</v>
      </c>
      <c r="AM4" s="13" t="s">
        <v>75</v>
      </c>
      <c r="AN4" s="13" t="s">
        <v>75</v>
      </c>
      <c r="AO4" s="13" t="s">
        <v>75</v>
      </c>
      <c r="AP4" s="13" t="s">
        <v>75</v>
      </c>
      <c r="AQ4" s="13" t="s">
        <v>75</v>
      </c>
      <c r="AR4" s="13" t="s">
        <v>75</v>
      </c>
      <c r="AS4" s="13" t="s">
        <v>75</v>
      </c>
      <c r="AT4" s="13" t="s">
        <v>75</v>
      </c>
      <c r="AU4" s="13" t="s">
        <v>75</v>
      </c>
      <c r="AV4" s="13" t="s">
        <v>75</v>
      </c>
      <c r="AW4" s="13" t="s">
        <v>75</v>
      </c>
      <c r="AX4" s="13" t="s">
        <v>75</v>
      </c>
      <c r="AY4" s="13" t="s">
        <v>75</v>
      </c>
      <c r="AZ4" s="13" t="s">
        <v>75</v>
      </c>
      <c r="BA4" s="13" t="s">
        <v>75</v>
      </c>
      <c r="BB4" s="13" t="s">
        <v>75</v>
      </c>
      <c r="BC4" s="13" t="s">
        <v>75</v>
      </c>
      <c r="BD4" s="13" t="s">
        <v>75</v>
      </c>
      <c r="BE4" s="13" t="s">
        <v>75</v>
      </c>
      <c r="BF4" s="13" t="s">
        <v>75</v>
      </c>
      <c r="BG4" s="13" t="s">
        <v>75</v>
      </c>
      <c r="BH4" s="13" t="s">
        <v>75</v>
      </c>
      <c r="BI4" s="13" t="s">
        <v>75</v>
      </c>
      <c r="BJ4" s="13" t="s">
        <v>75</v>
      </c>
      <c r="BK4" s="13" t="s">
        <v>75</v>
      </c>
      <c r="BL4" s="13" t="s">
        <v>75</v>
      </c>
      <c r="BM4" s="13" t="s">
        <v>75</v>
      </c>
    </row>
    <row r="5" spans="1:92" x14ac:dyDescent="0.4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75</v>
      </c>
    </row>
    <row r="6" spans="1:92" x14ac:dyDescent="0.4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75</v>
      </c>
    </row>
    <row r="7" spans="1:92" x14ac:dyDescent="0.4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75</v>
      </c>
    </row>
    <row r="8" spans="1:92" x14ac:dyDescent="0.4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75</v>
      </c>
      <c r="BR8" s="13" t="s">
        <v>75</v>
      </c>
    </row>
    <row r="9" spans="1:92" x14ac:dyDescent="0.4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75</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2" x14ac:dyDescent="0.4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75</v>
      </c>
      <c r="BU10" s="4">
        <f>'Payrolled employees'!BU13-'Payrolled employees'!BU12</f>
        <v>0</v>
      </c>
      <c r="BV10" s="4">
        <f>'Payrolled employees'!BV13-'Payrolled employees'!BV12</f>
        <v>0</v>
      </c>
      <c r="BW10" s="4">
        <f>'Payrolled employees'!BW13-'Payrolled employees'!BW12</f>
        <v>0</v>
      </c>
    </row>
    <row r="11" spans="1:92" x14ac:dyDescent="0.4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75</v>
      </c>
      <c r="BV11" s="4">
        <f>'Payrolled employees'!BV14-'Payrolled employees'!BV13</f>
        <v>0</v>
      </c>
      <c r="BW11" s="4">
        <f>'Payrolled employees'!BW14-'Payrolled employees'!BW13</f>
        <v>0</v>
      </c>
    </row>
    <row r="12" spans="1:92" x14ac:dyDescent="0.4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75</v>
      </c>
      <c r="BW12" s="4">
        <f>'Payrolled employees'!BW15-'Payrolled employees'!BW14</f>
        <v>0</v>
      </c>
    </row>
    <row r="13" spans="1:92" x14ac:dyDescent="0.4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75</v>
      </c>
    </row>
    <row r="14" spans="1:92" x14ac:dyDescent="0.4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13" t="s">
        <v>75</v>
      </c>
    </row>
    <row r="15" spans="1:92" x14ac:dyDescent="0.4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13" t="s">
        <v>75</v>
      </c>
      <c r="BZ15" s="69"/>
    </row>
    <row r="16" spans="1:92" x14ac:dyDescent="0.45">
      <c r="A16" s="40">
        <v>44166</v>
      </c>
      <c r="B16" s="80">
        <f>'Payrolled employees'!B19-'Payrolled employees'!B18</f>
        <v>-708</v>
      </c>
      <c r="C16" s="80">
        <f>'Payrolled employees'!C19-'Payrolled employees'!C18</f>
        <v>-427</v>
      </c>
      <c r="D16" s="80">
        <f>'Payrolled employees'!D19-'Payrolled employees'!D18</f>
        <v>14</v>
      </c>
      <c r="E16" s="80">
        <f>'Payrolled employees'!E19-'Payrolled employees'!E18</f>
        <v>288</v>
      </c>
      <c r="F16" s="80">
        <f>'Payrolled employees'!F19-'Payrolled employees'!F18</f>
        <v>459</v>
      </c>
      <c r="G16" s="80">
        <f>'Payrolled employees'!G19-'Payrolled employees'!G18</f>
        <v>2561</v>
      </c>
      <c r="H16" s="80">
        <f>'Payrolled employees'!H19-'Payrolled employees'!H18</f>
        <v>1132</v>
      </c>
      <c r="I16" s="80">
        <f>'Payrolled employees'!I19-'Payrolled employees'!I18</f>
        <v>-563</v>
      </c>
      <c r="J16" s="80">
        <f>'Payrolled employees'!J19-'Payrolled employees'!J18</f>
        <v>-798</v>
      </c>
      <c r="K16" s="80">
        <f>'Payrolled employees'!K19-'Payrolled employees'!K18</f>
        <v>-853</v>
      </c>
      <c r="L16" s="80">
        <f>'Payrolled employees'!L19-'Payrolled employees'!L18</f>
        <v>-608</v>
      </c>
      <c r="M16" s="80">
        <f>'Payrolled employees'!M19-'Payrolled employees'!M18</f>
        <v>-567</v>
      </c>
      <c r="N16" s="80">
        <f>'Payrolled employees'!N19-'Payrolled employees'!N18</f>
        <v>-671</v>
      </c>
      <c r="O16" s="80">
        <f>'Payrolled employees'!O19-'Payrolled employees'!O18</f>
        <v>-430</v>
      </c>
      <c r="P16" s="80">
        <f>'Payrolled employees'!P19-'Payrolled employees'!P18</f>
        <v>-160</v>
      </c>
      <c r="Q16" s="80">
        <f>'Payrolled employees'!Q19-'Payrolled employees'!Q18</f>
        <v>14</v>
      </c>
      <c r="R16" s="80">
        <f>'Payrolled employees'!R19-'Payrolled employees'!R18</f>
        <v>1358</v>
      </c>
      <c r="S16" s="80">
        <f>'Payrolled employees'!S19-'Payrolled employees'!S18</f>
        <v>2210</v>
      </c>
      <c r="T16" s="80">
        <f>'Payrolled employees'!T19-'Payrolled employees'!T18</f>
        <v>1061</v>
      </c>
      <c r="U16" s="80">
        <f>'Payrolled employees'!U19-'Payrolled employees'!U18</f>
        <v>-421</v>
      </c>
      <c r="V16" s="80">
        <f>'Payrolled employees'!V19-'Payrolled employees'!V18</f>
        <v>-777</v>
      </c>
      <c r="W16" s="80">
        <f>'Payrolled employees'!W19-'Payrolled employees'!W18</f>
        <v>-989</v>
      </c>
      <c r="X16" s="80">
        <f>'Payrolled employees'!X19-'Payrolled employees'!X18</f>
        <v>-694</v>
      </c>
      <c r="Y16" s="80">
        <f>'Payrolled employees'!Y19-'Payrolled employees'!Y18</f>
        <v>-593</v>
      </c>
      <c r="Z16" s="80">
        <f>'Payrolled employees'!Z19-'Payrolled employees'!Z18</f>
        <v>-667</v>
      </c>
      <c r="AA16" s="80">
        <f>'Payrolled employees'!AA19-'Payrolled employees'!AA18</f>
        <v>-381</v>
      </c>
      <c r="AB16" s="80">
        <f>'Payrolled employees'!AB19-'Payrolled employees'!AB18</f>
        <v>-454</v>
      </c>
      <c r="AC16" s="80">
        <f>'Payrolled employees'!AC19-'Payrolled employees'!AC18</f>
        <v>-437</v>
      </c>
      <c r="AD16" s="80">
        <f>'Payrolled employees'!AD19-'Payrolled employees'!AD18</f>
        <v>2834</v>
      </c>
      <c r="AE16" s="80">
        <f>'Payrolled employees'!AE19-'Payrolled employees'!AE18</f>
        <v>1731</v>
      </c>
      <c r="AF16" s="80">
        <f>'Payrolled employees'!AF19-'Payrolled employees'!AF18</f>
        <v>768</v>
      </c>
      <c r="AG16" s="80">
        <f>'Payrolled employees'!AG19-'Payrolled employees'!AG18</f>
        <v>-8</v>
      </c>
      <c r="AH16" s="80">
        <f>'Payrolled employees'!AH19-'Payrolled employees'!AH18</f>
        <v>-723</v>
      </c>
      <c r="AI16" s="80">
        <f>'Payrolled employees'!AI19-'Payrolled employees'!AI18</f>
        <v>-1238</v>
      </c>
      <c r="AJ16" s="80">
        <f>'Payrolled employees'!AJ19-'Payrolled employees'!AJ18</f>
        <v>-918</v>
      </c>
      <c r="AK16" s="80">
        <f>'Payrolled employees'!AK19-'Payrolled employees'!AK18</f>
        <v>-860</v>
      </c>
      <c r="AL16" s="80">
        <f>'Payrolled employees'!AL19-'Payrolled employees'!AL18</f>
        <v>-907</v>
      </c>
      <c r="AM16" s="80">
        <f>'Payrolled employees'!AM19-'Payrolled employees'!AM18</f>
        <v>129</v>
      </c>
      <c r="AN16" s="80">
        <f>'Payrolled employees'!AN19-'Payrolled employees'!AN18</f>
        <v>347</v>
      </c>
      <c r="AO16" s="80">
        <f>'Payrolled employees'!AO19-'Payrolled employees'!AO18</f>
        <v>-2968</v>
      </c>
      <c r="AP16" s="80">
        <f>'Payrolled employees'!AP19-'Payrolled employees'!AP18</f>
        <v>4873</v>
      </c>
      <c r="AQ16" s="80">
        <f>'Payrolled employees'!AQ19-'Payrolled employees'!AQ18</f>
        <v>1971</v>
      </c>
      <c r="AR16" s="80">
        <f>'Payrolled employees'!AR19-'Payrolled employees'!AR18</f>
        <v>549</v>
      </c>
      <c r="AS16" s="80">
        <f>'Payrolled employees'!AS19-'Payrolled employees'!AS18</f>
        <v>359</v>
      </c>
      <c r="AT16" s="80">
        <f>'Payrolled employees'!AT19-'Payrolled employees'!AT18</f>
        <v>-628</v>
      </c>
      <c r="AU16" s="80">
        <f>'Payrolled employees'!AU19-'Payrolled employees'!AU18</f>
        <v>-1537</v>
      </c>
      <c r="AV16" s="80">
        <f>'Payrolled employees'!AV19-'Payrolled employees'!AV18</f>
        <v>-1467</v>
      </c>
      <c r="AW16" s="80">
        <f>'Payrolled employees'!AW19-'Payrolled employees'!AW18</f>
        <v>-1444</v>
      </c>
      <c r="AX16" s="80">
        <f>'Payrolled employees'!AX19-'Payrolled employees'!AX18</f>
        <v>-1398</v>
      </c>
      <c r="AY16" s="80">
        <f>'Payrolled employees'!AY19-'Payrolled employees'!AY18</f>
        <v>960</v>
      </c>
      <c r="AZ16" s="80">
        <f>'Payrolled employees'!AZ19-'Payrolled employees'!AZ18</f>
        <v>2165</v>
      </c>
      <c r="BA16" s="80">
        <f>'Payrolled employees'!BA19-'Payrolled employees'!BA18</f>
        <v>-6744</v>
      </c>
      <c r="BB16" s="80">
        <f>'Payrolled employees'!BB19-'Payrolled employees'!BB18</f>
        <v>7339</v>
      </c>
      <c r="BC16" s="80">
        <f>'Payrolled employees'!BC19-'Payrolled employees'!BC18</f>
        <v>2465</v>
      </c>
      <c r="BD16" s="80">
        <f>'Payrolled employees'!BD19-'Payrolled employees'!BD18</f>
        <v>358</v>
      </c>
      <c r="BE16" s="80">
        <f>'Payrolled employees'!BE19-'Payrolled employees'!BE18</f>
        <v>768</v>
      </c>
      <c r="BF16" s="80">
        <f>'Payrolled employees'!BF19-'Payrolled employees'!BF18</f>
        <v>-570</v>
      </c>
      <c r="BG16" s="80">
        <f>'Payrolled employees'!BG19-'Payrolled employees'!BG18</f>
        <v>-1796</v>
      </c>
      <c r="BH16" s="80">
        <f>'Payrolled employees'!BH19-'Payrolled employees'!BH18</f>
        <v>-1743</v>
      </c>
      <c r="BI16" s="80">
        <f>'Payrolled employees'!BI19-'Payrolled employees'!BI18</f>
        <v>-1733</v>
      </c>
      <c r="BJ16" s="80">
        <f>'Payrolled employees'!BJ19-'Payrolled employees'!BJ18</f>
        <v>-1358</v>
      </c>
      <c r="BK16" s="80">
        <f>'Payrolled employees'!BK19-'Payrolled employees'!BK18</f>
        <v>2725</v>
      </c>
      <c r="BL16" s="80">
        <f>'Payrolled employees'!BL19-'Payrolled employees'!BL18</f>
        <v>5338</v>
      </c>
      <c r="BM16" s="80">
        <f>'Payrolled employees'!BM19-'Payrolled employees'!BM18</f>
        <v>-10763</v>
      </c>
      <c r="BN16" s="80">
        <f>'Payrolled employees'!BN19-'Payrolled employees'!BN18</f>
        <v>10581</v>
      </c>
      <c r="BO16" s="80">
        <f>'Payrolled employees'!BO19-'Payrolled employees'!BO18</f>
        <v>4152</v>
      </c>
      <c r="BP16" s="80">
        <f>'Payrolled employees'!BP19-'Payrolled employees'!BP18</f>
        <v>1924</v>
      </c>
      <c r="BQ16" s="80">
        <f>'Payrolled employees'!BQ19-'Payrolled employees'!BQ18</f>
        <v>2473</v>
      </c>
      <c r="BR16" s="80">
        <f>'Payrolled employees'!BR19-'Payrolled employees'!BR18</f>
        <v>472</v>
      </c>
      <c r="BS16" s="80">
        <f>'Payrolled employees'!BS19-'Payrolled employees'!BS18</f>
        <v>772</v>
      </c>
      <c r="BT16" s="80">
        <f>'Payrolled employees'!BT19-'Payrolled employees'!BT18</f>
        <v>-2093</v>
      </c>
      <c r="BU16" s="80">
        <f>'Payrolled employees'!BU19-'Payrolled employees'!BU18</f>
        <v>-3874</v>
      </c>
      <c r="BV16" s="80">
        <f>'Payrolled employees'!BV19-'Payrolled employees'!BV18</f>
        <v>-5905</v>
      </c>
      <c r="BW16" s="80">
        <f>'Payrolled employees'!BW19-'Payrolled employees'!BW18</f>
        <v>-9779</v>
      </c>
      <c r="BX16" s="80">
        <f>'Payrolled employees'!BX19-'Payrolled employees'!BX18</f>
        <v>-13546</v>
      </c>
      <c r="BY16" s="80">
        <f>'Payrolled employees'!BY19-'Payrolled employees'!BY18</f>
        <v>11731</v>
      </c>
      <c r="BZ16" s="13" t="s">
        <v>75</v>
      </c>
    </row>
    <row r="17" spans="1:79" x14ac:dyDescent="0.45">
      <c r="A17" s="40">
        <v>44197</v>
      </c>
      <c r="B17" s="80">
        <f>'Payrolled employees'!B20-'Payrolled employees'!B19</f>
        <v>932</v>
      </c>
      <c r="C17" s="80">
        <f>'Payrolled employees'!C20-'Payrolled employees'!C19</f>
        <v>1476</v>
      </c>
      <c r="D17" s="80">
        <f>'Payrolled employees'!D20-'Payrolled employees'!D19</f>
        <v>1662</v>
      </c>
      <c r="E17" s="80">
        <f>'Payrolled employees'!E20-'Payrolled employees'!E19</f>
        <v>-4622</v>
      </c>
      <c r="F17" s="80">
        <f>'Payrolled employees'!F20-'Payrolled employees'!F19</f>
        <v>1489</v>
      </c>
      <c r="G17" s="80">
        <f>'Payrolled employees'!G20-'Payrolled employees'!G19</f>
        <v>-2851</v>
      </c>
      <c r="H17" s="80">
        <f>'Payrolled employees'!H20-'Payrolled employees'!H19</f>
        <v>-2142</v>
      </c>
      <c r="I17" s="80">
        <f>'Payrolled employees'!I20-'Payrolled employees'!I19</f>
        <v>1632</v>
      </c>
      <c r="J17" s="80">
        <f>'Payrolled employees'!J20-'Payrolled employees'!J19</f>
        <v>4026</v>
      </c>
      <c r="K17" s="80">
        <f>'Payrolled employees'!K20-'Payrolled employees'!K19</f>
        <v>2954</v>
      </c>
      <c r="L17" s="80">
        <f>'Payrolled employees'!L20-'Payrolled employees'!L19</f>
        <v>1248</v>
      </c>
      <c r="M17" s="80">
        <f>'Payrolled employees'!M20-'Payrolled employees'!M19</f>
        <v>911</v>
      </c>
      <c r="N17" s="80">
        <f>'Payrolled employees'!N20-'Payrolled employees'!N19</f>
        <v>919</v>
      </c>
      <c r="O17" s="80">
        <f>'Payrolled employees'!O20-'Payrolled employees'!O19</f>
        <v>1410</v>
      </c>
      <c r="P17" s="80">
        <f>'Payrolled employees'!P20-'Payrolled employees'!P19</f>
        <v>1499</v>
      </c>
      <c r="Q17" s="80">
        <f>'Payrolled employees'!Q20-'Payrolled employees'!Q19</f>
        <v>-4480</v>
      </c>
      <c r="R17" s="80">
        <f>'Payrolled employees'!R20-'Payrolled employees'!R19</f>
        <v>90</v>
      </c>
      <c r="S17" s="80">
        <f>'Payrolled employees'!S20-'Payrolled employees'!S19</f>
        <v>-3304</v>
      </c>
      <c r="T17" s="80">
        <f>'Payrolled employees'!T20-'Payrolled employees'!T19</f>
        <v>-2654</v>
      </c>
      <c r="U17" s="80">
        <f>'Payrolled employees'!U20-'Payrolled employees'!U19</f>
        <v>914</v>
      </c>
      <c r="V17" s="80">
        <f>'Payrolled employees'!V20-'Payrolled employees'!V19</f>
        <v>4229</v>
      </c>
      <c r="W17" s="80">
        <f>'Payrolled employees'!W20-'Payrolled employees'!W19</f>
        <v>2779</v>
      </c>
      <c r="X17" s="80">
        <f>'Payrolled employees'!X20-'Payrolled employees'!X19</f>
        <v>718</v>
      </c>
      <c r="Y17" s="80">
        <f>'Payrolled employees'!Y20-'Payrolled employees'!Y19</f>
        <v>391</v>
      </c>
      <c r="Z17" s="80">
        <f>'Payrolled employees'!Z20-'Payrolled employees'!Z19</f>
        <v>471</v>
      </c>
      <c r="AA17" s="80">
        <f>'Payrolled employees'!AA20-'Payrolled employees'!AA19</f>
        <v>886</v>
      </c>
      <c r="AB17" s="80">
        <f>'Payrolled employees'!AB20-'Payrolled employees'!AB19</f>
        <v>700</v>
      </c>
      <c r="AC17" s="80">
        <f>'Payrolled employees'!AC20-'Payrolled employees'!AC19</f>
        <v>-4110</v>
      </c>
      <c r="AD17" s="80">
        <f>'Payrolled employees'!AD20-'Payrolled employees'!AD19</f>
        <v>-2386</v>
      </c>
      <c r="AE17" s="80">
        <f>'Payrolled employees'!AE20-'Payrolled employees'!AE19</f>
        <v>-4186</v>
      </c>
      <c r="AF17" s="80">
        <f>'Payrolled employees'!AF20-'Payrolled employees'!AF19</f>
        <v>-3650</v>
      </c>
      <c r="AG17" s="80">
        <f>'Payrolled employees'!AG20-'Payrolled employees'!AG19</f>
        <v>641</v>
      </c>
      <c r="AH17" s="80">
        <f>'Payrolled employees'!AH20-'Payrolled employees'!AH19</f>
        <v>5356</v>
      </c>
      <c r="AI17" s="80">
        <f>'Payrolled employees'!AI20-'Payrolled employees'!AI19</f>
        <v>2998</v>
      </c>
      <c r="AJ17" s="80">
        <f>'Payrolled employees'!AJ20-'Payrolled employees'!AJ19</f>
        <v>1601</v>
      </c>
      <c r="AK17" s="80">
        <f>'Payrolled employees'!AK20-'Payrolled employees'!AK19</f>
        <v>18</v>
      </c>
      <c r="AL17" s="80">
        <f>'Payrolled employees'!AL20-'Payrolled employees'!AL19</f>
        <v>249</v>
      </c>
      <c r="AM17" s="80">
        <f>'Payrolled employees'!AM20-'Payrolled employees'!AM19</f>
        <v>388</v>
      </c>
      <c r="AN17" s="80">
        <f>'Payrolled employees'!AN20-'Payrolled employees'!AN19</f>
        <v>285</v>
      </c>
      <c r="AO17" s="80">
        <f>'Payrolled employees'!AO20-'Payrolled employees'!AO19</f>
        <v>-2588</v>
      </c>
      <c r="AP17" s="80">
        <f>'Payrolled employees'!AP20-'Payrolled employees'!AP19</f>
        <v>-5830</v>
      </c>
      <c r="AQ17" s="80">
        <f>'Payrolled employees'!AQ20-'Payrolled employees'!AQ19</f>
        <v>-5512</v>
      </c>
      <c r="AR17" s="80">
        <f>'Payrolled employees'!AR20-'Payrolled employees'!AR19</f>
        <v>-4808</v>
      </c>
      <c r="AS17" s="80">
        <f>'Payrolled employees'!AS20-'Payrolled employees'!AS19</f>
        <v>991</v>
      </c>
      <c r="AT17" s="80">
        <f>'Payrolled employees'!AT20-'Payrolled employees'!AT19</f>
        <v>6969</v>
      </c>
      <c r="AU17" s="80">
        <f>'Payrolled employees'!AU20-'Payrolled employees'!AU19</f>
        <v>3876</v>
      </c>
      <c r="AV17" s="80">
        <f>'Payrolled employees'!AV20-'Payrolled employees'!AV19</f>
        <v>4087</v>
      </c>
      <c r="AW17" s="80">
        <f>'Payrolled employees'!AW20-'Payrolled employees'!AW19</f>
        <v>-216</v>
      </c>
      <c r="AX17" s="80">
        <f>'Payrolled employees'!AX20-'Payrolled employees'!AX19</f>
        <v>-231</v>
      </c>
      <c r="AY17" s="80">
        <f>'Payrolled employees'!AY20-'Payrolled employees'!AY19</f>
        <v>-758</v>
      </c>
      <c r="AZ17" s="80">
        <f>'Payrolled employees'!AZ20-'Payrolled employees'!AZ19</f>
        <v>-934</v>
      </c>
      <c r="BA17" s="80">
        <f>'Payrolled employees'!BA20-'Payrolled employees'!BA19</f>
        <v>-1208</v>
      </c>
      <c r="BB17" s="80">
        <f>'Payrolled employees'!BB20-'Payrolled employees'!BB19</f>
        <v>-9811</v>
      </c>
      <c r="BC17" s="80">
        <f>'Payrolled employees'!BC20-'Payrolled employees'!BC19</f>
        <v>-6791</v>
      </c>
      <c r="BD17" s="80">
        <f>'Payrolled employees'!BD20-'Payrolled employees'!BD19</f>
        <v>-5575</v>
      </c>
      <c r="BE17" s="80">
        <f>'Payrolled employees'!BE20-'Payrolled employees'!BE19</f>
        <v>1693</v>
      </c>
      <c r="BF17" s="80">
        <f>'Payrolled employees'!BF20-'Payrolled employees'!BF19</f>
        <v>9461</v>
      </c>
      <c r="BG17" s="80">
        <f>'Payrolled employees'!BG20-'Payrolled employees'!BG19</f>
        <v>5721</v>
      </c>
      <c r="BH17" s="80">
        <f>'Payrolled employees'!BH20-'Payrolled employees'!BH19</f>
        <v>8082</v>
      </c>
      <c r="BI17" s="80">
        <f>'Payrolled employees'!BI20-'Payrolled employees'!BI19</f>
        <v>240</v>
      </c>
      <c r="BJ17" s="80">
        <f>'Payrolled employees'!BJ20-'Payrolled employees'!BJ19</f>
        <v>64</v>
      </c>
      <c r="BK17" s="80">
        <f>'Payrolled employees'!BK20-'Payrolled employees'!BK19</f>
        <v>-1317</v>
      </c>
      <c r="BL17" s="80">
        <f>'Payrolled employees'!BL20-'Payrolled employees'!BL19</f>
        <v>-1551</v>
      </c>
      <c r="BM17" s="80">
        <f>'Payrolled employees'!BM20-'Payrolled employees'!BM19</f>
        <v>465</v>
      </c>
      <c r="BN17" s="80">
        <f>'Payrolled employees'!BN20-'Payrolled employees'!BN19</f>
        <v>-13479</v>
      </c>
      <c r="BO17" s="80">
        <f>'Payrolled employees'!BO20-'Payrolled employees'!BO19</f>
        <v>-7813</v>
      </c>
      <c r="BP17" s="80">
        <f>'Payrolled employees'!BP20-'Payrolled employees'!BP19</f>
        <v>-5016</v>
      </c>
      <c r="BQ17" s="80">
        <f>'Payrolled employees'!BQ20-'Payrolled employees'!BQ19</f>
        <v>3946</v>
      </c>
      <c r="BR17" s="80">
        <f>'Payrolled employees'!BR20-'Payrolled employees'!BR19</f>
        <v>11962</v>
      </c>
      <c r="BS17" s="80">
        <f>'Payrolled employees'!BS20-'Payrolled employees'!BS19</f>
        <v>8597</v>
      </c>
      <c r="BT17" s="80">
        <f>'Payrolled employees'!BT20-'Payrolled employees'!BT19</f>
        <v>10517</v>
      </c>
      <c r="BU17" s="80">
        <f>'Payrolled employees'!BU20-'Payrolled employees'!BU19</f>
        <v>-2153</v>
      </c>
      <c r="BV17" s="80">
        <f>'Payrolled employees'!BV20-'Payrolled employees'!BV19</f>
        <v>-5560</v>
      </c>
      <c r="BW17" s="80">
        <f>'Payrolled employees'!BW20-'Payrolled employees'!BW19</f>
        <v>-9478</v>
      </c>
      <c r="BX17" s="80">
        <f>'Payrolled employees'!BX20-'Payrolled employees'!BX19</f>
        <v>-19784</v>
      </c>
      <c r="BY17" s="80">
        <f>'Payrolled employees'!BY20-'Payrolled employees'!BY19</f>
        <v>-27877</v>
      </c>
      <c r="BZ17" s="80">
        <f>'Payrolled employees'!BZ20-'Payrolled employees'!BZ19</f>
        <v>-56941</v>
      </c>
      <c r="CA17" s="13" t="s">
        <v>75</v>
      </c>
    </row>
    <row r="18" spans="1:79" x14ac:dyDescent="0.45">
      <c r="A18" s="20" t="s">
        <v>76</v>
      </c>
      <c r="B18" s="51">
        <f>'Payrolled employees'!B21-'Payrolled employees'!B6</f>
        <v>-19090</v>
      </c>
      <c r="C18" s="51">
        <f>'Payrolled employees'!C21-'Payrolled employees'!C6</f>
        <v>-23513</v>
      </c>
      <c r="D18" s="51">
        <f>'Payrolled employees'!D21-'Payrolled employees'!D6</f>
        <v>-14008</v>
      </c>
      <c r="E18" s="51">
        <f>'Payrolled employees'!E21-'Payrolled employees'!E6</f>
        <v>-9950</v>
      </c>
      <c r="F18" s="51">
        <f>'Payrolled employees'!F21-'Payrolled employees'!F6</f>
        <v>-7303</v>
      </c>
      <c r="G18" s="51">
        <f>'Payrolled employees'!G21-'Payrolled employees'!G6</f>
        <v>-11780</v>
      </c>
      <c r="H18" s="51">
        <f>'Payrolled employees'!H21-'Payrolled employees'!H6</f>
        <v>-11158</v>
      </c>
      <c r="I18" s="51">
        <f>'Payrolled employees'!I21-'Payrolled employees'!I6</f>
        <v>-6586</v>
      </c>
      <c r="J18" s="51">
        <f>'Payrolled employees'!J21-'Payrolled employees'!J6</f>
        <v>4373</v>
      </c>
      <c r="K18" s="51">
        <f>'Payrolled employees'!K21-'Payrolled employees'!K6</f>
        <v>-4123</v>
      </c>
      <c r="L18" s="51">
        <f>'Payrolled employees'!L21-'Payrolled employees'!L6</f>
        <v>-6330</v>
      </c>
      <c r="M18" s="51">
        <f>'Payrolled employees'!M21-'Payrolled employees'!M6</f>
        <v>-6682</v>
      </c>
      <c r="N18" s="51">
        <f>'Payrolled employees'!N21-'Payrolled employees'!N6</f>
        <v>-13298</v>
      </c>
      <c r="O18" s="51">
        <f>'Payrolled employees'!O21-'Payrolled employees'!O6</f>
        <v>-13419</v>
      </c>
      <c r="P18" s="51">
        <f>'Payrolled employees'!P21-'Payrolled employees'!P6</f>
        <v>-4178</v>
      </c>
      <c r="Q18" s="51">
        <f>'Payrolled employees'!Q21-'Payrolled employees'!Q6</f>
        <v>-1335</v>
      </c>
      <c r="R18" s="51">
        <f>'Payrolled employees'!R21-'Payrolled employees'!R6</f>
        <v>-2237</v>
      </c>
      <c r="S18" s="51">
        <f>'Payrolled employees'!S21-'Payrolled employees'!S6</f>
        <v>-12139</v>
      </c>
      <c r="T18" s="51">
        <f>'Payrolled employees'!T21-'Payrolled employees'!T6</f>
        <v>-6717</v>
      </c>
      <c r="U18" s="51">
        <f>'Payrolled employees'!U21-'Payrolled employees'!U6</f>
        <v>-2846</v>
      </c>
      <c r="V18" s="51">
        <f>'Payrolled employees'!V21-'Payrolled employees'!V6</f>
        <v>7126</v>
      </c>
      <c r="W18" s="51">
        <f>'Payrolled employees'!W21-'Payrolled employees'!W6</f>
        <v>-7145</v>
      </c>
      <c r="X18" s="51">
        <f>'Payrolled employees'!X21-'Payrolled employees'!X6</f>
        <v>-8304</v>
      </c>
      <c r="Y18" s="51">
        <f>'Payrolled employees'!Y21-'Payrolled employees'!Y6</f>
        <v>-6373</v>
      </c>
      <c r="Z18" s="51">
        <f>'Payrolled employees'!Z21-'Payrolled employees'!Z6</f>
        <v>-15484</v>
      </c>
      <c r="AA18" s="51">
        <f>'Payrolled employees'!AA21-'Payrolled employees'!AA6</f>
        <v>4878</v>
      </c>
      <c r="AB18" s="51">
        <f>'Payrolled employees'!AB21-'Payrolled employees'!AB6</f>
        <v>1421</v>
      </c>
      <c r="AC18" s="51">
        <f>'Payrolled employees'!AC21-'Payrolled employees'!AC6</f>
        <v>785</v>
      </c>
      <c r="AD18" s="51">
        <f>'Payrolled employees'!AD21-'Payrolled employees'!AD6</f>
        <v>3719</v>
      </c>
      <c r="AE18" s="51">
        <f>'Payrolled employees'!AE21-'Payrolled employees'!AE6</f>
        <v>-11827</v>
      </c>
      <c r="AF18" s="51">
        <f>'Payrolled employees'!AF21-'Payrolled employees'!AF6</f>
        <v>-5367</v>
      </c>
      <c r="AG18" s="51">
        <f>'Payrolled employees'!AG21-'Payrolled employees'!AG6</f>
        <v>-2066</v>
      </c>
      <c r="AH18" s="51">
        <f>'Payrolled employees'!AH21-'Payrolled employees'!AH6</f>
        <v>10563</v>
      </c>
      <c r="AI18" s="51">
        <f>'Payrolled employees'!AI21-'Payrolled employees'!AI6</f>
        <v>-4788</v>
      </c>
      <c r="AJ18" s="51">
        <f>'Payrolled employees'!AJ21-'Payrolled employees'!AJ6</f>
        <v>-4851</v>
      </c>
      <c r="AK18" s="51">
        <f>'Payrolled employees'!AK21-'Payrolled employees'!AK6</f>
        <v>-5659</v>
      </c>
      <c r="AL18" s="51">
        <f>'Payrolled employees'!AL21-'Payrolled employees'!AL6</f>
        <v>-12943</v>
      </c>
      <c r="AM18" s="51">
        <f>'Payrolled employees'!AM21-'Payrolled employees'!AM6</f>
        <v>8219</v>
      </c>
      <c r="AN18" s="51">
        <f>'Payrolled employees'!AN21-'Payrolled employees'!AN6</f>
        <v>9134</v>
      </c>
      <c r="AO18" s="51">
        <f>'Payrolled employees'!AO21-'Payrolled employees'!AO6</f>
        <v>8971</v>
      </c>
      <c r="AP18" s="51">
        <f>'Payrolled employees'!AP21-'Payrolled employees'!AP6</f>
        <v>15591</v>
      </c>
      <c r="AQ18" s="51">
        <f>'Payrolled employees'!AQ21-'Payrolled employees'!AQ6</f>
        <v>5603</v>
      </c>
      <c r="AR18" s="51">
        <f>'Payrolled employees'!AR21-'Payrolled employees'!AR6</f>
        <v>246</v>
      </c>
      <c r="AS18" s="51">
        <f>'Payrolled employees'!AS21-'Payrolled employees'!AS6</f>
        <v>3523</v>
      </c>
      <c r="AT18" s="51">
        <f>'Payrolled employees'!AT21-'Payrolled employees'!AT6</f>
        <v>15274</v>
      </c>
      <c r="AU18" s="51">
        <f>'Payrolled employees'!AU21-'Payrolled employees'!AU6</f>
        <v>-8375</v>
      </c>
      <c r="AV18" s="51">
        <f>'Payrolled employees'!AV21-'Payrolled employees'!AV6</f>
        <v>-7500</v>
      </c>
      <c r="AW18" s="51">
        <f>'Payrolled employees'!AW21-'Payrolled employees'!AW6</f>
        <v>-7790</v>
      </c>
      <c r="AX18" s="51">
        <f>'Payrolled employees'!AX21-'Payrolled employees'!AX6</f>
        <v>-8867</v>
      </c>
      <c r="AY18" s="51">
        <f>'Payrolled employees'!AY21-'Payrolled employees'!AY6</f>
        <v>-6</v>
      </c>
      <c r="AZ18" s="51">
        <f>'Payrolled employees'!AZ21-'Payrolled employees'!AZ6</f>
        <v>7092</v>
      </c>
      <c r="BA18" s="51">
        <f>'Payrolled employees'!BA21-'Payrolled employees'!BA6</f>
        <v>12915</v>
      </c>
      <c r="BB18" s="51">
        <f>'Payrolled employees'!BB21-'Payrolled employees'!BB6</f>
        <v>20583</v>
      </c>
      <c r="BC18" s="51">
        <f>'Payrolled employees'!BC21-'Payrolled employees'!BC6</f>
        <v>1212</v>
      </c>
      <c r="BD18" s="51">
        <f>'Payrolled employees'!BD21-'Payrolled employees'!BD6</f>
        <v>-20152</v>
      </c>
      <c r="BE18" s="51">
        <f>'Payrolled employees'!BE21-'Payrolled employees'!BE6</f>
        <v>-15373</v>
      </c>
      <c r="BF18" s="51">
        <f>'Payrolled employees'!BF21-'Payrolled employees'!BF6</f>
        <v>15072</v>
      </c>
      <c r="BG18" s="51">
        <f>'Payrolled employees'!BG21-'Payrolled employees'!BG6</f>
        <v>-1543</v>
      </c>
      <c r="BH18" s="51">
        <f>'Payrolled employees'!BH21-'Payrolled employees'!BH6</f>
        <v>-8581</v>
      </c>
      <c r="BI18" s="51">
        <f>'Payrolled employees'!BI21-'Payrolled employees'!BI6</f>
        <v>-15054</v>
      </c>
      <c r="BJ18" s="51">
        <f>'Payrolled employees'!BJ21-'Payrolled employees'!BJ6</f>
        <v>-21578</v>
      </c>
      <c r="BK18" s="51">
        <f>'Payrolled employees'!BK21-'Payrolled employees'!BK6</f>
        <v>-35175</v>
      </c>
      <c r="BL18" s="51">
        <f>'Payrolled employees'!BL21-'Payrolled employees'!BL6</f>
        <v>-49410</v>
      </c>
      <c r="BM18" s="51">
        <f>'Payrolled employees'!BM21-'Payrolled employees'!BM6</f>
        <v>-85449</v>
      </c>
      <c r="BN18" s="51">
        <f ca="1">'Payrolled employees'!BN21-'Payrolled employees'!BN6</f>
        <v>-87752</v>
      </c>
      <c r="BO18" s="51">
        <f ca="1">'Payrolled employees'!BO21-'Payrolled employees'!BO6</f>
        <v>-76689</v>
      </c>
      <c r="BP18" s="51">
        <f ca="1">'Payrolled employees'!BP21-'Payrolled employees'!BP6</f>
        <v>-177485</v>
      </c>
      <c r="BQ18" s="51">
        <f ca="1">'Payrolled employees'!BQ21-'Payrolled employees'!BQ6</f>
        <v>-122303</v>
      </c>
      <c r="BR18" s="51">
        <f ca="1">'Payrolled employees'!BR21-'Payrolled employees'!BR6</f>
        <v>-116021</v>
      </c>
      <c r="BS18" s="51">
        <f ca="1">'Payrolled employees'!BS21-'Payrolled employees'!BS6</f>
        <v>-29775</v>
      </c>
      <c r="BT18" s="51">
        <f ca="1">'Payrolled employees'!BT21-'Payrolled employees'!BT6</f>
        <v>-29033</v>
      </c>
      <c r="BU18" s="51">
        <f ca="1">'Payrolled employees'!BU21-'Payrolled employees'!BU6</f>
        <v>-36159</v>
      </c>
      <c r="BV18" s="51">
        <f ca="1">'Payrolled employees'!BV21-'Payrolled employees'!BV6</f>
        <v>21138</v>
      </c>
      <c r="BW18" s="51">
        <f ca="1">'Payrolled employees'!BW21-'Payrolled employees'!BW6</f>
        <v>-55308</v>
      </c>
      <c r="BX18" s="51">
        <f ca="1">'Payrolled employees'!BX21-'Payrolled employees'!BX6</f>
        <v>-114125</v>
      </c>
      <c r="BY18" s="51">
        <f ca="1">'Payrolled employees'!BY21-'Payrolled employees'!BY6</f>
        <v>-16146</v>
      </c>
      <c r="BZ18" s="51">
        <f ca="1">'Payrolled employees'!BZ21-'Payrolled employees'!BZ6</f>
        <v>-56941</v>
      </c>
      <c r="CA18" s="51">
        <f ca="1">'Payrolled employees'!CA21-'Payrolled employees'!CA6</f>
        <v>0</v>
      </c>
    </row>
    <row r="21" spans="1:79" x14ac:dyDescent="0.4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row>
    <row r="22" spans="1:79" x14ac:dyDescent="0.4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row>
    <row r="23" spans="1:79" x14ac:dyDescent="0.4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row>
    <row r="24" spans="1:79" x14ac:dyDescent="0.4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79" x14ac:dyDescent="0.4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79" x14ac:dyDescent="0.4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79" x14ac:dyDescent="0.4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79" x14ac:dyDescent="0.4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79" x14ac:dyDescent="0.4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79" x14ac:dyDescent="0.4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79"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79" x14ac:dyDescent="0.4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8"/>
  <sheetViews>
    <sheetView workbookViewId="0">
      <selection activeCell="D8" sqref="D8"/>
    </sheetView>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85</v>
      </c>
      <c r="C2" s="52"/>
      <c r="D2" s="52"/>
    </row>
    <row r="3" spans="1:4" x14ac:dyDescent="0.45">
      <c r="A3" s="3"/>
    </row>
    <row r="4" spans="1:4" ht="15.4" x14ac:dyDescent="0.45">
      <c r="B4" s="54" t="s">
        <v>81</v>
      </c>
      <c r="C4" s="52"/>
      <c r="D4" s="52"/>
    </row>
    <row r="6" spans="1:4" ht="26.65" x14ac:dyDescent="0.45">
      <c r="B6" s="56" t="s">
        <v>82</v>
      </c>
      <c r="C6" s="57" t="s">
        <v>83</v>
      </c>
      <c r="D6" s="55" t="s">
        <v>84</v>
      </c>
    </row>
    <row r="7" spans="1:4" ht="64.5" x14ac:dyDescent="0.45">
      <c r="B7" s="74" t="s">
        <v>115</v>
      </c>
      <c r="C7" s="73" t="s">
        <v>116</v>
      </c>
      <c r="D7" s="72" t="s">
        <v>108</v>
      </c>
    </row>
    <row r="8" spans="1:4" ht="64.5" x14ac:dyDescent="0.45">
      <c r="B8" s="74" t="s">
        <v>120</v>
      </c>
      <c r="C8" s="73" t="s">
        <v>119</v>
      </c>
      <c r="D8" s="72" t="s">
        <v>121</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M86"/>
  <sheetViews>
    <sheetView showGridLines="0" zoomScaleNormal="100" workbookViewId="0">
      <pane xSplit="1" ySplit="6" topLeftCell="BK7" activePane="bottomRight" state="frozen"/>
      <selection pane="topRight" activeCell="B1" sqref="B1"/>
      <selection pane="bottomLeft" activeCell="A7" sqref="A7"/>
      <selection pane="bottomRight" activeCell="CB14" sqref="CB14"/>
    </sheetView>
  </sheetViews>
  <sheetFormatPr defaultRowHeight="14.25" x14ac:dyDescent="0.45"/>
  <cols>
    <col min="1" max="1" width="17" bestFit="1"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8" width="15.59765625" customWidth="1"/>
    <col min="79" max="79" width="13.86328125" customWidth="1"/>
  </cols>
  <sheetData>
    <row r="1" spans="1:91" ht="18" x14ac:dyDescent="0.55000000000000004">
      <c r="CA1" s="12" t="s">
        <v>114</v>
      </c>
      <c r="CC1" s="9"/>
      <c r="CD1" s="9"/>
      <c r="CE1" s="9"/>
      <c r="CF1" s="9"/>
      <c r="CG1" s="9"/>
      <c r="CH1" s="9"/>
      <c r="CI1" s="9"/>
      <c r="CJ1" s="9"/>
      <c r="CK1" s="9"/>
      <c r="CL1" s="9"/>
    </row>
    <row r="2" spans="1:91" x14ac:dyDescent="0.45">
      <c r="CA2" s="11" t="s">
        <v>102</v>
      </c>
      <c r="CC2" s="9"/>
      <c r="CD2" s="9"/>
      <c r="CE2" s="9"/>
      <c r="CF2" s="9"/>
      <c r="CG2" s="9"/>
      <c r="CH2" s="9"/>
      <c r="CI2" s="9"/>
      <c r="CJ2" s="9"/>
      <c r="CK2" s="9"/>
      <c r="CL2" s="9"/>
    </row>
    <row r="3" spans="1:91" ht="6.6" customHeight="1" x14ac:dyDescent="0.45">
      <c r="CB3" s="9"/>
      <c r="CC3" s="9"/>
      <c r="CD3" s="9"/>
      <c r="CE3" s="9"/>
      <c r="CF3" s="9"/>
      <c r="CG3" s="9"/>
      <c r="CH3" s="9"/>
      <c r="CI3" s="9"/>
      <c r="CJ3" s="9"/>
      <c r="CK3" s="9"/>
      <c r="CL3" s="9"/>
      <c r="CM3" s="11"/>
    </row>
    <row r="4" spans="1:91" s="25" customFormat="1" ht="6.6" customHeight="1" x14ac:dyDescent="0.45">
      <c r="A4" s="25" t="s">
        <v>72</v>
      </c>
      <c r="BN4" s="25">
        <v>1</v>
      </c>
      <c r="BO4" s="25">
        <v>2</v>
      </c>
      <c r="BP4" s="25">
        <v>3</v>
      </c>
      <c r="BQ4" s="25">
        <v>4</v>
      </c>
      <c r="BR4" s="25">
        <v>5</v>
      </c>
      <c r="BS4" s="25">
        <v>5</v>
      </c>
      <c r="BT4" s="25">
        <v>6</v>
      </c>
      <c r="BU4" s="25">
        <v>7</v>
      </c>
      <c r="BV4" s="25">
        <v>8</v>
      </c>
      <c r="BW4" s="25">
        <v>9</v>
      </c>
      <c r="BX4" s="25">
        <v>10</v>
      </c>
      <c r="BY4" s="25">
        <v>11</v>
      </c>
      <c r="BZ4" s="25">
        <v>12</v>
      </c>
      <c r="CA4" s="25">
        <v>13</v>
      </c>
      <c r="CB4" s="44"/>
      <c r="CC4" s="44"/>
      <c r="CD4" s="44"/>
      <c r="CE4" s="44"/>
      <c r="CF4" s="44"/>
      <c r="CG4" s="44"/>
      <c r="CH4" s="44"/>
      <c r="CI4" s="44"/>
      <c r="CJ4" s="44"/>
      <c r="CK4" s="44"/>
      <c r="CL4" s="44"/>
    </row>
    <row r="5" spans="1:91" s="15" customFormat="1" x14ac:dyDescent="0.45">
      <c r="A5" s="15" t="s">
        <v>74</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77</v>
      </c>
      <c r="BU5" s="45" t="s">
        <v>78</v>
      </c>
      <c r="BV5" s="45" t="s">
        <v>79</v>
      </c>
      <c r="BW5" s="45" t="s">
        <v>80</v>
      </c>
      <c r="BX5" s="45" t="s">
        <v>106</v>
      </c>
      <c r="BY5" s="45" t="s">
        <v>107</v>
      </c>
      <c r="BZ5" s="45" t="s">
        <v>112</v>
      </c>
      <c r="CA5" s="45" t="s">
        <v>118</v>
      </c>
      <c r="CB5" s="17"/>
      <c r="CC5" s="17"/>
      <c r="CD5" s="17"/>
      <c r="CE5" s="17"/>
      <c r="CF5" s="17"/>
      <c r="CG5" s="17"/>
      <c r="CH5" s="17"/>
      <c r="CI5" s="17"/>
      <c r="CJ5" s="17"/>
      <c r="CK5" s="17"/>
      <c r="CL5" s="17"/>
      <c r="CM5" s="10"/>
    </row>
    <row r="6" spans="1:91" s="27" customFormat="1" x14ac:dyDescent="0.4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Z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c r="BZ6" s="22">
        <f t="shared" ca="1" si="2"/>
        <v>1921</v>
      </c>
      <c r="CA6" s="22">
        <f t="shared" ref="CA6" ca="1" si="3">OFFSET(CA7,CA4,0)</f>
        <v>1930</v>
      </c>
    </row>
    <row r="7" spans="1:91" x14ac:dyDescent="0.4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x14ac:dyDescent="0.4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x14ac:dyDescent="0.4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x14ac:dyDescent="0.4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x14ac:dyDescent="0.4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x14ac:dyDescent="0.4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x14ac:dyDescent="0.4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x14ac:dyDescent="0.4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x14ac:dyDescent="0.4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x14ac:dyDescent="0.4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79" x14ac:dyDescent="0.4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79" x14ac:dyDescent="0.4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79" x14ac:dyDescent="0.45">
      <c r="A19" s="3">
        <v>44166</v>
      </c>
      <c r="B19" s="7">
        <v>1598</v>
      </c>
      <c r="C19" s="7">
        <v>1601</v>
      </c>
      <c r="D19" s="7">
        <v>1601</v>
      </c>
      <c r="E19" s="7">
        <v>1605</v>
      </c>
      <c r="F19" s="7">
        <v>1608</v>
      </c>
      <c r="G19" s="7">
        <v>1617</v>
      </c>
      <c r="H19" s="7">
        <v>1620</v>
      </c>
      <c r="I19" s="7">
        <v>1620</v>
      </c>
      <c r="J19" s="7">
        <v>1617</v>
      </c>
      <c r="K19" s="7">
        <v>1612</v>
      </c>
      <c r="L19" s="7">
        <v>1615</v>
      </c>
      <c r="M19" s="7">
        <v>1616</v>
      </c>
      <c r="N19" s="7">
        <v>1619</v>
      </c>
      <c r="O19" s="7">
        <v>1616</v>
      </c>
      <c r="P19" s="7">
        <v>1619</v>
      </c>
      <c r="Q19" s="7">
        <v>1627</v>
      </c>
      <c r="R19" s="7">
        <v>1631</v>
      </c>
      <c r="S19" s="7">
        <v>1632</v>
      </c>
      <c r="T19" s="7">
        <v>1638</v>
      </c>
      <c r="U19" s="7">
        <v>1640</v>
      </c>
      <c r="V19" s="7">
        <v>1645</v>
      </c>
      <c r="W19" s="7">
        <v>1650</v>
      </c>
      <c r="X19" s="7">
        <v>1651</v>
      </c>
      <c r="Y19" s="7">
        <v>1653</v>
      </c>
      <c r="Z19" s="7">
        <v>1658</v>
      </c>
      <c r="AA19" s="7">
        <v>1659</v>
      </c>
      <c r="AB19" s="7">
        <v>1665</v>
      </c>
      <c r="AC19" s="7">
        <v>1665</v>
      </c>
      <c r="AD19" s="7">
        <v>1668</v>
      </c>
      <c r="AE19" s="7">
        <v>1669</v>
      </c>
      <c r="AF19" s="7">
        <v>1668</v>
      </c>
      <c r="AG19" s="7">
        <v>1676</v>
      </c>
      <c r="AH19" s="7">
        <v>1684</v>
      </c>
      <c r="AI19" s="7">
        <v>1686</v>
      </c>
      <c r="AJ19" s="7">
        <v>1688</v>
      </c>
      <c r="AK19" s="7">
        <v>1693</v>
      </c>
      <c r="AL19" s="7">
        <v>1693</v>
      </c>
      <c r="AM19" s="7">
        <v>1698</v>
      </c>
      <c r="AN19" s="7">
        <v>1706</v>
      </c>
      <c r="AO19" s="7">
        <v>1708</v>
      </c>
      <c r="AP19" s="7">
        <v>1716</v>
      </c>
      <c r="AQ19" s="7">
        <v>1723</v>
      </c>
      <c r="AR19" s="7">
        <v>1724</v>
      </c>
      <c r="AS19" s="7">
        <v>1726</v>
      </c>
      <c r="AT19" s="7">
        <v>1727</v>
      </c>
      <c r="AU19" s="7">
        <v>1726</v>
      </c>
      <c r="AV19" s="7">
        <v>1745</v>
      </c>
      <c r="AW19" s="7">
        <v>1753</v>
      </c>
      <c r="AX19" s="7">
        <v>1752</v>
      </c>
      <c r="AY19" s="7">
        <v>1770</v>
      </c>
      <c r="AZ19" s="7">
        <v>1765</v>
      </c>
      <c r="BA19" s="7">
        <v>1770</v>
      </c>
      <c r="BB19" s="7">
        <v>1782</v>
      </c>
      <c r="BC19" s="7">
        <v>1776</v>
      </c>
      <c r="BD19" s="7">
        <v>1783</v>
      </c>
      <c r="BE19" s="7">
        <v>1789</v>
      </c>
      <c r="BF19" s="7">
        <v>1796</v>
      </c>
      <c r="BG19" s="7">
        <v>1805</v>
      </c>
      <c r="BH19" s="7">
        <v>1810</v>
      </c>
      <c r="BI19" s="7">
        <v>1810</v>
      </c>
      <c r="BJ19" s="7">
        <v>1820</v>
      </c>
      <c r="BK19" s="7">
        <v>1823</v>
      </c>
      <c r="BL19" s="7">
        <v>1827</v>
      </c>
      <c r="BM19" s="7">
        <v>1830</v>
      </c>
      <c r="BN19" s="7">
        <v>1836</v>
      </c>
      <c r="BO19" s="7">
        <v>1842</v>
      </c>
      <c r="BP19" s="7">
        <v>1851</v>
      </c>
      <c r="BQ19" s="7">
        <v>1858</v>
      </c>
      <c r="BR19" s="7">
        <v>1842</v>
      </c>
      <c r="BS19" s="7">
        <v>1788</v>
      </c>
      <c r="BT19" s="7">
        <v>1792</v>
      </c>
      <c r="BU19" s="7">
        <v>1829</v>
      </c>
      <c r="BV19" s="7">
        <v>1863</v>
      </c>
      <c r="BW19" s="7">
        <v>1879</v>
      </c>
      <c r="BX19" s="7">
        <v>1910</v>
      </c>
      <c r="BY19" s="7">
        <v>1919</v>
      </c>
      <c r="BZ19" s="23">
        <v>1921</v>
      </c>
    </row>
    <row r="20" spans="1:79" x14ac:dyDescent="0.45">
      <c r="A20" s="3">
        <v>44197</v>
      </c>
      <c r="B20" s="7">
        <v>1598</v>
      </c>
      <c r="C20" s="7">
        <v>1601</v>
      </c>
      <c r="D20" s="7">
        <v>1601</v>
      </c>
      <c r="E20" s="7">
        <v>1605</v>
      </c>
      <c r="F20" s="7">
        <v>1607</v>
      </c>
      <c r="G20" s="7">
        <v>1617</v>
      </c>
      <c r="H20" s="7">
        <v>1620</v>
      </c>
      <c r="I20" s="7">
        <v>1620</v>
      </c>
      <c r="J20" s="7">
        <v>1617</v>
      </c>
      <c r="K20" s="7">
        <v>1615</v>
      </c>
      <c r="L20" s="7">
        <v>1615</v>
      </c>
      <c r="M20" s="7">
        <v>1616</v>
      </c>
      <c r="N20" s="7">
        <v>1620</v>
      </c>
      <c r="O20" s="7">
        <v>1616</v>
      </c>
      <c r="P20" s="7">
        <v>1618</v>
      </c>
      <c r="Q20" s="7">
        <v>1626</v>
      </c>
      <c r="R20" s="7">
        <v>1630</v>
      </c>
      <c r="S20" s="7">
        <v>1631</v>
      </c>
      <c r="T20" s="7">
        <v>1638</v>
      </c>
      <c r="U20" s="7">
        <v>1640</v>
      </c>
      <c r="V20" s="7">
        <v>1645</v>
      </c>
      <c r="W20" s="7">
        <v>1653</v>
      </c>
      <c r="X20" s="7">
        <v>1651</v>
      </c>
      <c r="Y20" s="7">
        <v>1653</v>
      </c>
      <c r="Z20" s="7">
        <v>1659</v>
      </c>
      <c r="AA20" s="7">
        <v>1660</v>
      </c>
      <c r="AB20" s="7">
        <v>1664</v>
      </c>
      <c r="AC20" s="7">
        <v>1663</v>
      </c>
      <c r="AD20" s="7">
        <v>1666</v>
      </c>
      <c r="AE20" s="7">
        <v>1667</v>
      </c>
      <c r="AF20" s="7">
        <v>1667</v>
      </c>
      <c r="AG20" s="7">
        <v>1676</v>
      </c>
      <c r="AH20" s="7">
        <v>1685</v>
      </c>
      <c r="AI20" s="7">
        <v>1691</v>
      </c>
      <c r="AJ20" s="7">
        <v>1690</v>
      </c>
      <c r="AK20" s="7">
        <v>1693</v>
      </c>
      <c r="AL20" s="7">
        <v>1694</v>
      </c>
      <c r="AM20" s="7">
        <v>1699</v>
      </c>
      <c r="AN20" s="7">
        <v>1704</v>
      </c>
      <c r="AO20" s="7">
        <v>1706</v>
      </c>
      <c r="AP20" s="7">
        <v>1714</v>
      </c>
      <c r="AQ20" s="7">
        <v>1721</v>
      </c>
      <c r="AR20" s="7">
        <v>1723</v>
      </c>
      <c r="AS20" s="7">
        <v>1726</v>
      </c>
      <c r="AT20" s="7">
        <v>1729</v>
      </c>
      <c r="AU20" s="7">
        <v>1732</v>
      </c>
      <c r="AV20" s="7">
        <v>1748</v>
      </c>
      <c r="AW20" s="7">
        <v>1755</v>
      </c>
      <c r="AX20" s="7">
        <v>1752</v>
      </c>
      <c r="AY20" s="7">
        <v>1771</v>
      </c>
      <c r="AZ20" s="7">
        <v>1761</v>
      </c>
      <c r="BA20" s="7">
        <v>1767</v>
      </c>
      <c r="BB20" s="7">
        <v>1779</v>
      </c>
      <c r="BC20" s="7">
        <v>1774</v>
      </c>
      <c r="BD20" s="7">
        <v>1781</v>
      </c>
      <c r="BE20" s="7">
        <v>1788</v>
      </c>
      <c r="BF20" s="7">
        <v>1799</v>
      </c>
      <c r="BG20" s="7">
        <v>1812</v>
      </c>
      <c r="BH20" s="7">
        <v>1815</v>
      </c>
      <c r="BI20" s="7">
        <v>1812</v>
      </c>
      <c r="BJ20" s="7">
        <v>1820</v>
      </c>
      <c r="BK20" s="7">
        <v>1824</v>
      </c>
      <c r="BL20" s="7">
        <v>1821</v>
      </c>
      <c r="BM20" s="7">
        <v>1826</v>
      </c>
      <c r="BN20" s="7">
        <v>1833</v>
      </c>
      <c r="BO20" s="7">
        <v>1839</v>
      </c>
      <c r="BP20" s="7">
        <v>1848</v>
      </c>
      <c r="BQ20" s="7">
        <v>1857</v>
      </c>
      <c r="BR20" s="7">
        <v>1846</v>
      </c>
      <c r="BS20" s="7">
        <v>1797</v>
      </c>
      <c r="BT20" s="7">
        <v>1798</v>
      </c>
      <c r="BU20" s="7">
        <v>1831</v>
      </c>
      <c r="BV20" s="7">
        <v>1862</v>
      </c>
      <c r="BW20" s="7">
        <v>1881</v>
      </c>
      <c r="BX20" s="7">
        <v>1903</v>
      </c>
      <c r="BY20" s="7">
        <v>1914</v>
      </c>
      <c r="BZ20" s="7">
        <v>1920</v>
      </c>
      <c r="CA20" s="23">
        <v>1930</v>
      </c>
    </row>
    <row r="21" spans="1:79" s="42" customFormat="1" x14ac:dyDescent="0.45">
      <c r="A21" s="58" t="s">
        <v>70</v>
      </c>
      <c r="B21" s="26">
        <f>B20</f>
        <v>1598</v>
      </c>
      <c r="C21" s="26">
        <f t="shared" ref="C21:BN21" si="4">C20</f>
        <v>1601</v>
      </c>
      <c r="D21" s="26">
        <f t="shared" si="4"/>
        <v>1601</v>
      </c>
      <c r="E21" s="26">
        <f t="shared" si="4"/>
        <v>1605</v>
      </c>
      <c r="F21" s="26">
        <f t="shared" si="4"/>
        <v>1607</v>
      </c>
      <c r="G21" s="26">
        <f t="shared" si="4"/>
        <v>1617</v>
      </c>
      <c r="H21" s="26">
        <f t="shared" si="4"/>
        <v>1620</v>
      </c>
      <c r="I21" s="26">
        <f t="shared" si="4"/>
        <v>1620</v>
      </c>
      <c r="J21" s="26">
        <f t="shared" si="4"/>
        <v>1617</v>
      </c>
      <c r="K21" s="26">
        <f t="shared" si="4"/>
        <v>1615</v>
      </c>
      <c r="L21" s="26">
        <f t="shared" si="4"/>
        <v>1615</v>
      </c>
      <c r="M21" s="26">
        <f t="shared" si="4"/>
        <v>1616</v>
      </c>
      <c r="N21" s="26">
        <f t="shared" si="4"/>
        <v>1620</v>
      </c>
      <c r="O21" s="26">
        <f t="shared" si="4"/>
        <v>1616</v>
      </c>
      <c r="P21" s="26">
        <f t="shared" si="4"/>
        <v>1618</v>
      </c>
      <c r="Q21" s="26">
        <f t="shared" si="4"/>
        <v>1626</v>
      </c>
      <c r="R21" s="26">
        <f t="shared" si="4"/>
        <v>1630</v>
      </c>
      <c r="S21" s="26">
        <f t="shared" si="4"/>
        <v>1631</v>
      </c>
      <c r="T21" s="26">
        <f t="shared" si="4"/>
        <v>1638</v>
      </c>
      <c r="U21" s="26">
        <f t="shared" si="4"/>
        <v>1640</v>
      </c>
      <c r="V21" s="26">
        <f t="shared" si="4"/>
        <v>1645</v>
      </c>
      <c r="W21" s="26">
        <f t="shared" si="4"/>
        <v>1653</v>
      </c>
      <c r="X21" s="26">
        <f t="shared" si="4"/>
        <v>1651</v>
      </c>
      <c r="Y21" s="26">
        <f t="shared" si="4"/>
        <v>1653</v>
      </c>
      <c r="Z21" s="26">
        <f t="shared" si="4"/>
        <v>1659</v>
      </c>
      <c r="AA21" s="26">
        <f t="shared" si="4"/>
        <v>1660</v>
      </c>
      <c r="AB21" s="26">
        <f t="shared" si="4"/>
        <v>1664</v>
      </c>
      <c r="AC21" s="26">
        <f t="shared" si="4"/>
        <v>1663</v>
      </c>
      <c r="AD21" s="26">
        <f t="shared" si="4"/>
        <v>1666</v>
      </c>
      <c r="AE21" s="26">
        <f t="shared" si="4"/>
        <v>1667</v>
      </c>
      <c r="AF21" s="26">
        <f t="shared" si="4"/>
        <v>1667</v>
      </c>
      <c r="AG21" s="26">
        <f t="shared" si="4"/>
        <v>1676</v>
      </c>
      <c r="AH21" s="26">
        <f t="shared" si="4"/>
        <v>1685</v>
      </c>
      <c r="AI21" s="26">
        <f t="shared" si="4"/>
        <v>1691</v>
      </c>
      <c r="AJ21" s="26">
        <f t="shared" si="4"/>
        <v>1690</v>
      </c>
      <c r="AK21" s="26">
        <f t="shared" si="4"/>
        <v>1693</v>
      </c>
      <c r="AL21" s="26">
        <f t="shared" si="4"/>
        <v>1694</v>
      </c>
      <c r="AM21" s="26">
        <f t="shared" si="4"/>
        <v>1699</v>
      </c>
      <c r="AN21" s="26">
        <f t="shared" si="4"/>
        <v>1704</v>
      </c>
      <c r="AO21" s="26">
        <f t="shared" si="4"/>
        <v>1706</v>
      </c>
      <c r="AP21" s="26">
        <f t="shared" si="4"/>
        <v>1714</v>
      </c>
      <c r="AQ21" s="26">
        <f t="shared" si="4"/>
        <v>1721</v>
      </c>
      <c r="AR21" s="26">
        <f t="shared" si="4"/>
        <v>1723</v>
      </c>
      <c r="AS21" s="26">
        <f t="shared" si="4"/>
        <v>1726</v>
      </c>
      <c r="AT21" s="26">
        <f t="shared" si="4"/>
        <v>1729</v>
      </c>
      <c r="AU21" s="26">
        <f t="shared" si="4"/>
        <v>1732</v>
      </c>
      <c r="AV21" s="26">
        <f t="shared" si="4"/>
        <v>1748</v>
      </c>
      <c r="AW21" s="26">
        <f t="shared" si="4"/>
        <v>1755</v>
      </c>
      <c r="AX21" s="26">
        <f t="shared" si="4"/>
        <v>1752</v>
      </c>
      <c r="AY21" s="26">
        <f t="shared" si="4"/>
        <v>1771</v>
      </c>
      <c r="AZ21" s="26">
        <f t="shared" si="4"/>
        <v>1761</v>
      </c>
      <c r="BA21" s="26">
        <f t="shared" si="4"/>
        <v>1767</v>
      </c>
      <c r="BB21" s="26">
        <f t="shared" si="4"/>
        <v>1779</v>
      </c>
      <c r="BC21" s="26">
        <f t="shared" si="4"/>
        <v>1774</v>
      </c>
      <c r="BD21" s="26">
        <f t="shared" si="4"/>
        <v>1781</v>
      </c>
      <c r="BE21" s="26">
        <f t="shared" si="4"/>
        <v>1788</v>
      </c>
      <c r="BF21" s="26">
        <f t="shared" si="4"/>
        <v>1799</v>
      </c>
      <c r="BG21" s="26">
        <f t="shared" si="4"/>
        <v>1812</v>
      </c>
      <c r="BH21" s="26">
        <f t="shared" si="4"/>
        <v>1815</v>
      </c>
      <c r="BI21" s="26">
        <f t="shared" si="4"/>
        <v>1812</v>
      </c>
      <c r="BJ21" s="26">
        <f t="shared" si="4"/>
        <v>1820</v>
      </c>
      <c r="BK21" s="26">
        <f t="shared" si="4"/>
        <v>1824</v>
      </c>
      <c r="BL21" s="26">
        <f t="shared" si="4"/>
        <v>1821</v>
      </c>
      <c r="BM21" s="26">
        <f t="shared" si="4"/>
        <v>1826</v>
      </c>
      <c r="BN21" s="26">
        <f t="shared" si="4"/>
        <v>1833</v>
      </c>
      <c r="BO21" s="26">
        <f t="shared" ref="BO21:CA21" si="5">BO20</f>
        <v>1839</v>
      </c>
      <c r="BP21" s="26">
        <f t="shared" si="5"/>
        <v>1848</v>
      </c>
      <c r="BQ21" s="26">
        <f t="shared" si="5"/>
        <v>1857</v>
      </c>
      <c r="BR21" s="26">
        <f t="shared" si="5"/>
        <v>1846</v>
      </c>
      <c r="BS21" s="26">
        <f t="shared" si="5"/>
        <v>1797</v>
      </c>
      <c r="BT21" s="26">
        <f t="shared" si="5"/>
        <v>1798</v>
      </c>
      <c r="BU21" s="26">
        <f t="shared" si="5"/>
        <v>1831</v>
      </c>
      <c r="BV21" s="26">
        <f t="shared" si="5"/>
        <v>1862</v>
      </c>
      <c r="BW21" s="26">
        <f t="shared" si="5"/>
        <v>1881</v>
      </c>
      <c r="BX21" s="26">
        <f t="shared" si="5"/>
        <v>1903</v>
      </c>
      <c r="BY21" s="26">
        <f t="shared" si="5"/>
        <v>1914</v>
      </c>
      <c r="BZ21" s="26">
        <f t="shared" si="5"/>
        <v>1920</v>
      </c>
      <c r="CA21" s="26">
        <f t="shared" si="5"/>
        <v>1930</v>
      </c>
    </row>
    <row r="23" spans="1:79" x14ac:dyDescent="0.45">
      <c r="B23" s="80"/>
    </row>
    <row r="24" spans="1:79" x14ac:dyDescent="0.45">
      <c r="B24" s="80"/>
    </row>
    <row r="25" spans="1:79" x14ac:dyDescent="0.45">
      <c r="B25" s="80"/>
    </row>
    <row r="26" spans="1:79" x14ac:dyDescent="0.45">
      <c r="B26" s="80"/>
    </row>
    <row r="27" spans="1:79" x14ac:dyDescent="0.45">
      <c r="B27" s="80"/>
    </row>
    <row r="28" spans="1:79" x14ac:dyDescent="0.45">
      <c r="B28" s="80"/>
    </row>
    <row r="29" spans="1:79" x14ac:dyDescent="0.45">
      <c r="B29" s="80"/>
    </row>
    <row r="30" spans="1:79" x14ac:dyDescent="0.45">
      <c r="B30" s="80"/>
    </row>
    <row r="31" spans="1:79" x14ac:dyDescent="0.45">
      <c r="B31" s="80"/>
    </row>
    <row r="32" spans="1:79" x14ac:dyDescent="0.45">
      <c r="B32" s="80"/>
    </row>
    <row r="33" spans="2:2" x14ac:dyDescent="0.45">
      <c r="B33" s="80"/>
    </row>
    <row r="34" spans="2:2" x14ac:dyDescent="0.45">
      <c r="B34" s="80"/>
    </row>
    <row r="35" spans="2:2" x14ac:dyDescent="0.45">
      <c r="B35" s="80"/>
    </row>
    <row r="36" spans="2:2" x14ac:dyDescent="0.45">
      <c r="B36" s="80"/>
    </row>
    <row r="37" spans="2:2" x14ac:dyDescent="0.45">
      <c r="B37" s="80"/>
    </row>
    <row r="38" spans="2:2" x14ac:dyDescent="0.45">
      <c r="B38" s="80"/>
    </row>
    <row r="39" spans="2:2" x14ac:dyDescent="0.45">
      <c r="B39" s="80"/>
    </row>
    <row r="40" spans="2:2" x14ac:dyDescent="0.45">
      <c r="B40" s="80"/>
    </row>
    <row r="41" spans="2:2" x14ac:dyDescent="0.45">
      <c r="B41" s="80"/>
    </row>
    <row r="42" spans="2:2" x14ac:dyDescent="0.45">
      <c r="B42" s="80"/>
    </row>
    <row r="43" spans="2:2" x14ac:dyDescent="0.45">
      <c r="B43" s="80"/>
    </row>
    <row r="44" spans="2:2" x14ac:dyDescent="0.45">
      <c r="B44" s="80"/>
    </row>
    <row r="45" spans="2:2" x14ac:dyDescent="0.45">
      <c r="B45" s="80"/>
    </row>
    <row r="46" spans="2:2" x14ac:dyDescent="0.45">
      <c r="B46" s="80"/>
    </row>
    <row r="47" spans="2:2" x14ac:dyDescent="0.45">
      <c r="B47" s="80"/>
    </row>
    <row r="48" spans="2:2" x14ac:dyDescent="0.45">
      <c r="B48" s="80"/>
    </row>
    <row r="49" spans="2:2" x14ac:dyDescent="0.45">
      <c r="B49" s="80"/>
    </row>
    <row r="50" spans="2:2" x14ac:dyDescent="0.45">
      <c r="B50" s="80"/>
    </row>
    <row r="51" spans="2:2" x14ac:dyDescent="0.45">
      <c r="B51" s="80"/>
    </row>
    <row r="52" spans="2:2" x14ac:dyDescent="0.45">
      <c r="B52" s="80"/>
    </row>
    <row r="53" spans="2:2" x14ac:dyDescent="0.45">
      <c r="B53" s="80"/>
    </row>
    <row r="54" spans="2:2" x14ac:dyDescent="0.45">
      <c r="B54" s="80"/>
    </row>
    <row r="55" spans="2:2" x14ac:dyDescent="0.45">
      <c r="B55" s="80"/>
    </row>
    <row r="56" spans="2:2" x14ac:dyDescent="0.45">
      <c r="B56" s="80"/>
    </row>
    <row r="57" spans="2:2" x14ac:dyDescent="0.45">
      <c r="B57" s="80"/>
    </row>
    <row r="58" spans="2:2" x14ac:dyDescent="0.45">
      <c r="B58" s="80"/>
    </row>
    <row r="59" spans="2:2" x14ac:dyDescent="0.45">
      <c r="B59" s="80"/>
    </row>
    <row r="60" spans="2:2" x14ac:dyDescent="0.45">
      <c r="B60" s="80"/>
    </row>
    <row r="61" spans="2:2" x14ac:dyDescent="0.45">
      <c r="B61" s="80"/>
    </row>
    <row r="62" spans="2:2" x14ac:dyDescent="0.45">
      <c r="B62" s="80"/>
    </row>
    <row r="63" spans="2:2" x14ac:dyDescent="0.45">
      <c r="B63" s="80"/>
    </row>
    <row r="64" spans="2:2" x14ac:dyDescent="0.45">
      <c r="B64" s="80"/>
    </row>
    <row r="65" spans="2:2" x14ac:dyDescent="0.45">
      <c r="B65" s="80"/>
    </row>
    <row r="66" spans="2:2" x14ac:dyDescent="0.45">
      <c r="B66" s="80"/>
    </row>
    <row r="67" spans="2:2" x14ac:dyDescent="0.45">
      <c r="B67" s="80"/>
    </row>
    <row r="68" spans="2:2" x14ac:dyDescent="0.45">
      <c r="B68" s="80"/>
    </row>
    <row r="69" spans="2:2" x14ac:dyDescent="0.45">
      <c r="B69" s="80"/>
    </row>
    <row r="70" spans="2:2" x14ac:dyDescent="0.45">
      <c r="B70" s="80"/>
    </row>
    <row r="71" spans="2:2" x14ac:dyDescent="0.45">
      <c r="B71" s="80"/>
    </row>
    <row r="72" spans="2:2" x14ac:dyDescent="0.45">
      <c r="B72" s="80"/>
    </row>
    <row r="73" spans="2:2" x14ac:dyDescent="0.45">
      <c r="B73" s="80"/>
    </row>
    <row r="74" spans="2:2" x14ac:dyDescent="0.45">
      <c r="B74" s="80"/>
    </row>
    <row r="75" spans="2:2" x14ac:dyDescent="0.45">
      <c r="B75" s="80"/>
    </row>
    <row r="76" spans="2:2" x14ac:dyDescent="0.45">
      <c r="B76" s="80"/>
    </row>
    <row r="77" spans="2:2" x14ac:dyDescent="0.45">
      <c r="B77" s="80"/>
    </row>
    <row r="78" spans="2:2" x14ac:dyDescent="0.45">
      <c r="B78" s="80"/>
    </row>
    <row r="79" spans="2:2" x14ac:dyDescent="0.45">
      <c r="B79" s="80"/>
    </row>
    <row r="80" spans="2:2" x14ac:dyDescent="0.45">
      <c r="B80" s="80"/>
    </row>
    <row r="81" spans="2:2" x14ac:dyDescent="0.45">
      <c r="B81" s="80"/>
    </row>
    <row r="82" spans="2:2" x14ac:dyDescent="0.45">
      <c r="B82" s="80"/>
    </row>
    <row r="83" spans="2:2" x14ac:dyDescent="0.45">
      <c r="B83" s="80"/>
    </row>
    <row r="84" spans="2:2" x14ac:dyDescent="0.45">
      <c r="B84" s="80"/>
    </row>
    <row r="85" spans="2:2" x14ac:dyDescent="0.45">
      <c r="B85" s="80"/>
    </row>
    <row r="86" spans="2:2" x14ac:dyDescent="0.45">
      <c r="B86" s="80"/>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M19"/>
  <sheetViews>
    <sheetView showGridLines="0" zoomScaleNormal="100" workbookViewId="0">
      <pane xSplit="1" ySplit="4" topLeftCell="BR5" activePane="bottomRight" state="frozen"/>
      <selection pane="topRight" activeCell="B1" sqref="B1"/>
      <selection pane="bottomLeft" activeCell="A5" sqref="A5"/>
      <selection pane="bottomRight" activeCell="CA18" sqref="CA18"/>
    </sheetView>
  </sheetViews>
  <sheetFormatPr defaultRowHeight="14.25" x14ac:dyDescent="0.45"/>
  <cols>
    <col min="1" max="1" width="25.1328125"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8" width="15.59765625" customWidth="1"/>
    <col min="79" max="79" width="15.19921875" customWidth="1"/>
    <col min="91" max="91" width="56.86328125" bestFit="1" customWidth="1"/>
  </cols>
  <sheetData>
    <row r="1" spans="1:91" ht="18" x14ac:dyDescent="0.55000000000000004">
      <c r="CA1" s="12" t="s">
        <v>114</v>
      </c>
    </row>
    <row r="2" spans="1:91" x14ac:dyDescent="0.45">
      <c r="CA2" s="11" t="s">
        <v>103</v>
      </c>
      <c r="CB2" s="9"/>
      <c r="CC2" s="9"/>
      <c r="CD2" s="9"/>
      <c r="CE2" s="9"/>
      <c r="CF2" s="9"/>
      <c r="CG2" s="9"/>
      <c r="CH2" s="9"/>
      <c r="CI2" s="9"/>
      <c r="CJ2" s="9"/>
      <c r="CK2" s="9"/>
      <c r="CL2" s="9"/>
      <c r="CM2" s="11"/>
    </row>
    <row r="3" spans="1:91" x14ac:dyDescent="0.45">
      <c r="BW3" s="11"/>
      <c r="CB3" s="9"/>
      <c r="CC3" s="9"/>
      <c r="CD3" s="9"/>
      <c r="CE3" s="9"/>
      <c r="CF3" s="9"/>
      <c r="CG3" s="9"/>
      <c r="CH3" s="9"/>
      <c r="CI3" s="9"/>
      <c r="CJ3" s="9"/>
      <c r="CK3" s="9"/>
      <c r="CL3" s="9"/>
      <c r="CM3" s="11"/>
    </row>
    <row r="4" spans="1:91" s="27" customFormat="1" x14ac:dyDescent="0.45">
      <c r="A4" s="50" t="s">
        <v>74</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77</v>
      </c>
      <c r="BU4" s="49" t="s">
        <v>78</v>
      </c>
      <c r="BV4" s="49" t="s">
        <v>79</v>
      </c>
      <c r="BW4" s="49" t="s">
        <v>80</v>
      </c>
      <c r="BX4" s="49" t="s">
        <v>106</v>
      </c>
      <c r="BY4" s="49" t="s">
        <v>107</v>
      </c>
      <c r="BZ4" s="49" t="s">
        <v>112</v>
      </c>
      <c r="CA4" s="49" t="s">
        <v>118</v>
      </c>
      <c r="CB4" s="28"/>
      <c r="CC4" s="28"/>
      <c r="CD4" s="28"/>
      <c r="CE4" s="28"/>
      <c r="CF4" s="28"/>
      <c r="CG4" s="28"/>
      <c r="CH4" s="28"/>
      <c r="CI4" s="28"/>
      <c r="CJ4" s="28"/>
      <c r="CK4" s="28"/>
      <c r="CL4" s="28"/>
      <c r="CM4" s="34"/>
    </row>
    <row r="5" spans="1:91" x14ac:dyDescent="0.45">
      <c r="A5" s="3">
        <v>43800</v>
      </c>
      <c r="B5" s="13" t="s">
        <v>75</v>
      </c>
      <c r="C5" s="13" t="s">
        <v>75</v>
      </c>
      <c r="D5" s="13" t="s">
        <v>75</v>
      </c>
      <c r="E5" s="13" t="s">
        <v>75</v>
      </c>
      <c r="F5" s="13" t="s">
        <v>75</v>
      </c>
      <c r="G5" s="13" t="s">
        <v>75</v>
      </c>
      <c r="H5" s="13" t="s">
        <v>75</v>
      </c>
      <c r="I5" s="13" t="s">
        <v>75</v>
      </c>
      <c r="J5" s="13" t="s">
        <v>75</v>
      </c>
      <c r="K5" s="13" t="s">
        <v>75</v>
      </c>
      <c r="L5" s="13" t="s">
        <v>75</v>
      </c>
      <c r="M5" s="13" t="s">
        <v>75</v>
      </c>
      <c r="N5" s="13" t="s">
        <v>75</v>
      </c>
      <c r="O5" s="13" t="s">
        <v>75</v>
      </c>
      <c r="P5" s="13" t="s">
        <v>75</v>
      </c>
      <c r="Q5" s="13" t="s">
        <v>75</v>
      </c>
      <c r="R5" s="13" t="s">
        <v>75</v>
      </c>
      <c r="S5" s="13" t="s">
        <v>75</v>
      </c>
      <c r="T5" s="13" t="s">
        <v>75</v>
      </c>
      <c r="U5" s="13" t="s">
        <v>75</v>
      </c>
      <c r="V5" s="13" t="s">
        <v>75</v>
      </c>
      <c r="W5" s="13" t="s">
        <v>75</v>
      </c>
      <c r="X5" s="13" t="s">
        <v>75</v>
      </c>
      <c r="Y5" s="13" t="s">
        <v>75</v>
      </c>
      <c r="Z5" s="13" t="s">
        <v>75</v>
      </c>
      <c r="AA5" s="13" t="s">
        <v>75</v>
      </c>
      <c r="AB5" s="13" t="s">
        <v>75</v>
      </c>
      <c r="AC5" s="13" t="s">
        <v>75</v>
      </c>
      <c r="AD5" s="13" t="s">
        <v>75</v>
      </c>
      <c r="AE5" s="13" t="s">
        <v>75</v>
      </c>
      <c r="AF5" s="13" t="s">
        <v>75</v>
      </c>
      <c r="AG5" s="13" t="s">
        <v>75</v>
      </c>
      <c r="AH5" s="13" t="s">
        <v>75</v>
      </c>
      <c r="AI5" s="13" t="s">
        <v>75</v>
      </c>
      <c r="AJ5" s="13" t="s">
        <v>75</v>
      </c>
      <c r="AK5" s="13" t="s">
        <v>75</v>
      </c>
      <c r="AL5" s="13" t="s">
        <v>75</v>
      </c>
      <c r="AM5" s="13" t="s">
        <v>75</v>
      </c>
      <c r="AN5" s="13" t="s">
        <v>75</v>
      </c>
      <c r="AO5" s="13" t="s">
        <v>75</v>
      </c>
      <c r="AP5" s="13" t="s">
        <v>75</v>
      </c>
      <c r="AQ5" s="13" t="s">
        <v>75</v>
      </c>
      <c r="AR5" s="13" t="s">
        <v>75</v>
      </c>
      <c r="AS5" s="13" t="s">
        <v>75</v>
      </c>
      <c r="AT5" s="13" t="s">
        <v>75</v>
      </c>
      <c r="AU5" s="13" t="s">
        <v>75</v>
      </c>
      <c r="AV5" s="13" t="s">
        <v>75</v>
      </c>
      <c r="AW5" s="13" t="s">
        <v>75</v>
      </c>
      <c r="AX5" s="13" t="s">
        <v>75</v>
      </c>
      <c r="AY5" s="13" t="s">
        <v>75</v>
      </c>
      <c r="AZ5" s="13" t="s">
        <v>75</v>
      </c>
      <c r="BA5" s="13" t="s">
        <v>75</v>
      </c>
      <c r="BB5" s="13" t="s">
        <v>75</v>
      </c>
      <c r="BC5" s="13" t="s">
        <v>75</v>
      </c>
      <c r="BD5" s="13" t="s">
        <v>75</v>
      </c>
      <c r="BE5" s="13" t="s">
        <v>75</v>
      </c>
      <c r="BF5" s="13" t="s">
        <v>75</v>
      </c>
      <c r="BG5" s="13" t="s">
        <v>75</v>
      </c>
      <c r="BH5" s="13" t="s">
        <v>75</v>
      </c>
      <c r="BI5" s="13" t="s">
        <v>75</v>
      </c>
      <c r="BJ5" s="13" t="s">
        <v>75</v>
      </c>
      <c r="BK5" s="13" t="s">
        <v>75</v>
      </c>
      <c r="BL5" s="13" t="s">
        <v>75</v>
      </c>
      <c r="BM5" s="13" t="s">
        <v>75</v>
      </c>
    </row>
    <row r="6" spans="1:91" x14ac:dyDescent="0.4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75</v>
      </c>
      <c r="BO6" s="24"/>
      <c r="BP6" s="24"/>
      <c r="BQ6" s="24"/>
      <c r="BR6" s="24"/>
      <c r="BS6" s="24"/>
      <c r="BT6" s="24"/>
      <c r="BU6" s="24"/>
      <c r="BV6" s="24"/>
      <c r="BW6" s="24"/>
    </row>
    <row r="7" spans="1:91" x14ac:dyDescent="0.4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75</v>
      </c>
      <c r="BP7" s="24"/>
      <c r="BQ7" s="24"/>
      <c r="BR7" s="24"/>
      <c r="BS7" s="24"/>
      <c r="BT7" s="24"/>
      <c r="BU7" s="24"/>
      <c r="BV7" s="24"/>
      <c r="BW7" s="24"/>
    </row>
    <row r="8" spans="1:91" x14ac:dyDescent="0.4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75</v>
      </c>
      <c r="BQ8" s="24"/>
      <c r="BR8" s="24"/>
      <c r="BS8" s="24"/>
      <c r="BT8" s="24"/>
      <c r="BU8" s="24"/>
      <c r="BV8" s="24"/>
      <c r="BW8" s="24"/>
    </row>
    <row r="9" spans="1:91" x14ac:dyDescent="0.4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75</v>
      </c>
      <c r="BR9" s="24"/>
      <c r="BS9" s="24"/>
      <c r="BT9" s="24"/>
      <c r="BU9" s="24"/>
      <c r="BV9" s="24"/>
      <c r="BW9" s="24"/>
    </row>
    <row r="10" spans="1:91" x14ac:dyDescent="0.4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75</v>
      </c>
      <c r="BS10" s="13" t="s">
        <v>75</v>
      </c>
      <c r="BT10" s="24"/>
      <c r="BU10" s="24"/>
      <c r="BV10" s="24"/>
      <c r="BW10" s="24"/>
    </row>
    <row r="11" spans="1:91" x14ac:dyDescent="0.4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75</v>
      </c>
      <c r="BU11" s="24"/>
      <c r="BV11" s="24"/>
      <c r="BW11" s="24"/>
    </row>
    <row r="12" spans="1:91" x14ac:dyDescent="0.4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0" t="s">
        <v>75</v>
      </c>
      <c r="BV12" s="24"/>
      <c r="BW12" s="24"/>
    </row>
    <row r="13" spans="1:91" x14ac:dyDescent="0.4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75</v>
      </c>
      <c r="BW13" s="24"/>
    </row>
    <row r="14" spans="1:91" x14ac:dyDescent="0.4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75</v>
      </c>
    </row>
    <row r="15" spans="1:91" x14ac:dyDescent="0.4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0" t="s">
        <v>75</v>
      </c>
    </row>
    <row r="16" spans="1:91" x14ac:dyDescent="0.4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1" t="s">
        <v>75</v>
      </c>
    </row>
    <row r="17" spans="1:79" x14ac:dyDescent="0.45">
      <c r="A17" s="3">
        <v>44166</v>
      </c>
      <c r="B17" s="24">
        <f>'Median Pay'!B19-'Median Pay'!B18</f>
        <v>0</v>
      </c>
      <c r="C17" s="24">
        <f>'Median Pay'!C19-'Median Pay'!C18</f>
        <v>0</v>
      </c>
      <c r="D17" s="24">
        <f>'Median Pay'!D19-'Median Pay'!D18</f>
        <v>0</v>
      </c>
      <c r="E17" s="24">
        <f>'Median Pay'!E19-'Median Pay'!E18</f>
        <v>0</v>
      </c>
      <c r="F17" s="24">
        <f>'Median Pay'!F19-'Median Pay'!F18</f>
        <v>0</v>
      </c>
      <c r="G17" s="24">
        <f>'Median Pay'!G19-'Median Pay'!G18</f>
        <v>0</v>
      </c>
      <c r="H17" s="24">
        <f>'Median Pay'!H19-'Median Pay'!H18</f>
        <v>0</v>
      </c>
      <c r="I17" s="24">
        <f>'Median Pay'!I19-'Median Pay'!I18</f>
        <v>0</v>
      </c>
      <c r="J17" s="24">
        <f>'Median Pay'!J19-'Median Pay'!J18</f>
        <v>0</v>
      </c>
      <c r="K17" s="24">
        <f>'Median Pay'!K19-'Median Pay'!K18</f>
        <v>0</v>
      </c>
      <c r="L17" s="24">
        <f>'Median Pay'!L19-'Median Pay'!L18</f>
        <v>0</v>
      </c>
      <c r="M17" s="24">
        <f>'Median Pay'!M19-'Median Pay'!M18</f>
        <v>0</v>
      </c>
      <c r="N17" s="24">
        <f>'Median Pay'!N19-'Median Pay'!N18</f>
        <v>0</v>
      </c>
      <c r="O17" s="24">
        <f>'Median Pay'!O19-'Median Pay'!O18</f>
        <v>0</v>
      </c>
      <c r="P17" s="24">
        <f>'Median Pay'!P19-'Median Pay'!P18</f>
        <v>0</v>
      </c>
      <c r="Q17" s="24">
        <f>'Median Pay'!Q19-'Median Pay'!Q18</f>
        <v>0</v>
      </c>
      <c r="R17" s="24">
        <f>'Median Pay'!R19-'Median Pay'!R18</f>
        <v>0</v>
      </c>
      <c r="S17" s="24">
        <f>'Median Pay'!S19-'Median Pay'!S18</f>
        <v>0</v>
      </c>
      <c r="T17" s="24">
        <f>'Median Pay'!T19-'Median Pay'!T18</f>
        <v>0</v>
      </c>
      <c r="U17" s="24">
        <f>'Median Pay'!U19-'Median Pay'!U18</f>
        <v>0</v>
      </c>
      <c r="V17" s="24">
        <f>'Median Pay'!V19-'Median Pay'!V18</f>
        <v>0</v>
      </c>
      <c r="W17" s="24">
        <f>'Median Pay'!W19-'Median Pay'!W18</f>
        <v>0</v>
      </c>
      <c r="X17" s="24">
        <f>'Median Pay'!X19-'Median Pay'!X18</f>
        <v>0</v>
      </c>
      <c r="Y17" s="24">
        <f>'Median Pay'!Y19-'Median Pay'!Y18</f>
        <v>0</v>
      </c>
      <c r="Z17" s="24">
        <f>'Median Pay'!Z19-'Median Pay'!Z18</f>
        <v>0</v>
      </c>
      <c r="AA17" s="24">
        <f>'Median Pay'!AA19-'Median Pay'!AA18</f>
        <v>0</v>
      </c>
      <c r="AB17" s="24">
        <f>'Median Pay'!AB19-'Median Pay'!AB18</f>
        <v>0</v>
      </c>
      <c r="AC17" s="24">
        <f>'Median Pay'!AC19-'Median Pay'!AC18</f>
        <v>0</v>
      </c>
      <c r="AD17" s="24">
        <f>'Median Pay'!AD19-'Median Pay'!AD18</f>
        <v>1</v>
      </c>
      <c r="AE17" s="24">
        <f>'Median Pay'!AE19-'Median Pay'!AE18</f>
        <v>0</v>
      </c>
      <c r="AF17" s="24">
        <f>'Median Pay'!AF19-'Median Pay'!AF18</f>
        <v>0</v>
      </c>
      <c r="AG17" s="24">
        <f>'Median Pay'!AG19-'Median Pay'!AG18</f>
        <v>0</v>
      </c>
      <c r="AH17" s="24">
        <f>'Median Pay'!AH19-'Median Pay'!AH18</f>
        <v>0</v>
      </c>
      <c r="AI17" s="24">
        <f>'Median Pay'!AI19-'Median Pay'!AI18</f>
        <v>0</v>
      </c>
      <c r="AJ17" s="24">
        <f>'Median Pay'!AJ19-'Median Pay'!AJ18</f>
        <v>0</v>
      </c>
      <c r="AK17" s="24">
        <f>'Median Pay'!AK19-'Median Pay'!AK18</f>
        <v>0</v>
      </c>
      <c r="AL17" s="24">
        <f>'Median Pay'!AL19-'Median Pay'!AL18</f>
        <v>0</v>
      </c>
      <c r="AM17" s="24">
        <f>'Median Pay'!AM19-'Median Pay'!AM18</f>
        <v>-1</v>
      </c>
      <c r="AN17" s="24">
        <f>'Median Pay'!AN19-'Median Pay'!AN18</f>
        <v>0</v>
      </c>
      <c r="AO17" s="24">
        <f>'Median Pay'!AO19-'Median Pay'!AO18</f>
        <v>0</v>
      </c>
      <c r="AP17" s="24">
        <f>'Median Pay'!AP19-'Median Pay'!AP18</f>
        <v>1</v>
      </c>
      <c r="AQ17" s="24">
        <f>'Median Pay'!AQ19-'Median Pay'!AQ18</f>
        <v>0</v>
      </c>
      <c r="AR17" s="24">
        <f>'Median Pay'!AR19-'Median Pay'!AR18</f>
        <v>0</v>
      </c>
      <c r="AS17" s="24">
        <f>'Median Pay'!AS19-'Median Pay'!AS18</f>
        <v>0</v>
      </c>
      <c r="AT17" s="24">
        <f>'Median Pay'!AT19-'Median Pay'!AT18</f>
        <v>0</v>
      </c>
      <c r="AU17" s="24">
        <f>'Median Pay'!AU19-'Median Pay'!AU18</f>
        <v>0</v>
      </c>
      <c r="AV17" s="24">
        <f>'Median Pay'!AV19-'Median Pay'!AV18</f>
        <v>0</v>
      </c>
      <c r="AW17" s="24">
        <f>'Median Pay'!AW19-'Median Pay'!AW18</f>
        <v>-1</v>
      </c>
      <c r="AX17" s="24">
        <f>'Median Pay'!AX19-'Median Pay'!AX18</f>
        <v>0</v>
      </c>
      <c r="AY17" s="24">
        <f>'Median Pay'!AY19-'Median Pay'!AY18</f>
        <v>0</v>
      </c>
      <c r="AZ17" s="24">
        <f>'Median Pay'!AZ19-'Median Pay'!AZ18</f>
        <v>1</v>
      </c>
      <c r="BA17" s="24">
        <f>'Median Pay'!BA19-'Median Pay'!BA18</f>
        <v>-1</v>
      </c>
      <c r="BB17" s="24">
        <f>'Median Pay'!BB19-'Median Pay'!BB18</f>
        <v>0</v>
      </c>
      <c r="BC17" s="24">
        <f>'Median Pay'!BC19-'Median Pay'!BC18</f>
        <v>0</v>
      </c>
      <c r="BD17" s="24">
        <f>'Median Pay'!BD19-'Median Pay'!BD18</f>
        <v>0</v>
      </c>
      <c r="BE17" s="24">
        <f>'Median Pay'!BE19-'Median Pay'!BE18</f>
        <v>0</v>
      </c>
      <c r="BF17" s="24">
        <f>'Median Pay'!BF19-'Median Pay'!BF18</f>
        <v>0</v>
      </c>
      <c r="BG17" s="24">
        <f>'Median Pay'!BG19-'Median Pay'!BG18</f>
        <v>1</v>
      </c>
      <c r="BH17" s="24">
        <f>'Median Pay'!BH19-'Median Pay'!BH18</f>
        <v>0</v>
      </c>
      <c r="BI17" s="24">
        <f>'Median Pay'!BI19-'Median Pay'!BI18</f>
        <v>0</v>
      </c>
      <c r="BJ17" s="24">
        <f>'Median Pay'!BJ19-'Median Pay'!BJ18</f>
        <v>0</v>
      </c>
      <c r="BK17" s="24">
        <f>'Median Pay'!BK19-'Median Pay'!BK18</f>
        <v>0</v>
      </c>
      <c r="BL17" s="24">
        <f>'Median Pay'!BL19-'Median Pay'!BL18</f>
        <v>1</v>
      </c>
      <c r="BM17" s="24">
        <f>'Median Pay'!BM19-'Median Pay'!BM18</f>
        <v>-1</v>
      </c>
      <c r="BN17" s="24">
        <f>'Median Pay'!BN19-'Median Pay'!BN18</f>
        <v>1</v>
      </c>
      <c r="BO17" s="24">
        <f>'Median Pay'!BO19-'Median Pay'!BO18</f>
        <v>0</v>
      </c>
      <c r="BP17" s="24">
        <f>'Median Pay'!BP19-'Median Pay'!BP18</f>
        <v>0</v>
      </c>
      <c r="BQ17" s="24">
        <f>'Median Pay'!BQ19-'Median Pay'!BQ18</f>
        <v>0</v>
      </c>
      <c r="BR17" s="24">
        <f>'Median Pay'!BR19-'Median Pay'!BR18</f>
        <v>0</v>
      </c>
      <c r="BS17" s="24">
        <f>'Median Pay'!BS19-'Median Pay'!BS18</f>
        <v>0</v>
      </c>
      <c r="BT17" s="24">
        <f>'Median Pay'!BT19-'Median Pay'!BT18</f>
        <v>-1</v>
      </c>
      <c r="BU17" s="24">
        <f>'Median Pay'!BU19-'Median Pay'!BU18</f>
        <v>-1</v>
      </c>
      <c r="BV17" s="24">
        <f>'Median Pay'!BV19-'Median Pay'!BV18</f>
        <v>0</v>
      </c>
      <c r="BW17" s="24">
        <f>'Median Pay'!BW19-'Median Pay'!BW18</f>
        <v>-1</v>
      </c>
      <c r="BX17" s="24">
        <f>'Median Pay'!BX19-'Median Pay'!BX18</f>
        <v>-1</v>
      </c>
      <c r="BY17" s="24">
        <f>'Median Pay'!BY19-'Median Pay'!BY18</f>
        <v>3</v>
      </c>
      <c r="BZ17" s="71" t="s">
        <v>75</v>
      </c>
    </row>
    <row r="18" spans="1:79" x14ac:dyDescent="0.45">
      <c r="A18" s="3">
        <v>44197</v>
      </c>
      <c r="B18" s="24">
        <f>'Median Pay'!B20-'Median Pay'!B19</f>
        <v>0</v>
      </c>
      <c r="C18" s="24">
        <f>'Median Pay'!C20-'Median Pay'!C19</f>
        <v>0</v>
      </c>
      <c r="D18" s="24">
        <f>'Median Pay'!D20-'Median Pay'!D19</f>
        <v>0</v>
      </c>
      <c r="E18" s="24">
        <f>'Median Pay'!E20-'Median Pay'!E19</f>
        <v>0</v>
      </c>
      <c r="F18" s="24">
        <f>'Median Pay'!F20-'Median Pay'!F19</f>
        <v>-1</v>
      </c>
      <c r="G18" s="24">
        <f>'Median Pay'!G20-'Median Pay'!G19</f>
        <v>0</v>
      </c>
      <c r="H18" s="24">
        <f>'Median Pay'!H20-'Median Pay'!H19</f>
        <v>0</v>
      </c>
      <c r="I18" s="24">
        <f>'Median Pay'!I20-'Median Pay'!I19</f>
        <v>0</v>
      </c>
      <c r="J18" s="24">
        <f>'Median Pay'!J20-'Median Pay'!J19</f>
        <v>0</v>
      </c>
      <c r="K18" s="24">
        <f>'Median Pay'!K20-'Median Pay'!K19</f>
        <v>3</v>
      </c>
      <c r="L18" s="24">
        <f>'Median Pay'!L20-'Median Pay'!L19</f>
        <v>0</v>
      </c>
      <c r="M18" s="24">
        <f>'Median Pay'!M20-'Median Pay'!M19</f>
        <v>0</v>
      </c>
      <c r="N18" s="24">
        <f>'Median Pay'!N20-'Median Pay'!N19</f>
        <v>1</v>
      </c>
      <c r="O18" s="24">
        <f>'Median Pay'!O20-'Median Pay'!O19</f>
        <v>0</v>
      </c>
      <c r="P18" s="24">
        <f>'Median Pay'!P20-'Median Pay'!P19</f>
        <v>-1</v>
      </c>
      <c r="Q18" s="24">
        <f>'Median Pay'!Q20-'Median Pay'!Q19</f>
        <v>-1</v>
      </c>
      <c r="R18" s="24">
        <f>'Median Pay'!R20-'Median Pay'!R19</f>
        <v>-1</v>
      </c>
      <c r="S18" s="24">
        <f>'Median Pay'!S20-'Median Pay'!S19</f>
        <v>-1</v>
      </c>
      <c r="T18" s="24">
        <f>'Median Pay'!T20-'Median Pay'!T19</f>
        <v>0</v>
      </c>
      <c r="U18" s="24">
        <f>'Median Pay'!U20-'Median Pay'!U19</f>
        <v>0</v>
      </c>
      <c r="V18" s="24">
        <f>'Median Pay'!V20-'Median Pay'!V19</f>
        <v>0</v>
      </c>
      <c r="W18" s="24">
        <f>'Median Pay'!W20-'Median Pay'!W19</f>
        <v>3</v>
      </c>
      <c r="X18" s="24">
        <f>'Median Pay'!X20-'Median Pay'!X19</f>
        <v>0</v>
      </c>
      <c r="Y18" s="24">
        <f>'Median Pay'!Y20-'Median Pay'!Y19</f>
        <v>0</v>
      </c>
      <c r="Z18" s="24">
        <f>'Median Pay'!Z20-'Median Pay'!Z19</f>
        <v>1</v>
      </c>
      <c r="AA18" s="24">
        <f>'Median Pay'!AA20-'Median Pay'!AA19</f>
        <v>1</v>
      </c>
      <c r="AB18" s="24">
        <f>'Median Pay'!AB20-'Median Pay'!AB19</f>
        <v>-1</v>
      </c>
      <c r="AC18" s="24">
        <f>'Median Pay'!AC20-'Median Pay'!AC19</f>
        <v>-2</v>
      </c>
      <c r="AD18" s="24">
        <f>'Median Pay'!AD20-'Median Pay'!AD19</f>
        <v>-2</v>
      </c>
      <c r="AE18" s="24">
        <f>'Median Pay'!AE20-'Median Pay'!AE19</f>
        <v>-2</v>
      </c>
      <c r="AF18" s="24">
        <f>'Median Pay'!AF20-'Median Pay'!AF19</f>
        <v>-1</v>
      </c>
      <c r="AG18" s="24">
        <f>'Median Pay'!AG20-'Median Pay'!AG19</f>
        <v>0</v>
      </c>
      <c r="AH18" s="24">
        <f>'Median Pay'!AH20-'Median Pay'!AH19</f>
        <v>1</v>
      </c>
      <c r="AI18" s="24">
        <f>'Median Pay'!AI20-'Median Pay'!AI19</f>
        <v>5</v>
      </c>
      <c r="AJ18" s="24">
        <f>'Median Pay'!AJ20-'Median Pay'!AJ19</f>
        <v>2</v>
      </c>
      <c r="AK18" s="24">
        <f>'Median Pay'!AK20-'Median Pay'!AK19</f>
        <v>0</v>
      </c>
      <c r="AL18" s="24">
        <f>'Median Pay'!AL20-'Median Pay'!AL19</f>
        <v>1</v>
      </c>
      <c r="AM18" s="24">
        <f>'Median Pay'!AM20-'Median Pay'!AM19</f>
        <v>1</v>
      </c>
      <c r="AN18" s="24">
        <f>'Median Pay'!AN20-'Median Pay'!AN19</f>
        <v>-2</v>
      </c>
      <c r="AO18" s="24">
        <f>'Median Pay'!AO20-'Median Pay'!AO19</f>
        <v>-2</v>
      </c>
      <c r="AP18" s="24">
        <f>'Median Pay'!AP20-'Median Pay'!AP19</f>
        <v>-2</v>
      </c>
      <c r="AQ18" s="24">
        <f>'Median Pay'!AQ20-'Median Pay'!AQ19</f>
        <v>-2</v>
      </c>
      <c r="AR18" s="24">
        <f>'Median Pay'!AR20-'Median Pay'!AR19</f>
        <v>-1</v>
      </c>
      <c r="AS18" s="24">
        <f>'Median Pay'!AS20-'Median Pay'!AS19</f>
        <v>0</v>
      </c>
      <c r="AT18" s="24">
        <f>'Median Pay'!AT20-'Median Pay'!AT19</f>
        <v>2</v>
      </c>
      <c r="AU18" s="24">
        <f>'Median Pay'!AU20-'Median Pay'!AU19</f>
        <v>6</v>
      </c>
      <c r="AV18" s="24">
        <f>'Median Pay'!AV20-'Median Pay'!AV19</f>
        <v>3</v>
      </c>
      <c r="AW18" s="24">
        <f>'Median Pay'!AW20-'Median Pay'!AW19</f>
        <v>2</v>
      </c>
      <c r="AX18" s="24">
        <f>'Median Pay'!AX20-'Median Pay'!AX19</f>
        <v>0</v>
      </c>
      <c r="AY18" s="24">
        <f>'Median Pay'!AY20-'Median Pay'!AY19</f>
        <v>1</v>
      </c>
      <c r="AZ18" s="24">
        <f>'Median Pay'!AZ20-'Median Pay'!AZ19</f>
        <v>-4</v>
      </c>
      <c r="BA18" s="24">
        <f>'Median Pay'!BA20-'Median Pay'!BA19</f>
        <v>-3</v>
      </c>
      <c r="BB18" s="24">
        <f>'Median Pay'!BB20-'Median Pay'!BB19</f>
        <v>-3</v>
      </c>
      <c r="BC18" s="24">
        <f>'Median Pay'!BC20-'Median Pay'!BC19</f>
        <v>-2</v>
      </c>
      <c r="BD18" s="24">
        <f>'Median Pay'!BD20-'Median Pay'!BD19</f>
        <v>-2</v>
      </c>
      <c r="BE18" s="24">
        <f>'Median Pay'!BE20-'Median Pay'!BE19</f>
        <v>-1</v>
      </c>
      <c r="BF18" s="24">
        <f>'Median Pay'!BF20-'Median Pay'!BF19</f>
        <v>3</v>
      </c>
      <c r="BG18" s="24">
        <f>'Median Pay'!BG20-'Median Pay'!BG19</f>
        <v>7</v>
      </c>
      <c r="BH18" s="24">
        <f>'Median Pay'!BH20-'Median Pay'!BH19</f>
        <v>5</v>
      </c>
      <c r="BI18" s="24">
        <f>'Median Pay'!BI20-'Median Pay'!BI19</f>
        <v>2</v>
      </c>
      <c r="BJ18" s="24">
        <f>'Median Pay'!BJ20-'Median Pay'!BJ19</f>
        <v>0</v>
      </c>
      <c r="BK18" s="24">
        <f>'Median Pay'!BK20-'Median Pay'!BK19</f>
        <v>1</v>
      </c>
      <c r="BL18" s="24">
        <f>'Median Pay'!BL20-'Median Pay'!BL19</f>
        <v>-6</v>
      </c>
      <c r="BM18" s="24">
        <f>'Median Pay'!BM20-'Median Pay'!BM19</f>
        <v>-4</v>
      </c>
      <c r="BN18" s="24">
        <f>'Median Pay'!BN20-'Median Pay'!BN19</f>
        <v>-3</v>
      </c>
      <c r="BO18" s="24">
        <f>'Median Pay'!BO20-'Median Pay'!BO19</f>
        <v>-3</v>
      </c>
      <c r="BP18" s="24">
        <f>'Median Pay'!BP20-'Median Pay'!BP19</f>
        <v>-3</v>
      </c>
      <c r="BQ18" s="24">
        <f>'Median Pay'!BQ20-'Median Pay'!BQ19</f>
        <v>-1</v>
      </c>
      <c r="BR18" s="24">
        <f>'Median Pay'!BR20-'Median Pay'!BR19</f>
        <v>4</v>
      </c>
      <c r="BS18" s="24">
        <f>'Median Pay'!BS20-'Median Pay'!BS19</f>
        <v>9</v>
      </c>
      <c r="BT18" s="24">
        <f>'Median Pay'!BT20-'Median Pay'!BT19</f>
        <v>6</v>
      </c>
      <c r="BU18" s="24">
        <f>'Median Pay'!BU20-'Median Pay'!BU19</f>
        <v>2</v>
      </c>
      <c r="BV18" s="24">
        <f>'Median Pay'!BV20-'Median Pay'!BV19</f>
        <v>-1</v>
      </c>
      <c r="BW18" s="24">
        <f>'Median Pay'!BW20-'Median Pay'!BW19</f>
        <v>2</v>
      </c>
      <c r="BX18" s="24">
        <f>'Median Pay'!BX20-'Median Pay'!BX19</f>
        <v>-7</v>
      </c>
      <c r="BY18" s="24">
        <f>'Median Pay'!BY20-'Median Pay'!BY19</f>
        <v>-5</v>
      </c>
      <c r="BZ18" s="24">
        <f>'Median Pay'!BZ20-'Median Pay'!BZ19</f>
        <v>-1</v>
      </c>
      <c r="CA18" s="71" t="s">
        <v>75</v>
      </c>
    </row>
    <row r="19" spans="1:79" s="27" customFormat="1" x14ac:dyDescent="0.45">
      <c r="A19" s="58" t="s">
        <v>76</v>
      </c>
      <c r="B19" s="82">
        <f>'Median Pay'!B21-'Median Pay'!B6</f>
        <v>1</v>
      </c>
      <c r="C19" s="82">
        <f>'Median Pay'!C21-'Median Pay'!C6</f>
        <v>1</v>
      </c>
      <c r="D19" s="82">
        <f>'Median Pay'!D21-'Median Pay'!D6</f>
        <v>1</v>
      </c>
      <c r="E19" s="82">
        <f>'Median Pay'!E21-'Median Pay'!E6</f>
        <v>-1</v>
      </c>
      <c r="F19" s="82">
        <f>'Median Pay'!F21-'Median Pay'!F6</f>
        <v>0</v>
      </c>
      <c r="G19" s="82">
        <f>'Median Pay'!G21-'Median Pay'!G6</f>
        <v>0</v>
      </c>
      <c r="H19" s="82">
        <f>'Median Pay'!H21-'Median Pay'!H6</f>
        <v>1</v>
      </c>
      <c r="I19" s="82">
        <f>'Median Pay'!I21-'Median Pay'!I6</f>
        <v>2</v>
      </c>
      <c r="J19" s="82">
        <f>'Median Pay'!J21-'Median Pay'!J6</f>
        <v>1</v>
      </c>
      <c r="K19" s="82">
        <f>'Median Pay'!K21-'Median Pay'!K6</f>
        <v>3</v>
      </c>
      <c r="L19" s="82">
        <f>'Median Pay'!L21-'Median Pay'!L6</f>
        <v>0</v>
      </c>
      <c r="M19" s="82">
        <f>'Median Pay'!M21-'Median Pay'!M6</f>
        <v>1</v>
      </c>
      <c r="N19" s="82">
        <f>'Median Pay'!N21-'Median Pay'!N6</f>
        <v>1</v>
      </c>
      <c r="O19" s="82">
        <f>'Median Pay'!O21-'Median Pay'!O6</f>
        <v>1</v>
      </c>
      <c r="P19" s="82">
        <f>'Median Pay'!P21-'Median Pay'!P6</f>
        <v>-1</v>
      </c>
      <c r="Q19" s="82">
        <f>'Median Pay'!Q21-'Median Pay'!Q6</f>
        <v>-1</v>
      </c>
      <c r="R19" s="82">
        <f>'Median Pay'!R21-'Median Pay'!R6</f>
        <v>0</v>
      </c>
      <c r="S19" s="82">
        <f>'Median Pay'!S21-'Median Pay'!S6</f>
        <v>-1</v>
      </c>
      <c r="T19" s="82">
        <f>'Median Pay'!T21-'Median Pay'!T6</f>
        <v>0</v>
      </c>
      <c r="U19" s="82">
        <f>'Median Pay'!U21-'Median Pay'!U6</f>
        <v>0</v>
      </c>
      <c r="V19" s="82">
        <f>'Median Pay'!V21-'Median Pay'!V6</f>
        <v>0</v>
      </c>
      <c r="W19" s="82">
        <f>'Median Pay'!W21-'Median Pay'!W6</f>
        <v>3</v>
      </c>
      <c r="X19" s="82">
        <f>'Median Pay'!X21-'Median Pay'!X6</f>
        <v>1</v>
      </c>
      <c r="Y19" s="82">
        <f>'Median Pay'!Y21-'Median Pay'!Y6</f>
        <v>0</v>
      </c>
      <c r="Z19" s="82">
        <f>'Median Pay'!Z21-'Median Pay'!Z6</f>
        <v>1</v>
      </c>
      <c r="AA19" s="82">
        <f>'Median Pay'!AA21-'Median Pay'!AA6</f>
        <v>1</v>
      </c>
      <c r="AB19" s="82">
        <f>'Median Pay'!AB21-'Median Pay'!AB6</f>
        <v>-1</v>
      </c>
      <c r="AC19" s="82">
        <f>'Median Pay'!AC21-'Median Pay'!AC6</f>
        <v>0</v>
      </c>
      <c r="AD19" s="82">
        <f>'Median Pay'!AD21-'Median Pay'!AD6</f>
        <v>0</v>
      </c>
      <c r="AE19" s="82">
        <f>'Median Pay'!AE21-'Median Pay'!AE6</f>
        <v>-1</v>
      </c>
      <c r="AF19" s="82">
        <f>'Median Pay'!AF21-'Median Pay'!AF6</f>
        <v>-1</v>
      </c>
      <c r="AG19" s="82">
        <f>'Median Pay'!AG21-'Median Pay'!AG6</f>
        <v>-1</v>
      </c>
      <c r="AH19" s="82">
        <f>'Median Pay'!AH21-'Median Pay'!AH6</f>
        <v>0</v>
      </c>
      <c r="AI19" s="82">
        <f>'Median Pay'!AI21-'Median Pay'!AI6</f>
        <v>4</v>
      </c>
      <c r="AJ19" s="82">
        <f>'Median Pay'!AJ21-'Median Pay'!AJ6</f>
        <v>1</v>
      </c>
      <c r="AK19" s="82">
        <f>'Median Pay'!AK21-'Median Pay'!AK6</f>
        <v>0</v>
      </c>
      <c r="AL19" s="82">
        <f>'Median Pay'!AL21-'Median Pay'!AL6</f>
        <v>1</v>
      </c>
      <c r="AM19" s="82">
        <f>'Median Pay'!AM21-'Median Pay'!AM6</f>
        <v>0</v>
      </c>
      <c r="AN19" s="82">
        <f>'Median Pay'!AN21-'Median Pay'!AN6</f>
        <v>-2</v>
      </c>
      <c r="AO19" s="82">
        <f>'Median Pay'!AO21-'Median Pay'!AO6</f>
        <v>-2</v>
      </c>
      <c r="AP19" s="82">
        <f>'Median Pay'!AP21-'Median Pay'!AP6</f>
        <v>0</v>
      </c>
      <c r="AQ19" s="82">
        <f>'Median Pay'!AQ21-'Median Pay'!AQ6</f>
        <v>-2</v>
      </c>
      <c r="AR19" s="82">
        <f>'Median Pay'!AR21-'Median Pay'!AR6</f>
        <v>-2</v>
      </c>
      <c r="AS19" s="82">
        <f>'Median Pay'!AS21-'Median Pay'!AS6</f>
        <v>-2</v>
      </c>
      <c r="AT19" s="82">
        <f>'Median Pay'!AT21-'Median Pay'!AT6</f>
        <v>3</v>
      </c>
      <c r="AU19" s="82">
        <f>'Median Pay'!AU21-'Median Pay'!AU6</f>
        <v>5</v>
      </c>
      <c r="AV19" s="82">
        <f>'Median Pay'!AV21-'Median Pay'!AV6</f>
        <v>2</v>
      </c>
      <c r="AW19" s="82">
        <f>'Median Pay'!AW21-'Median Pay'!AW6</f>
        <v>1</v>
      </c>
      <c r="AX19" s="82">
        <f>'Median Pay'!AX21-'Median Pay'!AX6</f>
        <v>1</v>
      </c>
      <c r="AY19" s="82">
        <f>'Median Pay'!AY21-'Median Pay'!AY6</f>
        <v>-1</v>
      </c>
      <c r="AZ19" s="82">
        <f>'Median Pay'!AZ21-'Median Pay'!AZ6</f>
        <v>-4</v>
      </c>
      <c r="BA19" s="82">
        <f>'Median Pay'!BA21-'Median Pay'!BA6</f>
        <v>-5</v>
      </c>
      <c r="BB19" s="82">
        <f>'Median Pay'!BB21-'Median Pay'!BB6</f>
        <v>-1</v>
      </c>
      <c r="BC19" s="82">
        <f>'Median Pay'!BC21-'Median Pay'!BC6</f>
        <v>-1</v>
      </c>
      <c r="BD19" s="82">
        <f>'Median Pay'!BD21-'Median Pay'!BD6</f>
        <v>-3</v>
      </c>
      <c r="BE19" s="82">
        <f>'Median Pay'!BE21-'Median Pay'!BE6</f>
        <v>-1</v>
      </c>
      <c r="BF19" s="82">
        <f>'Median Pay'!BF21-'Median Pay'!BF6</f>
        <v>2</v>
      </c>
      <c r="BG19" s="82">
        <f>'Median Pay'!BG21-'Median Pay'!BG6</f>
        <v>6</v>
      </c>
      <c r="BH19" s="82">
        <f>'Median Pay'!BH21-'Median Pay'!BH6</f>
        <v>4</v>
      </c>
      <c r="BI19" s="82">
        <f>'Median Pay'!BI21-'Median Pay'!BI6</f>
        <v>1</v>
      </c>
      <c r="BJ19" s="82">
        <f>'Median Pay'!BJ21-'Median Pay'!BJ6</f>
        <v>0</v>
      </c>
      <c r="BK19" s="82">
        <f>'Median Pay'!BK21-'Median Pay'!BK6</f>
        <v>-1</v>
      </c>
      <c r="BL19" s="82">
        <f>'Median Pay'!BL21-'Median Pay'!BL6</f>
        <v>-7</v>
      </c>
      <c r="BM19" s="82">
        <f>'Median Pay'!BM21-'Median Pay'!BM6</f>
        <v>-7</v>
      </c>
      <c r="BN19" s="82">
        <f ca="1">'Median Pay'!BN21-'Median Pay'!BN6</f>
        <v>-2</v>
      </c>
      <c r="BO19" s="82">
        <f ca="1">'Median Pay'!BO21-'Median Pay'!BO6</f>
        <v>-3</v>
      </c>
      <c r="BP19" s="82">
        <f ca="1">'Median Pay'!BP21-'Median Pay'!BP6</f>
        <v>-2</v>
      </c>
      <c r="BQ19" s="82">
        <f ca="1">'Median Pay'!BQ21-'Median Pay'!BQ6</f>
        <v>2</v>
      </c>
      <c r="BR19" s="82">
        <f ca="1">'Median Pay'!BR21-'Median Pay'!BR6</f>
        <v>2</v>
      </c>
      <c r="BS19" s="82">
        <f ca="1">'Median Pay'!BS21-'Median Pay'!BS6</f>
        <v>8</v>
      </c>
      <c r="BT19" s="82">
        <f ca="1">'Median Pay'!BT21-'Median Pay'!BT6</f>
        <v>20</v>
      </c>
      <c r="BU19" s="82">
        <f ca="1">'Median Pay'!BU21-'Median Pay'!BU6</f>
        <v>4</v>
      </c>
      <c r="BV19" s="82">
        <f ca="1">'Median Pay'!BV21-'Median Pay'!BV6</f>
        <v>-2</v>
      </c>
      <c r="BW19" s="82">
        <f ca="1">'Median Pay'!BW21-'Median Pay'!BW6</f>
        <v>9</v>
      </c>
      <c r="BX19" s="82">
        <f ca="1">'Median Pay'!BX21-'Median Pay'!BX6</f>
        <v>-2</v>
      </c>
      <c r="BY19" s="82">
        <f ca="1">'Median Pay'!BY21-'Median Pay'!BY6</f>
        <v>-2</v>
      </c>
      <c r="BZ19" s="82">
        <f ca="1">'Median Pay'!BZ21-'Median Pay'!BZ6</f>
        <v>-1</v>
      </c>
      <c r="CA19" s="82">
        <f ca="1">'Median Pay'!CA21-'Median Pay'!CA6</f>
        <v>0</v>
      </c>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D9"/>
  <sheetViews>
    <sheetView workbookViewId="0">
      <selection activeCell="D16" sqref="D16"/>
    </sheetView>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87</v>
      </c>
      <c r="C2" s="52"/>
      <c r="D2" s="52"/>
    </row>
    <row r="3" spans="1:4" x14ac:dyDescent="0.45">
      <c r="A3" s="3"/>
    </row>
    <row r="4" spans="1:4" ht="15.4" x14ac:dyDescent="0.45">
      <c r="B4" s="54" t="s">
        <v>81</v>
      </c>
      <c r="C4" s="52"/>
      <c r="D4" s="52"/>
    </row>
    <row r="6" spans="1:4" ht="26.65" x14ac:dyDescent="0.45">
      <c r="B6" s="56" t="s">
        <v>82</v>
      </c>
      <c r="C6" s="57" t="s">
        <v>83</v>
      </c>
      <c r="D6" s="55" t="s">
        <v>84</v>
      </c>
    </row>
    <row r="7" spans="1:4" ht="64.5" x14ac:dyDescent="0.45">
      <c r="B7" s="74" t="s">
        <v>115</v>
      </c>
      <c r="C7" s="75" t="s">
        <v>116</v>
      </c>
      <c r="D7" s="72" t="s">
        <v>108</v>
      </c>
    </row>
    <row r="8" spans="1:4" ht="38.25" x14ac:dyDescent="0.45">
      <c r="B8" s="76">
        <v>43952</v>
      </c>
      <c r="C8" s="77">
        <v>44028</v>
      </c>
      <c r="D8" s="78" t="s">
        <v>109</v>
      </c>
    </row>
    <row r="9" spans="1:4" ht="64.5" x14ac:dyDescent="0.45">
      <c r="B9" s="74" t="s">
        <v>120</v>
      </c>
      <c r="C9" s="73" t="s">
        <v>119</v>
      </c>
      <c r="D9" s="72" t="s">
        <v>121</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a9ae96-5985-4619-9d37-2f926a0dc821">7TPMD4Y2JQXF-376655580-431</_dlc_DocId>
    <_dlc_DocIdUrl xmlns="67a9ae96-5985-4619-9d37-2f926a0dc821">
      <Url>https://share.sp.ons.statistics.gov.uk/sites/MSDLMS/_layouts/15/DocIdRedir.aspx?ID=7TPMD4Y2JQXF-376655580-431</Url>
      <Description>7TPMD4Y2JQXF-376655580-431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B9E03D661D9948B7849B9652B6A55D" ma:contentTypeVersion="0" ma:contentTypeDescription="Create a new document." ma:contentTypeScope="" ma:versionID="02ea8933aaad3f5e578c11b845bd2629">
  <xsd:schema xmlns:xsd="http://www.w3.org/2001/XMLSchema" xmlns:xs="http://www.w3.org/2001/XMLSchema" xmlns:p="http://schemas.microsoft.com/office/2006/metadata/properties" xmlns:ns2="67a9ae96-5985-4619-9d37-2f926a0dc821" targetNamespace="http://schemas.microsoft.com/office/2006/metadata/properties" ma:root="true" ma:fieldsID="b756d0dc2f40dc05877791e4742d1c7e" ns2:_="">
    <xsd:import namespace="67a9ae96-5985-4619-9d37-2f926a0dc82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9ae96-5985-4619-9d37-2f926a0dc8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404CAD-DB18-4DD7-A811-3E9C68852E13}">
  <ds:schemaRefs>
    <ds:schemaRef ds:uri="http://purl.org/dc/elements/1.1/"/>
    <ds:schemaRef ds:uri="http://schemas.microsoft.com/office/2006/metadata/properties"/>
    <ds:schemaRef ds:uri="67a9ae96-5985-4619-9d37-2f926a0dc8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42BB4FA-8753-4FCC-80CE-7021464C5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9ae96-5985-4619-9d37-2f926a0dc8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BB708-15BB-457A-BA9F-7DC05B149EBE}">
  <ds:schemaRefs>
    <ds:schemaRef ds:uri="http://schemas.microsoft.com/sharepoint/events"/>
  </ds:schemaRefs>
</ds:datastoreItem>
</file>

<file path=customXml/itemProps4.xml><?xml version="1.0" encoding="utf-8"?>
<ds:datastoreItem xmlns:ds="http://schemas.openxmlformats.org/officeDocument/2006/customXml" ds:itemID="{67B04924-7075-4AFD-92ED-A762CB5EF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dc:creator>
  <cp:lastModifiedBy>Heaton, Alice (CS&amp;TD KAI)</cp:lastModifiedBy>
  <dcterms:created xsi:type="dcterms:W3CDTF">2020-09-16T12:29:18Z</dcterms:created>
  <dcterms:modified xsi:type="dcterms:W3CDTF">2021-01-20T16:32:53Z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0x0101002FB9E03D661D9948B7849B9652B6A55D</vt:lpwstr>
  </property>
  <property fmtid="{D5CDD505-2E9C-101B-9397-08002B2CF9AE}" pid="3" name="_dlc_DocIdItemGuid">
    <vt:lpwstr>7d965006-0f7f-4ddf-827a-30f80683066f</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ies>
</file>