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fastpkai3\KAI-PT-RTI-Statistics-R\Publication\Vintages\2021_01\Bulletin\Files for ONS\"/>
    </mc:Choice>
  </mc:AlternateContent>
  <bookViews>
    <workbookView xWindow="-120" yWindow="-120" windowWidth="29040" windowHeight="15840"/>
  </bookViews>
  <sheets>
    <sheet name="Contents" sheetId="12" r:id="rId1"/>
    <sheet name="Payrolled employees" sheetId="1" r:id="rId2"/>
    <sheet name="PE_revisions" sheetId="4" r:id="rId3"/>
    <sheet name="PE_Comments" sheetId="5" r:id="rId4"/>
    <sheet name="Median Pay" sheetId="2" r:id="rId5"/>
    <sheet name="MP_revisions" sheetId="3" r:id="rId6"/>
    <sheet name="MP_Comments" sheetId="6" r:id="rId7"/>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Y6" i="1" l="1"/>
  <c r="BZ6" i="1"/>
  <c r="CA6" i="1"/>
  <c r="BZ18" i="3" l="1"/>
  <c r="BY18" i="3"/>
  <c r="BX18" i="3"/>
  <c r="BW18" i="3"/>
  <c r="BV18" i="3"/>
  <c r="BU18" i="3"/>
  <c r="BT18" i="3"/>
  <c r="BS18" i="3"/>
  <c r="BR18" i="3"/>
  <c r="BQ18" i="3"/>
  <c r="BP18" i="3"/>
  <c r="BO18" i="3"/>
  <c r="BN18" i="3"/>
  <c r="BM18" i="3"/>
  <c r="BL18" i="3"/>
  <c r="BK18" i="3"/>
  <c r="BJ18" i="3"/>
  <c r="BI18" i="3"/>
  <c r="BH18" i="3"/>
  <c r="BG18" i="3"/>
  <c r="BF18" i="3"/>
  <c r="BE18" i="3"/>
  <c r="BD18" i="3"/>
  <c r="BC18" i="3"/>
  <c r="BB18" i="3"/>
  <c r="BA18" i="3"/>
  <c r="AZ18" i="3"/>
  <c r="AY18" i="3"/>
  <c r="AX18" i="3"/>
  <c r="AW18" i="3"/>
  <c r="AV18" i="3"/>
  <c r="AU18" i="3"/>
  <c r="AT18" i="3"/>
  <c r="AS18" i="3"/>
  <c r="AR18" i="3"/>
  <c r="AQ18" i="3"/>
  <c r="AP18" i="3"/>
  <c r="AO18" i="3"/>
  <c r="AN18" i="3"/>
  <c r="AM18" i="3"/>
  <c r="AL18" i="3"/>
  <c r="AK18" i="3"/>
  <c r="AJ18" i="3"/>
  <c r="AI18" i="3"/>
  <c r="AH18" i="3"/>
  <c r="AG18" i="3"/>
  <c r="AF18" i="3"/>
  <c r="AE18" i="3"/>
  <c r="AD18" i="3"/>
  <c r="AC18" i="3"/>
  <c r="AB18" i="3"/>
  <c r="AA18" i="3"/>
  <c r="Z18" i="3"/>
  <c r="Y18" i="3"/>
  <c r="X18" i="3"/>
  <c r="W18" i="3"/>
  <c r="V18" i="3"/>
  <c r="U18" i="3"/>
  <c r="T18" i="3"/>
  <c r="S18" i="3"/>
  <c r="R18" i="3"/>
  <c r="Q18" i="3"/>
  <c r="P18" i="3"/>
  <c r="O18" i="3"/>
  <c r="N18" i="3"/>
  <c r="M18" i="3"/>
  <c r="L18" i="3"/>
  <c r="K18" i="3"/>
  <c r="J18" i="3"/>
  <c r="I18" i="3"/>
  <c r="H18" i="3"/>
  <c r="G18" i="3"/>
  <c r="F18" i="3"/>
  <c r="E18" i="3"/>
  <c r="D18" i="3"/>
  <c r="C18" i="3"/>
  <c r="B18" i="3"/>
  <c r="CA21" i="2"/>
  <c r="CA6" i="2"/>
  <c r="CA19" i="3" s="1"/>
  <c r="C21" i="2"/>
  <c r="D21" i="2"/>
  <c r="E21" i="2"/>
  <c r="F21" i="2"/>
  <c r="G21" i="2"/>
  <c r="H21" i="2"/>
  <c r="I21" i="2"/>
  <c r="J21" i="2"/>
  <c r="K21" i="2"/>
  <c r="L21" i="2"/>
  <c r="M21" i="2"/>
  <c r="N21" i="2"/>
  <c r="O21" i="2"/>
  <c r="P21" i="2"/>
  <c r="Q21" i="2"/>
  <c r="R21" i="2"/>
  <c r="S21" i="2"/>
  <c r="T21" i="2"/>
  <c r="U21" i="2"/>
  <c r="V21" i="2"/>
  <c r="W21" i="2"/>
  <c r="X21" i="2"/>
  <c r="Y21" i="2"/>
  <c r="Z21" i="2"/>
  <c r="AA21" i="2"/>
  <c r="AB21" i="2"/>
  <c r="AC21" i="2"/>
  <c r="AD21" i="2"/>
  <c r="AE21" i="2"/>
  <c r="AF21" i="2"/>
  <c r="AG21" i="2"/>
  <c r="AH21" i="2"/>
  <c r="AI21" i="2"/>
  <c r="AJ21" i="2"/>
  <c r="AK21" i="2"/>
  <c r="AL21" i="2"/>
  <c r="AM21" i="2"/>
  <c r="AN21" i="2"/>
  <c r="AO21" i="2"/>
  <c r="AP21" i="2"/>
  <c r="AQ21" i="2"/>
  <c r="AR21" i="2"/>
  <c r="AS21" i="2"/>
  <c r="AT21" i="2"/>
  <c r="AU21" i="2"/>
  <c r="AV21" i="2"/>
  <c r="AW21" i="2"/>
  <c r="AX21" i="2"/>
  <c r="AY21" i="2"/>
  <c r="AZ21" i="2"/>
  <c r="BA21" i="2"/>
  <c r="BB21" i="2"/>
  <c r="BC21" i="2"/>
  <c r="BD21" i="2"/>
  <c r="BE21" i="2"/>
  <c r="BF21" i="2"/>
  <c r="BG21" i="2"/>
  <c r="BH21" i="2"/>
  <c r="BI21" i="2"/>
  <c r="BJ21" i="2"/>
  <c r="BK21" i="2"/>
  <c r="BL21" i="2"/>
  <c r="BM21" i="2"/>
  <c r="BN21" i="2"/>
  <c r="BO21" i="2"/>
  <c r="BP21" i="2"/>
  <c r="BQ21" i="2"/>
  <c r="BR21" i="2"/>
  <c r="BS21" i="2"/>
  <c r="BT21" i="2"/>
  <c r="BU21" i="2"/>
  <c r="BV21" i="2"/>
  <c r="BW21" i="2"/>
  <c r="BX21" i="2"/>
  <c r="BY21" i="2"/>
  <c r="BZ21" i="2"/>
  <c r="B21" i="2"/>
  <c r="D21" i="1"/>
  <c r="E21" i="1"/>
  <c r="F21" i="1"/>
  <c r="G21" i="1"/>
  <c r="H21" i="1"/>
  <c r="I21" i="1"/>
  <c r="J21" i="1"/>
  <c r="K21" i="1"/>
  <c r="L21" i="1"/>
  <c r="M21" i="1"/>
  <c r="N21" i="1"/>
  <c r="O21" i="1"/>
  <c r="P21" i="1"/>
  <c r="Q21" i="1"/>
  <c r="R21" i="1"/>
  <c r="S21" i="1"/>
  <c r="T21" i="1"/>
  <c r="U21" i="1"/>
  <c r="V21" i="1"/>
  <c r="W21" i="1"/>
  <c r="X21" i="1"/>
  <c r="Y21" i="1"/>
  <c r="Z21" i="1"/>
  <c r="AA21" i="1"/>
  <c r="AB21" i="1"/>
  <c r="AC21" i="1"/>
  <c r="AD21" i="1"/>
  <c r="AE21" i="1"/>
  <c r="AF21" i="1"/>
  <c r="AG21" i="1"/>
  <c r="AH21" i="1"/>
  <c r="AI21" i="1"/>
  <c r="AJ21" i="1"/>
  <c r="AK21" i="1"/>
  <c r="AL21" i="1"/>
  <c r="AM21" i="1"/>
  <c r="AN21" i="1"/>
  <c r="AO21" i="1"/>
  <c r="AP21" i="1"/>
  <c r="AQ21" i="1"/>
  <c r="AR21" i="1"/>
  <c r="AS21" i="1"/>
  <c r="AT21" i="1"/>
  <c r="AU21" i="1"/>
  <c r="AV21" i="1"/>
  <c r="AW21" i="1"/>
  <c r="AX21" i="1"/>
  <c r="AY21" i="1"/>
  <c r="AZ21" i="1"/>
  <c r="BA21" i="1"/>
  <c r="BB21" i="1"/>
  <c r="BC21" i="1"/>
  <c r="BD21" i="1"/>
  <c r="BE21" i="1"/>
  <c r="BF21" i="1"/>
  <c r="BG21" i="1"/>
  <c r="BH21" i="1"/>
  <c r="BI21" i="1"/>
  <c r="BJ21" i="1"/>
  <c r="BK21" i="1"/>
  <c r="BL21" i="1"/>
  <c r="BM21" i="1"/>
  <c r="BN21" i="1"/>
  <c r="BO21" i="1"/>
  <c r="BP21" i="1"/>
  <c r="BQ21" i="1"/>
  <c r="BR21" i="1"/>
  <c r="BS21" i="1"/>
  <c r="BT21" i="1"/>
  <c r="BU21" i="1"/>
  <c r="BV21" i="1"/>
  <c r="BW21" i="1"/>
  <c r="BX21" i="1"/>
  <c r="BY21" i="1"/>
  <c r="BZ21" i="1"/>
  <c r="CA21" i="1"/>
  <c r="C21" i="1"/>
  <c r="B21" i="1"/>
  <c r="BZ17" i="4"/>
  <c r="BY17" i="4"/>
  <c r="BX17" i="4"/>
  <c r="BW17" i="4"/>
  <c r="BV17" i="4"/>
  <c r="BU17" i="4"/>
  <c r="BT17" i="4"/>
  <c r="BS17" i="4"/>
  <c r="BR17" i="4"/>
  <c r="BQ17" i="4"/>
  <c r="BP17" i="4"/>
  <c r="BO17" i="4"/>
  <c r="BN17" i="4"/>
  <c r="BM17" i="4"/>
  <c r="BL17" i="4"/>
  <c r="BK17" i="4"/>
  <c r="BJ17" i="4"/>
  <c r="BI17" i="4"/>
  <c r="BH17" i="4"/>
  <c r="BG17" i="4"/>
  <c r="BF17" i="4"/>
  <c r="BE17" i="4"/>
  <c r="BD17" i="4"/>
  <c r="BC17" i="4"/>
  <c r="BB17" i="4"/>
  <c r="BA17" i="4"/>
  <c r="AZ17" i="4"/>
  <c r="AY17" i="4"/>
  <c r="AX17" i="4"/>
  <c r="AW17" i="4"/>
  <c r="AV17" i="4"/>
  <c r="AU17" i="4"/>
  <c r="AT17" i="4"/>
  <c r="AS17" i="4"/>
  <c r="AR17" i="4"/>
  <c r="AQ17" i="4"/>
  <c r="AP17" i="4"/>
  <c r="AO17" i="4"/>
  <c r="AN17" i="4"/>
  <c r="AM17" i="4"/>
  <c r="AL17" i="4"/>
  <c r="AK17" i="4"/>
  <c r="AJ17" i="4"/>
  <c r="AI17" i="4"/>
  <c r="AH17" i="4"/>
  <c r="AG17" i="4"/>
  <c r="AF17" i="4"/>
  <c r="AE17" i="4"/>
  <c r="AD17" i="4"/>
  <c r="AC17" i="4"/>
  <c r="AB17" i="4"/>
  <c r="AA17" i="4"/>
  <c r="Z17" i="4"/>
  <c r="Y17" i="4"/>
  <c r="X17" i="4"/>
  <c r="W17" i="4"/>
  <c r="V17" i="4"/>
  <c r="U17" i="4"/>
  <c r="T17" i="4"/>
  <c r="S17" i="4"/>
  <c r="R17" i="4"/>
  <c r="Q17" i="4"/>
  <c r="P17" i="4"/>
  <c r="O17" i="4"/>
  <c r="N17" i="4"/>
  <c r="M17" i="4"/>
  <c r="L17" i="4"/>
  <c r="K17" i="4"/>
  <c r="J17" i="4"/>
  <c r="I17" i="4"/>
  <c r="H17" i="4"/>
  <c r="G17" i="4"/>
  <c r="F17" i="4"/>
  <c r="E17" i="4"/>
  <c r="D17" i="4"/>
  <c r="C17" i="4"/>
  <c r="B17" i="4"/>
  <c r="CA18" i="4"/>
  <c r="C17" i="3" l="1"/>
  <c r="D17" i="3"/>
  <c r="E17" i="3"/>
  <c r="F17" i="3"/>
  <c r="G17" i="3"/>
  <c r="H17" i="3"/>
  <c r="I17" i="3"/>
  <c r="J17" i="3"/>
  <c r="K17" i="3"/>
  <c r="L17" i="3"/>
  <c r="M17" i="3"/>
  <c r="N17" i="3"/>
  <c r="O17" i="3"/>
  <c r="P17" i="3"/>
  <c r="Q17" i="3"/>
  <c r="R17" i="3"/>
  <c r="S17" i="3"/>
  <c r="T17" i="3"/>
  <c r="U17" i="3"/>
  <c r="V17" i="3"/>
  <c r="W17" i="3"/>
  <c r="X17" i="3"/>
  <c r="Y17" i="3"/>
  <c r="Z17" i="3"/>
  <c r="AA17" i="3"/>
  <c r="AB17" i="3"/>
  <c r="AC17" i="3"/>
  <c r="AD17" i="3"/>
  <c r="AE17" i="3"/>
  <c r="AF17" i="3"/>
  <c r="AG17" i="3"/>
  <c r="AH17" i="3"/>
  <c r="AI17" i="3"/>
  <c r="AJ17" i="3"/>
  <c r="AK17" i="3"/>
  <c r="AL17" i="3"/>
  <c r="AM17" i="3"/>
  <c r="AN17" i="3"/>
  <c r="AO17" i="3"/>
  <c r="AP17" i="3"/>
  <c r="AQ17" i="3"/>
  <c r="AR17" i="3"/>
  <c r="AS17" i="3"/>
  <c r="AT17" i="3"/>
  <c r="AU17" i="3"/>
  <c r="AV17" i="3"/>
  <c r="AW17" i="3"/>
  <c r="AX17" i="3"/>
  <c r="AY17" i="3"/>
  <c r="AZ17" i="3"/>
  <c r="BA17" i="3"/>
  <c r="BB17" i="3"/>
  <c r="BC17" i="3"/>
  <c r="BD17" i="3"/>
  <c r="BE17" i="3"/>
  <c r="BF17" i="3"/>
  <c r="BG17" i="3"/>
  <c r="BH17" i="3"/>
  <c r="BI17" i="3"/>
  <c r="BJ17" i="3"/>
  <c r="BK17" i="3"/>
  <c r="BL17" i="3"/>
  <c r="BM17" i="3"/>
  <c r="BN17" i="3"/>
  <c r="BO17" i="3"/>
  <c r="BP17" i="3"/>
  <c r="BQ17" i="3"/>
  <c r="BR17" i="3"/>
  <c r="BS17" i="3"/>
  <c r="BT17" i="3"/>
  <c r="BU17" i="3"/>
  <c r="BV17" i="3"/>
  <c r="BW17" i="3"/>
  <c r="BX17" i="3"/>
  <c r="BY17" i="3"/>
  <c r="B17" i="3"/>
  <c r="BZ6" i="2"/>
  <c r="C16" i="4"/>
  <c r="D16" i="4"/>
  <c r="E16" i="4"/>
  <c r="F16" i="4"/>
  <c r="G16" i="4"/>
  <c r="H16" i="4"/>
  <c r="I16" i="4"/>
  <c r="J16" i="4"/>
  <c r="K16" i="4"/>
  <c r="L16" i="4"/>
  <c r="M16" i="4"/>
  <c r="N16" i="4"/>
  <c r="O16" i="4"/>
  <c r="P16" i="4"/>
  <c r="Q16" i="4"/>
  <c r="R16" i="4"/>
  <c r="S16" i="4"/>
  <c r="T16" i="4"/>
  <c r="U16" i="4"/>
  <c r="V16" i="4"/>
  <c r="W16" i="4"/>
  <c r="X16" i="4"/>
  <c r="Y16" i="4"/>
  <c r="Z16" i="4"/>
  <c r="AA16" i="4"/>
  <c r="AB16" i="4"/>
  <c r="AC16" i="4"/>
  <c r="AD16" i="4"/>
  <c r="AE16" i="4"/>
  <c r="AF16" i="4"/>
  <c r="AG16" i="4"/>
  <c r="AH16" i="4"/>
  <c r="AI16" i="4"/>
  <c r="AJ16" i="4"/>
  <c r="AK16" i="4"/>
  <c r="AL16" i="4"/>
  <c r="AM16" i="4"/>
  <c r="AN16" i="4"/>
  <c r="AO16" i="4"/>
  <c r="AP16" i="4"/>
  <c r="AQ16" i="4"/>
  <c r="AR16" i="4"/>
  <c r="AS16" i="4"/>
  <c r="AT16" i="4"/>
  <c r="AU16" i="4"/>
  <c r="AV16" i="4"/>
  <c r="AW16" i="4"/>
  <c r="AX16" i="4"/>
  <c r="AY16" i="4"/>
  <c r="AZ16" i="4"/>
  <c r="BA16" i="4"/>
  <c r="BB16" i="4"/>
  <c r="BC16" i="4"/>
  <c r="BD16" i="4"/>
  <c r="BE16" i="4"/>
  <c r="BF16" i="4"/>
  <c r="BG16" i="4"/>
  <c r="BH16" i="4"/>
  <c r="BI16" i="4"/>
  <c r="BJ16" i="4"/>
  <c r="BK16" i="4"/>
  <c r="BL16" i="4"/>
  <c r="BM16" i="4"/>
  <c r="BN16" i="4"/>
  <c r="BO16" i="4"/>
  <c r="BP16" i="4"/>
  <c r="BQ16" i="4"/>
  <c r="BR16" i="4"/>
  <c r="BS16" i="4"/>
  <c r="BT16" i="4"/>
  <c r="BU16" i="4"/>
  <c r="BV16" i="4"/>
  <c r="BW16" i="4"/>
  <c r="BX16" i="4"/>
  <c r="BY16" i="4"/>
  <c r="B16" i="4"/>
  <c r="BZ18" i="4"/>
  <c r="BZ19" i="3" l="1"/>
  <c r="BV15" i="3"/>
  <c r="BW15" i="3"/>
  <c r="BV16" i="3"/>
  <c r="BW16" i="3"/>
  <c r="BX16" i="3"/>
  <c r="BU14" i="3"/>
  <c r="BV14" i="3"/>
  <c r="BT12" i="3"/>
  <c r="B15" i="3"/>
  <c r="C15" i="3"/>
  <c r="D15" i="3"/>
  <c r="E15" i="3"/>
  <c r="F15" i="3"/>
  <c r="G15" i="3"/>
  <c r="H15" i="3"/>
  <c r="I15" i="3"/>
  <c r="J15" i="3"/>
  <c r="K15" i="3"/>
  <c r="L15" i="3"/>
  <c r="M15" i="3"/>
  <c r="N15" i="3"/>
  <c r="O15" i="3"/>
  <c r="P15" i="3"/>
  <c r="Q15" i="3"/>
  <c r="R15" i="3"/>
  <c r="S15" i="3"/>
  <c r="T15" i="3"/>
  <c r="U15" i="3"/>
  <c r="V15" i="3"/>
  <c r="W15" i="3"/>
  <c r="X15" i="3"/>
  <c r="Y15" i="3"/>
  <c r="Z15" i="3"/>
  <c r="AA15" i="3"/>
  <c r="AB15" i="3"/>
  <c r="AC15" i="3"/>
  <c r="AD15" i="3"/>
  <c r="AE15" i="3"/>
  <c r="AF15" i="3"/>
  <c r="AG15" i="3"/>
  <c r="AH15" i="3"/>
  <c r="AI15" i="3"/>
  <c r="AJ15" i="3"/>
  <c r="AK15" i="3"/>
  <c r="AL15" i="3"/>
  <c r="AM15" i="3"/>
  <c r="AN15" i="3"/>
  <c r="AO15" i="3"/>
  <c r="AP15" i="3"/>
  <c r="AQ15" i="3"/>
  <c r="AR15" i="3"/>
  <c r="AS15" i="3"/>
  <c r="AT15" i="3"/>
  <c r="AU15" i="3"/>
  <c r="AV15" i="3"/>
  <c r="AW15" i="3"/>
  <c r="AX15" i="3"/>
  <c r="AY15" i="3"/>
  <c r="AZ15" i="3"/>
  <c r="BA15" i="3"/>
  <c r="BB15" i="3"/>
  <c r="BC15" i="3"/>
  <c r="BD15" i="3"/>
  <c r="BE15" i="3"/>
  <c r="BF15" i="3"/>
  <c r="BG15" i="3"/>
  <c r="BH15" i="3"/>
  <c r="BI15" i="3"/>
  <c r="BJ15" i="3"/>
  <c r="BK15" i="3"/>
  <c r="BL15" i="3"/>
  <c r="BM15" i="3"/>
  <c r="BN15" i="3"/>
  <c r="BO15" i="3"/>
  <c r="BP15" i="3"/>
  <c r="BQ15" i="3"/>
  <c r="BR15" i="3"/>
  <c r="BS15" i="3"/>
  <c r="BT15" i="3"/>
  <c r="BU15" i="3"/>
  <c r="B16" i="3"/>
  <c r="C16" i="3"/>
  <c r="D16" i="3"/>
  <c r="E16" i="3"/>
  <c r="F16" i="3"/>
  <c r="G16" i="3"/>
  <c r="H16" i="3"/>
  <c r="I16" i="3"/>
  <c r="J16" i="3"/>
  <c r="K16" i="3"/>
  <c r="L16" i="3"/>
  <c r="M16" i="3"/>
  <c r="N16" i="3"/>
  <c r="O16" i="3"/>
  <c r="P16" i="3"/>
  <c r="Q16" i="3"/>
  <c r="R16" i="3"/>
  <c r="S16" i="3"/>
  <c r="T16" i="3"/>
  <c r="U16" i="3"/>
  <c r="V16" i="3"/>
  <c r="W16" i="3"/>
  <c r="X16" i="3"/>
  <c r="Y16" i="3"/>
  <c r="Z16" i="3"/>
  <c r="AA16" i="3"/>
  <c r="AB16" i="3"/>
  <c r="AC16" i="3"/>
  <c r="AD16" i="3"/>
  <c r="AE16" i="3"/>
  <c r="AF16" i="3"/>
  <c r="AG16" i="3"/>
  <c r="AH16" i="3"/>
  <c r="AI16" i="3"/>
  <c r="AJ16" i="3"/>
  <c r="AK16" i="3"/>
  <c r="AL16" i="3"/>
  <c r="AM16" i="3"/>
  <c r="AN16" i="3"/>
  <c r="AO16" i="3"/>
  <c r="AP16" i="3"/>
  <c r="AQ16" i="3"/>
  <c r="AR16" i="3"/>
  <c r="AS16" i="3"/>
  <c r="AT16" i="3"/>
  <c r="AU16" i="3"/>
  <c r="AV16" i="3"/>
  <c r="AW16" i="3"/>
  <c r="AX16" i="3"/>
  <c r="AY16" i="3"/>
  <c r="AZ16" i="3"/>
  <c r="BA16" i="3"/>
  <c r="BB16" i="3"/>
  <c r="BC16" i="3"/>
  <c r="BD16" i="3"/>
  <c r="BE16" i="3"/>
  <c r="BF16" i="3"/>
  <c r="BG16" i="3"/>
  <c r="BH16" i="3"/>
  <c r="BI16" i="3"/>
  <c r="BJ16" i="3"/>
  <c r="BK16" i="3"/>
  <c r="BL16" i="3"/>
  <c r="BM16" i="3"/>
  <c r="BN16" i="3"/>
  <c r="BO16" i="3"/>
  <c r="BP16" i="3"/>
  <c r="BQ16" i="3"/>
  <c r="BR16" i="3"/>
  <c r="BS16" i="3"/>
  <c r="BT16" i="3"/>
  <c r="BU16" i="3"/>
  <c r="BX6" i="2"/>
  <c r="BX19" i="3" s="1"/>
  <c r="BY6" i="2"/>
  <c r="BY19" i="3" s="1"/>
  <c r="BX15" i="4"/>
  <c r="B15" i="4"/>
  <c r="C15" i="4"/>
  <c r="D15" i="4"/>
  <c r="E15" i="4"/>
  <c r="F15" i="4"/>
  <c r="G15" i="4"/>
  <c r="H15" i="4"/>
  <c r="I15" i="4"/>
  <c r="J15" i="4"/>
  <c r="K15" i="4"/>
  <c r="L15" i="4"/>
  <c r="M15" i="4"/>
  <c r="N15" i="4"/>
  <c r="O15" i="4"/>
  <c r="P15" i="4"/>
  <c r="Q15" i="4"/>
  <c r="R15" i="4"/>
  <c r="S15" i="4"/>
  <c r="T15" i="4"/>
  <c r="U15" i="4"/>
  <c r="V15" i="4"/>
  <c r="W15" i="4"/>
  <c r="X15" i="4"/>
  <c r="Y15" i="4"/>
  <c r="Z15" i="4"/>
  <c r="AA15" i="4"/>
  <c r="AB15" i="4"/>
  <c r="AC15" i="4"/>
  <c r="AD15" i="4"/>
  <c r="AE15" i="4"/>
  <c r="AF15" i="4"/>
  <c r="AG15" i="4"/>
  <c r="AH15" i="4"/>
  <c r="AI15" i="4"/>
  <c r="AJ15" i="4"/>
  <c r="AK15" i="4"/>
  <c r="AL15" i="4"/>
  <c r="AM15" i="4"/>
  <c r="AN15" i="4"/>
  <c r="AO15" i="4"/>
  <c r="AP15" i="4"/>
  <c r="AQ15" i="4"/>
  <c r="AR15" i="4"/>
  <c r="AS15" i="4"/>
  <c r="AT15" i="4"/>
  <c r="AU15" i="4"/>
  <c r="AV15" i="4"/>
  <c r="AW15" i="4"/>
  <c r="AX15" i="4"/>
  <c r="AY15" i="4"/>
  <c r="AZ15" i="4"/>
  <c r="BA15" i="4"/>
  <c r="BB15" i="4"/>
  <c r="BC15" i="4"/>
  <c r="BD15" i="4"/>
  <c r="BE15" i="4"/>
  <c r="BF15" i="4"/>
  <c r="BG15" i="4"/>
  <c r="BH15" i="4"/>
  <c r="BI15" i="4"/>
  <c r="BJ15" i="4"/>
  <c r="BK15" i="4"/>
  <c r="BL15" i="4"/>
  <c r="BM15" i="4"/>
  <c r="BN15" i="4"/>
  <c r="BO15" i="4"/>
  <c r="BP15" i="4"/>
  <c r="BQ15" i="4"/>
  <c r="BR15" i="4"/>
  <c r="BS15" i="4"/>
  <c r="BT15" i="4"/>
  <c r="BU15" i="4"/>
  <c r="BV15" i="4"/>
  <c r="BW15" i="4"/>
  <c r="BW14" i="4"/>
  <c r="B14" i="4"/>
  <c r="C14" i="4"/>
  <c r="D14" i="4"/>
  <c r="E14" i="4"/>
  <c r="F14" i="4"/>
  <c r="G14" i="4"/>
  <c r="H14" i="4"/>
  <c r="I14" i="4"/>
  <c r="J14" i="4"/>
  <c r="K14" i="4"/>
  <c r="L14" i="4"/>
  <c r="M14" i="4"/>
  <c r="N14" i="4"/>
  <c r="O14" i="4"/>
  <c r="P14" i="4"/>
  <c r="Q14" i="4"/>
  <c r="R14" i="4"/>
  <c r="S14" i="4"/>
  <c r="T14" i="4"/>
  <c r="U14" i="4"/>
  <c r="V14" i="4"/>
  <c r="W14" i="4"/>
  <c r="X14" i="4"/>
  <c r="Y14" i="4"/>
  <c r="Z14" i="4"/>
  <c r="AA14" i="4"/>
  <c r="AB14" i="4"/>
  <c r="AC14" i="4"/>
  <c r="AD14" i="4"/>
  <c r="AE14" i="4"/>
  <c r="AF14" i="4"/>
  <c r="AG14" i="4"/>
  <c r="AH14" i="4"/>
  <c r="AI14" i="4"/>
  <c r="AJ14" i="4"/>
  <c r="AK14" i="4"/>
  <c r="AL14" i="4"/>
  <c r="AM14" i="4"/>
  <c r="AN14" i="4"/>
  <c r="AO14" i="4"/>
  <c r="AP14" i="4"/>
  <c r="AQ14" i="4"/>
  <c r="AR14" i="4"/>
  <c r="AS14" i="4"/>
  <c r="AT14" i="4"/>
  <c r="AU14" i="4"/>
  <c r="AV14" i="4"/>
  <c r="AW14" i="4"/>
  <c r="AX14" i="4"/>
  <c r="AY14" i="4"/>
  <c r="AZ14" i="4"/>
  <c r="BA14" i="4"/>
  <c r="BB14" i="4"/>
  <c r="BC14" i="4"/>
  <c r="BD14" i="4"/>
  <c r="BE14" i="4"/>
  <c r="BF14" i="4"/>
  <c r="BG14" i="4"/>
  <c r="BH14" i="4"/>
  <c r="BI14" i="4"/>
  <c r="BJ14" i="4"/>
  <c r="BK14" i="4"/>
  <c r="BL14" i="4"/>
  <c r="BM14" i="4"/>
  <c r="BN14" i="4"/>
  <c r="BO14" i="4"/>
  <c r="BP14" i="4"/>
  <c r="BQ14" i="4"/>
  <c r="BR14" i="4"/>
  <c r="BS14" i="4"/>
  <c r="BT14" i="4"/>
  <c r="BU14" i="4"/>
  <c r="BV14" i="4"/>
  <c r="BX6" i="1"/>
  <c r="BX18" i="4" s="1"/>
  <c r="BY18" i="4"/>
  <c r="B7" i="3" l="1"/>
  <c r="C7" i="3"/>
  <c r="D7" i="3"/>
  <c r="E7" i="3"/>
  <c r="F7" i="3"/>
  <c r="G7" i="3"/>
  <c r="H7" i="3"/>
  <c r="I7" i="3"/>
  <c r="J7" i="3"/>
  <c r="K7" i="3"/>
  <c r="L7" i="3"/>
  <c r="M7" i="3"/>
  <c r="N7" i="3"/>
  <c r="O7" i="3"/>
  <c r="P7" i="3"/>
  <c r="Q7" i="3"/>
  <c r="R7" i="3"/>
  <c r="S7" i="3"/>
  <c r="T7" i="3"/>
  <c r="U7" i="3"/>
  <c r="V7" i="3"/>
  <c r="W7" i="3"/>
  <c r="X7" i="3"/>
  <c r="Y7" i="3"/>
  <c r="Z7" i="3"/>
  <c r="AA7" i="3"/>
  <c r="AB7" i="3"/>
  <c r="AC7" i="3"/>
  <c r="AD7" i="3"/>
  <c r="AE7" i="3"/>
  <c r="AF7" i="3"/>
  <c r="AG7" i="3"/>
  <c r="AH7" i="3"/>
  <c r="AI7" i="3"/>
  <c r="AJ7" i="3"/>
  <c r="AK7" i="3"/>
  <c r="AL7" i="3"/>
  <c r="AM7" i="3"/>
  <c r="AN7" i="3"/>
  <c r="AO7" i="3"/>
  <c r="AP7" i="3"/>
  <c r="AQ7" i="3"/>
  <c r="AR7" i="3"/>
  <c r="AS7" i="3"/>
  <c r="AT7" i="3"/>
  <c r="AU7" i="3"/>
  <c r="AV7" i="3"/>
  <c r="AW7" i="3"/>
  <c r="AX7" i="3"/>
  <c r="AY7" i="3"/>
  <c r="AZ7" i="3"/>
  <c r="BA7" i="3"/>
  <c r="BB7" i="3"/>
  <c r="BC7" i="3"/>
  <c r="BD7" i="3"/>
  <c r="BE7" i="3"/>
  <c r="BF7" i="3"/>
  <c r="BG7" i="3"/>
  <c r="BH7" i="3"/>
  <c r="BI7" i="3"/>
  <c r="BJ7" i="3"/>
  <c r="BK7" i="3"/>
  <c r="BL7" i="3"/>
  <c r="BM7" i="3"/>
  <c r="BN7" i="3"/>
  <c r="B8" i="3"/>
  <c r="C8" i="3"/>
  <c r="D8" i="3"/>
  <c r="E8" i="3"/>
  <c r="F8" i="3"/>
  <c r="G8" i="3"/>
  <c r="H8" i="3"/>
  <c r="I8" i="3"/>
  <c r="J8" i="3"/>
  <c r="K8" i="3"/>
  <c r="L8" i="3"/>
  <c r="M8" i="3"/>
  <c r="N8" i="3"/>
  <c r="O8" i="3"/>
  <c r="P8" i="3"/>
  <c r="Q8" i="3"/>
  <c r="R8" i="3"/>
  <c r="S8" i="3"/>
  <c r="T8" i="3"/>
  <c r="U8" i="3"/>
  <c r="V8" i="3"/>
  <c r="W8" i="3"/>
  <c r="X8" i="3"/>
  <c r="Y8" i="3"/>
  <c r="Z8" i="3"/>
  <c r="AA8" i="3"/>
  <c r="AB8" i="3"/>
  <c r="AC8" i="3"/>
  <c r="AD8" i="3"/>
  <c r="AE8" i="3"/>
  <c r="AF8" i="3"/>
  <c r="AG8" i="3"/>
  <c r="AH8" i="3"/>
  <c r="AI8" i="3"/>
  <c r="AJ8" i="3"/>
  <c r="AK8" i="3"/>
  <c r="AL8" i="3"/>
  <c r="AM8" i="3"/>
  <c r="AN8" i="3"/>
  <c r="AO8" i="3"/>
  <c r="AP8" i="3"/>
  <c r="AQ8" i="3"/>
  <c r="AR8" i="3"/>
  <c r="AS8" i="3"/>
  <c r="AT8" i="3"/>
  <c r="AU8" i="3"/>
  <c r="AV8" i="3"/>
  <c r="AW8" i="3"/>
  <c r="AX8" i="3"/>
  <c r="AY8" i="3"/>
  <c r="AZ8" i="3"/>
  <c r="BA8" i="3"/>
  <c r="BB8" i="3"/>
  <c r="BC8" i="3"/>
  <c r="BD8" i="3"/>
  <c r="BE8" i="3"/>
  <c r="BF8" i="3"/>
  <c r="BG8" i="3"/>
  <c r="BH8" i="3"/>
  <c r="BI8" i="3"/>
  <c r="BJ8" i="3"/>
  <c r="BK8" i="3"/>
  <c r="BL8" i="3"/>
  <c r="BM8" i="3"/>
  <c r="BN8" i="3"/>
  <c r="BO8" i="3"/>
  <c r="B9" i="3"/>
  <c r="C9" i="3"/>
  <c r="D9" i="3"/>
  <c r="E9" i="3"/>
  <c r="F9" i="3"/>
  <c r="G9" i="3"/>
  <c r="H9" i="3"/>
  <c r="I9" i="3"/>
  <c r="J9" i="3"/>
  <c r="K9" i="3"/>
  <c r="L9" i="3"/>
  <c r="M9" i="3"/>
  <c r="N9" i="3"/>
  <c r="O9" i="3"/>
  <c r="P9" i="3"/>
  <c r="Q9" i="3"/>
  <c r="R9" i="3"/>
  <c r="S9" i="3"/>
  <c r="T9" i="3"/>
  <c r="U9" i="3"/>
  <c r="V9" i="3"/>
  <c r="W9" i="3"/>
  <c r="X9" i="3"/>
  <c r="Y9" i="3"/>
  <c r="Z9" i="3"/>
  <c r="AA9" i="3"/>
  <c r="AB9" i="3"/>
  <c r="AC9" i="3"/>
  <c r="AD9" i="3"/>
  <c r="AE9" i="3"/>
  <c r="AF9" i="3"/>
  <c r="AG9" i="3"/>
  <c r="AH9" i="3"/>
  <c r="AI9" i="3"/>
  <c r="AJ9" i="3"/>
  <c r="AK9" i="3"/>
  <c r="AL9" i="3"/>
  <c r="AM9" i="3"/>
  <c r="AN9" i="3"/>
  <c r="AO9" i="3"/>
  <c r="AP9" i="3"/>
  <c r="AQ9" i="3"/>
  <c r="AR9" i="3"/>
  <c r="AS9" i="3"/>
  <c r="AT9" i="3"/>
  <c r="AU9" i="3"/>
  <c r="AV9" i="3"/>
  <c r="AW9" i="3"/>
  <c r="AX9" i="3"/>
  <c r="AY9" i="3"/>
  <c r="AZ9" i="3"/>
  <c r="BA9" i="3"/>
  <c r="BB9" i="3"/>
  <c r="BC9" i="3"/>
  <c r="BD9" i="3"/>
  <c r="BE9" i="3"/>
  <c r="BF9" i="3"/>
  <c r="BG9" i="3"/>
  <c r="BH9" i="3"/>
  <c r="BI9" i="3"/>
  <c r="BJ9" i="3"/>
  <c r="BK9" i="3"/>
  <c r="BL9" i="3"/>
  <c r="BM9" i="3"/>
  <c r="BN9" i="3"/>
  <c r="BO9" i="3"/>
  <c r="BP9" i="3"/>
  <c r="B10" i="3"/>
  <c r="C10" i="3"/>
  <c r="D10" i="3"/>
  <c r="E10" i="3"/>
  <c r="F10" i="3"/>
  <c r="G10" i="3"/>
  <c r="H10" i="3"/>
  <c r="I10" i="3"/>
  <c r="J10" i="3"/>
  <c r="K10" i="3"/>
  <c r="L10" i="3"/>
  <c r="M10" i="3"/>
  <c r="N10" i="3"/>
  <c r="O10" i="3"/>
  <c r="P10" i="3"/>
  <c r="Q10" i="3"/>
  <c r="R10" i="3"/>
  <c r="S10" i="3"/>
  <c r="T10" i="3"/>
  <c r="U10" i="3"/>
  <c r="V10" i="3"/>
  <c r="W10" i="3"/>
  <c r="X10" i="3"/>
  <c r="Y10" i="3"/>
  <c r="Z10" i="3"/>
  <c r="AA10" i="3"/>
  <c r="AB10" i="3"/>
  <c r="AC10" i="3"/>
  <c r="AD10" i="3"/>
  <c r="AE10" i="3"/>
  <c r="AF10" i="3"/>
  <c r="AG10" i="3"/>
  <c r="AH10" i="3"/>
  <c r="AI10" i="3"/>
  <c r="AJ10" i="3"/>
  <c r="AK10" i="3"/>
  <c r="AL10" i="3"/>
  <c r="AM10" i="3"/>
  <c r="AN10" i="3"/>
  <c r="AO10" i="3"/>
  <c r="AP10" i="3"/>
  <c r="AQ10" i="3"/>
  <c r="AR10" i="3"/>
  <c r="AS10" i="3"/>
  <c r="AT10" i="3"/>
  <c r="AU10" i="3"/>
  <c r="AV10" i="3"/>
  <c r="AW10" i="3"/>
  <c r="AX10" i="3"/>
  <c r="AY10" i="3"/>
  <c r="AZ10" i="3"/>
  <c r="BA10" i="3"/>
  <c r="BB10" i="3"/>
  <c r="BC10" i="3"/>
  <c r="BD10" i="3"/>
  <c r="BE10" i="3"/>
  <c r="BF10" i="3"/>
  <c r="BG10" i="3"/>
  <c r="BH10" i="3"/>
  <c r="BI10" i="3"/>
  <c r="BJ10" i="3"/>
  <c r="BK10" i="3"/>
  <c r="BL10" i="3"/>
  <c r="BM10" i="3"/>
  <c r="BN10" i="3"/>
  <c r="BO10" i="3"/>
  <c r="BP10" i="3"/>
  <c r="BQ10" i="3"/>
  <c r="B11" i="3"/>
  <c r="C11" i="3"/>
  <c r="D11" i="3"/>
  <c r="E11" i="3"/>
  <c r="F11" i="3"/>
  <c r="G11" i="3"/>
  <c r="H11" i="3"/>
  <c r="I11" i="3"/>
  <c r="J11" i="3"/>
  <c r="K11" i="3"/>
  <c r="L11" i="3"/>
  <c r="M11" i="3"/>
  <c r="N11" i="3"/>
  <c r="O11" i="3"/>
  <c r="P11" i="3"/>
  <c r="Q11" i="3"/>
  <c r="R11" i="3"/>
  <c r="S11" i="3"/>
  <c r="T11" i="3"/>
  <c r="U11" i="3"/>
  <c r="V11" i="3"/>
  <c r="W11" i="3"/>
  <c r="X11" i="3"/>
  <c r="Y11" i="3"/>
  <c r="Z11" i="3"/>
  <c r="AA11" i="3"/>
  <c r="AB11" i="3"/>
  <c r="AC11" i="3"/>
  <c r="AD11" i="3"/>
  <c r="AE11" i="3"/>
  <c r="AF11" i="3"/>
  <c r="AG11" i="3"/>
  <c r="AH11" i="3"/>
  <c r="AI11" i="3"/>
  <c r="AJ11" i="3"/>
  <c r="AK11" i="3"/>
  <c r="AL11" i="3"/>
  <c r="AM11" i="3"/>
  <c r="AN11" i="3"/>
  <c r="AO11" i="3"/>
  <c r="AP11" i="3"/>
  <c r="AQ11" i="3"/>
  <c r="AR11" i="3"/>
  <c r="AS11" i="3"/>
  <c r="AT11" i="3"/>
  <c r="AU11" i="3"/>
  <c r="AV11" i="3"/>
  <c r="AW11" i="3"/>
  <c r="AX11" i="3"/>
  <c r="AY11" i="3"/>
  <c r="AZ11" i="3"/>
  <c r="BA11" i="3"/>
  <c r="BB11" i="3"/>
  <c r="BC11" i="3"/>
  <c r="BD11" i="3"/>
  <c r="BE11" i="3"/>
  <c r="BF11" i="3"/>
  <c r="BG11" i="3"/>
  <c r="BH11" i="3"/>
  <c r="BI11" i="3"/>
  <c r="BJ11" i="3"/>
  <c r="BK11" i="3"/>
  <c r="BL11" i="3"/>
  <c r="BM11" i="3"/>
  <c r="BN11" i="3"/>
  <c r="BO11" i="3"/>
  <c r="BP11" i="3"/>
  <c r="BQ11" i="3"/>
  <c r="BR11" i="3"/>
  <c r="BS11" i="3"/>
  <c r="B12" i="3"/>
  <c r="C12" i="3"/>
  <c r="D12" i="3"/>
  <c r="E12" i="3"/>
  <c r="F12" i="3"/>
  <c r="G12" i="3"/>
  <c r="H12" i="3"/>
  <c r="I12" i="3"/>
  <c r="J12" i="3"/>
  <c r="K12" i="3"/>
  <c r="L12" i="3"/>
  <c r="M12" i="3"/>
  <c r="N12" i="3"/>
  <c r="O12" i="3"/>
  <c r="P12" i="3"/>
  <c r="Q12" i="3"/>
  <c r="R12" i="3"/>
  <c r="S12" i="3"/>
  <c r="T12" i="3"/>
  <c r="U12" i="3"/>
  <c r="V12" i="3"/>
  <c r="W12" i="3"/>
  <c r="X12" i="3"/>
  <c r="Y12" i="3"/>
  <c r="Z12" i="3"/>
  <c r="AA12" i="3"/>
  <c r="AB12" i="3"/>
  <c r="AC12" i="3"/>
  <c r="AD12" i="3"/>
  <c r="AE12" i="3"/>
  <c r="AF12" i="3"/>
  <c r="AG12" i="3"/>
  <c r="AH12" i="3"/>
  <c r="AI12" i="3"/>
  <c r="AJ12" i="3"/>
  <c r="AK12" i="3"/>
  <c r="AL12" i="3"/>
  <c r="AM12" i="3"/>
  <c r="AN12" i="3"/>
  <c r="AO12" i="3"/>
  <c r="AP12" i="3"/>
  <c r="AQ12" i="3"/>
  <c r="AR12" i="3"/>
  <c r="AS12" i="3"/>
  <c r="AT12" i="3"/>
  <c r="AU12" i="3"/>
  <c r="AV12" i="3"/>
  <c r="AW12" i="3"/>
  <c r="AX12" i="3"/>
  <c r="AY12" i="3"/>
  <c r="AZ12" i="3"/>
  <c r="BA12" i="3"/>
  <c r="BB12" i="3"/>
  <c r="BC12" i="3"/>
  <c r="BD12" i="3"/>
  <c r="BE12" i="3"/>
  <c r="BF12" i="3"/>
  <c r="BG12" i="3"/>
  <c r="BH12" i="3"/>
  <c r="BI12" i="3"/>
  <c r="BJ12" i="3"/>
  <c r="BK12" i="3"/>
  <c r="BL12" i="3"/>
  <c r="BM12" i="3"/>
  <c r="BN12" i="3"/>
  <c r="BO12" i="3"/>
  <c r="BP12" i="3"/>
  <c r="BQ12" i="3"/>
  <c r="BR12" i="3"/>
  <c r="BS12" i="3"/>
  <c r="B13" i="3"/>
  <c r="C13" i="3"/>
  <c r="D13" i="3"/>
  <c r="E13" i="3"/>
  <c r="F13" i="3"/>
  <c r="G13" i="3"/>
  <c r="H13" i="3"/>
  <c r="I13" i="3"/>
  <c r="J13" i="3"/>
  <c r="K13" i="3"/>
  <c r="L13" i="3"/>
  <c r="M13" i="3"/>
  <c r="N13" i="3"/>
  <c r="O13" i="3"/>
  <c r="P13" i="3"/>
  <c r="Q13" i="3"/>
  <c r="R13" i="3"/>
  <c r="S13" i="3"/>
  <c r="T13" i="3"/>
  <c r="U13" i="3"/>
  <c r="V13" i="3"/>
  <c r="W13" i="3"/>
  <c r="X13" i="3"/>
  <c r="Y13" i="3"/>
  <c r="Z13" i="3"/>
  <c r="AA13" i="3"/>
  <c r="AB13" i="3"/>
  <c r="AC13" i="3"/>
  <c r="AD13" i="3"/>
  <c r="AE13" i="3"/>
  <c r="AF13" i="3"/>
  <c r="AG13" i="3"/>
  <c r="AH13" i="3"/>
  <c r="AI13" i="3"/>
  <c r="AJ13" i="3"/>
  <c r="AK13" i="3"/>
  <c r="AL13" i="3"/>
  <c r="AM13" i="3"/>
  <c r="AN13" i="3"/>
  <c r="AO13" i="3"/>
  <c r="AP13" i="3"/>
  <c r="AQ13" i="3"/>
  <c r="AR13" i="3"/>
  <c r="AS13" i="3"/>
  <c r="AT13" i="3"/>
  <c r="AU13" i="3"/>
  <c r="AV13" i="3"/>
  <c r="AW13" i="3"/>
  <c r="AX13" i="3"/>
  <c r="AY13" i="3"/>
  <c r="AZ13" i="3"/>
  <c r="BA13" i="3"/>
  <c r="BB13" i="3"/>
  <c r="BC13" i="3"/>
  <c r="BD13" i="3"/>
  <c r="BE13" i="3"/>
  <c r="BF13" i="3"/>
  <c r="BG13" i="3"/>
  <c r="BH13" i="3"/>
  <c r="BI13" i="3"/>
  <c r="BJ13" i="3"/>
  <c r="BK13" i="3"/>
  <c r="BL13" i="3"/>
  <c r="BM13" i="3"/>
  <c r="BN13" i="3"/>
  <c r="BO13" i="3"/>
  <c r="BP13" i="3"/>
  <c r="BQ13" i="3"/>
  <c r="BR13" i="3"/>
  <c r="BS13" i="3"/>
  <c r="BT13" i="3"/>
  <c r="BU13" i="3"/>
  <c r="B14" i="3"/>
  <c r="C14" i="3"/>
  <c r="D14" i="3"/>
  <c r="E14" i="3"/>
  <c r="F14" i="3"/>
  <c r="G14" i="3"/>
  <c r="H14" i="3"/>
  <c r="I14" i="3"/>
  <c r="J14" i="3"/>
  <c r="K14" i="3"/>
  <c r="L14" i="3"/>
  <c r="M14" i="3"/>
  <c r="N14" i="3"/>
  <c r="O14" i="3"/>
  <c r="P14" i="3"/>
  <c r="Q14" i="3"/>
  <c r="R14" i="3"/>
  <c r="S14" i="3"/>
  <c r="T14" i="3"/>
  <c r="U14" i="3"/>
  <c r="V14" i="3"/>
  <c r="W14" i="3"/>
  <c r="X14" i="3"/>
  <c r="Y14" i="3"/>
  <c r="Z14" i="3"/>
  <c r="AA14" i="3"/>
  <c r="AB14" i="3"/>
  <c r="AC14" i="3"/>
  <c r="AD14" i="3"/>
  <c r="AE14" i="3"/>
  <c r="AF14" i="3"/>
  <c r="AG14" i="3"/>
  <c r="AH14" i="3"/>
  <c r="AI14" i="3"/>
  <c r="AJ14" i="3"/>
  <c r="AK14" i="3"/>
  <c r="AL14" i="3"/>
  <c r="AM14" i="3"/>
  <c r="AN14" i="3"/>
  <c r="AO14" i="3"/>
  <c r="AP14" i="3"/>
  <c r="AQ14" i="3"/>
  <c r="AR14" i="3"/>
  <c r="AS14" i="3"/>
  <c r="AT14" i="3"/>
  <c r="AU14" i="3"/>
  <c r="AV14" i="3"/>
  <c r="AW14" i="3"/>
  <c r="AX14" i="3"/>
  <c r="AY14" i="3"/>
  <c r="AZ14" i="3"/>
  <c r="BA14" i="3"/>
  <c r="BB14" i="3"/>
  <c r="BC14" i="3"/>
  <c r="BD14" i="3"/>
  <c r="BE14" i="3"/>
  <c r="BF14" i="3"/>
  <c r="BG14" i="3"/>
  <c r="BH14" i="3"/>
  <c r="BI14" i="3"/>
  <c r="BJ14" i="3"/>
  <c r="BK14" i="3"/>
  <c r="BL14" i="3"/>
  <c r="BM14" i="3"/>
  <c r="BN14" i="3"/>
  <c r="BO14" i="3"/>
  <c r="BP14" i="3"/>
  <c r="BQ14" i="3"/>
  <c r="BR14" i="3"/>
  <c r="BS14" i="3"/>
  <c r="BT14" i="3"/>
  <c r="C6" i="3"/>
  <c r="D6" i="3"/>
  <c r="E6" i="3"/>
  <c r="F6" i="3"/>
  <c r="G6" i="3"/>
  <c r="H6" i="3"/>
  <c r="I6" i="3"/>
  <c r="J6" i="3"/>
  <c r="K6" i="3"/>
  <c r="L6" i="3"/>
  <c r="M6" i="3"/>
  <c r="N6" i="3"/>
  <c r="O6" i="3"/>
  <c r="P6" i="3"/>
  <c r="Q6" i="3"/>
  <c r="R6" i="3"/>
  <c r="S6" i="3"/>
  <c r="T6" i="3"/>
  <c r="U6" i="3"/>
  <c r="V6" i="3"/>
  <c r="W6" i="3"/>
  <c r="X6" i="3"/>
  <c r="Y6" i="3"/>
  <c r="Z6" i="3"/>
  <c r="AA6" i="3"/>
  <c r="AB6" i="3"/>
  <c r="AC6" i="3"/>
  <c r="AD6" i="3"/>
  <c r="AE6" i="3"/>
  <c r="AF6" i="3"/>
  <c r="AG6" i="3"/>
  <c r="AH6" i="3"/>
  <c r="AI6" i="3"/>
  <c r="AJ6" i="3"/>
  <c r="AK6" i="3"/>
  <c r="AL6" i="3"/>
  <c r="AM6" i="3"/>
  <c r="AN6" i="3"/>
  <c r="AO6" i="3"/>
  <c r="AP6" i="3"/>
  <c r="AQ6" i="3"/>
  <c r="AR6" i="3"/>
  <c r="AS6" i="3"/>
  <c r="AT6" i="3"/>
  <c r="AU6" i="3"/>
  <c r="AV6" i="3"/>
  <c r="AW6" i="3"/>
  <c r="AX6" i="3"/>
  <c r="AY6" i="3"/>
  <c r="AZ6" i="3"/>
  <c r="BA6" i="3"/>
  <c r="BB6" i="3"/>
  <c r="BC6" i="3"/>
  <c r="BD6" i="3"/>
  <c r="BE6" i="3"/>
  <c r="BF6" i="3"/>
  <c r="BG6" i="3"/>
  <c r="BH6" i="3"/>
  <c r="BI6" i="3"/>
  <c r="BJ6" i="3"/>
  <c r="BK6" i="3"/>
  <c r="BL6" i="3"/>
  <c r="BM6" i="3"/>
  <c r="B6" i="3"/>
  <c r="BW6" i="2" l="1"/>
  <c r="BW19" i="3" s="1"/>
  <c r="BV6" i="2"/>
  <c r="BU6" i="2"/>
  <c r="BU19" i="3" s="1"/>
  <c r="BT6" i="2"/>
  <c r="BT19" i="3" s="1"/>
  <c r="BS6" i="2"/>
  <c r="BR6" i="2"/>
  <c r="BR19" i="3" s="1"/>
  <c r="BQ6" i="2"/>
  <c r="BQ19" i="3" s="1"/>
  <c r="BP6" i="2"/>
  <c r="BP19" i="3" s="1"/>
  <c r="BO6" i="2"/>
  <c r="BO19" i="3" s="1"/>
  <c r="BN6" i="2"/>
  <c r="BM6" i="2"/>
  <c r="BL6" i="2"/>
  <c r="BK6" i="2"/>
  <c r="BJ6" i="2"/>
  <c r="BI6" i="2"/>
  <c r="BH6" i="2"/>
  <c r="BG6" i="2"/>
  <c r="BF6" i="2"/>
  <c r="BE6" i="2"/>
  <c r="BD6" i="2"/>
  <c r="BC6" i="2"/>
  <c r="BB6" i="2"/>
  <c r="BA6" i="2"/>
  <c r="AZ6" i="2"/>
  <c r="AY6" i="2"/>
  <c r="AX6" i="2"/>
  <c r="AX19" i="3" s="1"/>
  <c r="AW6" i="2"/>
  <c r="AV6" i="2"/>
  <c r="AU6" i="2"/>
  <c r="AT6" i="2"/>
  <c r="AS6" i="2"/>
  <c r="AR6" i="2"/>
  <c r="AQ6" i="2"/>
  <c r="AP6" i="2"/>
  <c r="AP19" i="3" s="1"/>
  <c r="AO6" i="2"/>
  <c r="AN6" i="2"/>
  <c r="AM6" i="2"/>
  <c r="AL6" i="2"/>
  <c r="AK6" i="2"/>
  <c r="AJ6" i="2"/>
  <c r="AI6" i="2"/>
  <c r="AH6" i="2"/>
  <c r="AH19" i="3" s="1"/>
  <c r="AG6" i="2"/>
  <c r="AF6" i="2"/>
  <c r="AE6" i="2"/>
  <c r="AD6" i="2"/>
  <c r="AC6" i="2"/>
  <c r="AB6" i="2"/>
  <c r="AA6" i="2"/>
  <c r="Z6" i="2"/>
  <c r="Z19" i="3" s="1"/>
  <c r="Y6" i="2"/>
  <c r="X6" i="2"/>
  <c r="W6" i="2"/>
  <c r="V6" i="2"/>
  <c r="U6" i="2"/>
  <c r="T6" i="2"/>
  <c r="S6" i="2"/>
  <c r="R6" i="2"/>
  <c r="R19" i="3" s="1"/>
  <c r="Q6" i="2"/>
  <c r="P6" i="2"/>
  <c r="O6" i="2"/>
  <c r="N6" i="2"/>
  <c r="M6" i="2"/>
  <c r="L6" i="2"/>
  <c r="K6" i="2"/>
  <c r="J6" i="2"/>
  <c r="J19" i="3" s="1"/>
  <c r="I6" i="2"/>
  <c r="H6" i="2"/>
  <c r="G6" i="2"/>
  <c r="F6" i="2"/>
  <c r="E6" i="2"/>
  <c r="D6" i="2"/>
  <c r="C6" i="2"/>
  <c r="B6" i="2"/>
  <c r="B19" i="3" s="1"/>
  <c r="BR9" i="4"/>
  <c r="BT9" i="4"/>
  <c r="BU9" i="4"/>
  <c r="BV9" i="4"/>
  <c r="BW9" i="4"/>
  <c r="BR10" i="4"/>
  <c r="BS10" i="4"/>
  <c r="BU10" i="4"/>
  <c r="BV10" i="4"/>
  <c r="BW10" i="4"/>
  <c r="BR11" i="4"/>
  <c r="BS11" i="4"/>
  <c r="BT11" i="4"/>
  <c r="BV11" i="4"/>
  <c r="BW11" i="4"/>
  <c r="BR12" i="4"/>
  <c r="BS12" i="4"/>
  <c r="BT12" i="4"/>
  <c r="BU12" i="4"/>
  <c r="BW12" i="4"/>
  <c r="BR13" i="4"/>
  <c r="BS13" i="4"/>
  <c r="BT13" i="4"/>
  <c r="BU13" i="4"/>
  <c r="BV13" i="4"/>
  <c r="BQ9" i="4"/>
  <c r="BQ10" i="4"/>
  <c r="BQ11" i="4"/>
  <c r="BQ12" i="4"/>
  <c r="BQ13" i="4"/>
  <c r="BP8" i="4"/>
  <c r="BP9" i="4"/>
  <c r="BP10" i="4"/>
  <c r="BP11" i="4"/>
  <c r="BP12" i="4"/>
  <c r="BP13" i="4"/>
  <c r="BO7" i="4"/>
  <c r="BO8" i="4"/>
  <c r="BO9" i="4"/>
  <c r="BO10" i="4"/>
  <c r="BO11" i="4"/>
  <c r="BO12" i="4"/>
  <c r="BO13" i="4"/>
  <c r="C6" i="4"/>
  <c r="D6" i="4"/>
  <c r="E6" i="4"/>
  <c r="F6" i="4"/>
  <c r="G6" i="4"/>
  <c r="H6" i="4"/>
  <c r="I6" i="4"/>
  <c r="J6" i="4"/>
  <c r="K6" i="4"/>
  <c r="L6" i="4"/>
  <c r="M6" i="4"/>
  <c r="N6" i="4"/>
  <c r="O6" i="4"/>
  <c r="P6" i="4"/>
  <c r="Q6" i="4"/>
  <c r="R6" i="4"/>
  <c r="S6" i="4"/>
  <c r="T6" i="4"/>
  <c r="U6" i="4"/>
  <c r="V6" i="4"/>
  <c r="W6" i="4"/>
  <c r="X6" i="4"/>
  <c r="Y6" i="4"/>
  <c r="Z6" i="4"/>
  <c r="AA6" i="4"/>
  <c r="AB6" i="4"/>
  <c r="AC6" i="4"/>
  <c r="AD6" i="4"/>
  <c r="AE6" i="4"/>
  <c r="AF6" i="4"/>
  <c r="AG6" i="4"/>
  <c r="AH6" i="4"/>
  <c r="AI6" i="4"/>
  <c r="AJ6" i="4"/>
  <c r="AK6" i="4"/>
  <c r="AL6" i="4"/>
  <c r="AM6" i="4"/>
  <c r="AN6" i="4"/>
  <c r="AO6" i="4"/>
  <c r="AP6" i="4"/>
  <c r="AQ6" i="4"/>
  <c r="AR6" i="4"/>
  <c r="AS6" i="4"/>
  <c r="AT6" i="4"/>
  <c r="AU6" i="4"/>
  <c r="AV6" i="4"/>
  <c r="AW6" i="4"/>
  <c r="AX6" i="4"/>
  <c r="AY6" i="4"/>
  <c r="AZ6" i="4"/>
  <c r="BA6" i="4"/>
  <c r="BB6" i="4"/>
  <c r="BC6" i="4"/>
  <c r="BD6" i="4"/>
  <c r="BE6" i="4"/>
  <c r="BF6" i="4"/>
  <c r="BG6" i="4"/>
  <c r="BH6" i="4"/>
  <c r="BI6" i="4"/>
  <c r="BJ6" i="4"/>
  <c r="BK6" i="4"/>
  <c r="BL6" i="4"/>
  <c r="BM6" i="4"/>
  <c r="BN6" i="4"/>
  <c r="C7" i="4"/>
  <c r="D7" i="4"/>
  <c r="E7" i="4"/>
  <c r="F7" i="4"/>
  <c r="G7" i="4"/>
  <c r="H7" i="4"/>
  <c r="I7" i="4"/>
  <c r="J7" i="4"/>
  <c r="K7" i="4"/>
  <c r="L7" i="4"/>
  <c r="M7" i="4"/>
  <c r="N7" i="4"/>
  <c r="O7" i="4"/>
  <c r="P7" i="4"/>
  <c r="Q7" i="4"/>
  <c r="R7" i="4"/>
  <c r="S7" i="4"/>
  <c r="T7" i="4"/>
  <c r="U7" i="4"/>
  <c r="V7" i="4"/>
  <c r="W7" i="4"/>
  <c r="X7" i="4"/>
  <c r="Y7" i="4"/>
  <c r="Z7" i="4"/>
  <c r="AA7" i="4"/>
  <c r="AB7" i="4"/>
  <c r="AC7" i="4"/>
  <c r="AD7" i="4"/>
  <c r="AE7" i="4"/>
  <c r="AF7" i="4"/>
  <c r="AG7" i="4"/>
  <c r="AH7" i="4"/>
  <c r="AI7" i="4"/>
  <c r="AJ7" i="4"/>
  <c r="AK7" i="4"/>
  <c r="AL7" i="4"/>
  <c r="AM7" i="4"/>
  <c r="AN7" i="4"/>
  <c r="AO7" i="4"/>
  <c r="AP7" i="4"/>
  <c r="AQ7" i="4"/>
  <c r="AR7" i="4"/>
  <c r="AS7" i="4"/>
  <c r="AT7" i="4"/>
  <c r="AU7" i="4"/>
  <c r="AV7" i="4"/>
  <c r="AW7" i="4"/>
  <c r="AX7" i="4"/>
  <c r="AY7" i="4"/>
  <c r="AZ7" i="4"/>
  <c r="BA7" i="4"/>
  <c r="BB7" i="4"/>
  <c r="BC7" i="4"/>
  <c r="BD7" i="4"/>
  <c r="BE7" i="4"/>
  <c r="BF7" i="4"/>
  <c r="BG7" i="4"/>
  <c r="BH7" i="4"/>
  <c r="BI7" i="4"/>
  <c r="BJ7" i="4"/>
  <c r="BK7" i="4"/>
  <c r="BL7" i="4"/>
  <c r="BM7" i="4"/>
  <c r="BN7" i="4"/>
  <c r="C8" i="4"/>
  <c r="D8" i="4"/>
  <c r="E8" i="4"/>
  <c r="F8" i="4"/>
  <c r="G8" i="4"/>
  <c r="H8" i="4"/>
  <c r="I8" i="4"/>
  <c r="J8" i="4"/>
  <c r="K8" i="4"/>
  <c r="L8" i="4"/>
  <c r="M8" i="4"/>
  <c r="N8" i="4"/>
  <c r="O8" i="4"/>
  <c r="P8" i="4"/>
  <c r="Q8" i="4"/>
  <c r="R8" i="4"/>
  <c r="S8" i="4"/>
  <c r="T8" i="4"/>
  <c r="U8" i="4"/>
  <c r="V8" i="4"/>
  <c r="W8" i="4"/>
  <c r="X8" i="4"/>
  <c r="Y8" i="4"/>
  <c r="Z8" i="4"/>
  <c r="AA8" i="4"/>
  <c r="AB8" i="4"/>
  <c r="AC8" i="4"/>
  <c r="AD8" i="4"/>
  <c r="AE8" i="4"/>
  <c r="AF8" i="4"/>
  <c r="AG8" i="4"/>
  <c r="AH8" i="4"/>
  <c r="AI8" i="4"/>
  <c r="AJ8" i="4"/>
  <c r="AK8" i="4"/>
  <c r="AL8" i="4"/>
  <c r="AM8" i="4"/>
  <c r="AN8" i="4"/>
  <c r="AO8" i="4"/>
  <c r="AP8" i="4"/>
  <c r="AQ8" i="4"/>
  <c r="AR8" i="4"/>
  <c r="AS8" i="4"/>
  <c r="AT8" i="4"/>
  <c r="AU8" i="4"/>
  <c r="AV8" i="4"/>
  <c r="AW8" i="4"/>
  <c r="AX8" i="4"/>
  <c r="AY8" i="4"/>
  <c r="AZ8" i="4"/>
  <c r="BA8" i="4"/>
  <c r="BB8" i="4"/>
  <c r="BC8" i="4"/>
  <c r="BD8" i="4"/>
  <c r="BE8" i="4"/>
  <c r="BF8" i="4"/>
  <c r="BG8" i="4"/>
  <c r="BH8" i="4"/>
  <c r="BI8" i="4"/>
  <c r="BJ8" i="4"/>
  <c r="BK8" i="4"/>
  <c r="BL8" i="4"/>
  <c r="BM8" i="4"/>
  <c r="BN8" i="4"/>
  <c r="C9" i="4"/>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 r="AM9" i="4"/>
  <c r="AN9" i="4"/>
  <c r="AO9" i="4"/>
  <c r="AP9" i="4"/>
  <c r="AQ9" i="4"/>
  <c r="AR9" i="4"/>
  <c r="AS9" i="4"/>
  <c r="AT9" i="4"/>
  <c r="AU9" i="4"/>
  <c r="AV9" i="4"/>
  <c r="AW9" i="4"/>
  <c r="AX9" i="4"/>
  <c r="AY9" i="4"/>
  <c r="AZ9" i="4"/>
  <c r="BA9" i="4"/>
  <c r="BB9" i="4"/>
  <c r="BC9" i="4"/>
  <c r="BD9" i="4"/>
  <c r="BE9" i="4"/>
  <c r="BF9" i="4"/>
  <c r="BG9" i="4"/>
  <c r="BH9" i="4"/>
  <c r="BI9" i="4"/>
  <c r="BJ9" i="4"/>
  <c r="BK9" i="4"/>
  <c r="BL9" i="4"/>
  <c r="BM9" i="4"/>
  <c r="BN9" i="4"/>
  <c r="C10" i="4"/>
  <c r="D10" i="4"/>
  <c r="E10" i="4"/>
  <c r="F10" i="4"/>
  <c r="G10" i="4"/>
  <c r="H10" i="4"/>
  <c r="I10" i="4"/>
  <c r="J10" i="4"/>
  <c r="K10" i="4"/>
  <c r="L10" i="4"/>
  <c r="M10" i="4"/>
  <c r="N10" i="4"/>
  <c r="O10" i="4"/>
  <c r="P10" i="4"/>
  <c r="Q10" i="4"/>
  <c r="R10" i="4"/>
  <c r="S10" i="4"/>
  <c r="T10" i="4"/>
  <c r="U10" i="4"/>
  <c r="V10" i="4"/>
  <c r="W10" i="4"/>
  <c r="X10" i="4"/>
  <c r="Y10" i="4"/>
  <c r="Z10" i="4"/>
  <c r="AA10" i="4"/>
  <c r="AB10" i="4"/>
  <c r="AC10" i="4"/>
  <c r="AD10" i="4"/>
  <c r="AE10" i="4"/>
  <c r="AF10" i="4"/>
  <c r="AG10" i="4"/>
  <c r="AH10" i="4"/>
  <c r="AI10" i="4"/>
  <c r="AJ10" i="4"/>
  <c r="AK10" i="4"/>
  <c r="AL10" i="4"/>
  <c r="AM10" i="4"/>
  <c r="AN10" i="4"/>
  <c r="AO10" i="4"/>
  <c r="AP10" i="4"/>
  <c r="AQ10" i="4"/>
  <c r="AR10" i="4"/>
  <c r="AS10" i="4"/>
  <c r="AT10" i="4"/>
  <c r="AU10" i="4"/>
  <c r="AV10" i="4"/>
  <c r="AW10" i="4"/>
  <c r="AX10" i="4"/>
  <c r="AY10" i="4"/>
  <c r="AZ10" i="4"/>
  <c r="BA10" i="4"/>
  <c r="BB10" i="4"/>
  <c r="BC10" i="4"/>
  <c r="BD10" i="4"/>
  <c r="BE10" i="4"/>
  <c r="BF10" i="4"/>
  <c r="BG10" i="4"/>
  <c r="BH10" i="4"/>
  <c r="BI10" i="4"/>
  <c r="BJ10" i="4"/>
  <c r="BK10" i="4"/>
  <c r="BL10" i="4"/>
  <c r="BM10" i="4"/>
  <c r="BN10" i="4"/>
  <c r="C11" i="4"/>
  <c r="D11" i="4"/>
  <c r="E11" i="4"/>
  <c r="F11" i="4"/>
  <c r="G11" i="4"/>
  <c r="H11" i="4"/>
  <c r="I11" i="4"/>
  <c r="J11" i="4"/>
  <c r="K11" i="4"/>
  <c r="L11" i="4"/>
  <c r="M11" i="4"/>
  <c r="N11" i="4"/>
  <c r="O11" i="4"/>
  <c r="P11" i="4"/>
  <c r="Q11" i="4"/>
  <c r="R11" i="4"/>
  <c r="S11" i="4"/>
  <c r="T11" i="4"/>
  <c r="U11" i="4"/>
  <c r="V11" i="4"/>
  <c r="W11" i="4"/>
  <c r="X11" i="4"/>
  <c r="Y11" i="4"/>
  <c r="Z11" i="4"/>
  <c r="AA11" i="4"/>
  <c r="AB11" i="4"/>
  <c r="AC11" i="4"/>
  <c r="AD11" i="4"/>
  <c r="AE11" i="4"/>
  <c r="AF11" i="4"/>
  <c r="AG11" i="4"/>
  <c r="AH11" i="4"/>
  <c r="AI11" i="4"/>
  <c r="AJ11" i="4"/>
  <c r="AK11" i="4"/>
  <c r="AL11" i="4"/>
  <c r="AM11" i="4"/>
  <c r="AN11" i="4"/>
  <c r="AO11" i="4"/>
  <c r="AP11" i="4"/>
  <c r="AQ11" i="4"/>
  <c r="AR11" i="4"/>
  <c r="AS11" i="4"/>
  <c r="AT11" i="4"/>
  <c r="AU11" i="4"/>
  <c r="AV11" i="4"/>
  <c r="AW11" i="4"/>
  <c r="AX11" i="4"/>
  <c r="AY11" i="4"/>
  <c r="AZ11" i="4"/>
  <c r="BA11" i="4"/>
  <c r="BB11" i="4"/>
  <c r="BC11" i="4"/>
  <c r="BD11" i="4"/>
  <c r="BE11" i="4"/>
  <c r="BF11" i="4"/>
  <c r="BG11" i="4"/>
  <c r="BH11" i="4"/>
  <c r="BI11" i="4"/>
  <c r="BJ11" i="4"/>
  <c r="BK11" i="4"/>
  <c r="BL11" i="4"/>
  <c r="BM11" i="4"/>
  <c r="BN11" i="4"/>
  <c r="C12" i="4"/>
  <c r="D12" i="4"/>
  <c r="E12"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AG12" i="4"/>
  <c r="AH12" i="4"/>
  <c r="AI12" i="4"/>
  <c r="AJ12" i="4"/>
  <c r="AK12" i="4"/>
  <c r="AL12" i="4"/>
  <c r="AM12" i="4"/>
  <c r="AN12" i="4"/>
  <c r="AO12" i="4"/>
  <c r="AP12" i="4"/>
  <c r="AQ12" i="4"/>
  <c r="AR12" i="4"/>
  <c r="AS12" i="4"/>
  <c r="AT12" i="4"/>
  <c r="AU12" i="4"/>
  <c r="AV12" i="4"/>
  <c r="AW12" i="4"/>
  <c r="AX12" i="4"/>
  <c r="AY12" i="4"/>
  <c r="AZ12" i="4"/>
  <c r="BA12" i="4"/>
  <c r="BB12" i="4"/>
  <c r="BC12" i="4"/>
  <c r="BD12" i="4"/>
  <c r="BE12" i="4"/>
  <c r="BF12" i="4"/>
  <c r="BG12" i="4"/>
  <c r="BH12" i="4"/>
  <c r="BI12" i="4"/>
  <c r="BJ12" i="4"/>
  <c r="BK12" i="4"/>
  <c r="BL12" i="4"/>
  <c r="BM12" i="4"/>
  <c r="BN12" i="4"/>
  <c r="C13" i="4"/>
  <c r="D13" i="4"/>
  <c r="E13" i="4"/>
  <c r="F13" i="4"/>
  <c r="G13" i="4"/>
  <c r="H13" i="4"/>
  <c r="I13" i="4"/>
  <c r="J13" i="4"/>
  <c r="K13" i="4"/>
  <c r="L13" i="4"/>
  <c r="M13" i="4"/>
  <c r="N13" i="4"/>
  <c r="O13" i="4"/>
  <c r="P13" i="4"/>
  <c r="Q13" i="4"/>
  <c r="R13" i="4"/>
  <c r="S13" i="4"/>
  <c r="T13" i="4"/>
  <c r="U13" i="4"/>
  <c r="V13" i="4"/>
  <c r="W13" i="4"/>
  <c r="X13" i="4"/>
  <c r="Y13" i="4"/>
  <c r="Z13" i="4"/>
  <c r="AA13" i="4"/>
  <c r="AB13" i="4"/>
  <c r="AC13" i="4"/>
  <c r="AD13" i="4"/>
  <c r="AE13" i="4"/>
  <c r="AF13" i="4"/>
  <c r="AG13" i="4"/>
  <c r="AH13" i="4"/>
  <c r="AI13" i="4"/>
  <c r="AJ13" i="4"/>
  <c r="AK13" i="4"/>
  <c r="AL13" i="4"/>
  <c r="AM13" i="4"/>
  <c r="AN13" i="4"/>
  <c r="AO13" i="4"/>
  <c r="AP13" i="4"/>
  <c r="AQ13" i="4"/>
  <c r="AR13" i="4"/>
  <c r="AS13" i="4"/>
  <c r="AT13" i="4"/>
  <c r="AU13" i="4"/>
  <c r="AV13" i="4"/>
  <c r="AW13" i="4"/>
  <c r="AX13" i="4"/>
  <c r="AY13" i="4"/>
  <c r="AZ13" i="4"/>
  <c r="BA13" i="4"/>
  <c r="BB13" i="4"/>
  <c r="BC13" i="4"/>
  <c r="BD13" i="4"/>
  <c r="BE13" i="4"/>
  <c r="BF13" i="4"/>
  <c r="BG13" i="4"/>
  <c r="BH13" i="4"/>
  <c r="BI13" i="4"/>
  <c r="BJ13" i="4"/>
  <c r="BK13" i="4"/>
  <c r="BL13" i="4"/>
  <c r="BM13" i="4"/>
  <c r="BN13" i="4"/>
  <c r="B7" i="4"/>
  <c r="B8" i="4"/>
  <c r="B9" i="4"/>
  <c r="B10" i="4"/>
  <c r="B11" i="4"/>
  <c r="B12" i="4"/>
  <c r="B13" i="4"/>
  <c r="B6" i="4"/>
  <c r="C5" i="4"/>
  <c r="D5" i="4"/>
  <c r="E5" i="4"/>
  <c r="F5" i="4"/>
  <c r="G5" i="4"/>
  <c r="H5" i="4"/>
  <c r="I5" i="4"/>
  <c r="J5" i="4"/>
  <c r="K5" i="4"/>
  <c r="L5" i="4"/>
  <c r="M5" i="4"/>
  <c r="N5" i="4"/>
  <c r="O5" i="4"/>
  <c r="P5" i="4"/>
  <c r="Q5" i="4"/>
  <c r="R5" i="4"/>
  <c r="S5" i="4"/>
  <c r="T5" i="4"/>
  <c r="U5" i="4"/>
  <c r="V5" i="4"/>
  <c r="W5" i="4"/>
  <c r="X5" i="4"/>
  <c r="Y5" i="4"/>
  <c r="Z5" i="4"/>
  <c r="AA5" i="4"/>
  <c r="AB5" i="4"/>
  <c r="AC5" i="4"/>
  <c r="AD5" i="4"/>
  <c r="AE5" i="4"/>
  <c r="AF5" i="4"/>
  <c r="AG5" i="4"/>
  <c r="AH5" i="4"/>
  <c r="AI5" i="4"/>
  <c r="AJ5" i="4"/>
  <c r="AK5" i="4"/>
  <c r="AL5" i="4"/>
  <c r="AM5" i="4"/>
  <c r="AN5" i="4"/>
  <c r="AO5" i="4"/>
  <c r="AP5" i="4"/>
  <c r="AQ5" i="4"/>
  <c r="AR5" i="4"/>
  <c r="AS5" i="4"/>
  <c r="AT5" i="4"/>
  <c r="AU5" i="4"/>
  <c r="AV5" i="4"/>
  <c r="AW5" i="4"/>
  <c r="AX5" i="4"/>
  <c r="AY5" i="4"/>
  <c r="AZ5" i="4"/>
  <c r="BA5" i="4"/>
  <c r="BB5" i="4"/>
  <c r="BC5" i="4"/>
  <c r="BD5" i="4"/>
  <c r="BE5" i="4"/>
  <c r="BF5" i="4"/>
  <c r="BG5" i="4"/>
  <c r="BH5" i="4"/>
  <c r="BI5" i="4"/>
  <c r="BJ5" i="4"/>
  <c r="BK5" i="4"/>
  <c r="BL5" i="4"/>
  <c r="BM5" i="4"/>
  <c r="B5" i="4"/>
  <c r="BR6" i="1"/>
  <c r="BS6" i="1"/>
  <c r="BT6" i="1"/>
  <c r="BU6" i="1"/>
  <c r="BV6" i="1"/>
  <c r="BW6" i="1"/>
  <c r="BW18" i="4" s="1"/>
  <c r="BO6" i="1"/>
  <c r="BP6" i="1"/>
  <c r="BQ6" i="1"/>
  <c r="BN6" i="1"/>
  <c r="C6" i="1"/>
  <c r="C18" i="4" s="1"/>
  <c r="D6" i="1"/>
  <c r="E6" i="1"/>
  <c r="E18" i="4" s="1"/>
  <c r="F6" i="1"/>
  <c r="F18" i="4" s="1"/>
  <c r="G6" i="1"/>
  <c r="G18" i="4" s="1"/>
  <c r="H6" i="1"/>
  <c r="H18" i="4" s="1"/>
  <c r="I6" i="1"/>
  <c r="I18" i="4" s="1"/>
  <c r="J6" i="1"/>
  <c r="K6" i="1"/>
  <c r="K18" i="4" s="1"/>
  <c r="L6" i="1"/>
  <c r="M6" i="1"/>
  <c r="M18" i="4" s="1"/>
  <c r="N6" i="1"/>
  <c r="N18" i="4" s="1"/>
  <c r="O6" i="1"/>
  <c r="O18" i="4" s="1"/>
  <c r="P6" i="1"/>
  <c r="P18" i="4" s="1"/>
  <c r="Q6" i="1"/>
  <c r="Q18" i="4" s="1"/>
  <c r="R6" i="1"/>
  <c r="S6" i="1"/>
  <c r="S18" i="4" s="1"/>
  <c r="T6" i="1"/>
  <c r="U6" i="1"/>
  <c r="U18" i="4" s="1"/>
  <c r="V6" i="1"/>
  <c r="V18" i="4" s="1"/>
  <c r="W6" i="1"/>
  <c r="W18" i="4" s="1"/>
  <c r="X6" i="1"/>
  <c r="X18" i="4" s="1"/>
  <c r="Y6" i="1"/>
  <c r="Y18" i="4" s="1"/>
  <c r="Z6" i="1"/>
  <c r="AA6" i="1"/>
  <c r="AA18" i="4" s="1"/>
  <c r="AB6" i="1"/>
  <c r="AC6" i="1"/>
  <c r="AC18" i="4" s="1"/>
  <c r="AD6" i="1"/>
  <c r="AD18" i="4" s="1"/>
  <c r="AE6" i="1"/>
  <c r="AE18" i="4" s="1"/>
  <c r="AF6" i="1"/>
  <c r="AF18" i="4" s="1"/>
  <c r="AG6" i="1"/>
  <c r="AG18" i="4" s="1"/>
  <c r="AH6" i="1"/>
  <c r="AI6" i="1"/>
  <c r="AI18" i="4" s="1"/>
  <c r="AJ6" i="1"/>
  <c r="AK6" i="1"/>
  <c r="AK18" i="4" s="1"/>
  <c r="AL6" i="1"/>
  <c r="AL18" i="4" s="1"/>
  <c r="AM6" i="1"/>
  <c r="AM18" i="4" s="1"/>
  <c r="AN6" i="1"/>
  <c r="AN18" i="4" s="1"/>
  <c r="AO6" i="1"/>
  <c r="AO18" i="4" s="1"/>
  <c r="AP6" i="1"/>
  <c r="AQ6" i="1"/>
  <c r="AQ18" i="4" s="1"/>
  <c r="AR6" i="1"/>
  <c r="AS6" i="1"/>
  <c r="AS18" i="4" s="1"/>
  <c r="AT6" i="1"/>
  <c r="AT18" i="4" s="1"/>
  <c r="AU6" i="1"/>
  <c r="AU18" i="4" s="1"/>
  <c r="AV6" i="1"/>
  <c r="AV18" i="4" s="1"/>
  <c r="AW6" i="1"/>
  <c r="AW18" i="4" s="1"/>
  <c r="AX6" i="1"/>
  <c r="AY6" i="1"/>
  <c r="AY18" i="4" s="1"/>
  <c r="AZ6" i="1"/>
  <c r="BA6" i="1"/>
  <c r="BA18" i="4" s="1"/>
  <c r="BB6" i="1"/>
  <c r="BB18" i="4" s="1"/>
  <c r="BC6" i="1"/>
  <c r="BC18" i="4" s="1"/>
  <c r="BD6" i="1"/>
  <c r="BD18" i="4" s="1"/>
  <c r="BE6" i="1"/>
  <c r="BE18" i="4" s="1"/>
  <c r="BF6" i="1"/>
  <c r="BG6" i="1"/>
  <c r="BG18" i="4" s="1"/>
  <c r="BH6" i="1"/>
  <c r="BI6" i="1"/>
  <c r="BI18" i="4" s="1"/>
  <c r="BJ6" i="1"/>
  <c r="BJ18" i="4" s="1"/>
  <c r="BK6" i="1"/>
  <c r="BK18" i="4" s="1"/>
  <c r="BL6" i="1"/>
  <c r="BL18" i="4" s="1"/>
  <c r="BM6" i="1"/>
  <c r="BM18" i="4" s="1"/>
  <c r="B6" i="1"/>
  <c r="G19" i="3" l="1"/>
  <c r="O19" i="3"/>
  <c r="W19" i="3"/>
  <c r="AE19" i="3"/>
  <c r="AM19" i="3"/>
  <c r="AU19" i="3"/>
  <c r="BC19" i="3"/>
  <c r="BK19" i="3"/>
  <c r="N19" i="3"/>
  <c r="BF19" i="3"/>
  <c r="F19" i="3"/>
  <c r="B18" i="4"/>
  <c r="D19" i="3"/>
  <c r="L19" i="3"/>
  <c r="T19" i="3"/>
  <c r="AB19" i="3"/>
  <c r="AJ19" i="3"/>
  <c r="AR19" i="3"/>
  <c r="AZ19" i="3"/>
  <c r="BH19" i="3"/>
  <c r="BS19" i="3"/>
  <c r="E19" i="3"/>
  <c r="M19" i="3"/>
  <c r="U19" i="3"/>
  <c r="AC19" i="3"/>
  <c r="AK19" i="3"/>
  <c r="AS19" i="3"/>
  <c r="BA19" i="3"/>
  <c r="BI19" i="3"/>
  <c r="V19" i="3"/>
  <c r="AD19" i="3"/>
  <c r="AL19" i="3"/>
  <c r="AT19" i="3"/>
  <c r="BB19" i="3"/>
  <c r="BJ19" i="3"/>
  <c r="BN19" i="3"/>
  <c r="BV19" i="3"/>
  <c r="H19" i="3"/>
  <c r="P19" i="3"/>
  <c r="X19" i="3"/>
  <c r="AF19" i="3"/>
  <c r="AN19" i="3"/>
  <c r="AV19" i="3"/>
  <c r="BD19" i="3"/>
  <c r="BL19" i="3"/>
  <c r="I19" i="3"/>
  <c r="Q19" i="3"/>
  <c r="Y19" i="3"/>
  <c r="AG19" i="3"/>
  <c r="AO19" i="3"/>
  <c r="AW19" i="3"/>
  <c r="BE19" i="3"/>
  <c r="BM19" i="3"/>
  <c r="C19" i="3"/>
  <c r="K19" i="3"/>
  <c r="S19" i="3"/>
  <c r="AA19" i="3"/>
  <c r="AI19" i="3"/>
  <c r="AQ19" i="3"/>
  <c r="AY19" i="3"/>
  <c r="BG19" i="3"/>
  <c r="BH18" i="4"/>
  <c r="AZ18" i="4"/>
  <c r="AR18" i="4"/>
  <c r="AJ18" i="4"/>
  <c r="AB18" i="4"/>
  <c r="T18" i="4"/>
  <c r="L18" i="4"/>
  <c r="D18" i="4"/>
  <c r="AX18" i="4"/>
  <c r="AH18" i="4"/>
  <c r="J18" i="4"/>
  <c r="BF18" i="4"/>
  <c r="AP18" i="4"/>
  <c r="Z18" i="4"/>
  <c r="R18" i="4"/>
  <c r="BV18" i="4"/>
  <c r="BS18" i="4"/>
  <c r="BN18" i="4"/>
  <c r="BQ18" i="4"/>
  <c r="BR18" i="4"/>
  <c r="BP18" i="4"/>
  <c r="BU18" i="4"/>
  <c r="BT18" i="4"/>
  <c r="BO18" i="4"/>
</calcChain>
</file>

<file path=xl/sharedStrings.xml><?xml version="1.0" encoding="utf-8"?>
<sst xmlns="http://schemas.openxmlformats.org/spreadsheetml/2006/main" count="534" uniqueCount="122">
  <si>
    <t>July 2014</t>
  </si>
  <si>
    <t>August 2014</t>
  </si>
  <si>
    <t>September 2014</t>
  </si>
  <si>
    <t>October 2014</t>
  </si>
  <si>
    <t>November 2014</t>
  </si>
  <si>
    <t>December 2014</t>
  </si>
  <si>
    <t>January 2015</t>
  </si>
  <si>
    <t>February 2015</t>
  </si>
  <si>
    <t>March 2015</t>
  </si>
  <si>
    <t>April 2015</t>
  </si>
  <si>
    <t>May 2015</t>
  </si>
  <si>
    <t>June 2015</t>
  </si>
  <si>
    <t>July 2015</t>
  </si>
  <si>
    <t>August 2015</t>
  </si>
  <si>
    <t>September 2015</t>
  </si>
  <si>
    <t>October 2015</t>
  </si>
  <si>
    <t>November 2015</t>
  </si>
  <si>
    <t>December 2015</t>
  </si>
  <si>
    <t>January 2016</t>
  </si>
  <si>
    <t>February 2016</t>
  </si>
  <si>
    <t>March 2016</t>
  </si>
  <si>
    <t>April 2016</t>
  </si>
  <si>
    <t>May 2016</t>
  </si>
  <si>
    <t>June 2016</t>
  </si>
  <si>
    <t>July 2016</t>
  </si>
  <si>
    <t>August 2016</t>
  </si>
  <si>
    <t>September 2016</t>
  </si>
  <si>
    <t>October 2016</t>
  </si>
  <si>
    <t>November 2016</t>
  </si>
  <si>
    <t>December 2016</t>
  </si>
  <si>
    <t>January 2017</t>
  </si>
  <si>
    <t>February 2017</t>
  </si>
  <si>
    <t>March 2017</t>
  </si>
  <si>
    <t>April 2017</t>
  </si>
  <si>
    <t>May 2017</t>
  </si>
  <si>
    <t>June 2017</t>
  </si>
  <si>
    <t>July 2017</t>
  </si>
  <si>
    <t>August 2017</t>
  </si>
  <si>
    <t>September 2017</t>
  </si>
  <si>
    <t>October 2017</t>
  </si>
  <si>
    <t>November 2017</t>
  </si>
  <si>
    <t>December 2017</t>
  </si>
  <si>
    <t>January 2018</t>
  </si>
  <si>
    <t>February 2018</t>
  </si>
  <si>
    <t>March 2018</t>
  </si>
  <si>
    <t>April 2018</t>
  </si>
  <si>
    <t>May 2018</t>
  </si>
  <si>
    <t>June 2018</t>
  </si>
  <si>
    <t>July 2018</t>
  </si>
  <si>
    <t>August 2018</t>
  </si>
  <si>
    <t>September 2018</t>
  </si>
  <si>
    <t>October 2018</t>
  </si>
  <si>
    <t>November 2018</t>
  </si>
  <si>
    <t>December 2018</t>
  </si>
  <si>
    <t>January 2019</t>
  </si>
  <si>
    <t>February 2019</t>
  </si>
  <si>
    <t>March 2019</t>
  </si>
  <si>
    <t>April 2019</t>
  </si>
  <si>
    <t>May 2019</t>
  </si>
  <si>
    <t>June 2019</t>
  </si>
  <si>
    <t>July 2019</t>
  </si>
  <si>
    <t>August 2019</t>
  </si>
  <si>
    <t>September 2019</t>
  </si>
  <si>
    <t>October 2019</t>
  </si>
  <si>
    <t>November 2019</t>
  </si>
  <si>
    <t>December 2019</t>
  </si>
  <si>
    <t>January 2020</t>
  </si>
  <si>
    <t>February 2020</t>
  </si>
  <si>
    <t>March 2020</t>
  </si>
  <si>
    <t>April 2020</t>
  </si>
  <si>
    <t>Latest Estimate</t>
  </si>
  <si>
    <t>Initial Estimate</t>
  </si>
  <si>
    <t>ADMIN - OFFSET</t>
  </si>
  <si>
    <t>This table shows the number monthly number of payrolled employees</t>
  </si>
  <si>
    <t>Relating to period</t>
  </si>
  <si>
    <t>-</t>
  </si>
  <si>
    <t>Revision from first estimate</t>
  </si>
  <si>
    <t>May 2020</t>
  </si>
  <si>
    <t>June 2020</t>
  </si>
  <si>
    <t>July2020</t>
  </si>
  <si>
    <t>August 2020</t>
  </si>
  <si>
    <t>Comments</t>
  </si>
  <si>
    <t>Period Revised</t>
  </si>
  <si>
    <t>Publication Date</t>
  </si>
  <si>
    <t>Cause of Revision</t>
  </si>
  <si>
    <t>Revisions triangle for Payrolled Employees (monthly data)</t>
  </si>
  <si>
    <t>This table shows the month on month revision in number of payrolled employees</t>
  </si>
  <si>
    <t>Revisions triangle for Median Pay (monthly data)</t>
  </si>
  <si>
    <t>Disclaimer</t>
  </si>
  <si>
    <t>Tab</t>
  </si>
  <si>
    <t>Description</t>
  </si>
  <si>
    <t>All estimates are calculated from experimental PAYE RTI datasets.</t>
  </si>
  <si>
    <t>This work has been bought forward in response to the coronavirus (COVID-19) and methods will continue to be developed.</t>
  </si>
  <si>
    <t>All methodologies used to produce the statistics are still in their development phase, as the methodologies are refined and improved, there may be revisions to these statistics.</t>
  </si>
  <si>
    <t>Seasonally adjusted monthly data.</t>
  </si>
  <si>
    <t>Payrolled employees</t>
  </si>
  <si>
    <t>PE_revisions</t>
  </si>
  <si>
    <t>PE_Comments</t>
  </si>
  <si>
    <t>Median Pay</t>
  </si>
  <si>
    <t>MP_revisions</t>
  </si>
  <si>
    <t>MP_Comments</t>
  </si>
  <si>
    <t>This table shows the monthly number of payrolled employees</t>
  </si>
  <si>
    <t>This table shows the monthly median pay</t>
  </si>
  <si>
    <t>This table shows the month on month revision in median pay</t>
  </si>
  <si>
    <t>Explanation of any large revisions in median pay</t>
  </si>
  <si>
    <t>Explanation of any large revisions in number of payrolled employees</t>
  </si>
  <si>
    <t>September 2020</t>
  </si>
  <si>
    <t>October 2020</t>
  </si>
  <si>
    <t xml:space="preserve">All periods are systematically revised to take account of new data being received. Revisions are largest for the most recent months, particularly the flash estimate, because these include the most imputation for data not yet received. </t>
  </si>
  <si>
    <t>This was a flash estimate. The size of the revision was driven by the greater instability in median pay growth this month.</t>
  </si>
  <si>
    <t>Revision Triangle for Earnings and Employment statistics from Pay As You Earn (PAYE) Real Time Information (RTI)</t>
  </si>
  <si>
    <t>Flash estimates are provided, these are based on around 85% of information being available and are considered of lower quality and may be subject to larger revisions in the following months' release when between 98% to 99% of data will be available.</t>
  </si>
  <si>
    <t>November 2020</t>
  </si>
  <si>
    <t>Revisions triangle for Payrolled Employees (seasonally adjusted)</t>
  </si>
  <si>
    <t>Revisions triangle for Median Pay (seasonally adjusted)</t>
  </si>
  <si>
    <t>All periods to October 2020</t>
  </si>
  <si>
    <t>All publications to 15th December 2020</t>
  </si>
  <si>
    <t>Date of Publication : 26 January 2021</t>
  </si>
  <si>
    <t>December 2020</t>
  </si>
  <si>
    <t>15th December 2020 onwards</t>
  </si>
  <si>
    <t>Latest 2 tax years</t>
  </si>
  <si>
    <t>From December 2020 a new revisions policy was introduced. Each publication, we incorporate new input data only for the latest two tax years. In May of each year, new data will be incorporated for the whole time series.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</si>
</sst>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
    <numFmt numFmtId="165" formatCode="0.0_)"/>
    <numFmt numFmtId="166" formatCode="[$-F800]dddd\,\ mmmm\ dd\,\ yyyy"/>
  </numFmts>
  <fonts count="29"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scheme val="minor"/>
    </font>
    <font>
      <b/>
      <sz val="11"/>
      <name val="Calibri"/>
      <family val="2"/>
    </font>
    <font>
      <b/>
      <sz val="11"/>
      <name val="Calibri"/>
      <family val="2"/>
    </font>
    <font>
      <sz val="10"/>
      <name val="Arial"/>
      <family val="2"/>
    </font>
    <font>
      <b/>
      <sz val="10"/>
      <name val="Arial"/>
      <family val="2"/>
    </font>
    <font>
      <b/>
      <sz val="9"/>
      <color indexed="10"/>
      <name val="Arial"/>
      <family val="2"/>
    </font>
    <font>
      <b/>
      <u/>
      <sz val="14"/>
      <color theme="1"/>
      <name val="Calibri"/>
      <family val="2"/>
      <scheme val="minor"/>
    </font>
    <font>
      <b/>
      <sz val="11"/>
      <color indexed="8"/>
      <name val="Calibri"/>
      <family val="2"/>
      <scheme val="minor"/>
    </font>
    <font>
      <sz val="11"/>
      <color theme="0"/>
      <name val="Calibri"/>
      <family val="2"/>
      <scheme val="minor"/>
    </font>
    <font>
      <sz val="10"/>
      <color theme="0"/>
      <name val="Arial"/>
      <family val="2"/>
    </font>
    <font>
      <b/>
      <u/>
      <sz val="14"/>
      <name val="Arial"/>
      <family val="2"/>
    </font>
    <font>
      <sz val="8"/>
      <name val="Calibri"/>
      <family val="2"/>
      <scheme val="minor"/>
    </font>
    <font>
      <sz val="10"/>
      <name val="Arial"/>
      <family val="2"/>
    </font>
    <font>
      <sz val="10"/>
      <name val="Courier"/>
      <family val="3"/>
    </font>
    <font>
      <b/>
      <sz val="12"/>
      <name val="Arial"/>
      <family val="2"/>
    </font>
    <font>
      <b/>
      <sz val="14"/>
      <name val="Arial"/>
      <family val="2"/>
    </font>
    <font>
      <u/>
      <sz val="10"/>
      <color indexed="30"/>
      <name val="Arial"/>
      <family val="2"/>
    </font>
    <font>
      <u/>
      <sz val="11"/>
      <color theme="10"/>
      <name val="Calibri"/>
      <family val="2"/>
      <scheme val="minor"/>
    </font>
    <font>
      <b/>
      <sz val="16"/>
      <color theme="1"/>
      <name val="Arial"/>
      <family val="2"/>
    </font>
    <font>
      <b/>
      <sz val="11"/>
      <color theme="1"/>
      <name val="Arial"/>
      <family val="2"/>
    </font>
    <font>
      <sz val="11"/>
      <color theme="1"/>
      <name val="Arial"/>
      <family val="2"/>
    </font>
    <font>
      <b/>
      <u/>
      <sz val="11"/>
      <color theme="1"/>
      <name val="Arial"/>
      <family val="2"/>
    </font>
    <font>
      <u/>
      <sz val="11"/>
      <color theme="10"/>
      <name val="Arial"/>
      <family val="2"/>
    </font>
    <font>
      <b/>
      <sz val="12"/>
      <color theme="1"/>
      <name val="Arial"/>
      <family val="2"/>
    </font>
    <font>
      <sz val="10"/>
      <color theme="1"/>
      <name val="Arial"/>
      <family val="2"/>
    </font>
    <font>
      <u/>
      <sz val="10"/>
      <color theme="10"/>
      <name val="Arial"/>
      <family val="2"/>
    </font>
  </fonts>
  <fills count="9">
    <fill>
      <patternFill patternType="none"/>
    </fill>
    <fill>
      <patternFill patternType="gray125"/>
    </fill>
    <fill>
      <patternFill patternType="solid">
        <fgColor rgb="FFFFFF99"/>
        <bgColor indexed="64"/>
      </patternFill>
    </fill>
    <fill>
      <patternFill patternType="solid">
        <fgColor theme="9" tint="0.59999389629810485"/>
        <bgColor indexed="64"/>
      </patternFill>
    </fill>
    <fill>
      <patternFill patternType="solid">
        <fgColor indexed="43"/>
        <bgColor indexed="64"/>
      </patternFill>
    </fill>
    <fill>
      <patternFill patternType="solid">
        <fgColor indexed="44"/>
        <bgColor indexed="64"/>
      </patternFill>
    </fill>
    <fill>
      <patternFill patternType="solid">
        <fgColor indexed="20"/>
        <bgColor indexed="64"/>
      </patternFill>
    </fill>
    <fill>
      <patternFill patternType="solid">
        <fgColor rgb="FFFF7575"/>
        <bgColor indexed="64"/>
      </patternFill>
    </fill>
    <fill>
      <patternFill patternType="solid">
        <fgColor theme="0"/>
        <bgColor indexed="64"/>
      </patternFill>
    </fill>
  </fills>
  <borders count="4">
    <border>
      <left/>
      <right/>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27">
    <xf numFmtId="0" fontId="0" fillId="0" borderId="0"/>
    <xf numFmtId="0" fontId="3" fillId="0" borderId="0"/>
    <xf numFmtId="0" fontId="6" fillId="0" borderId="0"/>
    <xf numFmtId="43" fontId="6" fillId="0" borderId="0" applyFont="0" applyFill="0" applyBorder="0" applyAlignment="0" applyProtection="0"/>
    <xf numFmtId="0" fontId="1" fillId="0" borderId="0"/>
    <xf numFmtId="43" fontId="1" fillId="0" borderId="0" applyFont="0" applyFill="0" applyBorder="0" applyAlignment="0" applyProtection="0"/>
    <xf numFmtId="0" fontId="15" fillId="0" borderId="0"/>
    <xf numFmtId="0" fontId="6" fillId="0" borderId="0" applyNumberFormat="0" applyFill="0" applyBorder="0" applyAlignment="0" applyProtection="0"/>
    <xf numFmtId="0" fontId="6" fillId="4" borderId="0">
      <protection locked="0"/>
    </xf>
    <xf numFmtId="0" fontId="6" fillId="5" borderId="2">
      <alignment horizontal="center" vertical="center"/>
      <protection locked="0"/>
    </xf>
    <xf numFmtId="43" fontId="6" fillId="0" borderId="0" applyFont="0" applyFill="0" applyBorder="0" applyAlignment="0" applyProtection="0"/>
    <xf numFmtId="43" fontId="6" fillId="0" borderId="0" applyFont="0" applyFill="0" applyBorder="0" applyAlignment="0" applyProtection="0"/>
    <xf numFmtId="0" fontId="6" fillId="6" borderId="0">
      <protection locked="0"/>
    </xf>
    <xf numFmtId="0" fontId="7" fillId="5" borderId="0">
      <alignment vertical="center"/>
      <protection locked="0"/>
    </xf>
    <xf numFmtId="0" fontId="7" fillId="0" borderId="0">
      <protection locked="0"/>
    </xf>
    <xf numFmtId="0" fontId="18" fillId="0" borderId="0">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 fillId="0" borderId="0"/>
    <xf numFmtId="0" fontId="6" fillId="0" borderId="0"/>
    <xf numFmtId="165" fontId="16" fillId="0" borderId="0"/>
    <xf numFmtId="0" fontId="6" fillId="0" borderId="0"/>
    <xf numFmtId="0" fontId="6" fillId="5" borderId="1">
      <alignment vertical="center"/>
      <protection locked="0"/>
    </xf>
    <xf numFmtId="0" fontId="6" fillId="4" borderId="0">
      <protection locked="0"/>
    </xf>
    <xf numFmtId="0" fontId="20" fillId="0" borderId="0" applyNumberFormat="0" applyFill="0" applyBorder="0" applyAlignment="0" applyProtection="0"/>
    <xf numFmtId="0" fontId="28" fillId="0" borderId="0" applyNumberFormat="0" applyFill="0" applyBorder="0" applyAlignment="0" applyProtection="0">
      <alignment vertical="top"/>
      <protection locked="0"/>
    </xf>
    <xf numFmtId="43" fontId="1" fillId="0" borderId="0" applyFont="0" applyFill="0" applyBorder="0" applyAlignment="0" applyProtection="0"/>
  </cellStyleXfs>
  <cellXfs count="84">
    <xf numFmtId="0" fontId="0" fillId="0" borderId="0" xfId="0"/>
    <xf numFmtId="0" fontId="3" fillId="0" borderId="0" xfId="1"/>
    <xf numFmtId="0" fontId="4" fillId="0" borderId="0" xfId="1" applyFont="1"/>
    <xf numFmtId="17" fontId="0" fillId="0" borderId="0" xfId="0" applyNumberFormat="1"/>
    <xf numFmtId="164" fontId="3" fillId="0" borderId="0" xfId="1" applyNumberFormat="1"/>
    <xf numFmtId="164" fontId="4" fillId="0" borderId="0" xfId="1" applyNumberFormat="1" applyFont="1"/>
    <xf numFmtId="3" fontId="3" fillId="0" borderId="0" xfId="1" applyNumberFormat="1"/>
    <xf numFmtId="164" fontId="0" fillId="0" borderId="0" xfId="0" applyNumberFormat="1"/>
    <xf numFmtId="164" fontId="5" fillId="0" borderId="0" xfId="0" applyNumberFormat="1" applyFont="1"/>
    <xf numFmtId="0" fontId="6" fillId="0" borderId="0" xfId="2"/>
    <xf numFmtId="0" fontId="8" fillId="0" borderId="0" xfId="2" applyFont="1" applyAlignment="1" applyProtection="1">
      <alignment horizontal="left" vertical="center"/>
      <protection hidden="1"/>
    </xf>
    <xf numFmtId="0" fontId="6" fillId="0" borderId="0" xfId="2" applyFont="1" applyAlignment="1">
      <alignment horizontal="right"/>
    </xf>
    <xf numFmtId="0" fontId="9" fillId="0" borderId="0" xfId="2" applyFont="1" applyAlignment="1">
      <alignment horizontal="right"/>
    </xf>
    <xf numFmtId="3" fontId="0" fillId="0" borderId="0" xfId="0" quotePrefix="1" applyNumberFormat="1" applyAlignment="1">
      <alignment horizontal="right"/>
    </xf>
    <xf numFmtId="3" fontId="0" fillId="0" borderId="0" xfId="0" applyNumberFormat="1"/>
    <xf numFmtId="0" fontId="2" fillId="0" borderId="0" xfId="0" applyFont="1"/>
    <xf numFmtId="0" fontId="10" fillId="0" borderId="0" xfId="1" applyFont="1"/>
    <xf numFmtId="0" fontId="7" fillId="0" borderId="0" xfId="2" applyFont="1"/>
    <xf numFmtId="164" fontId="4" fillId="3" borderId="0" xfId="1" applyNumberFormat="1" applyFont="1" applyFill="1"/>
    <xf numFmtId="164" fontId="5" fillId="3" borderId="0" xfId="0" applyNumberFormat="1" applyFont="1" applyFill="1"/>
    <xf numFmtId="0" fontId="0" fillId="2" borderId="0" xfId="0" applyFill="1"/>
    <xf numFmtId="0" fontId="0" fillId="0" borderId="1" xfId="0" applyBorder="1"/>
    <xf numFmtId="3" fontId="0" fillId="3" borderId="1" xfId="0" applyNumberFormat="1" applyFill="1" applyBorder="1" applyAlignment="1">
      <alignment horizontal="right"/>
    </xf>
    <xf numFmtId="164" fontId="4" fillId="3" borderId="0" xfId="0" applyNumberFormat="1" applyFont="1" applyFill="1"/>
    <xf numFmtId="1" fontId="3" fillId="0" borderId="0" xfId="1" applyNumberFormat="1"/>
    <xf numFmtId="0" fontId="11" fillId="0" borderId="0" xfId="0" applyFont="1"/>
    <xf numFmtId="164" fontId="0" fillId="2" borderId="1" xfId="0" applyNumberFormat="1" applyFill="1" applyBorder="1"/>
    <xf numFmtId="0" fontId="0" fillId="0" borderId="0" xfId="0" applyBorder="1"/>
    <xf numFmtId="0" fontId="6" fillId="0" borderId="0" xfId="2" applyBorder="1"/>
    <xf numFmtId="0" fontId="6" fillId="0" borderId="0" xfId="2" applyFont="1" applyBorder="1" applyAlignment="1">
      <alignment horizontal="right"/>
    </xf>
    <xf numFmtId="0" fontId="11" fillId="0" borderId="0" xfId="0" applyFont="1" applyBorder="1"/>
    <xf numFmtId="0" fontId="12" fillId="0" borderId="0" xfId="2" applyFont="1" applyBorder="1"/>
    <xf numFmtId="0" fontId="2" fillId="0" borderId="0" xfId="0" applyFont="1" applyBorder="1"/>
    <xf numFmtId="0" fontId="7" fillId="0" borderId="0" xfId="2" applyFont="1" applyBorder="1"/>
    <xf numFmtId="0" fontId="8" fillId="0" borderId="0" xfId="2" applyFont="1" applyBorder="1" applyAlignment="1" applyProtection="1">
      <alignment horizontal="left" vertical="center"/>
      <protection hidden="1"/>
    </xf>
    <xf numFmtId="0" fontId="0" fillId="0" borderId="0" xfId="0" applyFill="1" applyBorder="1"/>
    <xf numFmtId="0" fontId="0" fillId="0" borderId="0" xfId="0" applyAlignment="1">
      <alignment horizontal="left"/>
    </xf>
    <xf numFmtId="0" fontId="11" fillId="0" borderId="0" xfId="0" applyFont="1" applyAlignment="1">
      <alignment horizontal="left"/>
    </xf>
    <xf numFmtId="0" fontId="2" fillId="0" borderId="0" xfId="0" applyFont="1" applyAlignment="1">
      <alignment horizontal="left"/>
    </xf>
    <xf numFmtId="0" fontId="0" fillId="0" borderId="1" xfId="0" applyBorder="1" applyAlignment="1">
      <alignment horizontal="left"/>
    </xf>
    <xf numFmtId="17" fontId="0" fillId="0" borderId="0" xfId="0" applyNumberFormat="1" applyAlignment="1">
      <alignment horizontal="left"/>
    </xf>
    <xf numFmtId="0" fontId="0" fillId="2" borderId="1" xfId="0" applyFill="1" applyBorder="1" applyAlignment="1">
      <alignment horizontal="left"/>
    </xf>
    <xf numFmtId="0" fontId="0" fillId="0" borderId="0" xfId="0" applyFill="1"/>
    <xf numFmtId="164" fontId="0" fillId="0" borderId="0" xfId="0" applyNumberFormat="1" applyFill="1"/>
    <xf numFmtId="0" fontId="12" fillId="0" borderId="0" xfId="2" applyFont="1"/>
    <xf numFmtId="0" fontId="4" fillId="0" borderId="0" xfId="1" quotePrefix="1" applyFont="1"/>
    <xf numFmtId="0" fontId="2" fillId="0" borderId="1" xfId="0" applyFont="1" applyBorder="1" applyAlignment="1">
      <alignment horizontal="left"/>
    </xf>
    <xf numFmtId="0" fontId="10" fillId="0" borderId="1" xfId="1" applyFont="1" applyBorder="1"/>
    <xf numFmtId="0" fontId="4" fillId="0" borderId="1" xfId="1" applyFont="1" applyBorder="1"/>
    <xf numFmtId="0" fontId="4" fillId="0" borderId="1" xfId="1" quotePrefix="1" applyFont="1" applyBorder="1"/>
    <xf numFmtId="0" fontId="2" fillId="0" borderId="1" xfId="0" applyFont="1" applyBorder="1"/>
    <xf numFmtId="3" fontId="0" fillId="2" borderId="0" xfId="0" applyNumberFormat="1" applyFill="1"/>
    <xf numFmtId="0" fontId="15" fillId="0" borderId="0" xfId="6"/>
    <xf numFmtId="0" fontId="13" fillId="0" borderId="0" xfId="6" applyFont="1" applyAlignment="1" applyProtection="1">
      <alignment horizontal="left"/>
      <protection hidden="1"/>
    </xf>
    <xf numFmtId="0" fontId="17" fillId="0" borderId="0" xfId="6" applyFont="1"/>
    <xf numFmtId="0" fontId="7" fillId="0" borderId="3" xfId="6" applyFont="1" applyBorder="1"/>
    <xf numFmtId="165" fontId="7" fillId="7" borderId="3" xfId="20" applyNumberFormat="1" applyFont="1" applyFill="1" applyBorder="1" applyAlignment="1" applyProtection="1">
      <alignment horizontal="center" wrapText="1"/>
      <protection locked="0" hidden="1"/>
    </xf>
    <xf numFmtId="17" fontId="7" fillId="3" borderId="3" xfId="6" applyNumberFormat="1" applyFont="1" applyFill="1" applyBorder="1" applyAlignment="1">
      <alignment horizontal="center" wrapText="1"/>
    </xf>
    <xf numFmtId="0" fontId="0" fillId="2" borderId="1" xfId="0" applyFill="1" applyBorder="1"/>
    <xf numFmtId="0" fontId="21" fillId="8" borderId="0" xfId="0" applyFont="1" applyFill="1"/>
    <xf numFmtId="0" fontId="0" fillId="8" borderId="0" xfId="0" applyFill="1"/>
    <xf numFmtId="0" fontId="22" fillId="8" borderId="0" xfId="0" applyFont="1" applyFill="1"/>
    <xf numFmtId="0" fontId="23" fillId="8" borderId="0" xfId="0" applyFont="1" applyFill="1"/>
    <xf numFmtId="0" fontId="24" fillId="8" borderId="0" xfId="0" applyFont="1" applyFill="1"/>
    <xf numFmtId="0" fontId="25" fillId="8" borderId="0" xfId="24" applyFont="1" applyFill="1"/>
    <xf numFmtId="0" fontId="26" fillId="8" borderId="0" xfId="0" applyFont="1" applyFill="1"/>
    <xf numFmtId="0" fontId="21" fillId="8" borderId="0" xfId="0" applyFont="1" applyFill="1" applyAlignment="1">
      <alignment horizontal="left"/>
    </xf>
    <xf numFmtId="0" fontId="0" fillId="8" borderId="0" xfId="0" applyFill="1" applyAlignment="1">
      <alignment horizontal="left"/>
    </xf>
    <xf numFmtId="0" fontId="20" fillId="8" borderId="0" xfId="24" applyFill="1"/>
    <xf numFmtId="0" fontId="0" fillId="0" borderId="0" xfId="0" quotePrefix="1"/>
    <xf numFmtId="1" fontId="3" fillId="0" borderId="0" xfId="1" quotePrefix="1" applyNumberFormat="1" applyAlignment="1">
      <alignment horizontal="right"/>
    </xf>
    <xf numFmtId="0" fontId="0" fillId="0" borderId="0" xfId="0" quotePrefix="1" applyAlignment="1">
      <alignment horizontal="right"/>
    </xf>
    <xf numFmtId="0" fontId="6" fillId="0" borderId="3" xfId="6" applyFont="1" applyBorder="1" applyAlignment="1">
      <alignment wrapText="1"/>
    </xf>
    <xf numFmtId="0" fontId="27" fillId="0" borderId="1" xfId="0" applyFont="1" applyBorder="1" applyAlignment="1">
      <alignment wrapText="1"/>
    </xf>
    <xf numFmtId="17" fontId="6" fillId="0" borderId="3" xfId="6" quotePrefix="1" applyNumberFormat="1" applyFont="1" applyBorder="1" applyAlignment="1">
      <alignment horizontal="left" wrapText="1"/>
    </xf>
    <xf numFmtId="166" fontId="6" fillId="0" borderId="3" xfId="6" quotePrefix="1" applyNumberFormat="1" applyFont="1" applyBorder="1" applyAlignment="1">
      <alignment horizontal="left" wrapText="1"/>
    </xf>
    <xf numFmtId="17" fontId="27" fillId="0" borderId="3" xfId="0" applyNumberFormat="1" applyFont="1" applyBorder="1" applyAlignment="1">
      <alignment horizontal="left" wrapText="1"/>
    </xf>
    <xf numFmtId="166" fontId="27" fillId="0" borderId="3" xfId="0" applyNumberFormat="1" applyFont="1" applyBorder="1" applyAlignment="1">
      <alignment horizontal="left" wrapText="1"/>
    </xf>
    <xf numFmtId="0" fontId="27" fillId="0" borderId="3" xfId="0" applyFont="1" applyBorder="1" applyAlignment="1">
      <alignment vertical="center" wrapText="1"/>
    </xf>
    <xf numFmtId="164" fontId="3" fillId="0" borderId="0" xfId="1" applyNumberFormat="1"/>
    <xf numFmtId="164" fontId="3" fillId="0" borderId="0" xfId="1" applyNumberFormat="1"/>
    <xf numFmtId="164" fontId="3" fillId="0" borderId="0" xfId="1" applyNumberFormat="1" applyFill="1"/>
    <xf numFmtId="3" fontId="0" fillId="2" borderId="1" xfId="0" applyNumberFormat="1" applyFill="1" applyBorder="1" applyAlignment="1">
      <alignment horizontal="right"/>
    </xf>
    <xf numFmtId="0" fontId="23" fillId="8" borderId="0" xfId="0" applyFont="1" applyFill="1" applyAlignment="1">
      <alignment horizontal="left" wrapText="1"/>
    </xf>
  </cellXfs>
  <cellStyles count="27">
    <cellStyle name="ANCLAS,REZONES Y SUS PARTES,DE FUNDICION,DE HIERRO O DE ACERO" xfId="7"/>
    <cellStyle name="cells" xfId="8"/>
    <cellStyle name="column field" xfId="9"/>
    <cellStyle name="Comma 2" xfId="3"/>
    <cellStyle name="Comma 2 2" xfId="11"/>
    <cellStyle name="Comma 3" xfId="5"/>
    <cellStyle name="Comma 4" xfId="10"/>
    <cellStyle name="Comma 5" xfId="26"/>
    <cellStyle name="field" xfId="12"/>
    <cellStyle name="field names" xfId="13"/>
    <cellStyle name="footer" xfId="14"/>
    <cellStyle name="heading" xfId="15"/>
    <cellStyle name="Hyperlink" xfId="24" builtinId="8"/>
    <cellStyle name="Hyperlink 2" xfId="16"/>
    <cellStyle name="Hyperlink 3" xfId="17"/>
    <cellStyle name="Hyperlink 4" xfId="25"/>
    <cellStyle name="Normal" xfId="0" builtinId="0"/>
    <cellStyle name="Normal 2" xfId="1"/>
    <cellStyle name="Normal 2 2" xfId="19"/>
    <cellStyle name="Normal 2 3" xfId="18"/>
    <cellStyle name="Normal 3" xfId="2"/>
    <cellStyle name="Normal 4" xfId="6"/>
    <cellStyle name="Normal 9" xfId="4"/>
    <cellStyle name="Normal_Sheet1" xfId="20"/>
    <cellStyle name="Row_Headings" xfId="21"/>
    <cellStyle name="rowfield" xfId="22"/>
    <cellStyle name="Test" xfId="23"/>
  </cellStyles>
  <dxfs count="0"/>
  <tableStyles count="0" defaultTableStyle="TableStyleMedium2" defaultPivotStyle="PivotStyleLight16"/>
  <colors>
    <mruColors>
      <color rgb="FFFFFF99"/>
      <color rgb="FFFF75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23"/>
  <sheetViews>
    <sheetView tabSelected="1" zoomScaleNormal="100" workbookViewId="0">
      <pane ySplit="9" topLeftCell="A10" activePane="bottomLeft" state="frozen"/>
      <selection activeCell="A2" sqref="A2"/>
      <selection pane="bottomLeft" activeCell="B21" sqref="B21"/>
    </sheetView>
  </sheetViews>
  <sheetFormatPr defaultColWidth="8.73046875" defaultRowHeight="14.25" x14ac:dyDescent="0.45"/>
  <cols>
    <col min="1" max="1" width="24.265625" style="60" customWidth="1"/>
    <col min="2" max="16384" width="8.73046875" style="60"/>
  </cols>
  <sheetData>
    <row r="1" spans="1:13" ht="20.65" x14ac:dyDescent="0.6">
      <c r="A1" s="59" t="s">
        <v>110</v>
      </c>
    </row>
    <row r="2" spans="1:13" ht="20.65" x14ac:dyDescent="0.6">
      <c r="A2" s="59" t="s">
        <v>94</v>
      </c>
    </row>
    <row r="3" spans="1:13" ht="15.4" x14ac:dyDescent="0.45">
      <c r="A3" s="65" t="s">
        <v>117</v>
      </c>
    </row>
    <row r="4" spans="1:13" ht="20.65" x14ac:dyDescent="0.6">
      <c r="A4" s="59"/>
    </row>
    <row r="5" spans="1:13" ht="20.65" x14ac:dyDescent="0.6">
      <c r="A5" s="59"/>
      <c r="B5" s="61" t="s">
        <v>88</v>
      </c>
    </row>
    <row r="6" spans="1:13" ht="20.65" x14ac:dyDescent="0.6">
      <c r="A6" s="59"/>
      <c r="B6" s="62" t="s">
        <v>91</v>
      </c>
    </row>
    <row r="7" spans="1:13" ht="32.450000000000003" customHeight="1" x14ac:dyDescent="0.6">
      <c r="A7" s="59"/>
      <c r="B7" s="83" t="s">
        <v>93</v>
      </c>
      <c r="C7" s="83"/>
      <c r="D7" s="83"/>
      <c r="E7" s="83"/>
      <c r="F7" s="83"/>
      <c r="G7" s="83"/>
      <c r="H7" s="83"/>
      <c r="I7" s="83"/>
      <c r="J7" s="83"/>
      <c r="K7" s="83"/>
      <c r="L7" s="83"/>
      <c r="M7" s="83"/>
    </row>
    <row r="8" spans="1:13" s="67" customFormat="1" ht="44.65" customHeight="1" x14ac:dyDescent="0.6">
      <c r="A8" s="66"/>
      <c r="B8" s="83" t="s">
        <v>111</v>
      </c>
      <c r="C8" s="83"/>
      <c r="D8" s="83"/>
      <c r="E8" s="83"/>
      <c r="F8" s="83"/>
      <c r="G8" s="83"/>
      <c r="H8" s="83"/>
      <c r="I8" s="83"/>
      <c r="J8" s="83"/>
      <c r="K8" s="83"/>
      <c r="L8" s="83"/>
      <c r="M8" s="83"/>
    </row>
    <row r="9" spans="1:13" ht="20.65" x14ac:dyDescent="0.6">
      <c r="A9" s="59"/>
      <c r="B9" s="62" t="s">
        <v>92</v>
      </c>
    </row>
    <row r="10" spans="1:13" ht="20.65" x14ac:dyDescent="0.6">
      <c r="A10" s="59"/>
    </row>
    <row r="11" spans="1:13" x14ac:dyDescent="0.45">
      <c r="A11" s="63" t="s">
        <v>89</v>
      </c>
      <c r="B11" s="63" t="s">
        <v>90</v>
      </c>
    </row>
    <row r="12" spans="1:13" x14ac:dyDescent="0.45">
      <c r="A12" s="62"/>
      <c r="B12" s="62"/>
    </row>
    <row r="13" spans="1:13" x14ac:dyDescent="0.45">
      <c r="A13" s="68" t="s">
        <v>95</v>
      </c>
      <c r="B13" s="62" t="s">
        <v>101</v>
      </c>
    </row>
    <row r="14" spans="1:13" x14ac:dyDescent="0.45">
      <c r="A14" s="62"/>
      <c r="B14" s="62"/>
    </row>
    <row r="15" spans="1:13" x14ac:dyDescent="0.45">
      <c r="A15" s="68" t="s">
        <v>96</v>
      </c>
      <c r="B15" s="62" t="s">
        <v>86</v>
      </c>
    </row>
    <row r="16" spans="1:13" x14ac:dyDescent="0.45">
      <c r="A16" s="62"/>
      <c r="B16" s="62"/>
    </row>
    <row r="17" spans="1:2" x14ac:dyDescent="0.45">
      <c r="A17" s="68" t="s">
        <v>97</v>
      </c>
      <c r="B17" s="62" t="s">
        <v>105</v>
      </c>
    </row>
    <row r="18" spans="1:2" x14ac:dyDescent="0.45">
      <c r="A18" s="62"/>
      <c r="B18" s="62"/>
    </row>
    <row r="19" spans="1:2" x14ac:dyDescent="0.45">
      <c r="A19" s="68" t="s">
        <v>98</v>
      </c>
      <c r="B19" s="62" t="s">
        <v>102</v>
      </c>
    </row>
    <row r="20" spans="1:2" x14ac:dyDescent="0.45">
      <c r="A20" s="64"/>
      <c r="B20" s="62"/>
    </row>
    <row r="21" spans="1:2" x14ac:dyDescent="0.45">
      <c r="A21" s="68" t="s">
        <v>99</v>
      </c>
      <c r="B21" s="62" t="s">
        <v>103</v>
      </c>
    </row>
    <row r="22" spans="1:2" x14ac:dyDescent="0.45">
      <c r="A22" s="62"/>
      <c r="B22" s="62"/>
    </row>
    <row r="23" spans="1:2" x14ac:dyDescent="0.45">
      <c r="A23" s="68" t="s">
        <v>100</v>
      </c>
      <c r="B23" s="62" t="s">
        <v>104</v>
      </c>
    </row>
  </sheetData>
  <mergeCells count="2">
    <mergeCell ref="B7:M7"/>
    <mergeCell ref="B8:M8"/>
  </mergeCells>
  <hyperlinks>
    <hyperlink ref="A17" location="PE_Comments!A1" display="PE_Comments"/>
    <hyperlink ref="A13" location="'Payrolled employees'!A1" display="Payrolled employees"/>
    <hyperlink ref="A21" location="MP_revisions!A1" display="MP_revisions"/>
    <hyperlink ref="A15" location="PE_revisions!A1" display="PE_revisions"/>
    <hyperlink ref="A19" location="'Median Pay'!A1" display="Median Pay"/>
    <hyperlink ref="A23" location="MP_Comments!A1" display="MP_Comments"/>
  </hyperlinks>
  <pageMargins left="0.7" right="0.7" top="0.75" bottom="0.75" header="0.3" footer="0.3"/>
  <pageSetup paperSize="9" orientation="portrait" r:id="rId1"/>
  <headerFooter>
    <oddFooter>&amp;C&amp;1#&amp;"Calibri"&amp;10&amp;K000000OFFICIAL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N85"/>
  <sheetViews>
    <sheetView showGridLines="0" zoomScaleNormal="100" workbookViewId="0">
      <pane xSplit="1" ySplit="6" topLeftCell="BN7" activePane="bottomRight" state="frozen"/>
      <selection pane="topRight" activeCell="B1" sqref="B1"/>
      <selection pane="bottomLeft" activeCell="A7" sqref="A7"/>
      <selection pane="bottomRight" activeCell="BO23" sqref="BO23"/>
    </sheetView>
  </sheetViews>
  <sheetFormatPr defaultColWidth="8.73046875" defaultRowHeight="14.25" x14ac:dyDescent="0.45"/>
  <cols>
    <col min="1" max="1" width="17" style="36" bestFit="1" customWidth="1"/>
    <col min="2" max="2" width="10.1328125" bestFit="1" customWidth="1"/>
    <col min="3" max="3" width="11.59765625" bestFit="1" customWidth="1"/>
    <col min="4" max="4" width="15.3984375" bestFit="1" customWidth="1"/>
    <col min="5" max="5" width="12.59765625" bestFit="1" customWidth="1"/>
    <col min="6" max="6" width="15" bestFit="1" customWidth="1"/>
    <col min="7" max="7" width="14.73046875" bestFit="1" customWidth="1"/>
    <col min="8" max="8" width="12.1328125" bestFit="1" customWidth="1"/>
    <col min="9" max="9" width="13.3984375" bestFit="1" customWidth="1"/>
    <col min="10" max="10" width="11" bestFit="1" customWidth="1"/>
    <col min="11" max="14" width="10.1328125" bestFit="1" customWidth="1"/>
    <col min="15" max="15" width="11.59765625" bestFit="1" customWidth="1"/>
    <col min="16" max="16" width="15.3984375" bestFit="1" customWidth="1"/>
    <col min="17" max="17" width="12.59765625" bestFit="1" customWidth="1"/>
    <col min="18" max="18" width="15" bestFit="1" customWidth="1"/>
    <col min="19" max="19" width="14.73046875" bestFit="1" customWidth="1"/>
    <col min="20" max="20" width="12.1328125" bestFit="1" customWidth="1"/>
    <col min="21" max="21" width="13.3984375" bestFit="1" customWidth="1"/>
    <col min="22" max="22" width="11" bestFit="1" customWidth="1"/>
    <col min="23" max="26" width="10.1328125" bestFit="1" customWidth="1"/>
    <col min="27" max="27" width="11.59765625" bestFit="1" customWidth="1"/>
    <col min="28" max="28" width="15.3984375" bestFit="1" customWidth="1"/>
    <col min="29" max="29" width="12.59765625" bestFit="1" customWidth="1"/>
    <col min="30" max="30" width="15" bestFit="1" customWidth="1"/>
    <col min="31" max="31" width="14.73046875" bestFit="1" customWidth="1"/>
    <col min="32" max="32" width="12.1328125" bestFit="1" customWidth="1"/>
    <col min="33" max="33" width="13.3984375" bestFit="1" customWidth="1"/>
    <col min="34" max="34" width="11" bestFit="1" customWidth="1"/>
    <col min="35" max="38" width="10.1328125" bestFit="1" customWidth="1"/>
    <col min="39" max="39" width="11.59765625" bestFit="1" customWidth="1"/>
    <col min="40" max="40" width="15.3984375" bestFit="1" customWidth="1"/>
    <col min="41" max="41" width="12.59765625" bestFit="1" customWidth="1"/>
    <col min="42" max="42" width="15" bestFit="1" customWidth="1"/>
    <col min="43" max="43" width="14.73046875" bestFit="1" customWidth="1"/>
    <col min="44" max="44" width="12.1328125" bestFit="1" customWidth="1"/>
    <col min="45" max="45" width="13.3984375" bestFit="1" customWidth="1"/>
    <col min="46" max="46" width="11" bestFit="1" customWidth="1"/>
    <col min="47" max="50" width="10.1328125" bestFit="1" customWidth="1"/>
    <col min="51" max="51" width="11.59765625" bestFit="1" customWidth="1"/>
    <col min="52" max="52" width="15.3984375" bestFit="1" customWidth="1"/>
    <col min="53" max="53" width="12.59765625" bestFit="1" customWidth="1"/>
    <col min="54" max="54" width="15" bestFit="1" customWidth="1"/>
    <col min="55" max="55" width="14.73046875" bestFit="1" customWidth="1"/>
    <col min="56" max="56" width="12.1328125" bestFit="1" customWidth="1"/>
    <col min="57" max="57" width="13.3984375" bestFit="1" customWidth="1"/>
    <col min="58" max="58" width="11" bestFit="1" customWidth="1"/>
    <col min="59" max="62" width="10.1328125" bestFit="1" customWidth="1"/>
    <col min="63" max="63" width="11.59765625" bestFit="1" customWidth="1"/>
    <col min="64" max="64" width="15.3984375" bestFit="1" customWidth="1"/>
    <col min="65" max="65" width="12.59765625" bestFit="1" customWidth="1"/>
    <col min="66" max="66" width="15" bestFit="1" customWidth="1"/>
    <col min="67" max="67" width="14.73046875" bestFit="1" customWidth="1"/>
    <col min="68" max="68" width="12.1328125" bestFit="1" customWidth="1"/>
    <col min="69" max="69" width="13.3984375" bestFit="1" customWidth="1"/>
    <col min="70" max="70" width="11" bestFit="1" customWidth="1"/>
    <col min="71" max="74" width="10.1328125" bestFit="1" customWidth="1"/>
    <col min="75" max="75" width="11.59765625" bestFit="1" customWidth="1"/>
    <col min="76" max="76" width="15.3984375" style="27" bestFit="1" customWidth="1"/>
    <col min="77" max="77" width="12.59765625" style="27" bestFit="1" customWidth="1"/>
    <col min="78" max="78" width="14.73046875" style="27" customWidth="1"/>
    <col min="79" max="79" width="14.265625" style="27" customWidth="1"/>
    <col min="80" max="16384" width="8.73046875" style="27"/>
  </cols>
  <sheetData>
    <row r="1" spans="1:92" ht="18" x14ac:dyDescent="0.55000000000000004">
      <c r="CA1" s="12" t="s">
        <v>113</v>
      </c>
      <c r="CC1" s="28"/>
      <c r="CD1" s="28"/>
      <c r="CE1" s="28"/>
      <c r="CF1" s="28"/>
      <c r="CG1" s="28"/>
      <c r="CH1" s="28"/>
      <c r="CI1" s="28"/>
      <c r="CJ1" s="28"/>
      <c r="CK1" s="28"/>
      <c r="CL1" s="28"/>
      <c r="CM1" s="28"/>
    </row>
    <row r="2" spans="1:92" x14ac:dyDescent="0.45">
      <c r="CA2" s="11" t="s">
        <v>101</v>
      </c>
      <c r="CC2" s="28"/>
      <c r="CD2" s="28"/>
      <c r="CE2" s="28"/>
      <c r="CF2" s="28"/>
      <c r="CG2" s="28"/>
      <c r="CH2" s="28"/>
      <c r="CI2" s="28"/>
      <c r="CJ2" s="28"/>
      <c r="CK2" s="28"/>
      <c r="CL2" s="28"/>
      <c r="CM2" s="28"/>
    </row>
    <row r="3" spans="1:92" ht="6.6" customHeight="1" x14ac:dyDescent="0.45">
      <c r="CC3" s="28"/>
      <c r="CD3" s="28"/>
      <c r="CE3" s="28"/>
      <c r="CF3" s="28"/>
      <c r="CG3" s="28"/>
      <c r="CH3" s="28"/>
      <c r="CI3" s="28"/>
      <c r="CJ3" s="28"/>
      <c r="CK3" s="28"/>
      <c r="CL3" s="28"/>
      <c r="CM3" s="28"/>
      <c r="CN3" s="29"/>
    </row>
    <row r="4" spans="1:92" s="30" customFormat="1" ht="6.6" customHeight="1" x14ac:dyDescent="0.45">
      <c r="A4" s="37" t="s">
        <v>72</v>
      </c>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v>1</v>
      </c>
      <c r="BO4" s="25">
        <v>2</v>
      </c>
      <c r="BP4" s="25">
        <v>3</v>
      </c>
      <c r="BQ4" s="25">
        <v>4</v>
      </c>
      <c r="BR4" s="25">
        <v>4</v>
      </c>
      <c r="BS4" s="25">
        <v>5</v>
      </c>
      <c r="BT4" s="25">
        <v>6</v>
      </c>
      <c r="BU4" s="25">
        <v>7</v>
      </c>
      <c r="BV4" s="25">
        <v>8</v>
      </c>
      <c r="BW4" s="25">
        <v>9</v>
      </c>
      <c r="BX4" s="25">
        <v>10</v>
      </c>
      <c r="BY4" s="25">
        <v>11</v>
      </c>
      <c r="BZ4" s="25">
        <v>12</v>
      </c>
      <c r="CA4" s="25">
        <v>13</v>
      </c>
      <c r="CC4" s="31"/>
      <c r="CD4" s="31"/>
      <c r="CE4" s="31"/>
      <c r="CF4" s="31"/>
      <c r="CG4" s="31"/>
      <c r="CH4" s="31"/>
      <c r="CI4" s="31"/>
      <c r="CJ4" s="31"/>
      <c r="CK4" s="31"/>
      <c r="CL4" s="31"/>
      <c r="CM4" s="31"/>
    </row>
    <row r="5" spans="1:92" s="32" customFormat="1" x14ac:dyDescent="0.45">
      <c r="A5" s="38" t="s">
        <v>74</v>
      </c>
      <c r="B5" s="16" t="s">
        <v>0</v>
      </c>
      <c r="C5" s="16" t="s">
        <v>1</v>
      </c>
      <c r="D5" s="16" t="s">
        <v>2</v>
      </c>
      <c r="E5" s="16" t="s">
        <v>3</v>
      </c>
      <c r="F5" s="16" t="s">
        <v>4</v>
      </c>
      <c r="G5" s="16" t="s">
        <v>5</v>
      </c>
      <c r="H5" s="16" t="s">
        <v>6</v>
      </c>
      <c r="I5" s="16" t="s">
        <v>7</v>
      </c>
      <c r="J5" s="16" t="s">
        <v>8</v>
      </c>
      <c r="K5" s="16" t="s">
        <v>9</v>
      </c>
      <c r="L5" s="16" t="s">
        <v>10</v>
      </c>
      <c r="M5" s="16" t="s">
        <v>11</v>
      </c>
      <c r="N5" s="16" t="s">
        <v>12</v>
      </c>
      <c r="O5" s="16" t="s">
        <v>13</v>
      </c>
      <c r="P5" s="16" t="s">
        <v>14</v>
      </c>
      <c r="Q5" s="16" t="s">
        <v>15</v>
      </c>
      <c r="R5" s="16" t="s">
        <v>16</v>
      </c>
      <c r="S5" s="16" t="s">
        <v>17</v>
      </c>
      <c r="T5" s="16" t="s">
        <v>18</v>
      </c>
      <c r="U5" s="16" t="s">
        <v>19</v>
      </c>
      <c r="V5" s="16" t="s">
        <v>20</v>
      </c>
      <c r="W5" s="16" t="s">
        <v>21</v>
      </c>
      <c r="X5" s="16" t="s">
        <v>22</v>
      </c>
      <c r="Y5" s="16" t="s">
        <v>23</v>
      </c>
      <c r="Z5" s="16" t="s">
        <v>24</v>
      </c>
      <c r="AA5" s="16" t="s">
        <v>25</v>
      </c>
      <c r="AB5" s="16" t="s">
        <v>26</v>
      </c>
      <c r="AC5" s="16" t="s">
        <v>27</v>
      </c>
      <c r="AD5" s="16" t="s">
        <v>28</v>
      </c>
      <c r="AE5" s="16" t="s">
        <v>29</v>
      </c>
      <c r="AF5" s="16" t="s">
        <v>30</v>
      </c>
      <c r="AG5" s="16" t="s">
        <v>31</v>
      </c>
      <c r="AH5" s="16" t="s">
        <v>32</v>
      </c>
      <c r="AI5" s="16" t="s">
        <v>33</v>
      </c>
      <c r="AJ5" s="16" t="s">
        <v>34</v>
      </c>
      <c r="AK5" s="16" t="s">
        <v>35</v>
      </c>
      <c r="AL5" s="16" t="s">
        <v>36</v>
      </c>
      <c r="AM5" s="16" t="s">
        <v>37</v>
      </c>
      <c r="AN5" s="16" t="s">
        <v>38</v>
      </c>
      <c r="AO5" s="16" t="s">
        <v>39</v>
      </c>
      <c r="AP5" s="16" t="s">
        <v>40</v>
      </c>
      <c r="AQ5" s="16" t="s">
        <v>41</v>
      </c>
      <c r="AR5" s="16" t="s">
        <v>42</v>
      </c>
      <c r="AS5" s="16" t="s">
        <v>43</v>
      </c>
      <c r="AT5" s="16" t="s">
        <v>44</v>
      </c>
      <c r="AU5" s="16" t="s">
        <v>45</v>
      </c>
      <c r="AV5" s="16" t="s">
        <v>46</v>
      </c>
      <c r="AW5" s="16" t="s">
        <v>47</v>
      </c>
      <c r="AX5" s="16" t="s">
        <v>48</v>
      </c>
      <c r="AY5" s="16" t="s">
        <v>49</v>
      </c>
      <c r="AZ5" s="16" t="s">
        <v>50</v>
      </c>
      <c r="BA5" s="16" t="s">
        <v>51</v>
      </c>
      <c r="BB5" s="16" t="s">
        <v>52</v>
      </c>
      <c r="BC5" s="16" t="s">
        <v>53</v>
      </c>
      <c r="BD5" s="16" t="s">
        <v>54</v>
      </c>
      <c r="BE5" s="16" t="s">
        <v>55</v>
      </c>
      <c r="BF5" s="16" t="s">
        <v>56</v>
      </c>
      <c r="BG5" s="16" t="s">
        <v>57</v>
      </c>
      <c r="BH5" s="16" t="s">
        <v>58</v>
      </c>
      <c r="BI5" s="16" t="s">
        <v>59</v>
      </c>
      <c r="BJ5" s="16" t="s">
        <v>60</v>
      </c>
      <c r="BK5" s="16" t="s">
        <v>61</v>
      </c>
      <c r="BL5" s="16" t="s">
        <v>62</v>
      </c>
      <c r="BM5" s="16" t="s">
        <v>63</v>
      </c>
      <c r="BN5" s="16" t="s">
        <v>64</v>
      </c>
      <c r="BO5" s="16" t="s">
        <v>65</v>
      </c>
      <c r="BP5" s="16" t="s">
        <v>66</v>
      </c>
      <c r="BQ5" s="16" t="s">
        <v>67</v>
      </c>
      <c r="BR5" s="16" t="s">
        <v>68</v>
      </c>
      <c r="BS5" s="2" t="s">
        <v>69</v>
      </c>
      <c r="BT5" s="45" t="s">
        <v>77</v>
      </c>
      <c r="BU5" s="45" t="s">
        <v>78</v>
      </c>
      <c r="BV5" s="45" t="s">
        <v>79</v>
      </c>
      <c r="BW5" s="45" t="s">
        <v>80</v>
      </c>
      <c r="BX5" s="45" t="s">
        <v>106</v>
      </c>
      <c r="BY5" s="45" t="s">
        <v>107</v>
      </c>
      <c r="BZ5" s="45" t="s">
        <v>112</v>
      </c>
      <c r="CA5" s="45" t="s">
        <v>118</v>
      </c>
      <c r="CC5" s="33"/>
      <c r="CD5" s="33"/>
      <c r="CE5" s="33"/>
      <c r="CF5" s="33"/>
      <c r="CG5" s="33"/>
      <c r="CH5" s="33"/>
      <c r="CI5" s="33"/>
      <c r="CJ5" s="33"/>
      <c r="CK5" s="33"/>
      <c r="CL5" s="33"/>
      <c r="CM5" s="33"/>
      <c r="CN5" s="34"/>
    </row>
    <row r="6" spans="1:92" x14ac:dyDescent="0.45">
      <c r="A6" s="39" t="s">
        <v>71</v>
      </c>
      <c r="B6" s="22">
        <f>B7</f>
        <v>26782447</v>
      </c>
      <c r="C6" s="22">
        <f t="shared" ref="C6:BM6" si="0">C7</f>
        <v>26862557</v>
      </c>
      <c r="D6" s="22">
        <f t="shared" si="0"/>
        <v>26906267</v>
      </c>
      <c r="E6" s="22">
        <f t="shared" si="0"/>
        <v>26916983</v>
      </c>
      <c r="F6" s="22">
        <f t="shared" si="0"/>
        <v>27001586</v>
      </c>
      <c r="G6" s="22">
        <f t="shared" si="0"/>
        <v>27013386</v>
      </c>
      <c r="H6" s="22">
        <f t="shared" si="0"/>
        <v>27166343</v>
      </c>
      <c r="I6" s="22">
        <f t="shared" si="0"/>
        <v>27220568</v>
      </c>
      <c r="J6" s="22">
        <f t="shared" si="0"/>
        <v>27291084</v>
      </c>
      <c r="K6" s="22">
        <f t="shared" si="0"/>
        <v>27355299</v>
      </c>
      <c r="L6" s="22">
        <f t="shared" si="0"/>
        <v>27405562</v>
      </c>
      <c r="M6" s="22">
        <f t="shared" si="0"/>
        <v>27468646</v>
      </c>
      <c r="N6" s="22">
        <f t="shared" si="0"/>
        <v>27534062</v>
      </c>
      <c r="O6" s="22">
        <f t="shared" si="0"/>
        <v>27574472</v>
      </c>
      <c r="P6" s="22">
        <f t="shared" si="0"/>
        <v>27617877</v>
      </c>
      <c r="Q6" s="22">
        <f t="shared" si="0"/>
        <v>27674413</v>
      </c>
      <c r="R6" s="22">
        <f t="shared" si="0"/>
        <v>27712949</v>
      </c>
      <c r="S6" s="22">
        <f t="shared" si="0"/>
        <v>27699665</v>
      </c>
      <c r="T6" s="22">
        <f t="shared" si="0"/>
        <v>27766386</v>
      </c>
      <c r="U6" s="22">
        <f t="shared" si="0"/>
        <v>27799592</v>
      </c>
      <c r="V6" s="22">
        <f t="shared" si="0"/>
        <v>27808736</v>
      </c>
      <c r="W6" s="22">
        <f t="shared" si="0"/>
        <v>27842428</v>
      </c>
      <c r="X6" s="22">
        <f t="shared" si="0"/>
        <v>27881152</v>
      </c>
      <c r="Y6" s="22">
        <f t="shared" si="0"/>
        <v>27918571</v>
      </c>
      <c r="Z6" s="22">
        <f t="shared" si="0"/>
        <v>27967332</v>
      </c>
      <c r="AA6" s="22">
        <f t="shared" si="0"/>
        <v>27953166</v>
      </c>
      <c r="AB6" s="22">
        <f t="shared" si="0"/>
        <v>27989639</v>
      </c>
      <c r="AC6" s="22">
        <f t="shared" si="0"/>
        <v>28017376</v>
      </c>
      <c r="AD6" s="22">
        <f t="shared" si="0"/>
        <v>28041893</v>
      </c>
      <c r="AE6" s="22">
        <f t="shared" si="0"/>
        <v>28096351</v>
      </c>
      <c r="AF6" s="22">
        <f t="shared" si="0"/>
        <v>28091275</v>
      </c>
      <c r="AG6" s="22">
        <f t="shared" si="0"/>
        <v>28131845</v>
      </c>
      <c r="AH6" s="22">
        <f t="shared" si="0"/>
        <v>28171392</v>
      </c>
      <c r="AI6" s="22">
        <f t="shared" si="0"/>
        <v>28210939</v>
      </c>
      <c r="AJ6" s="22">
        <f t="shared" si="0"/>
        <v>28248075</v>
      </c>
      <c r="AK6" s="22">
        <f t="shared" si="0"/>
        <v>28284668</v>
      </c>
      <c r="AL6" s="22">
        <f t="shared" si="0"/>
        <v>28313996</v>
      </c>
      <c r="AM6" s="22">
        <f t="shared" si="0"/>
        <v>28333995</v>
      </c>
      <c r="AN6" s="22">
        <f t="shared" si="0"/>
        <v>28369910</v>
      </c>
      <c r="AO6" s="22">
        <f t="shared" si="0"/>
        <v>28399825</v>
      </c>
      <c r="AP6" s="22">
        <f t="shared" si="0"/>
        <v>28418445</v>
      </c>
      <c r="AQ6" s="22">
        <f t="shared" si="0"/>
        <v>28460426</v>
      </c>
      <c r="AR6" s="22">
        <f t="shared" si="0"/>
        <v>28475114</v>
      </c>
      <c r="AS6" s="22">
        <f t="shared" si="0"/>
        <v>28486409</v>
      </c>
      <c r="AT6" s="22">
        <f t="shared" si="0"/>
        <v>28478664</v>
      </c>
      <c r="AU6" s="22">
        <f t="shared" si="0"/>
        <v>28554977</v>
      </c>
      <c r="AV6" s="22">
        <f t="shared" si="0"/>
        <v>28563979</v>
      </c>
      <c r="AW6" s="22">
        <f t="shared" si="0"/>
        <v>28586648</v>
      </c>
      <c r="AX6" s="22">
        <f t="shared" si="0"/>
        <v>28628057</v>
      </c>
      <c r="AY6" s="22">
        <f t="shared" si="0"/>
        <v>28667782</v>
      </c>
      <c r="AZ6" s="22">
        <f t="shared" si="0"/>
        <v>28670199</v>
      </c>
      <c r="BA6" s="22">
        <f t="shared" si="0"/>
        <v>28693268</v>
      </c>
      <c r="BB6" s="22">
        <f t="shared" si="0"/>
        <v>28733370</v>
      </c>
      <c r="BC6" s="22">
        <f t="shared" si="0"/>
        <v>28755437</v>
      </c>
      <c r="BD6" s="22">
        <f t="shared" si="0"/>
        <v>28797747</v>
      </c>
      <c r="BE6" s="22">
        <f t="shared" si="0"/>
        <v>28831877</v>
      </c>
      <c r="BF6" s="22">
        <f t="shared" si="0"/>
        <v>28872092</v>
      </c>
      <c r="BG6" s="22">
        <f t="shared" si="0"/>
        <v>28881092</v>
      </c>
      <c r="BH6" s="22">
        <f t="shared" si="0"/>
        <v>28893472</v>
      </c>
      <c r="BI6" s="22">
        <f t="shared" si="0"/>
        <v>28906861</v>
      </c>
      <c r="BJ6" s="22">
        <f t="shared" si="0"/>
        <v>28906939</v>
      </c>
      <c r="BK6" s="22">
        <f t="shared" si="0"/>
        <v>28966630</v>
      </c>
      <c r="BL6" s="22">
        <f t="shared" si="0"/>
        <v>29011905</v>
      </c>
      <c r="BM6" s="22">
        <f t="shared" si="0"/>
        <v>29049660</v>
      </c>
      <c r="BN6" s="22">
        <f t="shared" ref="BN6:BW6" ca="1" si="1">OFFSET(BN7,BN4,0)</f>
        <v>29050638</v>
      </c>
      <c r="BO6" s="22">
        <f t="shared" ca="1" si="1"/>
        <v>29059943</v>
      </c>
      <c r="BP6" s="22">
        <f t="shared" ca="1" si="1"/>
        <v>29194277</v>
      </c>
      <c r="BQ6" s="22">
        <f t="shared" ca="1" si="1"/>
        <v>29140695</v>
      </c>
      <c r="BR6" s="22">
        <f t="shared" ca="1" si="1"/>
        <v>29122699</v>
      </c>
      <c r="BS6" s="22">
        <f t="shared" ca="1" si="1"/>
        <v>28557556</v>
      </c>
      <c r="BT6" s="22">
        <f t="shared" ca="1" si="1"/>
        <v>28400480</v>
      </c>
      <c r="BU6" s="22">
        <f t="shared" ca="1" si="1"/>
        <v>28363962</v>
      </c>
      <c r="BV6" s="22">
        <f t="shared" ca="1" si="1"/>
        <v>28274758</v>
      </c>
      <c r="BW6" s="22">
        <f t="shared" ca="1" si="1"/>
        <v>28308435</v>
      </c>
      <c r="BX6" s="22">
        <f ca="1">OFFSET(BX7,BX4,0)</f>
        <v>28325791</v>
      </c>
      <c r="BY6" s="22">
        <f ca="1">OFFSET(BY7,BY4,0)</f>
        <v>28211839</v>
      </c>
      <c r="BZ6" s="22">
        <f ca="1">OFFSET(BZ7,BZ4,0)</f>
        <v>28195246</v>
      </c>
      <c r="CA6" s="22">
        <f ca="1">OFFSET(CA7,CA4,0)</f>
        <v>28190738</v>
      </c>
    </row>
    <row r="7" spans="1:92" x14ac:dyDescent="0.45">
      <c r="A7" s="40">
        <v>43800</v>
      </c>
      <c r="B7" s="18">
        <v>26782447</v>
      </c>
      <c r="C7" s="18">
        <v>26862557</v>
      </c>
      <c r="D7" s="18">
        <v>26906267</v>
      </c>
      <c r="E7" s="18">
        <v>26916983</v>
      </c>
      <c r="F7" s="18">
        <v>27001586</v>
      </c>
      <c r="G7" s="18">
        <v>27013386</v>
      </c>
      <c r="H7" s="18">
        <v>27166343</v>
      </c>
      <c r="I7" s="18">
        <v>27220568</v>
      </c>
      <c r="J7" s="18">
        <v>27291084</v>
      </c>
      <c r="K7" s="18">
        <v>27355299</v>
      </c>
      <c r="L7" s="18">
        <v>27405562</v>
      </c>
      <c r="M7" s="18">
        <v>27468646</v>
      </c>
      <c r="N7" s="18">
        <v>27534062</v>
      </c>
      <c r="O7" s="18">
        <v>27574472</v>
      </c>
      <c r="P7" s="18">
        <v>27617877</v>
      </c>
      <c r="Q7" s="18">
        <v>27674413</v>
      </c>
      <c r="R7" s="18">
        <v>27712949</v>
      </c>
      <c r="S7" s="18">
        <v>27699665</v>
      </c>
      <c r="T7" s="18">
        <v>27766386</v>
      </c>
      <c r="U7" s="18">
        <v>27799592</v>
      </c>
      <c r="V7" s="18">
        <v>27808736</v>
      </c>
      <c r="W7" s="18">
        <v>27842428</v>
      </c>
      <c r="X7" s="18">
        <v>27881152</v>
      </c>
      <c r="Y7" s="18">
        <v>27918571</v>
      </c>
      <c r="Z7" s="18">
        <v>27967332</v>
      </c>
      <c r="AA7" s="18">
        <v>27953166</v>
      </c>
      <c r="AB7" s="18">
        <v>27989639</v>
      </c>
      <c r="AC7" s="18">
        <v>28017376</v>
      </c>
      <c r="AD7" s="18">
        <v>28041893</v>
      </c>
      <c r="AE7" s="18">
        <v>28096351</v>
      </c>
      <c r="AF7" s="18">
        <v>28091275</v>
      </c>
      <c r="AG7" s="18">
        <v>28131845</v>
      </c>
      <c r="AH7" s="18">
        <v>28171392</v>
      </c>
      <c r="AI7" s="18">
        <v>28210939</v>
      </c>
      <c r="AJ7" s="18">
        <v>28248075</v>
      </c>
      <c r="AK7" s="18">
        <v>28284668</v>
      </c>
      <c r="AL7" s="18">
        <v>28313996</v>
      </c>
      <c r="AM7" s="18">
        <v>28333995</v>
      </c>
      <c r="AN7" s="18">
        <v>28369910</v>
      </c>
      <c r="AO7" s="18">
        <v>28399825</v>
      </c>
      <c r="AP7" s="18">
        <v>28418445</v>
      </c>
      <c r="AQ7" s="18">
        <v>28460426</v>
      </c>
      <c r="AR7" s="18">
        <v>28475114</v>
      </c>
      <c r="AS7" s="18">
        <v>28486409</v>
      </c>
      <c r="AT7" s="18">
        <v>28478664</v>
      </c>
      <c r="AU7" s="18">
        <v>28554977</v>
      </c>
      <c r="AV7" s="18">
        <v>28563979</v>
      </c>
      <c r="AW7" s="18">
        <v>28586648</v>
      </c>
      <c r="AX7" s="18">
        <v>28628057</v>
      </c>
      <c r="AY7" s="18">
        <v>28667782</v>
      </c>
      <c r="AZ7" s="18">
        <v>28670199</v>
      </c>
      <c r="BA7" s="18">
        <v>28693268</v>
      </c>
      <c r="BB7" s="18">
        <v>28733370</v>
      </c>
      <c r="BC7" s="18">
        <v>28755437</v>
      </c>
      <c r="BD7" s="18">
        <v>28797747</v>
      </c>
      <c r="BE7" s="18">
        <v>28831877</v>
      </c>
      <c r="BF7" s="18">
        <v>28872092</v>
      </c>
      <c r="BG7" s="18">
        <v>28881092</v>
      </c>
      <c r="BH7" s="18">
        <v>28893472</v>
      </c>
      <c r="BI7" s="18">
        <v>28906861</v>
      </c>
      <c r="BJ7" s="18">
        <v>28906939</v>
      </c>
      <c r="BK7" s="18">
        <v>28966630</v>
      </c>
      <c r="BL7" s="18">
        <v>29011905</v>
      </c>
      <c r="BM7" s="18">
        <v>29049660</v>
      </c>
    </row>
    <row r="8" spans="1:92" x14ac:dyDescent="0.45">
      <c r="A8" s="40">
        <v>43831</v>
      </c>
      <c r="B8" s="4">
        <v>26782150</v>
      </c>
      <c r="C8" s="4">
        <v>26863338</v>
      </c>
      <c r="D8" s="4">
        <v>26906245</v>
      </c>
      <c r="E8" s="4">
        <v>26917178</v>
      </c>
      <c r="F8" s="4">
        <v>27001498</v>
      </c>
      <c r="G8" s="4">
        <v>27010726</v>
      </c>
      <c r="H8" s="4">
        <v>27169117</v>
      </c>
      <c r="I8" s="4">
        <v>27220610</v>
      </c>
      <c r="J8" s="4">
        <v>27291044</v>
      </c>
      <c r="K8" s="4">
        <v>27355168</v>
      </c>
      <c r="L8" s="4">
        <v>27405270</v>
      </c>
      <c r="M8" s="4">
        <v>27468415</v>
      </c>
      <c r="N8" s="4">
        <v>27533786</v>
      </c>
      <c r="O8" s="4">
        <v>27575291</v>
      </c>
      <c r="P8" s="4">
        <v>27618034</v>
      </c>
      <c r="Q8" s="4">
        <v>27674686</v>
      </c>
      <c r="R8" s="4">
        <v>27712807</v>
      </c>
      <c r="S8" s="4">
        <v>27697009</v>
      </c>
      <c r="T8" s="4">
        <v>27769262</v>
      </c>
      <c r="U8" s="4">
        <v>27799845</v>
      </c>
      <c r="V8" s="4">
        <v>27808913</v>
      </c>
      <c r="W8" s="4">
        <v>27842387</v>
      </c>
      <c r="X8" s="4">
        <v>27880867</v>
      </c>
      <c r="Y8" s="4">
        <v>27918364</v>
      </c>
      <c r="Z8" s="4">
        <v>27967413</v>
      </c>
      <c r="AA8" s="4">
        <v>27954057</v>
      </c>
      <c r="AB8" s="4">
        <v>27990334</v>
      </c>
      <c r="AC8" s="4">
        <v>28018660</v>
      </c>
      <c r="AD8" s="4">
        <v>28041534</v>
      </c>
      <c r="AE8" s="4">
        <v>28093609</v>
      </c>
      <c r="AF8" s="4">
        <v>28093883</v>
      </c>
      <c r="AG8" s="4">
        <v>28132412</v>
      </c>
      <c r="AH8" s="4">
        <v>28171671</v>
      </c>
      <c r="AI8" s="4">
        <v>28210739</v>
      </c>
      <c r="AJ8" s="4">
        <v>28247524</v>
      </c>
      <c r="AK8" s="4">
        <v>28284202</v>
      </c>
      <c r="AL8" s="4">
        <v>28314173</v>
      </c>
      <c r="AM8" s="4">
        <v>28334655</v>
      </c>
      <c r="AN8" s="4">
        <v>28371141</v>
      </c>
      <c r="AO8" s="4">
        <v>28402687</v>
      </c>
      <c r="AP8" s="4">
        <v>28417307</v>
      </c>
      <c r="AQ8" s="4">
        <v>28457296</v>
      </c>
      <c r="AR8" s="4">
        <v>28477767</v>
      </c>
      <c r="AS8" s="4">
        <v>28487213</v>
      </c>
      <c r="AT8" s="4">
        <v>28478954</v>
      </c>
      <c r="AU8" s="4">
        <v>28554427</v>
      </c>
      <c r="AV8" s="4">
        <v>28562908</v>
      </c>
      <c r="AW8" s="4">
        <v>28585581</v>
      </c>
      <c r="AX8" s="4">
        <v>28627900</v>
      </c>
      <c r="AY8" s="4">
        <v>28667852</v>
      </c>
      <c r="AZ8" s="4">
        <v>28671544</v>
      </c>
      <c r="BA8" s="4">
        <v>28697520</v>
      </c>
      <c r="BB8" s="4">
        <v>28730001</v>
      </c>
      <c r="BC8" s="4">
        <v>28750456</v>
      </c>
      <c r="BD8" s="4">
        <v>28786983</v>
      </c>
      <c r="BE8" s="4">
        <v>28819780</v>
      </c>
      <c r="BF8" s="4">
        <v>28858256</v>
      </c>
      <c r="BG8" s="4">
        <v>28866812</v>
      </c>
      <c r="BH8" s="4">
        <v>28877437</v>
      </c>
      <c r="BI8" s="4">
        <v>28887973</v>
      </c>
      <c r="BJ8" s="4">
        <v>28886870</v>
      </c>
      <c r="BK8" s="4">
        <v>28936140</v>
      </c>
      <c r="BL8" s="4">
        <v>28975846</v>
      </c>
      <c r="BM8" s="4">
        <v>29006288</v>
      </c>
      <c r="BN8" s="18">
        <v>29050638</v>
      </c>
    </row>
    <row r="9" spans="1:92" x14ac:dyDescent="0.45">
      <c r="A9" s="40">
        <v>43862</v>
      </c>
      <c r="B9" s="4">
        <v>26781009</v>
      </c>
      <c r="C9" s="4">
        <v>26864855</v>
      </c>
      <c r="D9" s="4">
        <v>26906242</v>
      </c>
      <c r="E9" s="4">
        <v>26919872</v>
      </c>
      <c r="F9" s="4">
        <v>27004004</v>
      </c>
      <c r="G9" s="4">
        <v>27004256</v>
      </c>
      <c r="H9" s="4">
        <v>27170735</v>
      </c>
      <c r="I9" s="4">
        <v>27220923</v>
      </c>
      <c r="J9" s="4">
        <v>27291163</v>
      </c>
      <c r="K9" s="4">
        <v>27355058</v>
      </c>
      <c r="L9" s="4">
        <v>27404926</v>
      </c>
      <c r="M9" s="4">
        <v>27467731</v>
      </c>
      <c r="N9" s="4">
        <v>27532474</v>
      </c>
      <c r="O9" s="4">
        <v>27576593</v>
      </c>
      <c r="P9" s="4">
        <v>27618088</v>
      </c>
      <c r="Q9" s="4">
        <v>27677200</v>
      </c>
      <c r="R9" s="4">
        <v>27716491</v>
      </c>
      <c r="S9" s="4">
        <v>27691069</v>
      </c>
      <c r="T9" s="4">
        <v>27770531</v>
      </c>
      <c r="U9" s="4">
        <v>27799656</v>
      </c>
      <c r="V9" s="4">
        <v>27809673</v>
      </c>
      <c r="W9" s="4">
        <v>27841893</v>
      </c>
      <c r="X9" s="4">
        <v>27880320</v>
      </c>
      <c r="Y9" s="4">
        <v>27917668</v>
      </c>
      <c r="Z9" s="4">
        <v>27965899</v>
      </c>
      <c r="AA9" s="4">
        <v>27954598</v>
      </c>
      <c r="AB9" s="4">
        <v>27990486</v>
      </c>
      <c r="AC9" s="4">
        <v>28020632</v>
      </c>
      <c r="AD9" s="4">
        <v>28048700</v>
      </c>
      <c r="AE9" s="4">
        <v>28087936</v>
      </c>
      <c r="AF9" s="4">
        <v>28094239</v>
      </c>
      <c r="AG9" s="4">
        <v>28131585</v>
      </c>
      <c r="AH9" s="4">
        <v>28172992</v>
      </c>
      <c r="AI9" s="4">
        <v>28209458</v>
      </c>
      <c r="AJ9" s="4">
        <v>28246671</v>
      </c>
      <c r="AK9" s="4">
        <v>28283611</v>
      </c>
      <c r="AL9" s="4">
        <v>28311915</v>
      </c>
      <c r="AM9" s="4">
        <v>28334484</v>
      </c>
      <c r="AN9" s="4">
        <v>28371361</v>
      </c>
      <c r="AO9" s="4">
        <v>28403899</v>
      </c>
      <c r="AP9" s="4">
        <v>28429642</v>
      </c>
      <c r="AQ9" s="4">
        <v>28451045</v>
      </c>
      <c r="AR9" s="4">
        <v>28477171</v>
      </c>
      <c r="AS9" s="4">
        <v>28485761</v>
      </c>
      <c r="AT9" s="4">
        <v>28480994</v>
      </c>
      <c r="AU9" s="4">
        <v>28552025</v>
      </c>
      <c r="AV9" s="4">
        <v>28555668</v>
      </c>
      <c r="AW9" s="4">
        <v>28576877</v>
      </c>
      <c r="AX9" s="4">
        <v>28615055</v>
      </c>
      <c r="AY9" s="4">
        <v>28656606</v>
      </c>
      <c r="AZ9" s="4">
        <v>28660738</v>
      </c>
      <c r="BA9" s="4">
        <v>28686541</v>
      </c>
      <c r="BB9" s="4">
        <v>28735850</v>
      </c>
      <c r="BC9" s="4">
        <v>28730954</v>
      </c>
      <c r="BD9" s="4">
        <v>28772415</v>
      </c>
      <c r="BE9" s="4">
        <v>28807834</v>
      </c>
      <c r="BF9" s="4">
        <v>28853759</v>
      </c>
      <c r="BG9" s="4">
        <v>28858421</v>
      </c>
      <c r="BH9" s="4">
        <v>28869955</v>
      </c>
      <c r="BI9" s="4">
        <v>28880484</v>
      </c>
      <c r="BJ9" s="4">
        <v>28872627</v>
      </c>
      <c r="BK9" s="4">
        <v>28925324</v>
      </c>
      <c r="BL9" s="4">
        <v>28958189</v>
      </c>
      <c r="BM9" s="4">
        <v>28983477</v>
      </c>
      <c r="BN9" s="4">
        <v>29010150</v>
      </c>
      <c r="BO9" s="18">
        <v>29059943</v>
      </c>
    </row>
    <row r="10" spans="1:92" x14ac:dyDescent="0.45">
      <c r="A10" s="40">
        <v>43891</v>
      </c>
      <c r="B10" s="4">
        <v>26770339</v>
      </c>
      <c r="C10" s="4">
        <v>26846127</v>
      </c>
      <c r="D10" s="4">
        <v>26899586</v>
      </c>
      <c r="E10" s="4">
        <v>26920292</v>
      </c>
      <c r="F10" s="4">
        <v>27002425</v>
      </c>
      <c r="G10" s="4">
        <v>27028096</v>
      </c>
      <c r="H10" s="4">
        <v>27163371</v>
      </c>
      <c r="I10" s="4">
        <v>27220465</v>
      </c>
      <c r="J10" s="4">
        <v>27296141</v>
      </c>
      <c r="K10" s="4">
        <v>27355301</v>
      </c>
      <c r="L10" s="4">
        <v>27406768</v>
      </c>
      <c r="M10" s="4">
        <v>27470697</v>
      </c>
      <c r="N10" s="4">
        <v>27528952</v>
      </c>
      <c r="O10" s="4">
        <v>27569089</v>
      </c>
      <c r="P10" s="4">
        <v>27621907</v>
      </c>
      <c r="Q10" s="4">
        <v>27687134</v>
      </c>
      <c r="R10" s="4">
        <v>27719849</v>
      </c>
      <c r="S10" s="4">
        <v>27714166</v>
      </c>
      <c r="T10" s="4">
        <v>27770089</v>
      </c>
      <c r="U10" s="4">
        <v>27806228</v>
      </c>
      <c r="V10" s="4">
        <v>27817630</v>
      </c>
      <c r="W10" s="4">
        <v>27842781</v>
      </c>
      <c r="X10" s="4">
        <v>27884446</v>
      </c>
      <c r="Y10" s="4">
        <v>27925428</v>
      </c>
      <c r="Z10" s="4">
        <v>27967072</v>
      </c>
      <c r="AA10" s="4">
        <v>27970662</v>
      </c>
      <c r="AB10" s="4">
        <v>28002657</v>
      </c>
      <c r="AC10" s="4">
        <v>28034496</v>
      </c>
      <c r="AD10" s="4">
        <v>28059691</v>
      </c>
      <c r="AE10" s="4">
        <v>28114469</v>
      </c>
      <c r="AF10" s="4">
        <v>28100879</v>
      </c>
      <c r="AG10" s="4">
        <v>28142497</v>
      </c>
      <c r="AH10" s="4">
        <v>28181283</v>
      </c>
      <c r="AI10" s="4">
        <v>28211832</v>
      </c>
      <c r="AJ10" s="4">
        <v>28253100</v>
      </c>
      <c r="AK10" s="4">
        <v>28290986</v>
      </c>
      <c r="AL10" s="4">
        <v>28316792</v>
      </c>
      <c r="AM10" s="4">
        <v>28351748</v>
      </c>
      <c r="AN10" s="4">
        <v>28386512</v>
      </c>
      <c r="AO10" s="4">
        <v>28420391</v>
      </c>
      <c r="AP10" s="4">
        <v>28445313</v>
      </c>
      <c r="AQ10" s="4">
        <v>28490150</v>
      </c>
      <c r="AR10" s="4">
        <v>28488197</v>
      </c>
      <c r="AS10" s="4">
        <v>28500040</v>
      </c>
      <c r="AT10" s="4">
        <v>28487713</v>
      </c>
      <c r="AU10" s="4">
        <v>28550605</v>
      </c>
      <c r="AV10" s="4">
        <v>28559978</v>
      </c>
      <c r="AW10" s="4">
        <v>28583612</v>
      </c>
      <c r="AX10" s="4">
        <v>28630206</v>
      </c>
      <c r="AY10" s="4">
        <v>28666690</v>
      </c>
      <c r="AZ10" s="4">
        <v>28671420</v>
      </c>
      <c r="BA10" s="4">
        <v>28705906</v>
      </c>
      <c r="BB10" s="4">
        <v>28756424</v>
      </c>
      <c r="BC10" s="4">
        <v>28767478</v>
      </c>
      <c r="BD10" s="4">
        <v>28780460</v>
      </c>
      <c r="BE10" s="4">
        <v>28817538</v>
      </c>
      <c r="BF10" s="4">
        <v>28863399</v>
      </c>
      <c r="BG10" s="4">
        <v>28891440</v>
      </c>
      <c r="BH10" s="4">
        <v>28910938</v>
      </c>
      <c r="BI10" s="4">
        <v>28922623</v>
      </c>
      <c r="BJ10" s="4">
        <v>28927569</v>
      </c>
      <c r="BK10" s="4">
        <v>28964022</v>
      </c>
      <c r="BL10" s="4">
        <v>28999637</v>
      </c>
      <c r="BM10" s="4">
        <v>29023353</v>
      </c>
      <c r="BN10" s="4">
        <v>29042630</v>
      </c>
      <c r="BO10" s="4">
        <v>29102012</v>
      </c>
      <c r="BP10" s="18">
        <v>29194277</v>
      </c>
    </row>
    <row r="11" spans="1:92" x14ac:dyDescent="0.45">
      <c r="A11" s="40">
        <v>43922</v>
      </c>
      <c r="B11" s="4">
        <v>26770335</v>
      </c>
      <c r="C11" s="4">
        <v>26846185</v>
      </c>
      <c r="D11" s="4">
        <v>26900343</v>
      </c>
      <c r="E11" s="4">
        <v>26915675</v>
      </c>
      <c r="F11" s="4">
        <v>27003886</v>
      </c>
      <c r="G11" s="4">
        <v>27011110</v>
      </c>
      <c r="H11" s="4">
        <v>27163321</v>
      </c>
      <c r="I11" s="4">
        <v>27222928</v>
      </c>
      <c r="J11" s="4">
        <v>27303931</v>
      </c>
      <c r="K11" s="4">
        <v>27361303</v>
      </c>
      <c r="L11" s="4">
        <v>27409377</v>
      </c>
      <c r="M11" s="4">
        <v>27471891</v>
      </c>
      <c r="N11" s="4">
        <v>27529181</v>
      </c>
      <c r="O11" s="4">
        <v>27569237</v>
      </c>
      <c r="P11" s="4">
        <v>27622282</v>
      </c>
      <c r="Q11" s="4">
        <v>27681882</v>
      </c>
      <c r="R11" s="4">
        <v>27720993</v>
      </c>
      <c r="S11" s="4">
        <v>27697231</v>
      </c>
      <c r="T11" s="4">
        <v>27768868</v>
      </c>
      <c r="U11" s="4">
        <v>27807652</v>
      </c>
      <c r="V11" s="4">
        <v>27827814</v>
      </c>
      <c r="W11" s="4">
        <v>27849928</v>
      </c>
      <c r="X11" s="4">
        <v>27887529</v>
      </c>
      <c r="Y11" s="4">
        <v>27927066</v>
      </c>
      <c r="Z11" s="4">
        <v>27967492</v>
      </c>
      <c r="AA11" s="4">
        <v>27970524</v>
      </c>
      <c r="AB11" s="4">
        <v>28002127</v>
      </c>
      <c r="AC11" s="4">
        <v>28029105</v>
      </c>
      <c r="AD11" s="4">
        <v>28059447</v>
      </c>
      <c r="AE11" s="4">
        <v>28097482</v>
      </c>
      <c r="AF11" s="4">
        <v>28098034</v>
      </c>
      <c r="AG11" s="4">
        <v>28142507</v>
      </c>
      <c r="AH11" s="4">
        <v>28195921</v>
      </c>
      <c r="AI11" s="4">
        <v>28224693</v>
      </c>
      <c r="AJ11" s="4">
        <v>28260780</v>
      </c>
      <c r="AK11" s="4">
        <v>28296635</v>
      </c>
      <c r="AL11" s="4">
        <v>28320448</v>
      </c>
      <c r="AM11" s="4">
        <v>28354504</v>
      </c>
      <c r="AN11" s="4">
        <v>28388389</v>
      </c>
      <c r="AO11" s="4">
        <v>28417745</v>
      </c>
      <c r="AP11" s="4">
        <v>28446508</v>
      </c>
      <c r="AQ11" s="4">
        <v>28477263</v>
      </c>
      <c r="AR11" s="4">
        <v>28487148</v>
      </c>
      <c r="AS11" s="4">
        <v>28500698</v>
      </c>
      <c r="AT11" s="4">
        <v>28508408</v>
      </c>
      <c r="AU11" s="4">
        <v>28566714</v>
      </c>
      <c r="AV11" s="4">
        <v>28574551</v>
      </c>
      <c r="AW11" s="4">
        <v>28597134</v>
      </c>
      <c r="AX11" s="4">
        <v>28641298</v>
      </c>
      <c r="AY11" s="4">
        <v>28677270</v>
      </c>
      <c r="AZ11" s="4">
        <v>28681055</v>
      </c>
      <c r="BA11" s="4">
        <v>28711263</v>
      </c>
      <c r="BB11" s="4">
        <v>28763726</v>
      </c>
      <c r="BC11" s="4">
        <v>28765221</v>
      </c>
      <c r="BD11" s="4">
        <v>28788087</v>
      </c>
      <c r="BE11" s="4">
        <v>28823662</v>
      </c>
      <c r="BF11" s="4">
        <v>28894640</v>
      </c>
      <c r="BG11" s="4">
        <v>28893624</v>
      </c>
      <c r="BH11" s="4">
        <v>28902689</v>
      </c>
      <c r="BI11" s="4">
        <v>28910164</v>
      </c>
      <c r="BJ11" s="4">
        <v>28910709</v>
      </c>
      <c r="BK11" s="4">
        <v>28943448</v>
      </c>
      <c r="BL11" s="4">
        <v>28972338</v>
      </c>
      <c r="BM11" s="4">
        <v>28986301</v>
      </c>
      <c r="BN11" s="4">
        <v>29000029</v>
      </c>
      <c r="BO11" s="4">
        <v>29035876</v>
      </c>
      <c r="BP11" s="4">
        <v>29103860</v>
      </c>
      <c r="BQ11" s="18">
        <v>29140695</v>
      </c>
      <c r="BR11" s="18">
        <v>29122699</v>
      </c>
      <c r="BS11" s="1"/>
    </row>
    <row r="12" spans="1:92" x14ac:dyDescent="0.45">
      <c r="A12" s="40">
        <v>43952</v>
      </c>
      <c r="B12" s="6">
        <v>26770444</v>
      </c>
      <c r="C12" s="6">
        <v>26845829</v>
      </c>
      <c r="D12" s="6">
        <v>26900068</v>
      </c>
      <c r="E12" s="6">
        <v>26915032</v>
      </c>
      <c r="F12" s="6">
        <v>27004040</v>
      </c>
      <c r="G12" s="6">
        <v>27010521</v>
      </c>
      <c r="H12" s="6">
        <v>27167254</v>
      </c>
      <c r="I12" s="6">
        <v>27223303</v>
      </c>
      <c r="J12" s="6">
        <v>27302075</v>
      </c>
      <c r="K12" s="6">
        <v>27361127</v>
      </c>
      <c r="L12" s="6">
        <v>27409613</v>
      </c>
      <c r="M12" s="6">
        <v>27471788</v>
      </c>
      <c r="N12" s="6">
        <v>27529259</v>
      </c>
      <c r="O12" s="6">
        <v>27568734</v>
      </c>
      <c r="P12" s="6">
        <v>27621699</v>
      </c>
      <c r="Q12" s="6">
        <v>27680982</v>
      </c>
      <c r="R12" s="6">
        <v>27720926</v>
      </c>
      <c r="S12" s="6">
        <v>27696695</v>
      </c>
      <c r="T12" s="6">
        <v>27772800</v>
      </c>
      <c r="U12" s="6">
        <v>27808770</v>
      </c>
      <c r="V12" s="6">
        <v>27825713</v>
      </c>
      <c r="W12" s="6">
        <v>27850112</v>
      </c>
      <c r="X12" s="6">
        <v>27888323</v>
      </c>
      <c r="Y12" s="6">
        <v>27927172</v>
      </c>
      <c r="Z12" s="6">
        <v>27967386</v>
      </c>
      <c r="AA12" s="6">
        <v>27969515</v>
      </c>
      <c r="AB12" s="6">
        <v>28000832</v>
      </c>
      <c r="AC12" s="6">
        <v>28027792</v>
      </c>
      <c r="AD12" s="6">
        <v>28058795</v>
      </c>
      <c r="AE12" s="6">
        <v>28097008</v>
      </c>
      <c r="AF12" s="6">
        <v>28102186</v>
      </c>
      <c r="AG12" s="6">
        <v>28144705</v>
      </c>
      <c r="AH12" s="6">
        <v>28194263</v>
      </c>
      <c r="AI12" s="6">
        <v>28225565</v>
      </c>
      <c r="AJ12" s="6">
        <v>28262582</v>
      </c>
      <c r="AK12" s="6">
        <v>28297149</v>
      </c>
      <c r="AL12" s="6">
        <v>28320280</v>
      </c>
      <c r="AM12" s="6">
        <v>28352979</v>
      </c>
      <c r="AN12" s="6">
        <v>28386459</v>
      </c>
      <c r="AO12" s="6">
        <v>28416257</v>
      </c>
      <c r="AP12" s="6">
        <v>28445385</v>
      </c>
      <c r="AQ12" s="6">
        <v>28476896</v>
      </c>
      <c r="AR12" s="6">
        <v>28492176</v>
      </c>
      <c r="AS12" s="6">
        <v>28505119</v>
      </c>
      <c r="AT12" s="6">
        <v>28507049</v>
      </c>
      <c r="AU12" s="6">
        <v>28568333</v>
      </c>
      <c r="AV12" s="6">
        <v>28578342</v>
      </c>
      <c r="AW12" s="6">
        <v>28599509</v>
      </c>
      <c r="AX12" s="6">
        <v>28642735</v>
      </c>
      <c r="AY12" s="6">
        <v>28677978</v>
      </c>
      <c r="AZ12" s="6">
        <v>28681976</v>
      </c>
      <c r="BA12" s="6">
        <v>28713498</v>
      </c>
      <c r="BB12" s="6">
        <v>28766201</v>
      </c>
      <c r="BC12" s="6">
        <v>28769123</v>
      </c>
      <c r="BD12" s="6">
        <v>28798696</v>
      </c>
      <c r="BE12" s="6">
        <v>28835157</v>
      </c>
      <c r="BF12" s="6">
        <v>28902698</v>
      </c>
      <c r="BG12" s="6">
        <v>28905799</v>
      </c>
      <c r="BH12" s="6">
        <v>28910194</v>
      </c>
      <c r="BI12" s="6">
        <v>28914819</v>
      </c>
      <c r="BJ12" s="6">
        <v>28911112</v>
      </c>
      <c r="BK12" s="6">
        <v>28938804</v>
      </c>
      <c r="BL12" s="6">
        <v>28961250</v>
      </c>
      <c r="BM12" s="6">
        <v>28965914</v>
      </c>
      <c r="BN12" s="6">
        <v>28969018</v>
      </c>
      <c r="BO12" s="6">
        <v>28988281</v>
      </c>
      <c r="BP12" s="6">
        <v>29028673</v>
      </c>
      <c r="BQ12" s="6">
        <v>29027764</v>
      </c>
      <c r="BR12" s="6">
        <v>29014667</v>
      </c>
      <c r="BS12" s="18">
        <v>28557556</v>
      </c>
    </row>
    <row r="13" spans="1:92" x14ac:dyDescent="0.45">
      <c r="A13" s="40">
        <v>43983</v>
      </c>
      <c r="B13" s="6">
        <v>26770655</v>
      </c>
      <c r="C13" s="6">
        <v>26845913</v>
      </c>
      <c r="D13" s="6">
        <v>26900161</v>
      </c>
      <c r="E13" s="6">
        <v>26915273</v>
      </c>
      <c r="F13" s="6">
        <v>27004217</v>
      </c>
      <c r="G13" s="6">
        <v>27010693</v>
      </c>
      <c r="H13" s="6">
        <v>27167233</v>
      </c>
      <c r="I13" s="6">
        <v>27223119</v>
      </c>
      <c r="J13" s="6">
        <v>27301129</v>
      </c>
      <c r="K13" s="6">
        <v>27360668</v>
      </c>
      <c r="L13" s="6">
        <v>27409560</v>
      </c>
      <c r="M13" s="6">
        <v>27471861</v>
      </c>
      <c r="N13" s="6">
        <v>27529408</v>
      </c>
      <c r="O13" s="6">
        <v>27568797</v>
      </c>
      <c r="P13" s="6">
        <v>27621797</v>
      </c>
      <c r="Q13" s="6">
        <v>27681253</v>
      </c>
      <c r="R13" s="6">
        <v>27721173</v>
      </c>
      <c r="S13" s="6">
        <v>27696928</v>
      </c>
      <c r="T13" s="6">
        <v>27772852</v>
      </c>
      <c r="U13" s="6">
        <v>27808635</v>
      </c>
      <c r="V13" s="6">
        <v>27824524</v>
      </c>
      <c r="W13" s="6">
        <v>27849514</v>
      </c>
      <c r="X13" s="6">
        <v>27888196</v>
      </c>
      <c r="Y13" s="6">
        <v>27927240</v>
      </c>
      <c r="Z13" s="6">
        <v>27967500</v>
      </c>
      <c r="AA13" s="6">
        <v>27969602</v>
      </c>
      <c r="AB13" s="6">
        <v>28001008</v>
      </c>
      <c r="AC13" s="6">
        <v>28028100</v>
      </c>
      <c r="AD13" s="6">
        <v>28059137</v>
      </c>
      <c r="AE13" s="6">
        <v>28097242</v>
      </c>
      <c r="AF13" s="6">
        <v>28102385</v>
      </c>
      <c r="AG13" s="6">
        <v>28144757</v>
      </c>
      <c r="AH13" s="6">
        <v>28192536</v>
      </c>
      <c r="AI13" s="6">
        <v>28224757</v>
      </c>
      <c r="AJ13" s="6">
        <v>28262551</v>
      </c>
      <c r="AK13" s="6">
        <v>28297394</v>
      </c>
      <c r="AL13" s="6">
        <v>28320490</v>
      </c>
      <c r="AM13" s="6">
        <v>28353159</v>
      </c>
      <c r="AN13" s="6">
        <v>28386772</v>
      </c>
      <c r="AO13" s="6">
        <v>28416642</v>
      </c>
      <c r="AP13" s="6">
        <v>28445900</v>
      </c>
      <c r="AQ13" s="6">
        <v>28477232</v>
      </c>
      <c r="AR13" s="6">
        <v>28492585</v>
      </c>
      <c r="AS13" s="6">
        <v>28505492</v>
      </c>
      <c r="AT13" s="6">
        <v>28504727</v>
      </c>
      <c r="AU13" s="6">
        <v>28567133</v>
      </c>
      <c r="AV13" s="6">
        <v>28578197</v>
      </c>
      <c r="AW13" s="6">
        <v>28599914</v>
      </c>
      <c r="AX13" s="6">
        <v>28643020</v>
      </c>
      <c r="AY13" s="6">
        <v>28678262</v>
      </c>
      <c r="AZ13" s="6">
        <v>28682411</v>
      </c>
      <c r="BA13" s="6">
        <v>28713927</v>
      </c>
      <c r="BB13" s="6">
        <v>28766811</v>
      </c>
      <c r="BC13" s="6">
        <v>28769456</v>
      </c>
      <c r="BD13" s="6">
        <v>28799351</v>
      </c>
      <c r="BE13" s="6">
        <v>28836007</v>
      </c>
      <c r="BF13" s="6">
        <v>28899557</v>
      </c>
      <c r="BG13" s="6">
        <v>28903067</v>
      </c>
      <c r="BH13" s="6">
        <v>28906200</v>
      </c>
      <c r="BI13" s="6">
        <v>28910182</v>
      </c>
      <c r="BJ13" s="6">
        <v>28906157</v>
      </c>
      <c r="BK13" s="6">
        <v>28933910</v>
      </c>
      <c r="BL13" s="6">
        <v>28956603</v>
      </c>
      <c r="BM13" s="6">
        <v>28962079</v>
      </c>
      <c r="BN13" s="6">
        <v>28965382</v>
      </c>
      <c r="BO13" s="6">
        <v>28984486</v>
      </c>
      <c r="BP13" s="6">
        <v>29024748</v>
      </c>
      <c r="BQ13" s="6">
        <v>29022386</v>
      </c>
      <c r="BR13" s="6">
        <v>29012358</v>
      </c>
      <c r="BS13" s="6">
        <v>28562982</v>
      </c>
      <c r="BT13" s="18">
        <v>28400480</v>
      </c>
    </row>
    <row r="14" spans="1:92" x14ac:dyDescent="0.45">
      <c r="A14" s="40">
        <v>44013</v>
      </c>
      <c r="B14" s="43">
        <v>26769797</v>
      </c>
      <c r="C14" s="43">
        <v>26845919</v>
      </c>
      <c r="D14" s="43">
        <v>26900204</v>
      </c>
      <c r="E14" s="43">
        <v>26915248</v>
      </c>
      <c r="F14" s="43">
        <v>27004337</v>
      </c>
      <c r="G14" s="43">
        <v>27010731</v>
      </c>
      <c r="H14" s="43">
        <v>27166979</v>
      </c>
      <c r="I14" s="43">
        <v>27223359</v>
      </c>
      <c r="J14" s="43">
        <v>27301523</v>
      </c>
      <c r="K14" s="43">
        <v>27360879</v>
      </c>
      <c r="L14" s="43">
        <v>27409699</v>
      </c>
      <c r="M14" s="43">
        <v>27471832</v>
      </c>
      <c r="N14" s="43">
        <v>27528540</v>
      </c>
      <c r="O14" s="43">
        <v>27568725</v>
      </c>
      <c r="P14" s="43">
        <v>27621796</v>
      </c>
      <c r="Q14" s="43">
        <v>27681247</v>
      </c>
      <c r="R14" s="43">
        <v>27721316</v>
      </c>
      <c r="S14" s="43">
        <v>27696973</v>
      </c>
      <c r="T14" s="43">
        <v>27772630</v>
      </c>
      <c r="U14" s="43">
        <v>27808860</v>
      </c>
      <c r="V14" s="43">
        <v>27824967</v>
      </c>
      <c r="W14" s="43">
        <v>27849673</v>
      </c>
      <c r="X14" s="43">
        <v>27888395</v>
      </c>
      <c r="Y14" s="43">
        <v>27927382</v>
      </c>
      <c r="Z14" s="43">
        <v>27966108</v>
      </c>
      <c r="AA14" s="43">
        <v>27969613</v>
      </c>
      <c r="AB14" s="43">
        <v>28001042</v>
      </c>
      <c r="AC14" s="43">
        <v>28028116</v>
      </c>
      <c r="AD14" s="43">
        <v>28059236</v>
      </c>
      <c r="AE14" s="43">
        <v>28097327</v>
      </c>
      <c r="AF14" s="43">
        <v>28102317</v>
      </c>
      <c r="AG14" s="43">
        <v>28144828</v>
      </c>
      <c r="AH14" s="43">
        <v>28192964</v>
      </c>
      <c r="AI14" s="43">
        <v>28224844</v>
      </c>
      <c r="AJ14" s="43">
        <v>28262749</v>
      </c>
      <c r="AK14" s="43">
        <v>28297718</v>
      </c>
      <c r="AL14" s="43">
        <v>28318491</v>
      </c>
      <c r="AM14" s="43">
        <v>28353269</v>
      </c>
      <c r="AN14" s="43">
        <v>28386890</v>
      </c>
      <c r="AO14" s="43">
        <v>28416769</v>
      </c>
      <c r="AP14" s="43">
        <v>28446081</v>
      </c>
      <c r="AQ14" s="43">
        <v>28477490</v>
      </c>
      <c r="AR14" s="43">
        <v>28492757</v>
      </c>
      <c r="AS14" s="43">
        <v>28505570</v>
      </c>
      <c r="AT14" s="43">
        <v>28505374</v>
      </c>
      <c r="AU14" s="43">
        <v>28567355</v>
      </c>
      <c r="AV14" s="43">
        <v>28578809</v>
      </c>
      <c r="AW14" s="43">
        <v>28600496</v>
      </c>
      <c r="AX14" s="43">
        <v>28640360</v>
      </c>
      <c r="AY14" s="43">
        <v>28678480</v>
      </c>
      <c r="AZ14" s="43">
        <v>28682603</v>
      </c>
      <c r="BA14" s="43">
        <v>28714114</v>
      </c>
      <c r="BB14" s="43">
        <v>28767055</v>
      </c>
      <c r="BC14" s="43">
        <v>28769926</v>
      </c>
      <c r="BD14" s="43">
        <v>28799713</v>
      </c>
      <c r="BE14" s="43">
        <v>28836038</v>
      </c>
      <c r="BF14" s="43">
        <v>28900355</v>
      </c>
      <c r="BG14" s="43">
        <v>28903370</v>
      </c>
      <c r="BH14" s="43">
        <v>28906913</v>
      </c>
      <c r="BI14" s="43">
        <v>28910334</v>
      </c>
      <c r="BJ14" s="43">
        <v>28903031</v>
      </c>
      <c r="BK14" s="43">
        <v>28934388</v>
      </c>
      <c r="BL14" s="43">
        <v>28957112</v>
      </c>
      <c r="BM14" s="43">
        <v>28962864</v>
      </c>
      <c r="BN14" s="43">
        <v>28966373</v>
      </c>
      <c r="BO14" s="43">
        <v>28985614</v>
      </c>
      <c r="BP14" s="43">
        <v>29026333</v>
      </c>
      <c r="BQ14" s="43">
        <v>29023909</v>
      </c>
      <c r="BR14" s="7">
        <v>29012876</v>
      </c>
      <c r="BS14" s="7">
        <v>28562457</v>
      </c>
      <c r="BT14" s="7">
        <v>28438379</v>
      </c>
      <c r="BU14" s="19">
        <v>28363962</v>
      </c>
    </row>
    <row r="15" spans="1:92" x14ac:dyDescent="0.45">
      <c r="A15" s="40">
        <v>44044</v>
      </c>
      <c r="B15" s="43">
        <v>26764297</v>
      </c>
      <c r="C15" s="43">
        <v>26838196</v>
      </c>
      <c r="D15" s="43">
        <v>26891441</v>
      </c>
      <c r="E15" s="43">
        <v>26906822</v>
      </c>
      <c r="F15" s="43">
        <v>26993774</v>
      </c>
      <c r="G15" s="43">
        <v>27000549</v>
      </c>
      <c r="H15" s="43">
        <v>27154803</v>
      </c>
      <c r="I15" s="43">
        <v>27212640</v>
      </c>
      <c r="J15" s="43">
        <v>27291383</v>
      </c>
      <c r="K15" s="43">
        <v>27350266</v>
      </c>
      <c r="L15" s="43">
        <v>27400267</v>
      </c>
      <c r="M15" s="43">
        <v>27463586</v>
      </c>
      <c r="N15" s="43">
        <v>27522291</v>
      </c>
      <c r="O15" s="43">
        <v>27560430</v>
      </c>
      <c r="P15" s="43">
        <v>27612659</v>
      </c>
      <c r="Q15" s="43">
        <v>27672375</v>
      </c>
      <c r="R15" s="43">
        <v>27710583</v>
      </c>
      <c r="S15" s="43">
        <v>27686427</v>
      </c>
      <c r="T15" s="43">
        <v>27759477</v>
      </c>
      <c r="U15" s="43">
        <v>27795951</v>
      </c>
      <c r="V15" s="43">
        <v>27811646</v>
      </c>
      <c r="W15" s="43">
        <v>27835515</v>
      </c>
      <c r="X15" s="43">
        <v>27875464</v>
      </c>
      <c r="Y15" s="43">
        <v>27915335</v>
      </c>
      <c r="Z15" s="43">
        <v>27955916</v>
      </c>
      <c r="AA15" s="43">
        <v>27957499</v>
      </c>
      <c r="AB15" s="43">
        <v>27989289</v>
      </c>
      <c r="AC15" s="43">
        <v>28016434</v>
      </c>
      <c r="AD15" s="43">
        <v>28045482</v>
      </c>
      <c r="AE15" s="43">
        <v>28082948</v>
      </c>
      <c r="AF15" s="43">
        <v>28086248</v>
      </c>
      <c r="AG15" s="43">
        <v>28129094</v>
      </c>
      <c r="AH15" s="43">
        <v>28177231</v>
      </c>
      <c r="AI15" s="43">
        <v>28207833</v>
      </c>
      <c r="AJ15" s="43">
        <v>28246821</v>
      </c>
      <c r="AK15" s="43">
        <v>28285219</v>
      </c>
      <c r="AL15" s="43">
        <v>28309236</v>
      </c>
      <c r="AM15" s="43">
        <v>28340670</v>
      </c>
      <c r="AN15" s="43">
        <v>28374069</v>
      </c>
      <c r="AO15" s="43">
        <v>28404746</v>
      </c>
      <c r="AP15" s="43">
        <v>28433047</v>
      </c>
      <c r="AQ15" s="43">
        <v>28463322</v>
      </c>
      <c r="AR15" s="43">
        <v>28476213</v>
      </c>
      <c r="AS15" s="43">
        <v>28489353</v>
      </c>
      <c r="AT15" s="43">
        <v>28489038</v>
      </c>
      <c r="AU15" s="43">
        <v>28549266</v>
      </c>
      <c r="AV15" s="43">
        <v>28560331</v>
      </c>
      <c r="AW15" s="43">
        <v>28589324</v>
      </c>
      <c r="AX15" s="43">
        <v>28632333</v>
      </c>
      <c r="AY15" s="43">
        <v>28664864</v>
      </c>
      <c r="AZ15" s="43">
        <v>28668593</v>
      </c>
      <c r="BA15" s="43">
        <v>28699711</v>
      </c>
      <c r="BB15" s="43">
        <v>28751409</v>
      </c>
      <c r="BC15" s="43">
        <v>28752493</v>
      </c>
      <c r="BD15" s="43">
        <v>28779390</v>
      </c>
      <c r="BE15" s="43">
        <v>28815739</v>
      </c>
      <c r="BF15" s="43">
        <v>28881055</v>
      </c>
      <c r="BG15" s="43">
        <v>28881570</v>
      </c>
      <c r="BH15" s="43">
        <v>28885946</v>
      </c>
      <c r="BI15" s="43">
        <v>28904054</v>
      </c>
      <c r="BJ15" s="43">
        <v>28901263</v>
      </c>
      <c r="BK15" s="43">
        <v>28927468</v>
      </c>
      <c r="BL15" s="43">
        <v>28950450</v>
      </c>
      <c r="BM15" s="43">
        <v>28956018</v>
      </c>
      <c r="BN15" s="43">
        <v>28959375</v>
      </c>
      <c r="BO15" s="43">
        <v>28977587</v>
      </c>
      <c r="BP15" s="43">
        <v>29017113</v>
      </c>
      <c r="BQ15" s="43">
        <v>29015589</v>
      </c>
      <c r="BR15" s="7">
        <v>29005047</v>
      </c>
      <c r="BS15" s="7">
        <v>28544711</v>
      </c>
      <c r="BT15" s="7">
        <v>28409400</v>
      </c>
      <c r="BU15" s="7">
        <v>28389170</v>
      </c>
      <c r="BV15" s="19">
        <v>28274758</v>
      </c>
      <c r="BW15" s="8"/>
    </row>
    <row r="16" spans="1:92" x14ac:dyDescent="0.45">
      <c r="A16" s="40">
        <v>44075</v>
      </c>
      <c r="B16" s="43">
        <v>26763554</v>
      </c>
      <c r="C16" s="43">
        <v>26838552</v>
      </c>
      <c r="D16" s="43">
        <v>26891032</v>
      </c>
      <c r="E16" s="43">
        <v>26909571</v>
      </c>
      <c r="F16" s="43">
        <v>26992183</v>
      </c>
      <c r="G16" s="43">
        <v>27000388</v>
      </c>
      <c r="H16" s="43">
        <v>27153980</v>
      </c>
      <c r="I16" s="43">
        <v>27213224</v>
      </c>
      <c r="J16" s="43">
        <v>27293182</v>
      </c>
      <c r="K16" s="43">
        <v>27349985</v>
      </c>
      <c r="L16" s="43">
        <v>27399415</v>
      </c>
      <c r="M16" s="43">
        <v>27462643</v>
      </c>
      <c r="N16" s="43">
        <v>27521172</v>
      </c>
      <c r="O16" s="43">
        <v>27561039</v>
      </c>
      <c r="P16" s="43">
        <v>27612648</v>
      </c>
      <c r="Q16" s="43">
        <v>27675537</v>
      </c>
      <c r="R16" s="43">
        <v>27708369</v>
      </c>
      <c r="S16" s="43">
        <v>27686807</v>
      </c>
      <c r="T16" s="43">
        <v>27758968</v>
      </c>
      <c r="U16" s="43">
        <v>27796447</v>
      </c>
      <c r="V16" s="43">
        <v>27813563</v>
      </c>
      <c r="W16" s="43">
        <v>27834690</v>
      </c>
      <c r="X16" s="43">
        <v>27874088</v>
      </c>
      <c r="Y16" s="43">
        <v>27914080</v>
      </c>
      <c r="Z16" s="43">
        <v>27953163</v>
      </c>
      <c r="AA16" s="43">
        <v>27959057</v>
      </c>
      <c r="AB16" s="43">
        <v>27990656</v>
      </c>
      <c r="AC16" s="43">
        <v>28020266</v>
      </c>
      <c r="AD16" s="43">
        <v>28042657</v>
      </c>
      <c r="AE16" s="43">
        <v>28084162</v>
      </c>
      <c r="AF16" s="43">
        <v>28086622</v>
      </c>
      <c r="AG16" s="43">
        <v>28129171</v>
      </c>
      <c r="AH16" s="43">
        <v>28178971</v>
      </c>
      <c r="AI16" s="43">
        <v>28206288</v>
      </c>
      <c r="AJ16" s="43">
        <v>28244636</v>
      </c>
      <c r="AK16" s="43">
        <v>28282350</v>
      </c>
      <c r="AL16" s="43">
        <v>28303599</v>
      </c>
      <c r="AM16" s="43">
        <v>28344291</v>
      </c>
      <c r="AN16" s="43">
        <v>28378256</v>
      </c>
      <c r="AO16" s="43">
        <v>28409761</v>
      </c>
      <c r="AP16" s="43">
        <v>28429812</v>
      </c>
      <c r="AQ16" s="43">
        <v>28465455</v>
      </c>
      <c r="AR16" s="43">
        <v>28477410</v>
      </c>
      <c r="AS16" s="43">
        <v>28488859</v>
      </c>
      <c r="AT16" s="43">
        <v>28490110</v>
      </c>
      <c r="AU16" s="43">
        <v>28547189</v>
      </c>
      <c r="AV16" s="43">
        <v>28557269</v>
      </c>
      <c r="AW16" s="43">
        <v>28583982</v>
      </c>
      <c r="AX16" s="43">
        <v>28623475</v>
      </c>
      <c r="AY16" s="43">
        <v>28671482</v>
      </c>
      <c r="AZ16" s="43">
        <v>28675940</v>
      </c>
      <c r="BA16" s="43">
        <v>28705951</v>
      </c>
      <c r="BB16" s="43">
        <v>28748399</v>
      </c>
      <c r="BC16" s="43">
        <v>28755330</v>
      </c>
      <c r="BD16" s="43">
        <v>28780928</v>
      </c>
      <c r="BE16" s="43">
        <v>28814574</v>
      </c>
      <c r="BF16" s="43">
        <v>28881686</v>
      </c>
      <c r="BG16" s="43">
        <v>28879036</v>
      </c>
      <c r="BH16" s="43">
        <v>28881819</v>
      </c>
      <c r="BI16" s="43">
        <v>28895705</v>
      </c>
      <c r="BJ16" s="43">
        <v>28889803</v>
      </c>
      <c r="BK16" s="43">
        <v>28937434</v>
      </c>
      <c r="BL16" s="43">
        <v>28961181</v>
      </c>
      <c r="BM16" s="43">
        <v>28964853</v>
      </c>
      <c r="BN16" s="43">
        <v>28957596</v>
      </c>
      <c r="BO16" s="43">
        <v>28982303</v>
      </c>
      <c r="BP16" s="43">
        <v>29019908</v>
      </c>
      <c r="BQ16" s="43">
        <v>29014897</v>
      </c>
      <c r="BR16" s="7">
        <v>29003734</v>
      </c>
      <c r="BS16" s="7">
        <v>28534354</v>
      </c>
      <c r="BT16" s="7">
        <v>28387580</v>
      </c>
      <c r="BU16" s="7">
        <v>28364093</v>
      </c>
      <c r="BV16" s="8">
        <v>28344393</v>
      </c>
      <c r="BW16" s="19">
        <v>28308435</v>
      </c>
    </row>
    <row r="17" spans="1:79" x14ac:dyDescent="0.45">
      <c r="A17" s="40">
        <v>44105</v>
      </c>
      <c r="B17" s="7">
        <v>26763929</v>
      </c>
      <c r="C17" s="7">
        <v>26838619</v>
      </c>
      <c r="D17" s="7">
        <v>26890944</v>
      </c>
      <c r="E17" s="7">
        <v>26910032</v>
      </c>
      <c r="F17" s="7">
        <v>26992226</v>
      </c>
      <c r="G17" s="7">
        <v>27000426</v>
      </c>
      <c r="H17" s="7">
        <v>27152581</v>
      </c>
      <c r="I17" s="7">
        <v>27213301</v>
      </c>
      <c r="J17" s="7">
        <v>27293442</v>
      </c>
      <c r="K17" s="7">
        <v>27349406</v>
      </c>
      <c r="L17" s="7">
        <v>27399624</v>
      </c>
      <c r="M17" s="7">
        <v>27463141</v>
      </c>
      <c r="N17" s="7">
        <v>27521652</v>
      </c>
      <c r="O17" s="7">
        <v>27561220</v>
      </c>
      <c r="P17" s="7">
        <v>27612588</v>
      </c>
      <c r="Q17" s="7">
        <v>27675929</v>
      </c>
      <c r="R17" s="7">
        <v>27708434</v>
      </c>
      <c r="S17" s="7">
        <v>27686800</v>
      </c>
      <c r="T17" s="7">
        <v>27757591</v>
      </c>
      <c r="U17" s="7">
        <v>27796345</v>
      </c>
      <c r="V17" s="7">
        <v>27813850</v>
      </c>
      <c r="W17" s="7">
        <v>27833972</v>
      </c>
      <c r="X17" s="7">
        <v>27874296</v>
      </c>
      <c r="Y17" s="7">
        <v>27914544</v>
      </c>
      <c r="Z17" s="7">
        <v>27954355</v>
      </c>
      <c r="AA17" s="7">
        <v>27959343</v>
      </c>
      <c r="AB17" s="7">
        <v>27990553</v>
      </c>
      <c r="AC17" s="7">
        <v>28020271</v>
      </c>
      <c r="AD17" s="7">
        <v>28042963</v>
      </c>
      <c r="AE17" s="7">
        <v>28083923</v>
      </c>
      <c r="AF17" s="7">
        <v>28085399</v>
      </c>
      <c r="AG17" s="7">
        <v>28128668</v>
      </c>
      <c r="AH17" s="7">
        <v>28179105</v>
      </c>
      <c r="AI17" s="7">
        <v>28205282</v>
      </c>
      <c r="AJ17" s="7">
        <v>28244746</v>
      </c>
      <c r="AK17" s="7">
        <v>28283064</v>
      </c>
      <c r="AL17" s="7">
        <v>28306070</v>
      </c>
      <c r="AM17" s="7">
        <v>28344907</v>
      </c>
      <c r="AN17" s="7">
        <v>28377672</v>
      </c>
      <c r="AO17" s="7">
        <v>28409271</v>
      </c>
      <c r="AP17" s="7">
        <v>28430414</v>
      </c>
      <c r="AQ17" s="7">
        <v>28465044</v>
      </c>
      <c r="AR17" s="7">
        <v>28476266</v>
      </c>
      <c r="AS17" s="7">
        <v>28487823</v>
      </c>
      <c r="AT17" s="7">
        <v>28489989</v>
      </c>
      <c r="AU17" s="7">
        <v>28545998</v>
      </c>
      <c r="AV17" s="7">
        <v>28557141</v>
      </c>
      <c r="AW17" s="7">
        <v>28585116</v>
      </c>
      <c r="AX17" s="7">
        <v>28627832</v>
      </c>
      <c r="AY17" s="7">
        <v>28673031</v>
      </c>
      <c r="AZ17" s="7">
        <v>28674067</v>
      </c>
      <c r="BA17" s="7">
        <v>28704975</v>
      </c>
      <c r="BB17" s="7">
        <v>28749357</v>
      </c>
      <c r="BC17" s="7">
        <v>28754687</v>
      </c>
      <c r="BD17" s="7">
        <v>28779878</v>
      </c>
      <c r="BE17" s="7">
        <v>28813010</v>
      </c>
      <c r="BF17" s="7">
        <v>28881352</v>
      </c>
      <c r="BG17" s="7">
        <v>28878175</v>
      </c>
      <c r="BH17" s="7">
        <v>28882790</v>
      </c>
      <c r="BI17" s="7">
        <v>28899124</v>
      </c>
      <c r="BJ17" s="7">
        <v>28895825</v>
      </c>
      <c r="BK17" s="7">
        <v>28937894</v>
      </c>
      <c r="BL17" s="7">
        <v>28955255</v>
      </c>
      <c r="BM17" s="7">
        <v>28960597</v>
      </c>
      <c r="BN17" s="7">
        <v>28955918</v>
      </c>
      <c r="BO17" s="7">
        <v>28978920</v>
      </c>
      <c r="BP17" s="7">
        <v>29016483</v>
      </c>
      <c r="BQ17" s="7">
        <v>29010435</v>
      </c>
      <c r="BR17" s="7">
        <v>28998795</v>
      </c>
      <c r="BS17" s="7">
        <v>28524341</v>
      </c>
      <c r="BT17" s="7">
        <v>28374297</v>
      </c>
      <c r="BU17" s="7">
        <v>28349385</v>
      </c>
      <c r="BV17" s="7">
        <v>28333129</v>
      </c>
      <c r="BW17" s="7">
        <v>28305544</v>
      </c>
      <c r="BX17" s="19">
        <v>28325791</v>
      </c>
    </row>
    <row r="18" spans="1:79" x14ac:dyDescent="0.45">
      <c r="A18" s="40">
        <v>44136</v>
      </c>
      <c r="B18" s="7">
        <v>26763133</v>
      </c>
      <c r="C18" s="7">
        <v>26837995</v>
      </c>
      <c r="D18" s="7">
        <v>26890583</v>
      </c>
      <c r="E18" s="7">
        <v>26911367</v>
      </c>
      <c r="F18" s="7">
        <v>26992335</v>
      </c>
      <c r="G18" s="7">
        <v>27001896</v>
      </c>
      <c r="H18" s="7">
        <v>27156195</v>
      </c>
      <c r="I18" s="7">
        <v>27212913</v>
      </c>
      <c r="J18" s="7">
        <v>27292229</v>
      </c>
      <c r="K18" s="7">
        <v>27349075</v>
      </c>
      <c r="L18" s="7">
        <v>27398592</v>
      </c>
      <c r="M18" s="7">
        <v>27461620</v>
      </c>
      <c r="N18" s="7">
        <v>27520516</v>
      </c>
      <c r="O18" s="7">
        <v>27560073</v>
      </c>
      <c r="P18" s="7">
        <v>27612360</v>
      </c>
      <c r="Q18" s="7">
        <v>27677544</v>
      </c>
      <c r="R18" s="7">
        <v>27709264</v>
      </c>
      <c r="S18" s="7">
        <v>27688620</v>
      </c>
      <c r="T18" s="7">
        <v>27761262</v>
      </c>
      <c r="U18" s="7">
        <v>27796253</v>
      </c>
      <c r="V18" s="7">
        <v>27812410</v>
      </c>
      <c r="W18" s="7">
        <v>27833493</v>
      </c>
      <c r="X18" s="7">
        <v>27872824</v>
      </c>
      <c r="Y18" s="7">
        <v>27912400</v>
      </c>
      <c r="Z18" s="7">
        <v>27952044</v>
      </c>
      <c r="AA18" s="7">
        <v>27957539</v>
      </c>
      <c r="AB18" s="7">
        <v>27990814</v>
      </c>
      <c r="AC18" s="7">
        <v>28022708</v>
      </c>
      <c r="AD18" s="7">
        <v>28045164</v>
      </c>
      <c r="AE18" s="7">
        <v>28086979</v>
      </c>
      <c r="AF18" s="7">
        <v>28088790</v>
      </c>
      <c r="AG18" s="7">
        <v>28129146</v>
      </c>
      <c r="AH18" s="7">
        <v>28177322</v>
      </c>
      <c r="AI18" s="7">
        <v>28204391</v>
      </c>
      <c r="AJ18" s="7">
        <v>28242541</v>
      </c>
      <c r="AK18" s="7">
        <v>28279851</v>
      </c>
      <c r="AL18" s="7">
        <v>28301711</v>
      </c>
      <c r="AM18" s="7">
        <v>28341697</v>
      </c>
      <c r="AN18" s="7">
        <v>28378412</v>
      </c>
      <c r="AO18" s="7">
        <v>28414352</v>
      </c>
      <c r="AP18" s="7">
        <v>28434993</v>
      </c>
      <c r="AQ18" s="7">
        <v>28469570</v>
      </c>
      <c r="AR18" s="7">
        <v>28479619</v>
      </c>
      <c r="AS18" s="7">
        <v>28488582</v>
      </c>
      <c r="AT18" s="7">
        <v>28487597</v>
      </c>
      <c r="AU18" s="7">
        <v>28544263</v>
      </c>
      <c r="AV18" s="7">
        <v>28553859</v>
      </c>
      <c r="AW18" s="7">
        <v>28580518</v>
      </c>
      <c r="AX18" s="7">
        <v>28620819</v>
      </c>
      <c r="AY18" s="7">
        <v>28667574</v>
      </c>
      <c r="AZ18" s="7">
        <v>28676060</v>
      </c>
      <c r="BA18" s="7">
        <v>28714135</v>
      </c>
      <c r="BB18" s="7">
        <v>28756425</v>
      </c>
      <c r="BC18" s="7">
        <v>28760975</v>
      </c>
      <c r="BD18" s="7">
        <v>28782812</v>
      </c>
      <c r="BE18" s="7">
        <v>28814043</v>
      </c>
      <c r="BF18" s="7">
        <v>28878273</v>
      </c>
      <c r="BG18" s="7">
        <v>28875624</v>
      </c>
      <c r="BH18" s="7">
        <v>28878552</v>
      </c>
      <c r="BI18" s="7">
        <v>28893300</v>
      </c>
      <c r="BJ18" s="7">
        <v>28886655</v>
      </c>
      <c r="BK18" s="7">
        <v>28930047</v>
      </c>
      <c r="BL18" s="7">
        <v>28958708</v>
      </c>
      <c r="BM18" s="7">
        <v>28974509</v>
      </c>
      <c r="BN18" s="7">
        <v>28965784</v>
      </c>
      <c r="BO18" s="7">
        <v>28986915</v>
      </c>
      <c r="BP18" s="7">
        <v>29019884</v>
      </c>
      <c r="BQ18" s="7">
        <v>29011973</v>
      </c>
      <c r="BR18" s="7">
        <v>28994244</v>
      </c>
      <c r="BS18" s="7">
        <v>28518412</v>
      </c>
      <c r="BT18" s="7">
        <v>28363023</v>
      </c>
      <c r="BU18" s="7">
        <v>28333830</v>
      </c>
      <c r="BV18" s="7">
        <v>28307361</v>
      </c>
      <c r="BW18" s="7">
        <v>28272384</v>
      </c>
      <c r="BX18" s="7">
        <v>28244996</v>
      </c>
      <c r="BY18" s="19">
        <v>28211839</v>
      </c>
      <c r="BZ18" s="7"/>
    </row>
    <row r="19" spans="1:79" x14ac:dyDescent="0.45">
      <c r="A19" s="40">
        <v>44166</v>
      </c>
      <c r="B19" s="7">
        <v>26762425</v>
      </c>
      <c r="C19" s="7">
        <v>26837568</v>
      </c>
      <c r="D19" s="7">
        <v>26890597</v>
      </c>
      <c r="E19" s="7">
        <v>26911655</v>
      </c>
      <c r="F19" s="7">
        <v>26992794</v>
      </c>
      <c r="G19" s="7">
        <v>27004457</v>
      </c>
      <c r="H19" s="7">
        <v>27157327</v>
      </c>
      <c r="I19" s="7">
        <v>27212350</v>
      </c>
      <c r="J19" s="7">
        <v>27291431</v>
      </c>
      <c r="K19" s="7">
        <v>27348222</v>
      </c>
      <c r="L19" s="7">
        <v>27397984</v>
      </c>
      <c r="M19" s="7">
        <v>27461053</v>
      </c>
      <c r="N19" s="7">
        <v>27519845</v>
      </c>
      <c r="O19" s="7">
        <v>27559643</v>
      </c>
      <c r="P19" s="7">
        <v>27612200</v>
      </c>
      <c r="Q19" s="7">
        <v>27677558</v>
      </c>
      <c r="R19" s="7">
        <v>27710622</v>
      </c>
      <c r="S19" s="7">
        <v>27690830</v>
      </c>
      <c r="T19" s="7">
        <v>27762323</v>
      </c>
      <c r="U19" s="7">
        <v>27795832</v>
      </c>
      <c r="V19" s="7">
        <v>27811633</v>
      </c>
      <c r="W19" s="7">
        <v>27832504</v>
      </c>
      <c r="X19" s="7">
        <v>27872130</v>
      </c>
      <c r="Y19" s="7">
        <v>27911807</v>
      </c>
      <c r="Z19" s="7">
        <v>27951377</v>
      </c>
      <c r="AA19" s="7">
        <v>27957158</v>
      </c>
      <c r="AB19" s="7">
        <v>27990360</v>
      </c>
      <c r="AC19" s="7">
        <v>28022271</v>
      </c>
      <c r="AD19" s="7">
        <v>28047998</v>
      </c>
      <c r="AE19" s="7">
        <v>28088710</v>
      </c>
      <c r="AF19" s="7">
        <v>28089558</v>
      </c>
      <c r="AG19" s="7">
        <v>28129138</v>
      </c>
      <c r="AH19" s="7">
        <v>28176599</v>
      </c>
      <c r="AI19" s="7">
        <v>28203153</v>
      </c>
      <c r="AJ19" s="7">
        <v>28241623</v>
      </c>
      <c r="AK19" s="7">
        <v>28278991</v>
      </c>
      <c r="AL19" s="7">
        <v>28300804</v>
      </c>
      <c r="AM19" s="7">
        <v>28341826</v>
      </c>
      <c r="AN19" s="7">
        <v>28378759</v>
      </c>
      <c r="AO19" s="7">
        <v>28411384</v>
      </c>
      <c r="AP19" s="7">
        <v>28439866</v>
      </c>
      <c r="AQ19" s="7">
        <v>28471541</v>
      </c>
      <c r="AR19" s="7">
        <v>28480168</v>
      </c>
      <c r="AS19" s="7">
        <v>28488941</v>
      </c>
      <c r="AT19" s="7">
        <v>28486969</v>
      </c>
      <c r="AU19" s="7">
        <v>28542726</v>
      </c>
      <c r="AV19" s="7">
        <v>28552392</v>
      </c>
      <c r="AW19" s="7">
        <v>28579074</v>
      </c>
      <c r="AX19" s="7">
        <v>28619421</v>
      </c>
      <c r="AY19" s="7">
        <v>28668534</v>
      </c>
      <c r="AZ19" s="7">
        <v>28678225</v>
      </c>
      <c r="BA19" s="7">
        <v>28707391</v>
      </c>
      <c r="BB19" s="7">
        <v>28763764</v>
      </c>
      <c r="BC19" s="7">
        <v>28763440</v>
      </c>
      <c r="BD19" s="7">
        <v>28783170</v>
      </c>
      <c r="BE19" s="7">
        <v>28814811</v>
      </c>
      <c r="BF19" s="7">
        <v>28877703</v>
      </c>
      <c r="BG19" s="7">
        <v>28873828</v>
      </c>
      <c r="BH19" s="7">
        <v>28876809</v>
      </c>
      <c r="BI19" s="7">
        <v>28891567</v>
      </c>
      <c r="BJ19" s="7">
        <v>28885297</v>
      </c>
      <c r="BK19" s="7">
        <v>28932772</v>
      </c>
      <c r="BL19" s="7">
        <v>28964046</v>
      </c>
      <c r="BM19" s="7">
        <v>28963746</v>
      </c>
      <c r="BN19" s="7">
        <v>28976365</v>
      </c>
      <c r="BO19" s="7">
        <v>28991067</v>
      </c>
      <c r="BP19" s="7">
        <v>29021808</v>
      </c>
      <c r="BQ19" s="7">
        <v>29014446</v>
      </c>
      <c r="BR19" s="7">
        <v>28994716</v>
      </c>
      <c r="BS19" s="7">
        <v>28519184</v>
      </c>
      <c r="BT19" s="7">
        <v>28360930</v>
      </c>
      <c r="BU19" s="7">
        <v>28329956</v>
      </c>
      <c r="BV19" s="7">
        <v>28301456</v>
      </c>
      <c r="BW19" s="7">
        <v>28262605</v>
      </c>
      <c r="BX19" s="7">
        <v>28231450</v>
      </c>
      <c r="BY19" s="7">
        <v>28223570</v>
      </c>
      <c r="BZ19" s="19">
        <v>28195246</v>
      </c>
    </row>
    <row r="20" spans="1:79" x14ac:dyDescent="0.45">
      <c r="A20" s="40">
        <v>44197</v>
      </c>
      <c r="B20" s="7">
        <v>26763357</v>
      </c>
      <c r="C20" s="7">
        <v>26839044</v>
      </c>
      <c r="D20" s="7">
        <v>26892259</v>
      </c>
      <c r="E20" s="7">
        <v>26907033</v>
      </c>
      <c r="F20" s="7">
        <v>26994283</v>
      </c>
      <c r="G20" s="7">
        <v>27001606</v>
      </c>
      <c r="H20" s="7">
        <v>27155185</v>
      </c>
      <c r="I20" s="7">
        <v>27213982</v>
      </c>
      <c r="J20" s="7">
        <v>27295457</v>
      </c>
      <c r="K20" s="7">
        <v>27351176</v>
      </c>
      <c r="L20" s="7">
        <v>27399232</v>
      </c>
      <c r="M20" s="7">
        <v>27461964</v>
      </c>
      <c r="N20" s="7">
        <v>27520764</v>
      </c>
      <c r="O20" s="7">
        <v>27561053</v>
      </c>
      <c r="P20" s="7">
        <v>27613699</v>
      </c>
      <c r="Q20" s="7">
        <v>27673078</v>
      </c>
      <c r="R20" s="7">
        <v>27710712</v>
      </c>
      <c r="S20" s="7">
        <v>27687526</v>
      </c>
      <c r="T20" s="7">
        <v>27759669</v>
      </c>
      <c r="U20" s="7">
        <v>27796746</v>
      </c>
      <c r="V20" s="7">
        <v>27815862</v>
      </c>
      <c r="W20" s="7">
        <v>27835283</v>
      </c>
      <c r="X20" s="7">
        <v>27872848</v>
      </c>
      <c r="Y20" s="7">
        <v>27912198</v>
      </c>
      <c r="Z20" s="7">
        <v>27951848</v>
      </c>
      <c r="AA20" s="7">
        <v>27958044</v>
      </c>
      <c r="AB20" s="7">
        <v>27991060</v>
      </c>
      <c r="AC20" s="7">
        <v>28018161</v>
      </c>
      <c r="AD20" s="7">
        <v>28045612</v>
      </c>
      <c r="AE20" s="7">
        <v>28084524</v>
      </c>
      <c r="AF20" s="7">
        <v>28085908</v>
      </c>
      <c r="AG20" s="7">
        <v>28129779</v>
      </c>
      <c r="AH20" s="7">
        <v>28181955</v>
      </c>
      <c r="AI20" s="7">
        <v>28206151</v>
      </c>
      <c r="AJ20" s="7">
        <v>28243224</v>
      </c>
      <c r="AK20" s="7">
        <v>28279009</v>
      </c>
      <c r="AL20" s="7">
        <v>28301053</v>
      </c>
      <c r="AM20" s="7">
        <v>28342214</v>
      </c>
      <c r="AN20" s="7">
        <v>28379044</v>
      </c>
      <c r="AO20" s="7">
        <v>28408796</v>
      </c>
      <c r="AP20" s="7">
        <v>28434036</v>
      </c>
      <c r="AQ20" s="7">
        <v>28466029</v>
      </c>
      <c r="AR20" s="7">
        <v>28475360</v>
      </c>
      <c r="AS20" s="7">
        <v>28489932</v>
      </c>
      <c r="AT20" s="7">
        <v>28493938</v>
      </c>
      <c r="AU20" s="7">
        <v>28546602</v>
      </c>
      <c r="AV20" s="7">
        <v>28556479</v>
      </c>
      <c r="AW20" s="7">
        <v>28578858</v>
      </c>
      <c r="AX20" s="7">
        <v>28619190</v>
      </c>
      <c r="AY20" s="7">
        <v>28667776</v>
      </c>
      <c r="AZ20" s="7">
        <v>28677291</v>
      </c>
      <c r="BA20" s="7">
        <v>28706183</v>
      </c>
      <c r="BB20" s="7">
        <v>28753953</v>
      </c>
      <c r="BC20" s="7">
        <v>28756649</v>
      </c>
      <c r="BD20" s="7">
        <v>28777595</v>
      </c>
      <c r="BE20" s="7">
        <v>28816504</v>
      </c>
      <c r="BF20" s="7">
        <v>28887164</v>
      </c>
      <c r="BG20" s="7">
        <v>28879549</v>
      </c>
      <c r="BH20" s="7">
        <v>28884891</v>
      </c>
      <c r="BI20" s="7">
        <v>28891807</v>
      </c>
      <c r="BJ20" s="7">
        <v>28885361</v>
      </c>
      <c r="BK20" s="7">
        <v>28931455</v>
      </c>
      <c r="BL20" s="7">
        <v>28962495</v>
      </c>
      <c r="BM20" s="7">
        <v>28964211</v>
      </c>
      <c r="BN20" s="7">
        <v>28962886</v>
      </c>
      <c r="BO20" s="7">
        <v>28983254</v>
      </c>
      <c r="BP20" s="7">
        <v>29016792</v>
      </c>
      <c r="BQ20" s="7">
        <v>29018392</v>
      </c>
      <c r="BR20" s="7">
        <v>29006678</v>
      </c>
      <c r="BS20" s="7">
        <v>28527781</v>
      </c>
      <c r="BT20" s="7">
        <v>28371447</v>
      </c>
      <c r="BU20" s="7">
        <v>28327803</v>
      </c>
      <c r="BV20" s="7">
        <v>28295896</v>
      </c>
      <c r="BW20" s="7">
        <v>28253127</v>
      </c>
      <c r="BX20" s="7">
        <v>28211666</v>
      </c>
      <c r="BY20" s="7">
        <v>28195693</v>
      </c>
      <c r="BZ20" s="7">
        <v>28138305</v>
      </c>
      <c r="CA20" s="19">
        <v>28190738</v>
      </c>
    </row>
    <row r="21" spans="1:79" s="35" customFormat="1" x14ac:dyDescent="0.45">
      <c r="A21" s="41" t="s">
        <v>70</v>
      </c>
      <c r="B21" s="26">
        <f>B20</f>
        <v>26763357</v>
      </c>
      <c r="C21" s="26">
        <f>C20</f>
        <v>26839044</v>
      </c>
      <c r="D21" s="26">
        <f t="shared" ref="D21:BO21" si="2">D20</f>
        <v>26892259</v>
      </c>
      <c r="E21" s="26">
        <f t="shared" si="2"/>
        <v>26907033</v>
      </c>
      <c r="F21" s="26">
        <f t="shared" si="2"/>
        <v>26994283</v>
      </c>
      <c r="G21" s="26">
        <f t="shared" si="2"/>
        <v>27001606</v>
      </c>
      <c r="H21" s="26">
        <f t="shared" si="2"/>
        <v>27155185</v>
      </c>
      <c r="I21" s="26">
        <f t="shared" si="2"/>
        <v>27213982</v>
      </c>
      <c r="J21" s="26">
        <f t="shared" si="2"/>
        <v>27295457</v>
      </c>
      <c r="K21" s="26">
        <f t="shared" si="2"/>
        <v>27351176</v>
      </c>
      <c r="L21" s="26">
        <f t="shared" si="2"/>
        <v>27399232</v>
      </c>
      <c r="M21" s="26">
        <f t="shared" si="2"/>
        <v>27461964</v>
      </c>
      <c r="N21" s="26">
        <f t="shared" si="2"/>
        <v>27520764</v>
      </c>
      <c r="O21" s="26">
        <f t="shared" si="2"/>
        <v>27561053</v>
      </c>
      <c r="P21" s="26">
        <f t="shared" si="2"/>
        <v>27613699</v>
      </c>
      <c r="Q21" s="26">
        <f t="shared" si="2"/>
        <v>27673078</v>
      </c>
      <c r="R21" s="26">
        <f t="shared" si="2"/>
        <v>27710712</v>
      </c>
      <c r="S21" s="26">
        <f t="shared" si="2"/>
        <v>27687526</v>
      </c>
      <c r="T21" s="26">
        <f t="shared" si="2"/>
        <v>27759669</v>
      </c>
      <c r="U21" s="26">
        <f t="shared" si="2"/>
        <v>27796746</v>
      </c>
      <c r="V21" s="26">
        <f t="shared" si="2"/>
        <v>27815862</v>
      </c>
      <c r="W21" s="26">
        <f t="shared" si="2"/>
        <v>27835283</v>
      </c>
      <c r="X21" s="26">
        <f t="shared" si="2"/>
        <v>27872848</v>
      </c>
      <c r="Y21" s="26">
        <f t="shared" si="2"/>
        <v>27912198</v>
      </c>
      <c r="Z21" s="26">
        <f t="shared" si="2"/>
        <v>27951848</v>
      </c>
      <c r="AA21" s="26">
        <f t="shared" si="2"/>
        <v>27958044</v>
      </c>
      <c r="AB21" s="26">
        <f t="shared" si="2"/>
        <v>27991060</v>
      </c>
      <c r="AC21" s="26">
        <f t="shared" si="2"/>
        <v>28018161</v>
      </c>
      <c r="AD21" s="26">
        <f t="shared" si="2"/>
        <v>28045612</v>
      </c>
      <c r="AE21" s="26">
        <f t="shared" si="2"/>
        <v>28084524</v>
      </c>
      <c r="AF21" s="26">
        <f t="shared" si="2"/>
        <v>28085908</v>
      </c>
      <c r="AG21" s="26">
        <f t="shared" si="2"/>
        <v>28129779</v>
      </c>
      <c r="AH21" s="26">
        <f t="shared" si="2"/>
        <v>28181955</v>
      </c>
      <c r="AI21" s="26">
        <f t="shared" si="2"/>
        <v>28206151</v>
      </c>
      <c r="AJ21" s="26">
        <f t="shared" si="2"/>
        <v>28243224</v>
      </c>
      <c r="AK21" s="26">
        <f t="shared" si="2"/>
        <v>28279009</v>
      </c>
      <c r="AL21" s="26">
        <f t="shared" si="2"/>
        <v>28301053</v>
      </c>
      <c r="AM21" s="26">
        <f t="shared" si="2"/>
        <v>28342214</v>
      </c>
      <c r="AN21" s="26">
        <f t="shared" si="2"/>
        <v>28379044</v>
      </c>
      <c r="AO21" s="26">
        <f t="shared" si="2"/>
        <v>28408796</v>
      </c>
      <c r="AP21" s="26">
        <f t="shared" si="2"/>
        <v>28434036</v>
      </c>
      <c r="AQ21" s="26">
        <f t="shared" si="2"/>
        <v>28466029</v>
      </c>
      <c r="AR21" s="26">
        <f t="shared" si="2"/>
        <v>28475360</v>
      </c>
      <c r="AS21" s="26">
        <f t="shared" si="2"/>
        <v>28489932</v>
      </c>
      <c r="AT21" s="26">
        <f t="shared" si="2"/>
        <v>28493938</v>
      </c>
      <c r="AU21" s="26">
        <f t="shared" si="2"/>
        <v>28546602</v>
      </c>
      <c r="AV21" s="26">
        <f t="shared" si="2"/>
        <v>28556479</v>
      </c>
      <c r="AW21" s="26">
        <f t="shared" si="2"/>
        <v>28578858</v>
      </c>
      <c r="AX21" s="26">
        <f t="shared" si="2"/>
        <v>28619190</v>
      </c>
      <c r="AY21" s="26">
        <f t="shared" si="2"/>
        <v>28667776</v>
      </c>
      <c r="AZ21" s="26">
        <f t="shared" si="2"/>
        <v>28677291</v>
      </c>
      <c r="BA21" s="26">
        <f t="shared" si="2"/>
        <v>28706183</v>
      </c>
      <c r="BB21" s="26">
        <f t="shared" si="2"/>
        <v>28753953</v>
      </c>
      <c r="BC21" s="26">
        <f t="shared" si="2"/>
        <v>28756649</v>
      </c>
      <c r="BD21" s="26">
        <f t="shared" si="2"/>
        <v>28777595</v>
      </c>
      <c r="BE21" s="26">
        <f t="shared" si="2"/>
        <v>28816504</v>
      </c>
      <c r="BF21" s="26">
        <f t="shared" si="2"/>
        <v>28887164</v>
      </c>
      <c r="BG21" s="26">
        <f t="shared" si="2"/>
        <v>28879549</v>
      </c>
      <c r="BH21" s="26">
        <f t="shared" si="2"/>
        <v>28884891</v>
      </c>
      <c r="BI21" s="26">
        <f t="shared" si="2"/>
        <v>28891807</v>
      </c>
      <c r="BJ21" s="26">
        <f t="shared" si="2"/>
        <v>28885361</v>
      </c>
      <c r="BK21" s="26">
        <f t="shared" si="2"/>
        <v>28931455</v>
      </c>
      <c r="BL21" s="26">
        <f t="shared" si="2"/>
        <v>28962495</v>
      </c>
      <c r="BM21" s="26">
        <f t="shared" si="2"/>
        <v>28964211</v>
      </c>
      <c r="BN21" s="26">
        <f t="shared" si="2"/>
        <v>28962886</v>
      </c>
      <c r="BO21" s="26">
        <f t="shared" si="2"/>
        <v>28983254</v>
      </c>
      <c r="BP21" s="26">
        <f t="shared" ref="BP21:CA21" si="3">BP20</f>
        <v>29016792</v>
      </c>
      <c r="BQ21" s="26">
        <f t="shared" si="3"/>
        <v>29018392</v>
      </c>
      <c r="BR21" s="26">
        <f t="shared" si="3"/>
        <v>29006678</v>
      </c>
      <c r="BS21" s="26">
        <f t="shared" si="3"/>
        <v>28527781</v>
      </c>
      <c r="BT21" s="26">
        <f t="shared" si="3"/>
        <v>28371447</v>
      </c>
      <c r="BU21" s="26">
        <f t="shared" si="3"/>
        <v>28327803</v>
      </c>
      <c r="BV21" s="26">
        <f t="shared" si="3"/>
        <v>28295896</v>
      </c>
      <c r="BW21" s="26">
        <f t="shared" si="3"/>
        <v>28253127</v>
      </c>
      <c r="BX21" s="26">
        <f t="shared" si="3"/>
        <v>28211666</v>
      </c>
      <c r="BY21" s="26">
        <f t="shared" si="3"/>
        <v>28195693</v>
      </c>
      <c r="BZ21" s="26">
        <f t="shared" si="3"/>
        <v>28138305</v>
      </c>
      <c r="CA21" s="26">
        <f t="shared" si="3"/>
        <v>28190738</v>
      </c>
    </row>
    <row r="22" spans="1:79" x14ac:dyDescent="0.45">
      <c r="B22" s="79"/>
    </row>
    <row r="23" spans="1:79" x14ac:dyDescent="0.45">
      <c r="B23" s="81"/>
      <c r="C23" s="81"/>
      <c r="D23" s="81"/>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1"/>
      <c r="AR23" s="81"/>
      <c r="AS23" s="81"/>
      <c r="AT23" s="81"/>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81"/>
      <c r="BS23" s="81"/>
      <c r="BT23" s="81"/>
      <c r="BU23" s="81"/>
      <c r="BV23" s="81"/>
      <c r="BW23" s="81"/>
      <c r="BX23" s="81"/>
      <c r="BY23" s="81"/>
      <c r="BZ23" s="81"/>
    </row>
    <row r="24" spans="1:79" x14ac:dyDescent="0.45">
      <c r="B24" s="81"/>
      <c r="C24" s="81"/>
      <c r="D24" s="81"/>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81"/>
      <c r="AM24" s="81"/>
      <c r="AN24" s="81"/>
      <c r="AO24" s="81"/>
      <c r="AP24" s="81"/>
      <c r="AQ24" s="81"/>
      <c r="AR24" s="81"/>
      <c r="AS24" s="81"/>
      <c r="AT24" s="81"/>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c r="BY24" s="81"/>
      <c r="BZ24" s="81"/>
    </row>
    <row r="25" spans="1:79" x14ac:dyDescent="0.45">
      <c r="B25" s="81"/>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1"/>
      <c r="AR25" s="81"/>
      <c r="AS25" s="81"/>
      <c r="AT25" s="81"/>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c r="BY25" s="81"/>
      <c r="BZ25" s="81"/>
    </row>
    <row r="26" spans="1:79" x14ac:dyDescent="0.45">
      <c r="B26" s="81"/>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1"/>
      <c r="AN26" s="81"/>
      <c r="AO26" s="81"/>
      <c r="AP26" s="81"/>
      <c r="AQ26" s="81"/>
      <c r="AR26" s="81"/>
      <c r="AS26" s="81"/>
      <c r="AT26" s="81"/>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c r="BY26" s="81"/>
      <c r="BZ26" s="81"/>
    </row>
    <row r="27" spans="1:79" x14ac:dyDescent="0.45">
      <c r="B27" s="81"/>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c r="BY27" s="81"/>
      <c r="BZ27" s="81"/>
    </row>
    <row r="28" spans="1:79" x14ac:dyDescent="0.45">
      <c r="B28" s="81"/>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1"/>
      <c r="BV28" s="81"/>
      <c r="BW28" s="81"/>
      <c r="BX28" s="81"/>
      <c r="BY28" s="81"/>
      <c r="BZ28" s="81"/>
    </row>
    <row r="29" spans="1:79" x14ac:dyDescent="0.45">
      <c r="B29" s="81"/>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1"/>
      <c r="BV29" s="81"/>
      <c r="BW29" s="81"/>
      <c r="BX29" s="81"/>
      <c r="BY29" s="81"/>
      <c r="BZ29" s="81"/>
    </row>
    <row r="30" spans="1:79" x14ac:dyDescent="0.45">
      <c r="B30" s="81"/>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c r="BU30" s="81"/>
      <c r="BV30" s="81"/>
      <c r="BW30" s="81"/>
      <c r="BX30" s="81"/>
      <c r="BY30" s="81"/>
      <c r="BZ30" s="81"/>
    </row>
    <row r="31" spans="1:79" x14ac:dyDescent="0.45">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1"/>
      <c r="BY31" s="81"/>
      <c r="BZ31" s="81"/>
    </row>
    <row r="32" spans="1:79" x14ac:dyDescent="0.45">
      <c r="B32" s="8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s="81"/>
      <c r="BT32" s="81"/>
      <c r="BU32" s="81"/>
      <c r="BV32" s="81"/>
      <c r="BW32" s="81"/>
      <c r="BX32" s="81"/>
      <c r="BY32" s="81"/>
      <c r="BZ32" s="81"/>
    </row>
    <row r="33" spans="2:78" x14ac:dyDescent="0.45">
      <c r="B33" s="81"/>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s="81"/>
      <c r="BT33" s="81"/>
      <c r="BU33" s="81"/>
      <c r="BV33" s="81"/>
      <c r="BW33" s="81"/>
      <c r="BX33" s="81"/>
      <c r="BY33" s="81"/>
      <c r="BZ33" s="81"/>
    </row>
    <row r="34" spans="2:78" x14ac:dyDescent="0.45">
      <c r="B34" s="81"/>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81"/>
      <c r="BX34" s="81"/>
      <c r="BY34" s="81"/>
      <c r="BZ34" s="81"/>
    </row>
    <row r="35" spans="2:78" x14ac:dyDescent="0.45">
      <c r="B35" s="81"/>
      <c r="C35" s="81"/>
      <c r="D35" s="81"/>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81"/>
      <c r="BV35" s="81"/>
      <c r="BW35" s="81"/>
      <c r="BX35" s="81"/>
      <c r="BY35" s="81"/>
      <c r="BZ35" s="81"/>
    </row>
    <row r="36" spans="2:78" x14ac:dyDescent="0.45">
      <c r="B36" s="79"/>
    </row>
    <row r="37" spans="2:78" x14ac:dyDescent="0.45">
      <c r="B37" s="79"/>
    </row>
    <row r="38" spans="2:78" x14ac:dyDescent="0.45">
      <c r="B38" s="79"/>
    </row>
    <row r="39" spans="2:78" x14ac:dyDescent="0.45">
      <c r="B39" s="79"/>
    </row>
    <row r="40" spans="2:78" x14ac:dyDescent="0.45">
      <c r="B40" s="79"/>
    </row>
    <row r="41" spans="2:78" x14ac:dyDescent="0.45">
      <c r="B41" s="79"/>
    </row>
    <row r="42" spans="2:78" x14ac:dyDescent="0.45">
      <c r="B42" s="79"/>
    </row>
    <row r="43" spans="2:78" x14ac:dyDescent="0.45">
      <c r="B43" s="79"/>
    </row>
    <row r="44" spans="2:78" x14ac:dyDescent="0.45">
      <c r="B44" s="79"/>
    </row>
    <row r="45" spans="2:78" x14ac:dyDescent="0.45">
      <c r="B45" s="79"/>
    </row>
    <row r="46" spans="2:78" x14ac:dyDescent="0.45">
      <c r="B46" s="79"/>
    </row>
    <row r="47" spans="2:78" x14ac:dyDescent="0.45">
      <c r="B47" s="79"/>
    </row>
    <row r="48" spans="2:78" x14ac:dyDescent="0.45">
      <c r="B48" s="79"/>
    </row>
    <row r="49" spans="2:2" x14ac:dyDescent="0.45">
      <c r="B49" s="79"/>
    </row>
    <row r="50" spans="2:2" x14ac:dyDescent="0.45">
      <c r="B50" s="79"/>
    </row>
    <row r="51" spans="2:2" x14ac:dyDescent="0.45">
      <c r="B51" s="79"/>
    </row>
    <row r="52" spans="2:2" x14ac:dyDescent="0.45">
      <c r="B52" s="79"/>
    </row>
    <row r="53" spans="2:2" x14ac:dyDescent="0.45">
      <c r="B53" s="79"/>
    </row>
    <row r="54" spans="2:2" x14ac:dyDescent="0.45">
      <c r="B54" s="79"/>
    </row>
    <row r="55" spans="2:2" x14ac:dyDescent="0.45">
      <c r="B55" s="79"/>
    </row>
    <row r="56" spans="2:2" x14ac:dyDescent="0.45">
      <c r="B56" s="79"/>
    </row>
    <row r="57" spans="2:2" x14ac:dyDescent="0.45">
      <c r="B57" s="79"/>
    </row>
    <row r="58" spans="2:2" x14ac:dyDescent="0.45">
      <c r="B58" s="79"/>
    </row>
    <row r="59" spans="2:2" x14ac:dyDescent="0.45">
      <c r="B59" s="79"/>
    </row>
    <row r="60" spans="2:2" x14ac:dyDescent="0.45">
      <c r="B60" s="79"/>
    </row>
    <row r="61" spans="2:2" x14ac:dyDescent="0.45">
      <c r="B61" s="79"/>
    </row>
    <row r="62" spans="2:2" x14ac:dyDescent="0.45">
      <c r="B62" s="79"/>
    </row>
    <row r="63" spans="2:2" x14ac:dyDescent="0.45">
      <c r="B63" s="79"/>
    </row>
    <row r="64" spans="2:2" x14ac:dyDescent="0.45">
      <c r="B64" s="79"/>
    </row>
    <row r="65" spans="2:2" x14ac:dyDescent="0.45">
      <c r="B65" s="79"/>
    </row>
    <row r="66" spans="2:2" x14ac:dyDescent="0.45">
      <c r="B66" s="79"/>
    </row>
    <row r="67" spans="2:2" x14ac:dyDescent="0.45">
      <c r="B67" s="79"/>
    </row>
    <row r="68" spans="2:2" x14ac:dyDescent="0.45">
      <c r="B68" s="79"/>
    </row>
    <row r="69" spans="2:2" x14ac:dyDescent="0.45">
      <c r="B69" s="79"/>
    </row>
    <row r="70" spans="2:2" x14ac:dyDescent="0.45">
      <c r="B70" s="79"/>
    </row>
    <row r="71" spans="2:2" x14ac:dyDescent="0.45">
      <c r="B71" s="79"/>
    </row>
    <row r="72" spans="2:2" x14ac:dyDescent="0.45">
      <c r="B72" s="79"/>
    </row>
    <row r="73" spans="2:2" x14ac:dyDescent="0.45">
      <c r="B73" s="79"/>
    </row>
    <row r="74" spans="2:2" x14ac:dyDescent="0.45">
      <c r="B74" s="79"/>
    </row>
    <row r="75" spans="2:2" x14ac:dyDescent="0.45">
      <c r="B75" s="79"/>
    </row>
    <row r="76" spans="2:2" x14ac:dyDescent="0.45">
      <c r="B76" s="79"/>
    </row>
    <row r="77" spans="2:2" x14ac:dyDescent="0.45">
      <c r="B77" s="79"/>
    </row>
    <row r="78" spans="2:2" x14ac:dyDescent="0.45">
      <c r="B78" s="79"/>
    </row>
    <row r="79" spans="2:2" x14ac:dyDescent="0.45">
      <c r="B79" s="79"/>
    </row>
    <row r="80" spans="2:2" x14ac:dyDescent="0.45">
      <c r="B80" s="79"/>
    </row>
    <row r="81" spans="2:2" x14ac:dyDescent="0.45">
      <c r="B81" s="79"/>
    </row>
    <row r="82" spans="2:2" x14ac:dyDescent="0.45">
      <c r="B82" s="79"/>
    </row>
    <row r="83" spans="2:2" x14ac:dyDescent="0.45">
      <c r="B83" s="79"/>
    </row>
    <row r="84" spans="2:2" x14ac:dyDescent="0.45">
      <c r="B84" s="79"/>
    </row>
    <row r="85" spans="2:2" x14ac:dyDescent="0.45">
      <c r="B85" s="79"/>
    </row>
  </sheetData>
  <phoneticPr fontId="14" type="noConversion"/>
  <pageMargins left="0.7" right="0.7" top="0.75" bottom="0.75" header="0.3" footer="0.3"/>
  <pageSetup paperSize="9" orientation="portrait" r:id="rId1"/>
  <headerFooter>
    <oddFooter>&amp;C&amp;1#&amp;"Calibri"&amp;10&amp;K000000OFFICIAL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N32"/>
  <sheetViews>
    <sheetView showGridLines="0" zoomScaleNormal="100" workbookViewId="0">
      <pane xSplit="1" ySplit="3" topLeftCell="BR4" activePane="bottomRight" state="frozen"/>
      <selection pane="topRight" activeCell="B1" sqref="B1"/>
      <selection pane="bottomLeft" activeCell="A4" sqref="A4"/>
      <selection pane="bottomRight" activeCell="BT24" sqref="BT24"/>
    </sheetView>
  </sheetViews>
  <sheetFormatPr defaultRowHeight="14.25" x14ac:dyDescent="0.45"/>
  <cols>
    <col min="1" max="1" width="26.1328125" bestFit="1" customWidth="1"/>
    <col min="2" max="2" width="10.265625" bestFit="1" customWidth="1"/>
    <col min="3" max="3" width="11.59765625" bestFit="1" customWidth="1"/>
    <col min="4" max="4" width="15.3984375" bestFit="1" customWidth="1"/>
    <col min="5" max="5" width="12.59765625" bestFit="1" customWidth="1"/>
    <col min="6" max="6" width="15" bestFit="1" customWidth="1"/>
    <col min="7" max="7" width="14.73046875" bestFit="1" customWidth="1"/>
    <col min="8" max="8" width="12.1328125" bestFit="1" customWidth="1"/>
    <col min="9" max="9" width="13.3984375" bestFit="1" customWidth="1"/>
    <col min="10" max="10" width="11" bestFit="1" customWidth="1"/>
    <col min="11" max="14" width="10.265625" bestFit="1" customWidth="1"/>
    <col min="15" max="15" width="11.59765625" bestFit="1" customWidth="1"/>
    <col min="16" max="16" width="15.3984375" bestFit="1" customWidth="1"/>
    <col min="17" max="17" width="12.59765625" bestFit="1" customWidth="1"/>
    <col min="18" max="18" width="15" bestFit="1" customWidth="1"/>
    <col min="19" max="19" width="14.73046875" bestFit="1" customWidth="1"/>
    <col min="20" max="20" width="12.1328125" bestFit="1" customWidth="1"/>
    <col min="21" max="21" width="13.3984375" bestFit="1" customWidth="1"/>
    <col min="22" max="22" width="11" bestFit="1" customWidth="1"/>
    <col min="23" max="26" width="10.265625" bestFit="1" customWidth="1"/>
    <col min="27" max="27" width="10.9296875" bestFit="1" customWidth="1"/>
    <col min="28" max="28" width="15.3984375" bestFit="1" customWidth="1"/>
    <col min="29" max="29" width="12.59765625" bestFit="1" customWidth="1"/>
    <col min="30" max="30" width="15" bestFit="1" customWidth="1"/>
    <col min="31" max="31" width="14.73046875" bestFit="1" customWidth="1"/>
    <col min="32" max="32" width="12.1328125" bestFit="1" customWidth="1"/>
    <col min="33" max="33" width="13.3984375" bestFit="1" customWidth="1"/>
    <col min="34" max="34" width="11" bestFit="1" customWidth="1"/>
    <col min="35" max="38" width="10.265625" bestFit="1" customWidth="1"/>
    <col min="39" max="39" width="11.59765625" bestFit="1" customWidth="1"/>
    <col min="40" max="40" width="15.3984375" bestFit="1" customWidth="1"/>
    <col min="41" max="41" width="12.59765625" bestFit="1" customWidth="1"/>
    <col min="42" max="42" width="15" bestFit="1" customWidth="1"/>
    <col min="43" max="43" width="14.73046875" bestFit="1" customWidth="1"/>
    <col min="44" max="44" width="12.1328125" bestFit="1" customWidth="1"/>
    <col min="45" max="45" width="13.3984375" bestFit="1" customWidth="1"/>
    <col min="46" max="46" width="11" bestFit="1" customWidth="1"/>
    <col min="47" max="50" width="10.265625" bestFit="1" customWidth="1"/>
    <col min="51" max="51" width="11.59765625" bestFit="1" customWidth="1"/>
    <col min="52" max="52" width="15.3984375" bestFit="1" customWidth="1"/>
    <col min="53" max="53" width="12.59765625" bestFit="1" customWidth="1"/>
    <col min="54" max="54" width="15" bestFit="1" customWidth="1"/>
    <col min="55" max="55" width="14.73046875" bestFit="1" customWidth="1"/>
    <col min="56" max="56" width="12.1328125" bestFit="1" customWidth="1"/>
    <col min="57" max="57" width="13.3984375" bestFit="1" customWidth="1"/>
    <col min="58" max="58" width="11" bestFit="1" customWidth="1"/>
    <col min="59" max="62" width="10.265625" bestFit="1" customWidth="1"/>
    <col min="63" max="63" width="11.59765625" bestFit="1" customWidth="1"/>
    <col min="64" max="64" width="15.3984375" bestFit="1" customWidth="1"/>
    <col min="65" max="65" width="12.59765625" bestFit="1" customWidth="1"/>
    <col min="66" max="66" width="15" bestFit="1" customWidth="1"/>
    <col min="67" max="67" width="14.73046875" bestFit="1" customWidth="1"/>
    <col min="68" max="68" width="12.1328125" bestFit="1" customWidth="1"/>
    <col min="69" max="69" width="13.3984375" bestFit="1" customWidth="1"/>
    <col min="70" max="70" width="11" bestFit="1" customWidth="1"/>
    <col min="71" max="74" width="10.265625" bestFit="1" customWidth="1"/>
    <col min="75" max="75" width="11.59765625" bestFit="1" customWidth="1"/>
    <col min="76" max="76" width="15.3984375" bestFit="1" customWidth="1"/>
    <col min="77" max="77" width="12.59765625" bestFit="1" customWidth="1"/>
    <col min="78" max="78" width="15" customWidth="1"/>
    <col min="79" max="79" width="13.59765625" bestFit="1" customWidth="1"/>
    <col min="92" max="92" width="56.86328125" bestFit="1" customWidth="1"/>
  </cols>
  <sheetData>
    <row r="1" spans="1:92" ht="18" x14ac:dyDescent="0.55000000000000004">
      <c r="CA1" s="12" t="s">
        <v>113</v>
      </c>
    </row>
    <row r="2" spans="1:92" x14ac:dyDescent="0.45">
      <c r="CA2" s="11" t="s">
        <v>86</v>
      </c>
      <c r="CD2" s="9"/>
      <c r="CE2" s="9"/>
      <c r="CF2" s="9"/>
      <c r="CG2" s="9"/>
      <c r="CH2" s="9"/>
      <c r="CI2" s="9"/>
      <c r="CJ2" s="9"/>
      <c r="CK2" s="9"/>
      <c r="CL2" s="9"/>
      <c r="CM2" s="9"/>
      <c r="CN2" s="11" t="s">
        <v>73</v>
      </c>
    </row>
    <row r="3" spans="1:92" s="32" customFormat="1" x14ac:dyDescent="0.45">
      <c r="A3" s="46" t="s">
        <v>74</v>
      </c>
      <c r="B3" s="47" t="s">
        <v>0</v>
      </c>
      <c r="C3" s="47" t="s">
        <v>1</v>
      </c>
      <c r="D3" s="47" t="s">
        <v>2</v>
      </c>
      <c r="E3" s="47" t="s">
        <v>3</v>
      </c>
      <c r="F3" s="47" t="s">
        <v>4</v>
      </c>
      <c r="G3" s="47" t="s">
        <v>5</v>
      </c>
      <c r="H3" s="47" t="s">
        <v>6</v>
      </c>
      <c r="I3" s="47" t="s">
        <v>7</v>
      </c>
      <c r="J3" s="47" t="s">
        <v>8</v>
      </c>
      <c r="K3" s="47" t="s">
        <v>9</v>
      </c>
      <c r="L3" s="47" t="s">
        <v>10</v>
      </c>
      <c r="M3" s="47" t="s">
        <v>11</v>
      </c>
      <c r="N3" s="47" t="s">
        <v>12</v>
      </c>
      <c r="O3" s="47" t="s">
        <v>13</v>
      </c>
      <c r="P3" s="47" t="s">
        <v>14</v>
      </c>
      <c r="Q3" s="47" t="s">
        <v>15</v>
      </c>
      <c r="R3" s="47" t="s">
        <v>16</v>
      </c>
      <c r="S3" s="47" t="s">
        <v>17</v>
      </c>
      <c r="T3" s="47" t="s">
        <v>18</v>
      </c>
      <c r="U3" s="47" t="s">
        <v>19</v>
      </c>
      <c r="V3" s="47" t="s">
        <v>20</v>
      </c>
      <c r="W3" s="47" t="s">
        <v>21</v>
      </c>
      <c r="X3" s="47" t="s">
        <v>22</v>
      </c>
      <c r="Y3" s="47" t="s">
        <v>23</v>
      </c>
      <c r="Z3" s="47" t="s">
        <v>24</v>
      </c>
      <c r="AA3" s="47" t="s">
        <v>25</v>
      </c>
      <c r="AB3" s="47" t="s">
        <v>26</v>
      </c>
      <c r="AC3" s="47" t="s">
        <v>27</v>
      </c>
      <c r="AD3" s="47" t="s">
        <v>28</v>
      </c>
      <c r="AE3" s="47" t="s">
        <v>29</v>
      </c>
      <c r="AF3" s="47" t="s">
        <v>30</v>
      </c>
      <c r="AG3" s="47" t="s">
        <v>31</v>
      </c>
      <c r="AH3" s="47" t="s">
        <v>32</v>
      </c>
      <c r="AI3" s="47" t="s">
        <v>33</v>
      </c>
      <c r="AJ3" s="47" t="s">
        <v>34</v>
      </c>
      <c r="AK3" s="47" t="s">
        <v>35</v>
      </c>
      <c r="AL3" s="47" t="s">
        <v>36</v>
      </c>
      <c r="AM3" s="47" t="s">
        <v>37</v>
      </c>
      <c r="AN3" s="47" t="s">
        <v>38</v>
      </c>
      <c r="AO3" s="47" t="s">
        <v>39</v>
      </c>
      <c r="AP3" s="47" t="s">
        <v>40</v>
      </c>
      <c r="AQ3" s="47" t="s">
        <v>41</v>
      </c>
      <c r="AR3" s="47" t="s">
        <v>42</v>
      </c>
      <c r="AS3" s="47" t="s">
        <v>43</v>
      </c>
      <c r="AT3" s="47" t="s">
        <v>44</v>
      </c>
      <c r="AU3" s="47" t="s">
        <v>45</v>
      </c>
      <c r="AV3" s="47" t="s">
        <v>46</v>
      </c>
      <c r="AW3" s="47" t="s">
        <v>47</v>
      </c>
      <c r="AX3" s="47" t="s">
        <v>48</v>
      </c>
      <c r="AY3" s="47" t="s">
        <v>49</v>
      </c>
      <c r="AZ3" s="47" t="s">
        <v>50</v>
      </c>
      <c r="BA3" s="47" t="s">
        <v>51</v>
      </c>
      <c r="BB3" s="47" t="s">
        <v>52</v>
      </c>
      <c r="BC3" s="47" t="s">
        <v>53</v>
      </c>
      <c r="BD3" s="47" t="s">
        <v>54</v>
      </c>
      <c r="BE3" s="47" t="s">
        <v>55</v>
      </c>
      <c r="BF3" s="47" t="s">
        <v>56</v>
      </c>
      <c r="BG3" s="47" t="s">
        <v>57</v>
      </c>
      <c r="BH3" s="47" t="s">
        <v>58</v>
      </c>
      <c r="BI3" s="47" t="s">
        <v>59</v>
      </c>
      <c r="BJ3" s="47" t="s">
        <v>60</v>
      </c>
      <c r="BK3" s="47" t="s">
        <v>61</v>
      </c>
      <c r="BL3" s="47" t="s">
        <v>62</v>
      </c>
      <c r="BM3" s="47" t="s">
        <v>63</v>
      </c>
      <c r="BN3" s="47" t="s">
        <v>64</v>
      </c>
      <c r="BO3" s="47" t="s">
        <v>65</v>
      </c>
      <c r="BP3" s="47" t="s">
        <v>66</v>
      </c>
      <c r="BQ3" s="47" t="s">
        <v>67</v>
      </c>
      <c r="BR3" s="47" t="s">
        <v>68</v>
      </c>
      <c r="BS3" s="48" t="s">
        <v>69</v>
      </c>
      <c r="BT3" s="49" t="s">
        <v>77</v>
      </c>
      <c r="BU3" s="49" t="s">
        <v>78</v>
      </c>
      <c r="BV3" s="49" t="s">
        <v>79</v>
      </c>
      <c r="BW3" s="49" t="s">
        <v>80</v>
      </c>
      <c r="BX3" s="49" t="s">
        <v>106</v>
      </c>
      <c r="BY3" s="49" t="s">
        <v>107</v>
      </c>
      <c r="BZ3" s="49" t="s">
        <v>112</v>
      </c>
      <c r="CA3" s="49" t="s">
        <v>118</v>
      </c>
      <c r="CC3" s="33"/>
      <c r="CD3" s="33"/>
      <c r="CE3" s="33"/>
      <c r="CF3" s="33"/>
      <c r="CG3" s="33"/>
      <c r="CH3" s="33"/>
      <c r="CI3" s="33"/>
      <c r="CJ3" s="33"/>
      <c r="CK3" s="33"/>
      <c r="CL3" s="33"/>
      <c r="CM3" s="33"/>
      <c r="CN3" s="34"/>
    </row>
    <row r="4" spans="1:92" x14ac:dyDescent="0.45">
      <c r="A4" s="40">
        <v>43800</v>
      </c>
      <c r="B4" s="13" t="s">
        <v>75</v>
      </c>
      <c r="C4" s="13" t="s">
        <v>75</v>
      </c>
      <c r="D4" s="13" t="s">
        <v>75</v>
      </c>
      <c r="E4" s="13" t="s">
        <v>75</v>
      </c>
      <c r="F4" s="13" t="s">
        <v>75</v>
      </c>
      <c r="G4" s="13" t="s">
        <v>75</v>
      </c>
      <c r="H4" s="13" t="s">
        <v>75</v>
      </c>
      <c r="I4" s="13" t="s">
        <v>75</v>
      </c>
      <c r="J4" s="13" t="s">
        <v>75</v>
      </c>
      <c r="K4" s="13" t="s">
        <v>75</v>
      </c>
      <c r="L4" s="13" t="s">
        <v>75</v>
      </c>
      <c r="M4" s="13" t="s">
        <v>75</v>
      </c>
      <c r="N4" s="13" t="s">
        <v>75</v>
      </c>
      <c r="O4" s="13" t="s">
        <v>75</v>
      </c>
      <c r="P4" s="13" t="s">
        <v>75</v>
      </c>
      <c r="Q4" s="13" t="s">
        <v>75</v>
      </c>
      <c r="R4" s="13" t="s">
        <v>75</v>
      </c>
      <c r="S4" s="13" t="s">
        <v>75</v>
      </c>
      <c r="T4" s="13" t="s">
        <v>75</v>
      </c>
      <c r="U4" s="13" t="s">
        <v>75</v>
      </c>
      <c r="V4" s="13" t="s">
        <v>75</v>
      </c>
      <c r="W4" s="13" t="s">
        <v>75</v>
      </c>
      <c r="X4" s="13" t="s">
        <v>75</v>
      </c>
      <c r="Y4" s="13" t="s">
        <v>75</v>
      </c>
      <c r="Z4" s="13" t="s">
        <v>75</v>
      </c>
      <c r="AA4" s="13" t="s">
        <v>75</v>
      </c>
      <c r="AB4" s="13" t="s">
        <v>75</v>
      </c>
      <c r="AC4" s="13" t="s">
        <v>75</v>
      </c>
      <c r="AD4" s="13" t="s">
        <v>75</v>
      </c>
      <c r="AE4" s="13" t="s">
        <v>75</v>
      </c>
      <c r="AF4" s="13" t="s">
        <v>75</v>
      </c>
      <c r="AG4" s="13" t="s">
        <v>75</v>
      </c>
      <c r="AH4" s="13" t="s">
        <v>75</v>
      </c>
      <c r="AI4" s="13" t="s">
        <v>75</v>
      </c>
      <c r="AJ4" s="13" t="s">
        <v>75</v>
      </c>
      <c r="AK4" s="13" t="s">
        <v>75</v>
      </c>
      <c r="AL4" s="13" t="s">
        <v>75</v>
      </c>
      <c r="AM4" s="13" t="s">
        <v>75</v>
      </c>
      <c r="AN4" s="13" t="s">
        <v>75</v>
      </c>
      <c r="AO4" s="13" t="s">
        <v>75</v>
      </c>
      <c r="AP4" s="13" t="s">
        <v>75</v>
      </c>
      <c r="AQ4" s="13" t="s">
        <v>75</v>
      </c>
      <c r="AR4" s="13" t="s">
        <v>75</v>
      </c>
      <c r="AS4" s="13" t="s">
        <v>75</v>
      </c>
      <c r="AT4" s="13" t="s">
        <v>75</v>
      </c>
      <c r="AU4" s="13" t="s">
        <v>75</v>
      </c>
      <c r="AV4" s="13" t="s">
        <v>75</v>
      </c>
      <c r="AW4" s="13" t="s">
        <v>75</v>
      </c>
      <c r="AX4" s="13" t="s">
        <v>75</v>
      </c>
      <c r="AY4" s="13" t="s">
        <v>75</v>
      </c>
      <c r="AZ4" s="13" t="s">
        <v>75</v>
      </c>
      <c r="BA4" s="13" t="s">
        <v>75</v>
      </c>
      <c r="BB4" s="13" t="s">
        <v>75</v>
      </c>
      <c r="BC4" s="13" t="s">
        <v>75</v>
      </c>
      <c r="BD4" s="13" t="s">
        <v>75</v>
      </c>
      <c r="BE4" s="13" t="s">
        <v>75</v>
      </c>
      <c r="BF4" s="13" t="s">
        <v>75</v>
      </c>
      <c r="BG4" s="13" t="s">
        <v>75</v>
      </c>
      <c r="BH4" s="13" t="s">
        <v>75</v>
      </c>
      <c r="BI4" s="13" t="s">
        <v>75</v>
      </c>
      <c r="BJ4" s="13" t="s">
        <v>75</v>
      </c>
      <c r="BK4" s="13" t="s">
        <v>75</v>
      </c>
      <c r="BL4" s="13" t="s">
        <v>75</v>
      </c>
      <c r="BM4" s="13" t="s">
        <v>75</v>
      </c>
    </row>
    <row r="5" spans="1:92" x14ac:dyDescent="0.45">
      <c r="A5" s="40">
        <v>43831</v>
      </c>
      <c r="B5" s="4">
        <f>'Payrolled employees'!B8-'Payrolled employees'!B7</f>
        <v>-297</v>
      </c>
      <c r="C5" s="4">
        <f>'Payrolled employees'!C8-'Payrolled employees'!C7</f>
        <v>781</v>
      </c>
      <c r="D5" s="4">
        <f>'Payrolled employees'!D8-'Payrolled employees'!D7</f>
        <v>-22</v>
      </c>
      <c r="E5" s="4">
        <f>'Payrolled employees'!E8-'Payrolled employees'!E7</f>
        <v>195</v>
      </c>
      <c r="F5" s="4">
        <f>'Payrolled employees'!F8-'Payrolled employees'!F7</f>
        <v>-88</v>
      </c>
      <c r="G5" s="4">
        <f>'Payrolled employees'!G8-'Payrolled employees'!G7</f>
        <v>-2660</v>
      </c>
      <c r="H5" s="4">
        <f>'Payrolled employees'!H8-'Payrolled employees'!H7</f>
        <v>2774</v>
      </c>
      <c r="I5" s="4">
        <f>'Payrolled employees'!I8-'Payrolled employees'!I7</f>
        <v>42</v>
      </c>
      <c r="J5" s="4">
        <f>'Payrolled employees'!J8-'Payrolled employees'!J7</f>
        <v>-40</v>
      </c>
      <c r="K5" s="4">
        <f>'Payrolled employees'!K8-'Payrolled employees'!K7</f>
        <v>-131</v>
      </c>
      <c r="L5" s="4">
        <f>'Payrolled employees'!L8-'Payrolled employees'!L7</f>
        <v>-292</v>
      </c>
      <c r="M5" s="4">
        <f>'Payrolled employees'!M8-'Payrolled employees'!M7</f>
        <v>-231</v>
      </c>
      <c r="N5" s="4">
        <f>'Payrolled employees'!N8-'Payrolled employees'!N7</f>
        <v>-276</v>
      </c>
      <c r="O5" s="4">
        <f>'Payrolled employees'!O8-'Payrolled employees'!O7</f>
        <v>819</v>
      </c>
      <c r="P5" s="4">
        <f>'Payrolled employees'!P8-'Payrolled employees'!P7</f>
        <v>157</v>
      </c>
      <c r="Q5" s="4">
        <f>'Payrolled employees'!Q8-'Payrolled employees'!Q7</f>
        <v>273</v>
      </c>
      <c r="R5" s="4">
        <f>'Payrolled employees'!R8-'Payrolled employees'!R7</f>
        <v>-142</v>
      </c>
      <c r="S5" s="4">
        <f>'Payrolled employees'!S8-'Payrolled employees'!S7</f>
        <v>-2656</v>
      </c>
      <c r="T5" s="4">
        <f>'Payrolled employees'!T8-'Payrolled employees'!T7</f>
        <v>2876</v>
      </c>
      <c r="U5" s="4">
        <f>'Payrolled employees'!U8-'Payrolled employees'!U7</f>
        <v>253</v>
      </c>
      <c r="V5" s="4">
        <f>'Payrolled employees'!V8-'Payrolled employees'!V7</f>
        <v>177</v>
      </c>
      <c r="W5" s="4">
        <f>'Payrolled employees'!W8-'Payrolled employees'!W7</f>
        <v>-41</v>
      </c>
      <c r="X5" s="4">
        <f>'Payrolled employees'!X8-'Payrolled employees'!X7</f>
        <v>-285</v>
      </c>
      <c r="Y5" s="4">
        <f>'Payrolled employees'!Y8-'Payrolled employees'!Y7</f>
        <v>-207</v>
      </c>
      <c r="Z5" s="4">
        <f>'Payrolled employees'!Z8-'Payrolled employees'!Z7</f>
        <v>81</v>
      </c>
      <c r="AA5" s="4">
        <f>'Payrolled employees'!AA8-'Payrolled employees'!AA7</f>
        <v>891</v>
      </c>
      <c r="AB5" s="4">
        <f>'Payrolled employees'!AB8-'Payrolled employees'!AB7</f>
        <v>695</v>
      </c>
      <c r="AC5" s="4">
        <f>'Payrolled employees'!AC8-'Payrolled employees'!AC7</f>
        <v>1284</v>
      </c>
      <c r="AD5" s="4">
        <f>'Payrolled employees'!AD8-'Payrolled employees'!AD7</f>
        <v>-359</v>
      </c>
      <c r="AE5" s="4">
        <f>'Payrolled employees'!AE8-'Payrolled employees'!AE7</f>
        <v>-2742</v>
      </c>
      <c r="AF5" s="4">
        <f>'Payrolled employees'!AF8-'Payrolled employees'!AF7</f>
        <v>2608</v>
      </c>
      <c r="AG5" s="4">
        <f>'Payrolled employees'!AG8-'Payrolled employees'!AG7</f>
        <v>567</v>
      </c>
      <c r="AH5" s="4">
        <f>'Payrolled employees'!AH8-'Payrolled employees'!AH7</f>
        <v>279</v>
      </c>
      <c r="AI5" s="4">
        <f>'Payrolled employees'!AI8-'Payrolled employees'!AI7</f>
        <v>-200</v>
      </c>
      <c r="AJ5" s="4">
        <f>'Payrolled employees'!AJ8-'Payrolled employees'!AJ7</f>
        <v>-551</v>
      </c>
      <c r="AK5" s="4">
        <f>'Payrolled employees'!AK8-'Payrolled employees'!AK7</f>
        <v>-466</v>
      </c>
      <c r="AL5" s="4">
        <f>'Payrolled employees'!AL8-'Payrolled employees'!AL7</f>
        <v>177</v>
      </c>
      <c r="AM5" s="4">
        <f>'Payrolled employees'!AM8-'Payrolled employees'!AM7</f>
        <v>660</v>
      </c>
      <c r="AN5" s="4">
        <f>'Payrolled employees'!AN8-'Payrolled employees'!AN7</f>
        <v>1231</v>
      </c>
      <c r="AO5" s="4">
        <f>'Payrolled employees'!AO8-'Payrolled employees'!AO7</f>
        <v>2862</v>
      </c>
      <c r="AP5" s="4">
        <f>'Payrolled employees'!AP8-'Payrolled employees'!AP7</f>
        <v>-1138</v>
      </c>
      <c r="AQ5" s="4">
        <f>'Payrolled employees'!AQ8-'Payrolled employees'!AQ7</f>
        <v>-3130</v>
      </c>
      <c r="AR5" s="4">
        <f>'Payrolled employees'!AR8-'Payrolled employees'!AR7</f>
        <v>2653</v>
      </c>
      <c r="AS5" s="4">
        <f>'Payrolled employees'!AS8-'Payrolled employees'!AS7</f>
        <v>804</v>
      </c>
      <c r="AT5" s="4">
        <f>'Payrolled employees'!AT8-'Payrolled employees'!AT7</f>
        <v>290</v>
      </c>
      <c r="AU5" s="4">
        <f>'Payrolled employees'!AU8-'Payrolled employees'!AU7</f>
        <v>-550</v>
      </c>
      <c r="AV5" s="4">
        <f>'Payrolled employees'!AV8-'Payrolled employees'!AV7</f>
        <v>-1071</v>
      </c>
      <c r="AW5" s="4">
        <f>'Payrolled employees'!AW8-'Payrolled employees'!AW7</f>
        <v>-1067</v>
      </c>
      <c r="AX5" s="4">
        <f>'Payrolled employees'!AX8-'Payrolled employees'!AX7</f>
        <v>-157</v>
      </c>
      <c r="AY5" s="4">
        <f>'Payrolled employees'!AY8-'Payrolled employees'!AY7</f>
        <v>70</v>
      </c>
      <c r="AZ5" s="4">
        <f>'Payrolled employees'!AZ8-'Payrolled employees'!AZ7</f>
        <v>1345</v>
      </c>
      <c r="BA5" s="4">
        <f>'Payrolled employees'!BA8-'Payrolled employees'!BA7</f>
        <v>4252</v>
      </c>
      <c r="BB5" s="4">
        <f>'Payrolled employees'!BB8-'Payrolled employees'!BB7</f>
        <v>-3369</v>
      </c>
      <c r="BC5" s="4">
        <f>'Payrolled employees'!BC8-'Payrolled employees'!BC7</f>
        <v>-4981</v>
      </c>
      <c r="BD5" s="4">
        <f>'Payrolled employees'!BD8-'Payrolled employees'!BD7</f>
        <v>-10764</v>
      </c>
      <c r="BE5" s="4">
        <f>'Payrolled employees'!BE8-'Payrolled employees'!BE7</f>
        <v>-12097</v>
      </c>
      <c r="BF5" s="4">
        <f>'Payrolled employees'!BF8-'Payrolled employees'!BF7</f>
        <v>-13836</v>
      </c>
      <c r="BG5" s="4">
        <f>'Payrolled employees'!BG8-'Payrolled employees'!BG7</f>
        <v>-14280</v>
      </c>
      <c r="BH5" s="4">
        <f>'Payrolled employees'!BH8-'Payrolled employees'!BH7</f>
        <v>-16035</v>
      </c>
      <c r="BI5" s="4">
        <f>'Payrolled employees'!BI8-'Payrolled employees'!BI7</f>
        <v>-18888</v>
      </c>
      <c r="BJ5" s="4">
        <f>'Payrolled employees'!BJ8-'Payrolled employees'!BJ7</f>
        <v>-20069</v>
      </c>
      <c r="BK5" s="4">
        <f>'Payrolled employees'!BK8-'Payrolled employees'!BK7</f>
        <v>-30490</v>
      </c>
      <c r="BL5" s="4">
        <f>'Payrolled employees'!BL8-'Payrolled employees'!BL7</f>
        <v>-36059</v>
      </c>
      <c r="BM5" s="4">
        <f>'Payrolled employees'!BM8-'Payrolled employees'!BM7</f>
        <v>-43372</v>
      </c>
      <c r="BN5" s="13" t="s">
        <v>75</v>
      </c>
    </row>
    <row r="6" spans="1:92" x14ac:dyDescent="0.45">
      <c r="A6" s="40">
        <v>43862</v>
      </c>
      <c r="B6" s="4">
        <f>'Payrolled employees'!B9-'Payrolled employees'!B8</f>
        <v>-1141</v>
      </c>
      <c r="C6" s="4">
        <f>'Payrolled employees'!C9-'Payrolled employees'!C8</f>
        <v>1517</v>
      </c>
      <c r="D6" s="4">
        <f>'Payrolled employees'!D9-'Payrolled employees'!D8</f>
        <v>-3</v>
      </c>
      <c r="E6" s="4">
        <f>'Payrolled employees'!E9-'Payrolled employees'!E8</f>
        <v>2694</v>
      </c>
      <c r="F6" s="4">
        <f>'Payrolled employees'!F9-'Payrolled employees'!F8</f>
        <v>2506</v>
      </c>
      <c r="G6" s="4">
        <f>'Payrolled employees'!G9-'Payrolled employees'!G8</f>
        <v>-6470</v>
      </c>
      <c r="H6" s="4">
        <f>'Payrolled employees'!H9-'Payrolled employees'!H8</f>
        <v>1618</v>
      </c>
      <c r="I6" s="4">
        <f>'Payrolled employees'!I9-'Payrolled employees'!I8</f>
        <v>313</v>
      </c>
      <c r="J6" s="4">
        <f>'Payrolled employees'!J9-'Payrolled employees'!J8</f>
        <v>119</v>
      </c>
      <c r="K6" s="4">
        <f>'Payrolled employees'!K9-'Payrolled employees'!K8</f>
        <v>-110</v>
      </c>
      <c r="L6" s="4">
        <f>'Payrolled employees'!L9-'Payrolled employees'!L8</f>
        <v>-344</v>
      </c>
      <c r="M6" s="4">
        <f>'Payrolled employees'!M9-'Payrolled employees'!M8</f>
        <v>-684</v>
      </c>
      <c r="N6" s="4">
        <f>'Payrolled employees'!N9-'Payrolled employees'!N8</f>
        <v>-1312</v>
      </c>
      <c r="O6" s="4">
        <f>'Payrolled employees'!O9-'Payrolled employees'!O8</f>
        <v>1302</v>
      </c>
      <c r="P6" s="4">
        <f>'Payrolled employees'!P9-'Payrolled employees'!P8</f>
        <v>54</v>
      </c>
      <c r="Q6" s="4">
        <f>'Payrolled employees'!Q9-'Payrolled employees'!Q8</f>
        <v>2514</v>
      </c>
      <c r="R6" s="4">
        <f>'Payrolled employees'!R9-'Payrolled employees'!R8</f>
        <v>3684</v>
      </c>
      <c r="S6" s="4">
        <f>'Payrolled employees'!S9-'Payrolled employees'!S8</f>
        <v>-5940</v>
      </c>
      <c r="T6" s="4">
        <f>'Payrolled employees'!T9-'Payrolled employees'!T8</f>
        <v>1269</v>
      </c>
      <c r="U6" s="4">
        <f>'Payrolled employees'!U9-'Payrolled employees'!U8</f>
        <v>-189</v>
      </c>
      <c r="V6" s="4">
        <f>'Payrolled employees'!V9-'Payrolled employees'!V8</f>
        <v>760</v>
      </c>
      <c r="W6" s="4">
        <f>'Payrolled employees'!W9-'Payrolled employees'!W8</f>
        <v>-494</v>
      </c>
      <c r="X6" s="4">
        <f>'Payrolled employees'!X9-'Payrolled employees'!X8</f>
        <v>-547</v>
      </c>
      <c r="Y6" s="4">
        <f>'Payrolled employees'!Y9-'Payrolled employees'!Y8</f>
        <v>-696</v>
      </c>
      <c r="Z6" s="4">
        <f>'Payrolled employees'!Z9-'Payrolled employees'!Z8</f>
        <v>-1514</v>
      </c>
      <c r="AA6" s="4">
        <f>'Payrolled employees'!AA9-'Payrolled employees'!AA8</f>
        <v>541</v>
      </c>
      <c r="AB6" s="4">
        <f>'Payrolled employees'!AB9-'Payrolled employees'!AB8</f>
        <v>152</v>
      </c>
      <c r="AC6" s="4">
        <f>'Payrolled employees'!AC9-'Payrolled employees'!AC8</f>
        <v>1972</v>
      </c>
      <c r="AD6" s="4">
        <f>'Payrolled employees'!AD9-'Payrolled employees'!AD8</f>
        <v>7166</v>
      </c>
      <c r="AE6" s="4">
        <f>'Payrolled employees'!AE9-'Payrolled employees'!AE8</f>
        <v>-5673</v>
      </c>
      <c r="AF6" s="4">
        <f>'Payrolled employees'!AF9-'Payrolled employees'!AF8</f>
        <v>356</v>
      </c>
      <c r="AG6" s="4">
        <f>'Payrolled employees'!AG9-'Payrolled employees'!AG8</f>
        <v>-827</v>
      </c>
      <c r="AH6" s="4">
        <f>'Payrolled employees'!AH9-'Payrolled employees'!AH8</f>
        <v>1321</v>
      </c>
      <c r="AI6" s="4">
        <f>'Payrolled employees'!AI9-'Payrolled employees'!AI8</f>
        <v>-1281</v>
      </c>
      <c r="AJ6" s="4">
        <f>'Payrolled employees'!AJ9-'Payrolled employees'!AJ8</f>
        <v>-853</v>
      </c>
      <c r="AK6" s="4">
        <f>'Payrolled employees'!AK9-'Payrolled employees'!AK8</f>
        <v>-591</v>
      </c>
      <c r="AL6" s="4">
        <f>'Payrolled employees'!AL9-'Payrolled employees'!AL8</f>
        <v>-2258</v>
      </c>
      <c r="AM6" s="4">
        <f>'Payrolled employees'!AM9-'Payrolled employees'!AM8</f>
        <v>-171</v>
      </c>
      <c r="AN6" s="4">
        <f>'Payrolled employees'!AN9-'Payrolled employees'!AN8</f>
        <v>220</v>
      </c>
      <c r="AO6" s="4">
        <f>'Payrolled employees'!AO9-'Payrolled employees'!AO8</f>
        <v>1212</v>
      </c>
      <c r="AP6" s="4">
        <f>'Payrolled employees'!AP9-'Payrolled employees'!AP8</f>
        <v>12335</v>
      </c>
      <c r="AQ6" s="4">
        <f>'Payrolled employees'!AQ9-'Payrolled employees'!AQ8</f>
        <v>-6251</v>
      </c>
      <c r="AR6" s="4">
        <f>'Payrolled employees'!AR9-'Payrolled employees'!AR8</f>
        <v>-596</v>
      </c>
      <c r="AS6" s="4">
        <f>'Payrolled employees'!AS9-'Payrolled employees'!AS8</f>
        <v>-1452</v>
      </c>
      <c r="AT6" s="4">
        <f>'Payrolled employees'!AT9-'Payrolled employees'!AT8</f>
        <v>2040</v>
      </c>
      <c r="AU6" s="4">
        <f>'Payrolled employees'!AU9-'Payrolled employees'!AU8</f>
        <v>-2402</v>
      </c>
      <c r="AV6" s="4">
        <f>'Payrolled employees'!AV9-'Payrolled employees'!AV8</f>
        <v>-7240</v>
      </c>
      <c r="AW6" s="4">
        <f>'Payrolled employees'!AW9-'Payrolled employees'!AW8</f>
        <v>-8704</v>
      </c>
      <c r="AX6" s="4">
        <f>'Payrolled employees'!AX9-'Payrolled employees'!AX8</f>
        <v>-12845</v>
      </c>
      <c r="AY6" s="4">
        <f>'Payrolled employees'!AY9-'Payrolled employees'!AY8</f>
        <v>-11246</v>
      </c>
      <c r="AZ6" s="4">
        <f>'Payrolled employees'!AZ9-'Payrolled employees'!AZ8</f>
        <v>-10806</v>
      </c>
      <c r="BA6" s="4">
        <f>'Payrolled employees'!BA9-'Payrolled employees'!BA8</f>
        <v>-10979</v>
      </c>
      <c r="BB6" s="4">
        <f>'Payrolled employees'!BB9-'Payrolled employees'!BB8</f>
        <v>5849</v>
      </c>
      <c r="BC6" s="4">
        <f>'Payrolled employees'!BC9-'Payrolled employees'!BC8</f>
        <v>-19502</v>
      </c>
      <c r="BD6" s="4">
        <f>'Payrolled employees'!BD9-'Payrolled employees'!BD8</f>
        <v>-14568</v>
      </c>
      <c r="BE6" s="4">
        <f>'Payrolled employees'!BE9-'Payrolled employees'!BE8</f>
        <v>-11946</v>
      </c>
      <c r="BF6" s="4">
        <f>'Payrolled employees'!BF9-'Payrolled employees'!BF8</f>
        <v>-4497</v>
      </c>
      <c r="BG6" s="4">
        <f>'Payrolled employees'!BG9-'Payrolled employees'!BG8</f>
        <v>-8391</v>
      </c>
      <c r="BH6" s="4">
        <f>'Payrolled employees'!BH9-'Payrolled employees'!BH8</f>
        <v>-7482</v>
      </c>
      <c r="BI6" s="4">
        <f>'Payrolled employees'!BI9-'Payrolled employees'!BI8</f>
        <v>-7489</v>
      </c>
      <c r="BJ6" s="4">
        <f>'Payrolled employees'!BJ9-'Payrolled employees'!BJ8</f>
        <v>-14243</v>
      </c>
      <c r="BK6" s="4">
        <f>'Payrolled employees'!BK9-'Payrolled employees'!BK8</f>
        <v>-10816</v>
      </c>
      <c r="BL6" s="4">
        <f>'Payrolled employees'!BL9-'Payrolled employees'!BL8</f>
        <v>-17657</v>
      </c>
      <c r="BM6" s="4">
        <f>'Payrolled employees'!BM9-'Payrolled employees'!BM8</f>
        <v>-22811</v>
      </c>
      <c r="BN6" s="4">
        <f>'Payrolled employees'!BN9-'Payrolled employees'!BN8</f>
        <v>-40488</v>
      </c>
      <c r="BO6" s="13" t="s">
        <v>75</v>
      </c>
    </row>
    <row r="7" spans="1:92" x14ac:dyDescent="0.45">
      <c r="A7" s="40">
        <v>43891</v>
      </c>
      <c r="B7" s="4">
        <f>'Payrolled employees'!B10-'Payrolled employees'!B9</f>
        <v>-10670</v>
      </c>
      <c r="C7" s="4">
        <f>'Payrolled employees'!C10-'Payrolled employees'!C9</f>
        <v>-18728</v>
      </c>
      <c r="D7" s="4">
        <f>'Payrolled employees'!D10-'Payrolled employees'!D9</f>
        <v>-6656</v>
      </c>
      <c r="E7" s="4">
        <f>'Payrolled employees'!E10-'Payrolled employees'!E9</f>
        <v>420</v>
      </c>
      <c r="F7" s="4">
        <f>'Payrolled employees'!F10-'Payrolled employees'!F9</f>
        <v>-1579</v>
      </c>
      <c r="G7" s="4">
        <f>'Payrolled employees'!G10-'Payrolled employees'!G9</f>
        <v>23840</v>
      </c>
      <c r="H7" s="4">
        <f>'Payrolled employees'!H10-'Payrolled employees'!H9</f>
        <v>-7364</v>
      </c>
      <c r="I7" s="4">
        <f>'Payrolled employees'!I10-'Payrolled employees'!I9</f>
        <v>-458</v>
      </c>
      <c r="J7" s="4">
        <f>'Payrolled employees'!J10-'Payrolled employees'!J9</f>
        <v>4978</v>
      </c>
      <c r="K7" s="4">
        <f>'Payrolled employees'!K10-'Payrolled employees'!K9</f>
        <v>243</v>
      </c>
      <c r="L7" s="4">
        <f>'Payrolled employees'!L10-'Payrolled employees'!L9</f>
        <v>1842</v>
      </c>
      <c r="M7" s="4">
        <f>'Payrolled employees'!M10-'Payrolled employees'!M9</f>
        <v>2966</v>
      </c>
      <c r="N7" s="4">
        <f>'Payrolled employees'!N10-'Payrolled employees'!N9</f>
        <v>-3522</v>
      </c>
      <c r="O7" s="4">
        <f>'Payrolled employees'!O10-'Payrolled employees'!O9</f>
        <v>-7504</v>
      </c>
      <c r="P7" s="4">
        <f>'Payrolled employees'!P10-'Payrolled employees'!P9</f>
        <v>3819</v>
      </c>
      <c r="Q7" s="4">
        <f>'Payrolled employees'!Q10-'Payrolled employees'!Q9</f>
        <v>9934</v>
      </c>
      <c r="R7" s="4">
        <f>'Payrolled employees'!R10-'Payrolled employees'!R9</f>
        <v>3358</v>
      </c>
      <c r="S7" s="4">
        <f>'Payrolled employees'!S10-'Payrolled employees'!S9</f>
        <v>23097</v>
      </c>
      <c r="T7" s="4">
        <f>'Payrolled employees'!T10-'Payrolled employees'!T9</f>
        <v>-442</v>
      </c>
      <c r="U7" s="4">
        <f>'Payrolled employees'!U10-'Payrolled employees'!U9</f>
        <v>6572</v>
      </c>
      <c r="V7" s="4">
        <f>'Payrolled employees'!V10-'Payrolled employees'!V9</f>
        <v>7957</v>
      </c>
      <c r="W7" s="4">
        <f>'Payrolled employees'!W10-'Payrolled employees'!W9</f>
        <v>888</v>
      </c>
      <c r="X7" s="4">
        <f>'Payrolled employees'!X10-'Payrolled employees'!X9</f>
        <v>4126</v>
      </c>
      <c r="Y7" s="4">
        <f>'Payrolled employees'!Y10-'Payrolled employees'!Y9</f>
        <v>7760</v>
      </c>
      <c r="Z7" s="4">
        <f>'Payrolled employees'!Z10-'Payrolled employees'!Z9</f>
        <v>1173</v>
      </c>
      <c r="AA7" s="4">
        <f>'Payrolled employees'!AA10-'Payrolled employees'!AA9</f>
        <v>16064</v>
      </c>
      <c r="AB7" s="4">
        <f>'Payrolled employees'!AB10-'Payrolled employees'!AB9</f>
        <v>12171</v>
      </c>
      <c r="AC7" s="4">
        <f>'Payrolled employees'!AC10-'Payrolled employees'!AC9</f>
        <v>13864</v>
      </c>
      <c r="AD7" s="4">
        <f>'Payrolled employees'!AD10-'Payrolled employees'!AD9</f>
        <v>10991</v>
      </c>
      <c r="AE7" s="4">
        <f>'Payrolled employees'!AE10-'Payrolled employees'!AE9</f>
        <v>26533</v>
      </c>
      <c r="AF7" s="4">
        <f>'Payrolled employees'!AF10-'Payrolled employees'!AF9</f>
        <v>6640</v>
      </c>
      <c r="AG7" s="4">
        <f>'Payrolled employees'!AG10-'Payrolled employees'!AG9</f>
        <v>10912</v>
      </c>
      <c r="AH7" s="4">
        <f>'Payrolled employees'!AH10-'Payrolled employees'!AH9</f>
        <v>8291</v>
      </c>
      <c r="AI7" s="4">
        <f>'Payrolled employees'!AI10-'Payrolled employees'!AI9</f>
        <v>2374</v>
      </c>
      <c r="AJ7" s="4">
        <f>'Payrolled employees'!AJ10-'Payrolled employees'!AJ9</f>
        <v>6429</v>
      </c>
      <c r="AK7" s="4">
        <f>'Payrolled employees'!AK10-'Payrolled employees'!AK9</f>
        <v>7375</v>
      </c>
      <c r="AL7" s="4">
        <f>'Payrolled employees'!AL10-'Payrolled employees'!AL9</f>
        <v>4877</v>
      </c>
      <c r="AM7" s="4">
        <f>'Payrolled employees'!AM10-'Payrolled employees'!AM9</f>
        <v>17264</v>
      </c>
      <c r="AN7" s="4">
        <f>'Payrolled employees'!AN10-'Payrolled employees'!AN9</f>
        <v>15151</v>
      </c>
      <c r="AO7" s="4">
        <f>'Payrolled employees'!AO10-'Payrolled employees'!AO9</f>
        <v>16492</v>
      </c>
      <c r="AP7" s="4">
        <f>'Payrolled employees'!AP10-'Payrolled employees'!AP9</f>
        <v>15671</v>
      </c>
      <c r="AQ7" s="4">
        <f>'Payrolled employees'!AQ10-'Payrolled employees'!AQ9</f>
        <v>39105</v>
      </c>
      <c r="AR7" s="4">
        <f>'Payrolled employees'!AR10-'Payrolled employees'!AR9</f>
        <v>11026</v>
      </c>
      <c r="AS7" s="4">
        <f>'Payrolled employees'!AS10-'Payrolled employees'!AS9</f>
        <v>14279</v>
      </c>
      <c r="AT7" s="4">
        <f>'Payrolled employees'!AT10-'Payrolled employees'!AT9</f>
        <v>6719</v>
      </c>
      <c r="AU7" s="4">
        <f>'Payrolled employees'!AU10-'Payrolled employees'!AU9</f>
        <v>-1420</v>
      </c>
      <c r="AV7" s="4">
        <f>'Payrolled employees'!AV10-'Payrolled employees'!AV9</f>
        <v>4310</v>
      </c>
      <c r="AW7" s="4">
        <f>'Payrolled employees'!AW10-'Payrolled employees'!AW9</f>
        <v>6735</v>
      </c>
      <c r="AX7" s="4">
        <f>'Payrolled employees'!AX10-'Payrolled employees'!AX9</f>
        <v>15151</v>
      </c>
      <c r="AY7" s="4">
        <f>'Payrolled employees'!AY10-'Payrolled employees'!AY9</f>
        <v>10084</v>
      </c>
      <c r="AZ7" s="4">
        <f>'Payrolled employees'!AZ10-'Payrolled employees'!AZ9</f>
        <v>10682</v>
      </c>
      <c r="BA7" s="4">
        <f>'Payrolled employees'!BA10-'Payrolled employees'!BA9</f>
        <v>19365</v>
      </c>
      <c r="BB7" s="4">
        <f>'Payrolled employees'!BB10-'Payrolled employees'!BB9</f>
        <v>20574</v>
      </c>
      <c r="BC7" s="4">
        <f>'Payrolled employees'!BC10-'Payrolled employees'!BC9</f>
        <v>36524</v>
      </c>
      <c r="BD7" s="4">
        <f>'Payrolled employees'!BD10-'Payrolled employees'!BD9</f>
        <v>8045</v>
      </c>
      <c r="BE7" s="4">
        <f>'Payrolled employees'!BE10-'Payrolled employees'!BE9</f>
        <v>9704</v>
      </c>
      <c r="BF7" s="4">
        <f>'Payrolled employees'!BF10-'Payrolled employees'!BF9</f>
        <v>9640</v>
      </c>
      <c r="BG7" s="4">
        <f>'Payrolled employees'!BG10-'Payrolled employees'!BG9</f>
        <v>33019</v>
      </c>
      <c r="BH7" s="4">
        <f>'Payrolled employees'!BH10-'Payrolled employees'!BH9</f>
        <v>40983</v>
      </c>
      <c r="BI7" s="4">
        <f>'Payrolled employees'!BI10-'Payrolled employees'!BI9</f>
        <v>42139</v>
      </c>
      <c r="BJ7" s="4">
        <f>'Payrolled employees'!BJ10-'Payrolled employees'!BJ9</f>
        <v>54942</v>
      </c>
      <c r="BK7" s="4">
        <f>'Payrolled employees'!BK10-'Payrolled employees'!BK9</f>
        <v>38698</v>
      </c>
      <c r="BL7" s="4">
        <f>'Payrolled employees'!BL10-'Payrolled employees'!BL9</f>
        <v>41448</v>
      </c>
      <c r="BM7" s="4">
        <f>'Payrolled employees'!BM10-'Payrolled employees'!BM9</f>
        <v>39876</v>
      </c>
      <c r="BN7" s="4">
        <f>'Payrolled employees'!BN10-'Payrolled employees'!BN9</f>
        <v>32480</v>
      </c>
      <c r="BO7" s="4">
        <f>'Payrolled employees'!BO10-'Payrolled employees'!BO9</f>
        <v>42069</v>
      </c>
      <c r="BP7" s="13" t="s">
        <v>75</v>
      </c>
    </row>
    <row r="8" spans="1:92" x14ac:dyDescent="0.45">
      <c r="A8" s="40">
        <v>43922</v>
      </c>
      <c r="B8" s="4">
        <f>'Payrolled employees'!B11-'Payrolled employees'!B10</f>
        <v>-4</v>
      </c>
      <c r="C8" s="4">
        <f>'Payrolled employees'!C11-'Payrolled employees'!C10</f>
        <v>58</v>
      </c>
      <c r="D8" s="4">
        <f>'Payrolled employees'!D11-'Payrolled employees'!D10</f>
        <v>757</v>
      </c>
      <c r="E8" s="4">
        <f>'Payrolled employees'!E11-'Payrolled employees'!E10</f>
        <v>-4617</v>
      </c>
      <c r="F8" s="4">
        <f>'Payrolled employees'!F11-'Payrolled employees'!F10</f>
        <v>1461</v>
      </c>
      <c r="G8" s="4">
        <f>'Payrolled employees'!G11-'Payrolled employees'!G10</f>
        <v>-16986</v>
      </c>
      <c r="H8" s="4">
        <f>'Payrolled employees'!H11-'Payrolled employees'!H10</f>
        <v>-50</v>
      </c>
      <c r="I8" s="4">
        <f>'Payrolled employees'!I11-'Payrolled employees'!I10</f>
        <v>2463</v>
      </c>
      <c r="J8" s="4">
        <f>'Payrolled employees'!J11-'Payrolled employees'!J10</f>
        <v>7790</v>
      </c>
      <c r="K8" s="4">
        <f>'Payrolled employees'!K11-'Payrolled employees'!K10</f>
        <v>6002</v>
      </c>
      <c r="L8" s="4">
        <f>'Payrolled employees'!L11-'Payrolled employees'!L10</f>
        <v>2609</v>
      </c>
      <c r="M8" s="4">
        <f>'Payrolled employees'!M11-'Payrolled employees'!M10</f>
        <v>1194</v>
      </c>
      <c r="N8" s="4">
        <f>'Payrolled employees'!N11-'Payrolled employees'!N10</f>
        <v>229</v>
      </c>
      <c r="O8" s="4">
        <f>'Payrolled employees'!O11-'Payrolled employees'!O10</f>
        <v>148</v>
      </c>
      <c r="P8" s="4">
        <f>'Payrolled employees'!P11-'Payrolled employees'!P10</f>
        <v>375</v>
      </c>
      <c r="Q8" s="4">
        <f>'Payrolled employees'!Q11-'Payrolled employees'!Q10</f>
        <v>-5252</v>
      </c>
      <c r="R8" s="4">
        <f>'Payrolled employees'!R11-'Payrolled employees'!R10</f>
        <v>1144</v>
      </c>
      <c r="S8" s="4">
        <f>'Payrolled employees'!S11-'Payrolled employees'!S10</f>
        <v>-16935</v>
      </c>
      <c r="T8" s="4">
        <f>'Payrolled employees'!T11-'Payrolled employees'!T10</f>
        <v>-1221</v>
      </c>
      <c r="U8" s="4">
        <f>'Payrolled employees'!U11-'Payrolled employees'!U10</f>
        <v>1424</v>
      </c>
      <c r="V8" s="4">
        <f>'Payrolled employees'!V11-'Payrolled employees'!V10</f>
        <v>10184</v>
      </c>
      <c r="W8" s="4">
        <f>'Payrolled employees'!W11-'Payrolled employees'!W10</f>
        <v>7147</v>
      </c>
      <c r="X8" s="4">
        <f>'Payrolled employees'!X11-'Payrolled employees'!X10</f>
        <v>3083</v>
      </c>
      <c r="Y8" s="4">
        <f>'Payrolled employees'!Y11-'Payrolled employees'!Y10</f>
        <v>1638</v>
      </c>
      <c r="Z8" s="4">
        <f>'Payrolled employees'!Z11-'Payrolled employees'!Z10</f>
        <v>420</v>
      </c>
      <c r="AA8" s="4">
        <f>'Payrolled employees'!AA11-'Payrolled employees'!AA10</f>
        <v>-138</v>
      </c>
      <c r="AB8" s="4">
        <f>'Payrolled employees'!AB11-'Payrolled employees'!AB10</f>
        <v>-530</v>
      </c>
      <c r="AC8" s="4">
        <f>'Payrolled employees'!AC11-'Payrolled employees'!AC10</f>
        <v>-5391</v>
      </c>
      <c r="AD8" s="4">
        <f>'Payrolled employees'!AD11-'Payrolled employees'!AD10</f>
        <v>-244</v>
      </c>
      <c r="AE8" s="4">
        <f>'Payrolled employees'!AE11-'Payrolled employees'!AE10</f>
        <v>-16987</v>
      </c>
      <c r="AF8" s="4">
        <f>'Payrolled employees'!AF11-'Payrolled employees'!AF10</f>
        <v>-2845</v>
      </c>
      <c r="AG8" s="4">
        <f>'Payrolled employees'!AG11-'Payrolled employees'!AG10</f>
        <v>10</v>
      </c>
      <c r="AH8" s="4">
        <f>'Payrolled employees'!AH11-'Payrolled employees'!AH10</f>
        <v>14638</v>
      </c>
      <c r="AI8" s="4">
        <f>'Payrolled employees'!AI11-'Payrolled employees'!AI10</f>
        <v>12861</v>
      </c>
      <c r="AJ8" s="4">
        <f>'Payrolled employees'!AJ11-'Payrolled employees'!AJ10</f>
        <v>7680</v>
      </c>
      <c r="AK8" s="4">
        <f>'Payrolled employees'!AK11-'Payrolled employees'!AK10</f>
        <v>5649</v>
      </c>
      <c r="AL8" s="4">
        <f>'Payrolled employees'!AL11-'Payrolled employees'!AL10</f>
        <v>3656</v>
      </c>
      <c r="AM8" s="4">
        <f>'Payrolled employees'!AM11-'Payrolled employees'!AM10</f>
        <v>2756</v>
      </c>
      <c r="AN8" s="4">
        <f>'Payrolled employees'!AN11-'Payrolled employees'!AN10</f>
        <v>1877</v>
      </c>
      <c r="AO8" s="4">
        <f>'Payrolled employees'!AO11-'Payrolled employees'!AO10</f>
        <v>-2646</v>
      </c>
      <c r="AP8" s="4">
        <f>'Payrolled employees'!AP11-'Payrolled employees'!AP10</f>
        <v>1195</v>
      </c>
      <c r="AQ8" s="4">
        <f>'Payrolled employees'!AQ11-'Payrolled employees'!AQ10</f>
        <v>-12887</v>
      </c>
      <c r="AR8" s="4">
        <f>'Payrolled employees'!AR11-'Payrolled employees'!AR10</f>
        <v>-1049</v>
      </c>
      <c r="AS8" s="4">
        <f>'Payrolled employees'!AS11-'Payrolled employees'!AS10</f>
        <v>658</v>
      </c>
      <c r="AT8" s="4">
        <f>'Payrolled employees'!AT11-'Payrolled employees'!AT10</f>
        <v>20695</v>
      </c>
      <c r="AU8" s="4">
        <f>'Payrolled employees'!AU11-'Payrolled employees'!AU10</f>
        <v>16109</v>
      </c>
      <c r="AV8" s="4">
        <f>'Payrolled employees'!AV11-'Payrolled employees'!AV10</f>
        <v>14573</v>
      </c>
      <c r="AW8" s="4">
        <f>'Payrolled employees'!AW11-'Payrolled employees'!AW10</f>
        <v>13522</v>
      </c>
      <c r="AX8" s="4">
        <f>'Payrolled employees'!AX11-'Payrolled employees'!AX10</f>
        <v>11092</v>
      </c>
      <c r="AY8" s="4">
        <f>'Payrolled employees'!AY11-'Payrolled employees'!AY10</f>
        <v>10580</v>
      </c>
      <c r="AZ8" s="4">
        <f>'Payrolled employees'!AZ11-'Payrolled employees'!AZ10</f>
        <v>9635</v>
      </c>
      <c r="BA8" s="4">
        <f>'Payrolled employees'!BA11-'Payrolled employees'!BA10</f>
        <v>5357</v>
      </c>
      <c r="BB8" s="4">
        <f>'Payrolled employees'!BB11-'Payrolled employees'!BB10</f>
        <v>7302</v>
      </c>
      <c r="BC8" s="4">
        <f>'Payrolled employees'!BC11-'Payrolled employees'!BC10</f>
        <v>-2257</v>
      </c>
      <c r="BD8" s="4">
        <f>'Payrolled employees'!BD11-'Payrolled employees'!BD10</f>
        <v>7627</v>
      </c>
      <c r="BE8" s="4">
        <f>'Payrolled employees'!BE11-'Payrolled employees'!BE10</f>
        <v>6124</v>
      </c>
      <c r="BF8" s="4">
        <f>'Payrolled employees'!BF11-'Payrolled employees'!BF10</f>
        <v>31241</v>
      </c>
      <c r="BG8" s="4">
        <f>'Payrolled employees'!BG11-'Payrolled employees'!BG10</f>
        <v>2184</v>
      </c>
      <c r="BH8" s="4">
        <f>'Payrolled employees'!BH11-'Payrolled employees'!BH10</f>
        <v>-8249</v>
      </c>
      <c r="BI8" s="4">
        <f>'Payrolled employees'!BI11-'Payrolled employees'!BI10</f>
        <v>-12459</v>
      </c>
      <c r="BJ8" s="4">
        <f>'Payrolled employees'!BJ11-'Payrolled employees'!BJ10</f>
        <v>-16860</v>
      </c>
      <c r="BK8" s="4">
        <f>'Payrolled employees'!BK11-'Payrolled employees'!BK10</f>
        <v>-20574</v>
      </c>
      <c r="BL8" s="4">
        <f>'Payrolled employees'!BL11-'Payrolled employees'!BL10</f>
        <v>-27299</v>
      </c>
      <c r="BM8" s="4">
        <f>'Payrolled employees'!BM11-'Payrolled employees'!BM10</f>
        <v>-37052</v>
      </c>
      <c r="BN8" s="4">
        <f>'Payrolled employees'!BN11-'Payrolled employees'!BN10</f>
        <v>-42601</v>
      </c>
      <c r="BO8" s="4">
        <f>'Payrolled employees'!BO11-'Payrolled employees'!BO10</f>
        <v>-66136</v>
      </c>
      <c r="BP8" s="4">
        <f>'Payrolled employees'!BP11-'Payrolled employees'!BP10</f>
        <v>-90417</v>
      </c>
      <c r="BQ8" s="13" t="s">
        <v>75</v>
      </c>
      <c r="BR8" s="13" t="s">
        <v>75</v>
      </c>
    </row>
    <row r="9" spans="1:92" x14ac:dyDescent="0.45">
      <c r="A9" s="40">
        <v>43952</v>
      </c>
      <c r="B9" s="4">
        <f>'Payrolled employees'!B12-'Payrolled employees'!B11</f>
        <v>109</v>
      </c>
      <c r="C9" s="4">
        <f>'Payrolled employees'!C12-'Payrolled employees'!C11</f>
        <v>-356</v>
      </c>
      <c r="D9" s="4">
        <f>'Payrolled employees'!D12-'Payrolled employees'!D11</f>
        <v>-275</v>
      </c>
      <c r="E9" s="4">
        <f>'Payrolled employees'!E12-'Payrolled employees'!E11</f>
        <v>-643</v>
      </c>
      <c r="F9" s="4">
        <f>'Payrolled employees'!F12-'Payrolled employees'!F11</f>
        <v>154</v>
      </c>
      <c r="G9" s="4">
        <f>'Payrolled employees'!G12-'Payrolled employees'!G11</f>
        <v>-589</v>
      </c>
      <c r="H9" s="4">
        <f>'Payrolled employees'!H12-'Payrolled employees'!H11</f>
        <v>3933</v>
      </c>
      <c r="I9" s="4">
        <f>'Payrolled employees'!I12-'Payrolled employees'!I11</f>
        <v>375</v>
      </c>
      <c r="J9" s="4">
        <f>'Payrolled employees'!J12-'Payrolled employees'!J11</f>
        <v>-1856</v>
      </c>
      <c r="K9" s="4">
        <f>'Payrolled employees'!K12-'Payrolled employees'!K11</f>
        <v>-176</v>
      </c>
      <c r="L9" s="4">
        <f>'Payrolled employees'!L12-'Payrolled employees'!L11</f>
        <v>236</v>
      </c>
      <c r="M9" s="4">
        <f>'Payrolled employees'!M12-'Payrolled employees'!M11</f>
        <v>-103</v>
      </c>
      <c r="N9" s="4">
        <f>'Payrolled employees'!N12-'Payrolled employees'!N11</f>
        <v>78</v>
      </c>
      <c r="O9" s="4">
        <f>'Payrolled employees'!O12-'Payrolled employees'!O11</f>
        <v>-503</v>
      </c>
      <c r="P9" s="4">
        <f>'Payrolled employees'!P12-'Payrolled employees'!P11</f>
        <v>-583</v>
      </c>
      <c r="Q9" s="4">
        <f>'Payrolled employees'!Q12-'Payrolled employees'!Q11</f>
        <v>-900</v>
      </c>
      <c r="R9" s="4">
        <f>'Payrolled employees'!R12-'Payrolled employees'!R11</f>
        <v>-67</v>
      </c>
      <c r="S9" s="4">
        <f>'Payrolled employees'!S12-'Payrolled employees'!S11</f>
        <v>-536</v>
      </c>
      <c r="T9" s="4">
        <f>'Payrolled employees'!T12-'Payrolled employees'!T11</f>
        <v>3932</v>
      </c>
      <c r="U9" s="4">
        <f>'Payrolled employees'!U12-'Payrolled employees'!U11</f>
        <v>1118</v>
      </c>
      <c r="V9" s="4">
        <f>'Payrolled employees'!V12-'Payrolled employees'!V11</f>
        <v>-2101</v>
      </c>
      <c r="W9" s="4">
        <f>'Payrolled employees'!W12-'Payrolled employees'!W11</f>
        <v>184</v>
      </c>
      <c r="X9" s="4">
        <f>'Payrolled employees'!X12-'Payrolled employees'!X11</f>
        <v>794</v>
      </c>
      <c r="Y9" s="4">
        <f>'Payrolled employees'!Y12-'Payrolled employees'!Y11</f>
        <v>106</v>
      </c>
      <c r="Z9" s="4">
        <f>'Payrolled employees'!Z12-'Payrolled employees'!Z11</f>
        <v>-106</v>
      </c>
      <c r="AA9" s="4">
        <f>'Payrolled employees'!AA12-'Payrolled employees'!AA11</f>
        <v>-1009</v>
      </c>
      <c r="AB9" s="4">
        <f>'Payrolled employees'!AB12-'Payrolled employees'!AB11</f>
        <v>-1295</v>
      </c>
      <c r="AC9" s="4">
        <f>'Payrolled employees'!AC12-'Payrolled employees'!AC11</f>
        <v>-1313</v>
      </c>
      <c r="AD9" s="4">
        <f>'Payrolled employees'!AD12-'Payrolled employees'!AD11</f>
        <v>-652</v>
      </c>
      <c r="AE9" s="4">
        <f>'Payrolled employees'!AE12-'Payrolled employees'!AE11</f>
        <v>-474</v>
      </c>
      <c r="AF9" s="4">
        <f>'Payrolled employees'!AF12-'Payrolled employees'!AF11</f>
        <v>4152</v>
      </c>
      <c r="AG9" s="4">
        <f>'Payrolled employees'!AG12-'Payrolled employees'!AG11</f>
        <v>2198</v>
      </c>
      <c r="AH9" s="4">
        <f>'Payrolled employees'!AH12-'Payrolled employees'!AH11</f>
        <v>-1658</v>
      </c>
      <c r="AI9" s="4">
        <f>'Payrolled employees'!AI12-'Payrolled employees'!AI11</f>
        <v>872</v>
      </c>
      <c r="AJ9" s="4">
        <f>'Payrolled employees'!AJ12-'Payrolled employees'!AJ11</f>
        <v>1802</v>
      </c>
      <c r="AK9" s="4">
        <f>'Payrolled employees'!AK12-'Payrolled employees'!AK11</f>
        <v>514</v>
      </c>
      <c r="AL9" s="4">
        <f>'Payrolled employees'!AL12-'Payrolled employees'!AL11</f>
        <v>-168</v>
      </c>
      <c r="AM9" s="4">
        <f>'Payrolled employees'!AM12-'Payrolled employees'!AM11</f>
        <v>-1525</v>
      </c>
      <c r="AN9" s="4">
        <f>'Payrolled employees'!AN12-'Payrolled employees'!AN11</f>
        <v>-1930</v>
      </c>
      <c r="AO9" s="4">
        <f>'Payrolled employees'!AO12-'Payrolled employees'!AO11</f>
        <v>-1488</v>
      </c>
      <c r="AP9" s="4">
        <f>'Payrolled employees'!AP12-'Payrolled employees'!AP11</f>
        <v>-1123</v>
      </c>
      <c r="AQ9" s="4">
        <f>'Payrolled employees'!AQ12-'Payrolled employees'!AQ11</f>
        <v>-367</v>
      </c>
      <c r="AR9" s="4">
        <f>'Payrolled employees'!AR12-'Payrolled employees'!AR11</f>
        <v>5028</v>
      </c>
      <c r="AS9" s="4">
        <f>'Payrolled employees'!AS12-'Payrolled employees'!AS11</f>
        <v>4421</v>
      </c>
      <c r="AT9" s="4">
        <f>'Payrolled employees'!AT12-'Payrolled employees'!AT11</f>
        <v>-1359</v>
      </c>
      <c r="AU9" s="4">
        <f>'Payrolled employees'!AU12-'Payrolled employees'!AU11</f>
        <v>1619</v>
      </c>
      <c r="AV9" s="4">
        <f>'Payrolled employees'!AV12-'Payrolled employees'!AV11</f>
        <v>3791</v>
      </c>
      <c r="AW9" s="4">
        <f>'Payrolled employees'!AW12-'Payrolled employees'!AW11</f>
        <v>2375</v>
      </c>
      <c r="AX9" s="4">
        <f>'Payrolled employees'!AX12-'Payrolled employees'!AX11</f>
        <v>1437</v>
      </c>
      <c r="AY9" s="4">
        <f>'Payrolled employees'!AY12-'Payrolled employees'!AY11</f>
        <v>708</v>
      </c>
      <c r="AZ9" s="4">
        <f>'Payrolled employees'!AZ12-'Payrolled employees'!AZ11</f>
        <v>921</v>
      </c>
      <c r="BA9" s="4">
        <f>'Payrolled employees'!BA12-'Payrolled employees'!BA11</f>
        <v>2235</v>
      </c>
      <c r="BB9" s="4">
        <f>'Payrolled employees'!BB12-'Payrolled employees'!BB11</f>
        <v>2475</v>
      </c>
      <c r="BC9" s="4">
        <f>'Payrolled employees'!BC12-'Payrolled employees'!BC11</f>
        <v>3902</v>
      </c>
      <c r="BD9" s="4">
        <f>'Payrolled employees'!BD12-'Payrolled employees'!BD11</f>
        <v>10609</v>
      </c>
      <c r="BE9" s="4">
        <f>'Payrolled employees'!BE12-'Payrolled employees'!BE11</f>
        <v>11495</v>
      </c>
      <c r="BF9" s="4">
        <f>'Payrolled employees'!BF12-'Payrolled employees'!BF11</f>
        <v>8058</v>
      </c>
      <c r="BG9" s="4">
        <f>'Payrolled employees'!BG12-'Payrolled employees'!BG11</f>
        <v>12175</v>
      </c>
      <c r="BH9" s="4">
        <f>'Payrolled employees'!BH12-'Payrolled employees'!BH11</f>
        <v>7505</v>
      </c>
      <c r="BI9" s="4">
        <f>'Payrolled employees'!BI12-'Payrolled employees'!BI11</f>
        <v>4655</v>
      </c>
      <c r="BJ9" s="4">
        <f>'Payrolled employees'!BJ12-'Payrolled employees'!BJ11</f>
        <v>403</v>
      </c>
      <c r="BK9" s="4">
        <f>'Payrolled employees'!BK12-'Payrolled employees'!BK11</f>
        <v>-4644</v>
      </c>
      <c r="BL9" s="4">
        <f>'Payrolled employees'!BL12-'Payrolled employees'!BL11</f>
        <v>-11088</v>
      </c>
      <c r="BM9" s="4">
        <f>'Payrolled employees'!BM12-'Payrolled employees'!BM11</f>
        <v>-20387</v>
      </c>
      <c r="BN9" s="4">
        <f>'Payrolled employees'!BN12-'Payrolled employees'!BN11</f>
        <v>-31011</v>
      </c>
      <c r="BO9" s="4">
        <f>'Payrolled employees'!BO12-'Payrolled employees'!BO11</f>
        <v>-47595</v>
      </c>
      <c r="BP9" s="4">
        <f>'Payrolled employees'!BP12-'Payrolled employees'!BP11</f>
        <v>-75187</v>
      </c>
      <c r="BQ9" s="4">
        <f>'Payrolled employees'!BQ12-'Payrolled employees'!BQ11</f>
        <v>-112931</v>
      </c>
      <c r="BR9" s="4">
        <f>'Payrolled employees'!BR12-'Payrolled employees'!BR11</f>
        <v>-108032</v>
      </c>
      <c r="BS9" s="13" t="s">
        <v>75</v>
      </c>
      <c r="BT9" s="4">
        <f>'Payrolled employees'!BT12-'Payrolled employees'!BT11</f>
        <v>0</v>
      </c>
      <c r="BU9" s="4">
        <f>'Payrolled employees'!BU12-'Payrolled employees'!BU11</f>
        <v>0</v>
      </c>
      <c r="BV9" s="4">
        <f>'Payrolled employees'!BV12-'Payrolled employees'!BV11</f>
        <v>0</v>
      </c>
      <c r="BW9" s="4">
        <f>'Payrolled employees'!BW12-'Payrolled employees'!BW11</f>
        <v>0</v>
      </c>
    </row>
    <row r="10" spans="1:92" x14ac:dyDescent="0.45">
      <c r="A10" s="40">
        <v>43983</v>
      </c>
      <c r="B10" s="4">
        <f>'Payrolled employees'!B13-'Payrolled employees'!B12</f>
        <v>211</v>
      </c>
      <c r="C10" s="4">
        <f>'Payrolled employees'!C13-'Payrolled employees'!C12</f>
        <v>84</v>
      </c>
      <c r="D10" s="4">
        <f>'Payrolled employees'!D13-'Payrolled employees'!D12</f>
        <v>93</v>
      </c>
      <c r="E10" s="4">
        <f>'Payrolled employees'!E13-'Payrolled employees'!E12</f>
        <v>241</v>
      </c>
      <c r="F10" s="4">
        <f>'Payrolled employees'!F13-'Payrolled employees'!F12</f>
        <v>177</v>
      </c>
      <c r="G10" s="4">
        <f>'Payrolled employees'!G13-'Payrolled employees'!G12</f>
        <v>172</v>
      </c>
      <c r="H10" s="4">
        <f>'Payrolled employees'!H13-'Payrolled employees'!H12</f>
        <v>-21</v>
      </c>
      <c r="I10" s="4">
        <f>'Payrolled employees'!I13-'Payrolled employees'!I12</f>
        <v>-184</v>
      </c>
      <c r="J10" s="4">
        <f>'Payrolled employees'!J13-'Payrolled employees'!J12</f>
        <v>-946</v>
      </c>
      <c r="K10" s="4">
        <f>'Payrolled employees'!K13-'Payrolled employees'!K12</f>
        <v>-459</v>
      </c>
      <c r="L10" s="4">
        <f>'Payrolled employees'!L13-'Payrolled employees'!L12</f>
        <v>-53</v>
      </c>
      <c r="M10" s="4">
        <f>'Payrolled employees'!M13-'Payrolled employees'!M12</f>
        <v>73</v>
      </c>
      <c r="N10" s="4">
        <f>'Payrolled employees'!N13-'Payrolled employees'!N12</f>
        <v>149</v>
      </c>
      <c r="O10" s="4">
        <f>'Payrolled employees'!O13-'Payrolled employees'!O12</f>
        <v>63</v>
      </c>
      <c r="P10" s="4">
        <f>'Payrolled employees'!P13-'Payrolled employees'!P12</f>
        <v>98</v>
      </c>
      <c r="Q10" s="4">
        <f>'Payrolled employees'!Q13-'Payrolled employees'!Q12</f>
        <v>271</v>
      </c>
      <c r="R10" s="4">
        <f>'Payrolled employees'!R13-'Payrolled employees'!R12</f>
        <v>247</v>
      </c>
      <c r="S10" s="4">
        <f>'Payrolled employees'!S13-'Payrolled employees'!S12</f>
        <v>233</v>
      </c>
      <c r="T10" s="4">
        <f>'Payrolled employees'!T13-'Payrolled employees'!T12</f>
        <v>52</v>
      </c>
      <c r="U10" s="4">
        <f>'Payrolled employees'!U13-'Payrolled employees'!U12</f>
        <v>-135</v>
      </c>
      <c r="V10" s="4">
        <f>'Payrolled employees'!V13-'Payrolled employees'!V12</f>
        <v>-1189</v>
      </c>
      <c r="W10" s="4">
        <f>'Payrolled employees'!W13-'Payrolled employees'!W12</f>
        <v>-598</v>
      </c>
      <c r="X10" s="4">
        <f>'Payrolled employees'!X13-'Payrolled employees'!X12</f>
        <v>-127</v>
      </c>
      <c r="Y10" s="4">
        <f>'Payrolled employees'!Y13-'Payrolled employees'!Y12</f>
        <v>68</v>
      </c>
      <c r="Z10" s="4">
        <f>'Payrolled employees'!Z13-'Payrolled employees'!Z12</f>
        <v>114</v>
      </c>
      <c r="AA10" s="4">
        <f>'Payrolled employees'!AA13-'Payrolled employees'!AA12</f>
        <v>87</v>
      </c>
      <c r="AB10" s="4">
        <f>'Payrolled employees'!AB13-'Payrolled employees'!AB12</f>
        <v>176</v>
      </c>
      <c r="AC10" s="4">
        <f>'Payrolled employees'!AC13-'Payrolled employees'!AC12</f>
        <v>308</v>
      </c>
      <c r="AD10" s="4">
        <f>'Payrolled employees'!AD13-'Payrolled employees'!AD12</f>
        <v>342</v>
      </c>
      <c r="AE10" s="4">
        <f>'Payrolled employees'!AE13-'Payrolled employees'!AE12</f>
        <v>234</v>
      </c>
      <c r="AF10" s="4">
        <f>'Payrolled employees'!AF13-'Payrolled employees'!AF12</f>
        <v>199</v>
      </c>
      <c r="AG10" s="4">
        <f>'Payrolled employees'!AG13-'Payrolled employees'!AG12</f>
        <v>52</v>
      </c>
      <c r="AH10" s="4">
        <f>'Payrolled employees'!AH13-'Payrolled employees'!AH12</f>
        <v>-1727</v>
      </c>
      <c r="AI10" s="4">
        <f>'Payrolled employees'!AI13-'Payrolled employees'!AI12</f>
        <v>-808</v>
      </c>
      <c r="AJ10" s="4">
        <f>'Payrolled employees'!AJ13-'Payrolled employees'!AJ12</f>
        <v>-31</v>
      </c>
      <c r="AK10" s="4">
        <f>'Payrolled employees'!AK13-'Payrolled employees'!AK12</f>
        <v>245</v>
      </c>
      <c r="AL10" s="4">
        <f>'Payrolled employees'!AL13-'Payrolled employees'!AL12</f>
        <v>210</v>
      </c>
      <c r="AM10" s="4">
        <f>'Payrolled employees'!AM13-'Payrolled employees'!AM12</f>
        <v>180</v>
      </c>
      <c r="AN10" s="4">
        <f>'Payrolled employees'!AN13-'Payrolled employees'!AN12</f>
        <v>313</v>
      </c>
      <c r="AO10" s="4">
        <f>'Payrolled employees'!AO13-'Payrolled employees'!AO12</f>
        <v>385</v>
      </c>
      <c r="AP10" s="4">
        <f>'Payrolled employees'!AP13-'Payrolled employees'!AP12</f>
        <v>515</v>
      </c>
      <c r="AQ10" s="4">
        <f>'Payrolled employees'!AQ13-'Payrolled employees'!AQ12</f>
        <v>336</v>
      </c>
      <c r="AR10" s="4">
        <f>'Payrolled employees'!AR13-'Payrolled employees'!AR12</f>
        <v>409</v>
      </c>
      <c r="AS10" s="4">
        <f>'Payrolled employees'!AS13-'Payrolled employees'!AS12</f>
        <v>373</v>
      </c>
      <c r="AT10" s="4">
        <f>'Payrolled employees'!AT13-'Payrolled employees'!AT12</f>
        <v>-2322</v>
      </c>
      <c r="AU10" s="4">
        <f>'Payrolled employees'!AU13-'Payrolled employees'!AU12</f>
        <v>-1200</v>
      </c>
      <c r="AV10" s="4">
        <f>'Payrolled employees'!AV13-'Payrolled employees'!AV12</f>
        <v>-145</v>
      </c>
      <c r="AW10" s="4">
        <f>'Payrolled employees'!AW13-'Payrolled employees'!AW12</f>
        <v>405</v>
      </c>
      <c r="AX10" s="4">
        <f>'Payrolled employees'!AX13-'Payrolled employees'!AX12</f>
        <v>285</v>
      </c>
      <c r="AY10" s="4">
        <f>'Payrolled employees'!AY13-'Payrolled employees'!AY12</f>
        <v>284</v>
      </c>
      <c r="AZ10" s="4">
        <f>'Payrolled employees'!AZ13-'Payrolled employees'!AZ12</f>
        <v>435</v>
      </c>
      <c r="BA10" s="4">
        <f>'Payrolled employees'!BA13-'Payrolled employees'!BA12</f>
        <v>429</v>
      </c>
      <c r="BB10" s="4">
        <f>'Payrolled employees'!BB13-'Payrolled employees'!BB12</f>
        <v>610</v>
      </c>
      <c r="BC10" s="4">
        <f>'Payrolled employees'!BC13-'Payrolled employees'!BC12</f>
        <v>333</v>
      </c>
      <c r="BD10" s="4">
        <f>'Payrolled employees'!BD13-'Payrolled employees'!BD12</f>
        <v>655</v>
      </c>
      <c r="BE10" s="4">
        <f>'Payrolled employees'!BE13-'Payrolled employees'!BE12</f>
        <v>850</v>
      </c>
      <c r="BF10" s="4">
        <f>'Payrolled employees'!BF13-'Payrolled employees'!BF12</f>
        <v>-3141</v>
      </c>
      <c r="BG10" s="4">
        <f>'Payrolled employees'!BG13-'Payrolled employees'!BG12</f>
        <v>-2732</v>
      </c>
      <c r="BH10" s="4">
        <f>'Payrolled employees'!BH13-'Payrolled employees'!BH12</f>
        <v>-3994</v>
      </c>
      <c r="BI10" s="4">
        <f>'Payrolled employees'!BI13-'Payrolled employees'!BI12</f>
        <v>-4637</v>
      </c>
      <c r="BJ10" s="4">
        <f>'Payrolled employees'!BJ13-'Payrolled employees'!BJ12</f>
        <v>-4955</v>
      </c>
      <c r="BK10" s="4">
        <f>'Payrolled employees'!BK13-'Payrolled employees'!BK12</f>
        <v>-4894</v>
      </c>
      <c r="BL10" s="4">
        <f>'Payrolled employees'!BL13-'Payrolled employees'!BL12</f>
        <v>-4647</v>
      </c>
      <c r="BM10" s="4">
        <f>'Payrolled employees'!BM13-'Payrolled employees'!BM12</f>
        <v>-3835</v>
      </c>
      <c r="BN10" s="4">
        <f>'Payrolled employees'!BN13-'Payrolled employees'!BN12</f>
        <v>-3636</v>
      </c>
      <c r="BO10" s="4">
        <f>'Payrolled employees'!BO13-'Payrolled employees'!BO12</f>
        <v>-3795</v>
      </c>
      <c r="BP10" s="4">
        <f>'Payrolled employees'!BP13-'Payrolled employees'!BP12</f>
        <v>-3925</v>
      </c>
      <c r="BQ10" s="4">
        <f>'Payrolled employees'!BQ13-'Payrolled employees'!BQ12</f>
        <v>-5378</v>
      </c>
      <c r="BR10" s="4">
        <f>'Payrolled employees'!BR13-'Payrolled employees'!BR12</f>
        <v>-2309</v>
      </c>
      <c r="BS10" s="4">
        <f>'Payrolled employees'!BS13-'Payrolled employees'!BS12</f>
        <v>5426</v>
      </c>
      <c r="BT10" s="13" t="s">
        <v>75</v>
      </c>
      <c r="BU10" s="4">
        <f>'Payrolled employees'!BU13-'Payrolled employees'!BU12</f>
        <v>0</v>
      </c>
      <c r="BV10" s="4">
        <f>'Payrolled employees'!BV13-'Payrolled employees'!BV12</f>
        <v>0</v>
      </c>
      <c r="BW10" s="4">
        <f>'Payrolled employees'!BW13-'Payrolled employees'!BW12</f>
        <v>0</v>
      </c>
    </row>
    <row r="11" spans="1:92" x14ac:dyDescent="0.45">
      <c r="A11" s="40">
        <v>44013</v>
      </c>
      <c r="B11" s="4">
        <f>'Payrolled employees'!B14-'Payrolled employees'!B13</f>
        <v>-858</v>
      </c>
      <c r="C11" s="4">
        <f>'Payrolled employees'!C14-'Payrolled employees'!C13</f>
        <v>6</v>
      </c>
      <c r="D11" s="4">
        <f>'Payrolled employees'!D14-'Payrolled employees'!D13</f>
        <v>43</v>
      </c>
      <c r="E11" s="4">
        <f>'Payrolled employees'!E14-'Payrolled employees'!E13</f>
        <v>-25</v>
      </c>
      <c r="F11" s="4">
        <f>'Payrolled employees'!F14-'Payrolled employees'!F13</f>
        <v>120</v>
      </c>
      <c r="G11" s="4">
        <f>'Payrolled employees'!G14-'Payrolled employees'!G13</f>
        <v>38</v>
      </c>
      <c r="H11" s="4">
        <f>'Payrolled employees'!H14-'Payrolled employees'!H13</f>
        <v>-254</v>
      </c>
      <c r="I11" s="4">
        <f>'Payrolled employees'!I14-'Payrolled employees'!I13</f>
        <v>240</v>
      </c>
      <c r="J11" s="4">
        <f>'Payrolled employees'!J14-'Payrolled employees'!J13</f>
        <v>394</v>
      </c>
      <c r="K11" s="4">
        <f>'Payrolled employees'!K14-'Payrolled employees'!K13</f>
        <v>211</v>
      </c>
      <c r="L11" s="4">
        <f>'Payrolled employees'!L14-'Payrolled employees'!L13</f>
        <v>139</v>
      </c>
      <c r="M11" s="4">
        <f>'Payrolled employees'!M14-'Payrolled employees'!M13</f>
        <v>-29</v>
      </c>
      <c r="N11" s="4">
        <f>'Payrolled employees'!N14-'Payrolled employees'!N13</f>
        <v>-868</v>
      </c>
      <c r="O11" s="4">
        <f>'Payrolled employees'!O14-'Payrolled employees'!O13</f>
        <v>-72</v>
      </c>
      <c r="P11" s="4">
        <f>'Payrolled employees'!P14-'Payrolled employees'!P13</f>
        <v>-1</v>
      </c>
      <c r="Q11" s="4">
        <f>'Payrolled employees'!Q14-'Payrolled employees'!Q13</f>
        <v>-6</v>
      </c>
      <c r="R11" s="4">
        <f>'Payrolled employees'!R14-'Payrolled employees'!R13</f>
        <v>143</v>
      </c>
      <c r="S11" s="4">
        <f>'Payrolled employees'!S14-'Payrolled employees'!S13</f>
        <v>45</v>
      </c>
      <c r="T11" s="4">
        <f>'Payrolled employees'!T14-'Payrolled employees'!T13</f>
        <v>-222</v>
      </c>
      <c r="U11" s="4">
        <f>'Payrolled employees'!U14-'Payrolled employees'!U13</f>
        <v>225</v>
      </c>
      <c r="V11" s="4">
        <f>'Payrolled employees'!V14-'Payrolled employees'!V13</f>
        <v>443</v>
      </c>
      <c r="W11" s="4">
        <f>'Payrolled employees'!W14-'Payrolled employees'!W13</f>
        <v>159</v>
      </c>
      <c r="X11" s="4">
        <f>'Payrolled employees'!X14-'Payrolled employees'!X13</f>
        <v>199</v>
      </c>
      <c r="Y11" s="4">
        <f>'Payrolled employees'!Y14-'Payrolled employees'!Y13</f>
        <v>142</v>
      </c>
      <c r="Z11" s="4">
        <f>'Payrolled employees'!Z14-'Payrolled employees'!Z13</f>
        <v>-1392</v>
      </c>
      <c r="AA11" s="4">
        <f>'Payrolled employees'!AA14-'Payrolled employees'!AA13</f>
        <v>11</v>
      </c>
      <c r="AB11" s="4">
        <f>'Payrolled employees'!AB14-'Payrolled employees'!AB13</f>
        <v>34</v>
      </c>
      <c r="AC11" s="4">
        <f>'Payrolled employees'!AC14-'Payrolled employees'!AC13</f>
        <v>16</v>
      </c>
      <c r="AD11" s="4">
        <f>'Payrolled employees'!AD14-'Payrolled employees'!AD13</f>
        <v>99</v>
      </c>
      <c r="AE11" s="4">
        <f>'Payrolled employees'!AE14-'Payrolled employees'!AE13</f>
        <v>85</v>
      </c>
      <c r="AF11" s="4">
        <f>'Payrolled employees'!AF14-'Payrolled employees'!AF13</f>
        <v>-68</v>
      </c>
      <c r="AG11" s="4">
        <f>'Payrolled employees'!AG14-'Payrolled employees'!AG13</f>
        <v>71</v>
      </c>
      <c r="AH11" s="4">
        <f>'Payrolled employees'!AH14-'Payrolled employees'!AH13</f>
        <v>428</v>
      </c>
      <c r="AI11" s="4">
        <f>'Payrolled employees'!AI14-'Payrolled employees'!AI13</f>
        <v>87</v>
      </c>
      <c r="AJ11" s="4">
        <f>'Payrolled employees'!AJ14-'Payrolled employees'!AJ13</f>
        <v>198</v>
      </c>
      <c r="AK11" s="4">
        <f>'Payrolled employees'!AK14-'Payrolled employees'!AK13</f>
        <v>324</v>
      </c>
      <c r="AL11" s="4">
        <f>'Payrolled employees'!AL14-'Payrolled employees'!AL13</f>
        <v>-1999</v>
      </c>
      <c r="AM11" s="4">
        <f>'Payrolled employees'!AM14-'Payrolled employees'!AM13</f>
        <v>110</v>
      </c>
      <c r="AN11" s="4">
        <f>'Payrolled employees'!AN14-'Payrolled employees'!AN13</f>
        <v>118</v>
      </c>
      <c r="AO11" s="4">
        <f>'Payrolled employees'!AO14-'Payrolled employees'!AO13</f>
        <v>127</v>
      </c>
      <c r="AP11" s="4">
        <f>'Payrolled employees'!AP14-'Payrolled employees'!AP13</f>
        <v>181</v>
      </c>
      <c r="AQ11" s="4">
        <f>'Payrolled employees'!AQ14-'Payrolled employees'!AQ13</f>
        <v>258</v>
      </c>
      <c r="AR11" s="4">
        <f>'Payrolled employees'!AR14-'Payrolled employees'!AR13</f>
        <v>172</v>
      </c>
      <c r="AS11" s="4">
        <f>'Payrolled employees'!AS14-'Payrolled employees'!AS13</f>
        <v>78</v>
      </c>
      <c r="AT11" s="4">
        <f>'Payrolled employees'!AT14-'Payrolled employees'!AT13</f>
        <v>647</v>
      </c>
      <c r="AU11" s="4">
        <f>'Payrolled employees'!AU14-'Payrolled employees'!AU13</f>
        <v>222</v>
      </c>
      <c r="AV11" s="4">
        <f>'Payrolled employees'!AV14-'Payrolled employees'!AV13</f>
        <v>612</v>
      </c>
      <c r="AW11" s="4">
        <f>'Payrolled employees'!AW14-'Payrolled employees'!AW13</f>
        <v>582</v>
      </c>
      <c r="AX11" s="4">
        <f>'Payrolled employees'!AX14-'Payrolled employees'!AX13</f>
        <v>-2660</v>
      </c>
      <c r="AY11" s="4">
        <f>'Payrolled employees'!AY14-'Payrolled employees'!AY13</f>
        <v>218</v>
      </c>
      <c r="AZ11" s="4">
        <f>'Payrolled employees'!AZ14-'Payrolled employees'!AZ13</f>
        <v>192</v>
      </c>
      <c r="BA11" s="4">
        <f>'Payrolled employees'!BA14-'Payrolled employees'!BA13</f>
        <v>187</v>
      </c>
      <c r="BB11" s="4">
        <f>'Payrolled employees'!BB14-'Payrolled employees'!BB13</f>
        <v>244</v>
      </c>
      <c r="BC11" s="4">
        <f>'Payrolled employees'!BC14-'Payrolled employees'!BC13</f>
        <v>470</v>
      </c>
      <c r="BD11" s="4">
        <f>'Payrolled employees'!BD14-'Payrolled employees'!BD13</f>
        <v>362</v>
      </c>
      <c r="BE11" s="4">
        <f>'Payrolled employees'!BE14-'Payrolled employees'!BE13</f>
        <v>31</v>
      </c>
      <c r="BF11" s="4">
        <f>'Payrolled employees'!BF14-'Payrolled employees'!BF13</f>
        <v>798</v>
      </c>
      <c r="BG11" s="4">
        <f>'Payrolled employees'!BG14-'Payrolled employees'!BG13</f>
        <v>303</v>
      </c>
      <c r="BH11" s="4">
        <f>'Payrolled employees'!BH14-'Payrolled employees'!BH13</f>
        <v>713</v>
      </c>
      <c r="BI11" s="4">
        <f>'Payrolled employees'!BI14-'Payrolled employees'!BI13</f>
        <v>152</v>
      </c>
      <c r="BJ11" s="4">
        <f>'Payrolled employees'!BJ14-'Payrolled employees'!BJ13</f>
        <v>-3126</v>
      </c>
      <c r="BK11" s="4">
        <f>'Payrolled employees'!BK14-'Payrolled employees'!BK13</f>
        <v>478</v>
      </c>
      <c r="BL11" s="4">
        <f>'Payrolled employees'!BL14-'Payrolled employees'!BL13</f>
        <v>509</v>
      </c>
      <c r="BM11" s="4">
        <f>'Payrolled employees'!BM14-'Payrolled employees'!BM13</f>
        <v>785</v>
      </c>
      <c r="BN11" s="4">
        <f>'Payrolled employees'!BN14-'Payrolled employees'!BN13</f>
        <v>991</v>
      </c>
      <c r="BO11" s="4">
        <f>'Payrolled employees'!BO14-'Payrolled employees'!BO13</f>
        <v>1128</v>
      </c>
      <c r="BP11" s="4">
        <f>'Payrolled employees'!BP14-'Payrolled employees'!BP13</f>
        <v>1585</v>
      </c>
      <c r="BQ11" s="4">
        <f>'Payrolled employees'!BQ14-'Payrolled employees'!BQ13</f>
        <v>1523</v>
      </c>
      <c r="BR11" s="4">
        <f>'Payrolled employees'!BR14-'Payrolled employees'!BR13</f>
        <v>518</v>
      </c>
      <c r="BS11" s="4">
        <f>'Payrolled employees'!BS14-'Payrolled employees'!BS13</f>
        <v>-525</v>
      </c>
      <c r="BT11" s="4">
        <f>'Payrolled employees'!BT14-'Payrolled employees'!BT13</f>
        <v>37899</v>
      </c>
      <c r="BU11" s="13" t="s">
        <v>75</v>
      </c>
      <c r="BV11" s="4">
        <f>'Payrolled employees'!BV14-'Payrolled employees'!BV13</f>
        <v>0</v>
      </c>
      <c r="BW11" s="4">
        <f>'Payrolled employees'!BW14-'Payrolled employees'!BW13</f>
        <v>0</v>
      </c>
    </row>
    <row r="12" spans="1:92" x14ac:dyDescent="0.45">
      <c r="A12" s="40">
        <v>44044</v>
      </c>
      <c r="B12" s="4">
        <f>'Payrolled employees'!B15-'Payrolled employees'!B14</f>
        <v>-5500</v>
      </c>
      <c r="C12" s="4">
        <f>'Payrolled employees'!C15-'Payrolled employees'!C14</f>
        <v>-7723</v>
      </c>
      <c r="D12" s="4">
        <f>'Payrolled employees'!D15-'Payrolled employees'!D14</f>
        <v>-8763</v>
      </c>
      <c r="E12" s="4">
        <f>'Payrolled employees'!E15-'Payrolled employees'!E14</f>
        <v>-8426</v>
      </c>
      <c r="F12" s="4">
        <f>'Payrolled employees'!F15-'Payrolled employees'!F14</f>
        <v>-10563</v>
      </c>
      <c r="G12" s="4">
        <f>'Payrolled employees'!G15-'Payrolled employees'!G14</f>
        <v>-10182</v>
      </c>
      <c r="H12" s="4">
        <f>'Payrolled employees'!H15-'Payrolled employees'!H14</f>
        <v>-12176</v>
      </c>
      <c r="I12" s="4">
        <f>'Payrolled employees'!I15-'Payrolled employees'!I14</f>
        <v>-10719</v>
      </c>
      <c r="J12" s="4">
        <f>'Payrolled employees'!J15-'Payrolled employees'!J14</f>
        <v>-10140</v>
      </c>
      <c r="K12" s="4">
        <f>'Payrolled employees'!K15-'Payrolled employees'!K14</f>
        <v>-10613</v>
      </c>
      <c r="L12" s="4">
        <f>'Payrolled employees'!L15-'Payrolled employees'!L14</f>
        <v>-9432</v>
      </c>
      <c r="M12" s="4">
        <f>'Payrolled employees'!M15-'Payrolled employees'!M14</f>
        <v>-8246</v>
      </c>
      <c r="N12" s="4">
        <f>'Payrolled employees'!N15-'Payrolled employees'!N14</f>
        <v>-6249</v>
      </c>
      <c r="O12" s="4">
        <f>'Payrolled employees'!O15-'Payrolled employees'!O14</f>
        <v>-8295</v>
      </c>
      <c r="P12" s="4">
        <f>'Payrolled employees'!P15-'Payrolled employees'!P14</f>
        <v>-9137</v>
      </c>
      <c r="Q12" s="4">
        <f>'Payrolled employees'!Q15-'Payrolled employees'!Q14</f>
        <v>-8872</v>
      </c>
      <c r="R12" s="4">
        <f>'Payrolled employees'!R15-'Payrolled employees'!R14</f>
        <v>-10733</v>
      </c>
      <c r="S12" s="4">
        <f>'Payrolled employees'!S15-'Payrolled employees'!S14</f>
        <v>-10546</v>
      </c>
      <c r="T12" s="4">
        <f>'Payrolled employees'!T15-'Payrolled employees'!T14</f>
        <v>-13153</v>
      </c>
      <c r="U12" s="4">
        <f>'Payrolled employees'!U15-'Payrolled employees'!U14</f>
        <v>-12909</v>
      </c>
      <c r="V12" s="4">
        <f>'Payrolled employees'!V15-'Payrolled employees'!V14</f>
        <v>-13321</v>
      </c>
      <c r="W12" s="4">
        <f>'Payrolled employees'!W15-'Payrolled employees'!W14</f>
        <v>-14158</v>
      </c>
      <c r="X12" s="4">
        <f>'Payrolled employees'!X15-'Payrolled employees'!X14</f>
        <v>-12931</v>
      </c>
      <c r="Y12" s="4">
        <f>'Payrolled employees'!Y15-'Payrolled employees'!Y14</f>
        <v>-12047</v>
      </c>
      <c r="Z12" s="4">
        <f>'Payrolled employees'!Z15-'Payrolled employees'!Z14</f>
        <v>-10192</v>
      </c>
      <c r="AA12" s="4">
        <f>'Payrolled employees'!AA15-'Payrolled employees'!AA14</f>
        <v>-12114</v>
      </c>
      <c r="AB12" s="4">
        <f>'Payrolled employees'!AB15-'Payrolled employees'!AB14</f>
        <v>-11753</v>
      </c>
      <c r="AC12" s="4">
        <f>'Payrolled employees'!AC15-'Payrolled employees'!AC14</f>
        <v>-11682</v>
      </c>
      <c r="AD12" s="4">
        <f>'Payrolled employees'!AD15-'Payrolled employees'!AD14</f>
        <v>-13754</v>
      </c>
      <c r="AE12" s="4">
        <f>'Payrolled employees'!AE15-'Payrolled employees'!AE14</f>
        <v>-14379</v>
      </c>
      <c r="AF12" s="4">
        <f>'Payrolled employees'!AF15-'Payrolled employees'!AF14</f>
        <v>-16069</v>
      </c>
      <c r="AG12" s="4">
        <f>'Payrolled employees'!AG15-'Payrolled employees'!AG14</f>
        <v>-15734</v>
      </c>
      <c r="AH12" s="4">
        <f>'Payrolled employees'!AH15-'Payrolled employees'!AH14</f>
        <v>-15733</v>
      </c>
      <c r="AI12" s="4">
        <f>'Payrolled employees'!AI15-'Payrolled employees'!AI14</f>
        <v>-17011</v>
      </c>
      <c r="AJ12" s="4">
        <f>'Payrolled employees'!AJ15-'Payrolled employees'!AJ14</f>
        <v>-15928</v>
      </c>
      <c r="AK12" s="4">
        <f>'Payrolled employees'!AK15-'Payrolled employees'!AK14</f>
        <v>-12499</v>
      </c>
      <c r="AL12" s="4">
        <f>'Payrolled employees'!AL15-'Payrolled employees'!AL14</f>
        <v>-9255</v>
      </c>
      <c r="AM12" s="4">
        <f>'Payrolled employees'!AM15-'Payrolled employees'!AM14</f>
        <v>-12599</v>
      </c>
      <c r="AN12" s="4">
        <f>'Payrolled employees'!AN15-'Payrolled employees'!AN14</f>
        <v>-12821</v>
      </c>
      <c r="AO12" s="4">
        <f>'Payrolled employees'!AO15-'Payrolled employees'!AO14</f>
        <v>-12023</v>
      </c>
      <c r="AP12" s="4">
        <f>'Payrolled employees'!AP15-'Payrolled employees'!AP14</f>
        <v>-13034</v>
      </c>
      <c r="AQ12" s="4">
        <f>'Payrolled employees'!AQ15-'Payrolled employees'!AQ14</f>
        <v>-14168</v>
      </c>
      <c r="AR12" s="4">
        <f>'Payrolled employees'!AR15-'Payrolled employees'!AR14</f>
        <v>-16544</v>
      </c>
      <c r="AS12" s="4">
        <f>'Payrolled employees'!AS15-'Payrolled employees'!AS14</f>
        <v>-16217</v>
      </c>
      <c r="AT12" s="4">
        <f>'Payrolled employees'!AT15-'Payrolled employees'!AT14</f>
        <v>-16336</v>
      </c>
      <c r="AU12" s="4">
        <f>'Payrolled employees'!AU15-'Payrolled employees'!AU14</f>
        <v>-18089</v>
      </c>
      <c r="AV12" s="4">
        <f>'Payrolled employees'!AV15-'Payrolled employees'!AV14</f>
        <v>-18478</v>
      </c>
      <c r="AW12" s="4">
        <f>'Payrolled employees'!AW15-'Payrolled employees'!AW14</f>
        <v>-11172</v>
      </c>
      <c r="AX12" s="4">
        <f>'Payrolled employees'!AX15-'Payrolled employees'!AX14</f>
        <v>-8027</v>
      </c>
      <c r="AY12" s="4">
        <f>'Payrolled employees'!AY15-'Payrolled employees'!AY14</f>
        <v>-13616</v>
      </c>
      <c r="AZ12" s="4">
        <f>'Payrolled employees'!AZ15-'Payrolled employees'!AZ14</f>
        <v>-14010</v>
      </c>
      <c r="BA12" s="4">
        <f>'Payrolled employees'!BA15-'Payrolled employees'!BA14</f>
        <v>-14403</v>
      </c>
      <c r="BB12" s="4">
        <f>'Payrolled employees'!BB15-'Payrolled employees'!BB14</f>
        <v>-15646</v>
      </c>
      <c r="BC12" s="4">
        <f>'Payrolled employees'!BC15-'Payrolled employees'!BC14</f>
        <v>-17433</v>
      </c>
      <c r="BD12" s="4">
        <f>'Payrolled employees'!BD15-'Payrolled employees'!BD14</f>
        <v>-20323</v>
      </c>
      <c r="BE12" s="4">
        <f>'Payrolled employees'!BE15-'Payrolled employees'!BE14</f>
        <v>-20299</v>
      </c>
      <c r="BF12" s="4">
        <f>'Payrolled employees'!BF15-'Payrolled employees'!BF14</f>
        <v>-19300</v>
      </c>
      <c r="BG12" s="4">
        <f>'Payrolled employees'!BG15-'Payrolled employees'!BG14</f>
        <v>-21800</v>
      </c>
      <c r="BH12" s="4">
        <f>'Payrolled employees'!BH15-'Payrolled employees'!BH14</f>
        <v>-20967</v>
      </c>
      <c r="BI12" s="4">
        <f>'Payrolled employees'!BI15-'Payrolled employees'!BI14</f>
        <v>-6280</v>
      </c>
      <c r="BJ12" s="4">
        <f>'Payrolled employees'!BJ15-'Payrolled employees'!BJ14</f>
        <v>-1768</v>
      </c>
      <c r="BK12" s="4">
        <f>'Payrolled employees'!BK15-'Payrolled employees'!BK14</f>
        <v>-6920</v>
      </c>
      <c r="BL12" s="4">
        <f>'Payrolled employees'!BL15-'Payrolled employees'!BL14</f>
        <v>-6662</v>
      </c>
      <c r="BM12" s="4">
        <f>'Payrolled employees'!BM15-'Payrolled employees'!BM14</f>
        <v>-6846</v>
      </c>
      <c r="BN12" s="4">
        <f>'Payrolled employees'!BN15-'Payrolled employees'!BN14</f>
        <v>-6998</v>
      </c>
      <c r="BO12" s="4">
        <f>'Payrolled employees'!BO15-'Payrolled employees'!BO14</f>
        <v>-8027</v>
      </c>
      <c r="BP12" s="4">
        <f>'Payrolled employees'!BP15-'Payrolled employees'!BP14</f>
        <v>-9220</v>
      </c>
      <c r="BQ12" s="4">
        <f>'Payrolled employees'!BQ15-'Payrolled employees'!BQ14</f>
        <v>-8320</v>
      </c>
      <c r="BR12" s="4">
        <f>'Payrolled employees'!BR15-'Payrolled employees'!BR14</f>
        <v>-7829</v>
      </c>
      <c r="BS12" s="4">
        <f>'Payrolled employees'!BS15-'Payrolled employees'!BS14</f>
        <v>-17746</v>
      </c>
      <c r="BT12" s="4">
        <f>'Payrolled employees'!BT15-'Payrolled employees'!BT14</f>
        <v>-28979</v>
      </c>
      <c r="BU12" s="4">
        <f>'Payrolled employees'!BU15-'Payrolled employees'!BU14</f>
        <v>25208</v>
      </c>
      <c r="BV12" s="13" t="s">
        <v>75</v>
      </c>
      <c r="BW12" s="4">
        <f>'Payrolled employees'!BW15-'Payrolled employees'!BW14</f>
        <v>0</v>
      </c>
    </row>
    <row r="13" spans="1:92" x14ac:dyDescent="0.45">
      <c r="A13" s="40">
        <v>44075</v>
      </c>
      <c r="B13" s="4">
        <f>'Payrolled employees'!B16-'Payrolled employees'!B15</f>
        <v>-743</v>
      </c>
      <c r="C13" s="4">
        <f>'Payrolled employees'!C16-'Payrolled employees'!C15</f>
        <v>356</v>
      </c>
      <c r="D13" s="4">
        <f>'Payrolled employees'!D16-'Payrolled employees'!D15</f>
        <v>-409</v>
      </c>
      <c r="E13" s="4">
        <f>'Payrolled employees'!E16-'Payrolled employees'!E15</f>
        <v>2749</v>
      </c>
      <c r="F13" s="4">
        <f>'Payrolled employees'!F16-'Payrolled employees'!F15</f>
        <v>-1591</v>
      </c>
      <c r="G13" s="4">
        <f>'Payrolled employees'!G16-'Payrolled employees'!G15</f>
        <v>-161</v>
      </c>
      <c r="H13" s="4">
        <f>'Payrolled employees'!H16-'Payrolled employees'!H15</f>
        <v>-823</v>
      </c>
      <c r="I13" s="4">
        <f>'Payrolled employees'!I16-'Payrolled employees'!I15</f>
        <v>584</v>
      </c>
      <c r="J13" s="4">
        <f>'Payrolled employees'!J16-'Payrolled employees'!J15</f>
        <v>1799</v>
      </c>
      <c r="K13" s="4">
        <f>'Payrolled employees'!K16-'Payrolled employees'!K15</f>
        <v>-281</v>
      </c>
      <c r="L13" s="4">
        <f>'Payrolled employees'!L16-'Payrolled employees'!L15</f>
        <v>-852</v>
      </c>
      <c r="M13" s="4">
        <f>'Payrolled employees'!M16-'Payrolled employees'!M15</f>
        <v>-943</v>
      </c>
      <c r="N13" s="4">
        <f>'Payrolled employees'!N16-'Payrolled employees'!N15</f>
        <v>-1119</v>
      </c>
      <c r="O13" s="4">
        <f>'Payrolled employees'!O16-'Payrolled employees'!O15</f>
        <v>609</v>
      </c>
      <c r="P13" s="4">
        <f>'Payrolled employees'!P16-'Payrolled employees'!P15</f>
        <v>-11</v>
      </c>
      <c r="Q13" s="4">
        <f>'Payrolled employees'!Q16-'Payrolled employees'!Q15</f>
        <v>3162</v>
      </c>
      <c r="R13" s="4">
        <f>'Payrolled employees'!R16-'Payrolled employees'!R15</f>
        <v>-2214</v>
      </c>
      <c r="S13" s="4">
        <f>'Payrolled employees'!S16-'Payrolled employees'!S15</f>
        <v>380</v>
      </c>
      <c r="T13" s="4">
        <f>'Payrolled employees'!T16-'Payrolled employees'!T15</f>
        <v>-509</v>
      </c>
      <c r="U13" s="4">
        <f>'Payrolled employees'!U16-'Payrolled employees'!U15</f>
        <v>496</v>
      </c>
      <c r="V13" s="4">
        <f>'Payrolled employees'!V16-'Payrolled employees'!V15</f>
        <v>1917</v>
      </c>
      <c r="W13" s="4">
        <f>'Payrolled employees'!W16-'Payrolled employees'!W15</f>
        <v>-825</v>
      </c>
      <c r="X13" s="4">
        <f>'Payrolled employees'!X16-'Payrolled employees'!X15</f>
        <v>-1376</v>
      </c>
      <c r="Y13" s="4">
        <f>'Payrolled employees'!Y16-'Payrolled employees'!Y15</f>
        <v>-1255</v>
      </c>
      <c r="Z13" s="4">
        <f>'Payrolled employees'!Z16-'Payrolled employees'!Z15</f>
        <v>-2753</v>
      </c>
      <c r="AA13" s="4">
        <f>'Payrolled employees'!AA16-'Payrolled employees'!AA15</f>
        <v>1558</v>
      </c>
      <c r="AB13" s="4">
        <f>'Payrolled employees'!AB16-'Payrolled employees'!AB15</f>
        <v>1367</v>
      </c>
      <c r="AC13" s="4">
        <f>'Payrolled employees'!AC16-'Payrolled employees'!AC15</f>
        <v>3832</v>
      </c>
      <c r="AD13" s="4">
        <f>'Payrolled employees'!AD16-'Payrolled employees'!AD15</f>
        <v>-2825</v>
      </c>
      <c r="AE13" s="4">
        <f>'Payrolled employees'!AE16-'Payrolled employees'!AE15</f>
        <v>1214</v>
      </c>
      <c r="AF13" s="4">
        <f>'Payrolled employees'!AF16-'Payrolled employees'!AF15</f>
        <v>374</v>
      </c>
      <c r="AG13" s="4">
        <f>'Payrolled employees'!AG16-'Payrolled employees'!AG15</f>
        <v>77</v>
      </c>
      <c r="AH13" s="4">
        <f>'Payrolled employees'!AH16-'Payrolled employees'!AH15</f>
        <v>1740</v>
      </c>
      <c r="AI13" s="4">
        <f>'Payrolled employees'!AI16-'Payrolled employees'!AI15</f>
        <v>-1545</v>
      </c>
      <c r="AJ13" s="4">
        <f>'Payrolled employees'!AJ16-'Payrolled employees'!AJ15</f>
        <v>-2185</v>
      </c>
      <c r="AK13" s="4">
        <f>'Payrolled employees'!AK16-'Payrolled employees'!AK15</f>
        <v>-2869</v>
      </c>
      <c r="AL13" s="4">
        <f>'Payrolled employees'!AL16-'Payrolled employees'!AL15</f>
        <v>-5637</v>
      </c>
      <c r="AM13" s="4">
        <f>'Payrolled employees'!AM16-'Payrolled employees'!AM15</f>
        <v>3621</v>
      </c>
      <c r="AN13" s="4">
        <f>'Payrolled employees'!AN16-'Payrolled employees'!AN15</f>
        <v>4187</v>
      </c>
      <c r="AO13" s="4">
        <f>'Payrolled employees'!AO16-'Payrolled employees'!AO15</f>
        <v>5015</v>
      </c>
      <c r="AP13" s="4">
        <f>'Payrolled employees'!AP16-'Payrolled employees'!AP15</f>
        <v>-3235</v>
      </c>
      <c r="AQ13" s="4">
        <f>'Payrolled employees'!AQ16-'Payrolled employees'!AQ15</f>
        <v>2133</v>
      </c>
      <c r="AR13" s="4">
        <f>'Payrolled employees'!AR16-'Payrolled employees'!AR15</f>
        <v>1197</v>
      </c>
      <c r="AS13" s="4">
        <f>'Payrolled employees'!AS16-'Payrolled employees'!AS15</f>
        <v>-494</v>
      </c>
      <c r="AT13" s="4">
        <f>'Payrolled employees'!AT16-'Payrolled employees'!AT15</f>
        <v>1072</v>
      </c>
      <c r="AU13" s="4">
        <f>'Payrolled employees'!AU16-'Payrolled employees'!AU15</f>
        <v>-2077</v>
      </c>
      <c r="AV13" s="4">
        <f>'Payrolled employees'!AV16-'Payrolled employees'!AV15</f>
        <v>-3062</v>
      </c>
      <c r="AW13" s="4">
        <f>'Payrolled employees'!AW16-'Payrolled employees'!AW15</f>
        <v>-5342</v>
      </c>
      <c r="AX13" s="4">
        <f>'Payrolled employees'!AX16-'Payrolled employees'!AX15</f>
        <v>-8858</v>
      </c>
      <c r="AY13" s="4">
        <f>'Payrolled employees'!AY16-'Payrolled employees'!AY15</f>
        <v>6618</v>
      </c>
      <c r="AZ13" s="4">
        <f>'Payrolled employees'!AZ16-'Payrolled employees'!AZ15</f>
        <v>7347</v>
      </c>
      <c r="BA13" s="4">
        <f>'Payrolled employees'!BA16-'Payrolled employees'!BA15</f>
        <v>6240</v>
      </c>
      <c r="BB13" s="4">
        <f>'Payrolled employees'!BB16-'Payrolled employees'!BB15</f>
        <v>-3010</v>
      </c>
      <c r="BC13" s="4">
        <f>'Payrolled employees'!BC16-'Payrolled employees'!BC15</f>
        <v>2837</v>
      </c>
      <c r="BD13" s="4">
        <f>'Payrolled employees'!BD16-'Payrolled employees'!BD15</f>
        <v>1538</v>
      </c>
      <c r="BE13" s="4">
        <f>'Payrolled employees'!BE16-'Payrolled employees'!BE15</f>
        <v>-1165</v>
      </c>
      <c r="BF13" s="4">
        <f>'Payrolled employees'!BF16-'Payrolled employees'!BF15</f>
        <v>631</v>
      </c>
      <c r="BG13" s="4">
        <f>'Payrolled employees'!BG16-'Payrolled employees'!BG15</f>
        <v>-2534</v>
      </c>
      <c r="BH13" s="4">
        <f>'Payrolled employees'!BH16-'Payrolled employees'!BH15</f>
        <v>-4127</v>
      </c>
      <c r="BI13" s="4">
        <f>'Payrolled employees'!BI16-'Payrolled employees'!BI15</f>
        <v>-8349</v>
      </c>
      <c r="BJ13" s="4">
        <f>'Payrolled employees'!BJ16-'Payrolled employees'!BJ15</f>
        <v>-11460</v>
      </c>
      <c r="BK13" s="4">
        <f>'Payrolled employees'!BK16-'Payrolled employees'!BK15</f>
        <v>9966</v>
      </c>
      <c r="BL13" s="4">
        <f>'Payrolled employees'!BL16-'Payrolled employees'!BL15</f>
        <v>10731</v>
      </c>
      <c r="BM13" s="4">
        <f>'Payrolled employees'!BM16-'Payrolled employees'!BM15</f>
        <v>8835</v>
      </c>
      <c r="BN13" s="4">
        <f>'Payrolled employees'!BN16-'Payrolled employees'!BN15</f>
        <v>-1779</v>
      </c>
      <c r="BO13" s="4">
        <f>'Payrolled employees'!BO16-'Payrolled employees'!BO15</f>
        <v>4716</v>
      </c>
      <c r="BP13" s="4">
        <f>'Payrolled employees'!BP16-'Payrolled employees'!BP15</f>
        <v>2795</v>
      </c>
      <c r="BQ13" s="4">
        <f>'Payrolled employees'!BQ16-'Payrolled employees'!BQ15</f>
        <v>-692</v>
      </c>
      <c r="BR13" s="4">
        <f>'Payrolled employees'!BR16-'Payrolled employees'!BR15</f>
        <v>-1313</v>
      </c>
      <c r="BS13" s="4">
        <f>'Payrolled employees'!BS16-'Payrolled employees'!BS15</f>
        <v>-10357</v>
      </c>
      <c r="BT13" s="4">
        <f>'Payrolled employees'!BT16-'Payrolled employees'!BT15</f>
        <v>-21820</v>
      </c>
      <c r="BU13" s="4">
        <f>'Payrolled employees'!BU16-'Payrolled employees'!BU15</f>
        <v>-25077</v>
      </c>
      <c r="BV13" s="4">
        <f>'Payrolled employees'!BV16-'Payrolled employees'!BV15</f>
        <v>69635</v>
      </c>
      <c r="BW13" s="13" t="s">
        <v>75</v>
      </c>
    </row>
    <row r="14" spans="1:92" x14ac:dyDescent="0.45">
      <c r="A14" s="40">
        <v>44105</v>
      </c>
      <c r="B14" s="4">
        <f>'Payrolled employees'!B17-'Payrolled employees'!B16</f>
        <v>375</v>
      </c>
      <c r="C14" s="4">
        <f>'Payrolled employees'!C17-'Payrolled employees'!C16</f>
        <v>67</v>
      </c>
      <c r="D14" s="4">
        <f>'Payrolled employees'!D17-'Payrolled employees'!D16</f>
        <v>-88</v>
      </c>
      <c r="E14" s="4">
        <f>'Payrolled employees'!E17-'Payrolled employees'!E16</f>
        <v>461</v>
      </c>
      <c r="F14" s="4">
        <f>'Payrolled employees'!F17-'Payrolled employees'!F16</f>
        <v>43</v>
      </c>
      <c r="G14" s="4">
        <f>'Payrolled employees'!G17-'Payrolled employees'!G16</f>
        <v>38</v>
      </c>
      <c r="H14" s="4">
        <f>'Payrolled employees'!H17-'Payrolled employees'!H16</f>
        <v>-1399</v>
      </c>
      <c r="I14" s="4">
        <f>'Payrolled employees'!I17-'Payrolled employees'!I16</f>
        <v>77</v>
      </c>
      <c r="J14" s="4">
        <f>'Payrolled employees'!J17-'Payrolled employees'!J16</f>
        <v>260</v>
      </c>
      <c r="K14" s="4">
        <f>'Payrolled employees'!K17-'Payrolled employees'!K16</f>
        <v>-579</v>
      </c>
      <c r="L14" s="4">
        <f>'Payrolled employees'!L17-'Payrolled employees'!L16</f>
        <v>209</v>
      </c>
      <c r="M14" s="4">
        <f>'Payrolled employees'!M17-'Payrolled employees'!M16</f>
        <v>498</v>
      </c>
      <c r="N14" s="4">
        <f>'Payrolled employees'!N17-'Payrolled employees'!N16</f>
        <v>480</v>
      </c>
      <c r="O14" s="4">
        <f>'Payrolled employees'!O17-'Payrolled employees'!O16</f>
        <v>181</v>
      </c>
      <c r="P14" s="4">
        <f>'Payrolled employees'!P17-'Payrolled employees'!P16</f>
        <v>-60</v>
      </c>
      <c r="Q14" s="4">
        <f>'Payrolled employees'!Q17-'Payrolled employees'!Q16</f>
        <v>392</v>
      </c>
      <c r="R14" s="4">
        <f>'Payrolled employees'!R17-'Payrolled employees'!R16</f>
        <v>65</v>
      </c>
      <c r="S14" s="4">
        <f>'Payrolled employees'!S17-'Payrolled employees'!S16</f>
        <v>-7</v>
      </c>
      <c r="T14" s="4">
        <f>'Payrolled employees'!T17-'Payrolled employees'!T16</f>
        <v>-1377</v>
      </c>
      <c r="U14" s="4">
        <f>'Payrolled employees'!U17-'Payrolled employees'!U16</f>
        <v>-102</v>
      </c>
      <c r="V14" s="4">
        <f>'Payrolled employees'!V17-'Payrolled employees'!V16</f>
        <v>287</v>
      </c>
      <c r="W14" s="4">
        <f>'Payrolled employees'!W17-'Payrolled employees'!W16</f>
        <v>-718</v>
      </c>
      <c r="X14" s="4">
        <f>'Payrolled employees'!X17-'Payrolled employees'!X16</f>
        <v>208</v>
      </c>
      <c r="Y14" s="4">
        <f>'Payrolled employees'!Y17-'Payrolled employees'!Y16</f>
        <v>464</v>
      </c>
      <c r="Z14" s="4">
        <f>'Payrolled employees'!Z17-'Payrolled employees'!Z16</f>
        <v>1192</v>
      </c>
      <c r="AA14" s="4">
        <f>'Payrolled employees'!AA17-'Payrolled employees'!AA16</f>
        <v>286</v>
      </c>
      <c r="AB14" s="4">
        <f>'Payrolled employees'!AB17-'Payrolled employees'!AB16</f>
        <v>-103</v>
      </c>
      <c r="AC14" s="4">
        <f>'Payrolled employees'!AC17-'Payrolled employees'!AC16</f>
        <v>5</v>
      </c>
      <c r="AD14" s="4">
        <f>'Payrolled employees'!AD17-'Payrolled employees'!AD16</f>
        <v>306</v>
      </c>
      <c r="AE14" s="4">
        <f>'Payrolled employees'!AE17-'Payrolled employees'!AE16</f>
        <v>-239</v>
      </c>
      <c r="AF14" s="4">
        <f>'Payrolled employees'!AF17-'Payrolled employees'!AF16</f>
        <v>-1223</v>
      </c>
      <c r="AG14" s="4">
        <f>'Payrolled employees'!AG17-'Payrolled employees'!AG16</f>
        <v>-503</v>
      </c>
      <c r="AH14" s="4">
        <f>'Payrolled employees'!AH17-'Payrolled employees'!AH16</f>
        <v>134</v>
      </c>
      <c r="AI14" s="4">
        <f>'Payrolled employees'!AI17-'Payrolled employees'!AI16</f>
        <v>-1006</v>
      </c>
      <c r="AJ14" s="4">
        <f>'Payrolled employees'!AJ17-'Payrolled employees'!AJ16</f>
        <v>110</v>
      </c>
      <c r="AK14" s="4">
        <f>'Payrolled employees'!AK17-'Payrolled employees'!AK16</f>
        <v>714</v>
      </c>
      <c r="AL14" s="4">
        <f>'Payrolled employees'!AL17-'Payrolled employees'!AL16</f>
        <v>2471</v>
      </c>
      <c r="AM14" s="4">
        <f>'Payrolled employees'!AM17-'Payrolled employees'!AM16</f>
        <v>616</v>
      </c>
      <c r="AN14" s="4">
        <f>'Payrolled employees'!AN17-'Payrolled employees'!AN16</f>
        <v>-584</v>
      </c>
      <c r="AO14" s="4">
        <f>'Payrolled employees'!AO17-'Payrolled employees'!AO16</f>
        <v>-490</v>
      </c>
      <c r="AP14" s="4">
        <f>'Payrolled employees'!AP17-'Payrolled employees'!AP16</f>
        <v>602</v>
      </c>
      <c r="AQ14" s="4">
        <f>'Payrolled employees'!AQ17-'Payrolled employees'!AQ16</f>
        <v>-411</v>
      </c>
      <c r="AR14" s="4">
        <f>'Payrolled employees'!AR17-'Payrolled employees'!AR16</f>
        <v>-1144</v>
      </c>
      <c r="AS14" s="4">
        <f>'Payrolled employees'!AS17-'Payrolled employees'!AS16</f>
        <v>-1036</v>
      </c>
      <c r="AT14" s="4">
        <f>'Payrolled employees'!AT17-'Payrolled employees'!AT16</f>
        <v>-121</v>
      </c>
      <c r="AU14" s="4">
        <f>'Payrolled employees'!AU17-'Payrolled employees'!AU16</f>
        <v>-1191</v>
      </c>
      <c r="AV14" s="4">
        <f>'Payrolled employees'!AV17-'Payrolled employees'!AV16</f>
        <v>-128</v>
      </c>
      <c r="AW14" s="4">
        <f>'Payrolled employees'!AW17-'Payrolled employees'!AW16</f>
        <v>1134</v>
      </c>
      <c r="AX14" s="4">
        <f>'Payrolled employees'!AX17-'Payrolled employees'!AX16</f>
        <v>4357</v>
      </c>
      <c r="AY14" s="4">
        <f>'Payrolled employees'!AY17-'Payrolled employees'!AY16</f>
        <v>1549</v>
      </c>
      <c r="AZ14" s="4">
        <f>'Payrolled employees'!AZ17-'Payrolled employees'!AZ16</f>
        <v>-1873</v>
      </c>
      <c r="BA14" s="4">
        <f>'Payrolled employees'!BA17-'Payrolled employees'!BA16</f>
        <v>-976</v>
      </c>
      <c r="BB14" s="4">
        <f>'Payrolled employees'!BB17-'Payrolled employees'!BB16</f>
        <v>958</v>
      </c>
      <c r="BC14" s="4">
        <f>'Payrolled employees'!BC17-'Payrolled employees'!BC16</f>
        <v>-643</v>
      </c>
      <c r="BD14" s="4">
        <f>'Payrolled employees'!BD17-'Payrolled employees'!BD16</f>
        <v>-1050</v>
      </c>
      <c r="BE14" s="4">
        <f>'Payrolled employees'!BE17-'Payrolled employees'!BE16</f>
        <v>-1564</v>
      </c>
      <c r="BF14" s="4">
        <f>'Payrolled employees'!BF17-'Payrolled employees'!BF16</f>
        <v>-334</v>
      </c>
      <c r="BG14" s="4">
        <f>'Payrolled employees'!BG17-'Payrolled employees'!BG16</f>
        <v>-861</v>
      </c>
      <c r="BH14" s="4">
        <f>'Payrolled employees'!BH17-'Payrolled employees'!BH16</f>
        <v>971</v>
      </c>
      <c r="BI14" s="4">
        <f>'Payrolled employees'!BI17-'Payrolled employees'!BI16</f>
        <v>3419</v>
      </c>
      <c r="BJ14" s="4">
        <f>'Payrolled employees'!BJ17-'Payrolled employees'!BJ16</f>
        <v>6022</v>
      </c>
      <c r="BK14" s="4">
        <f>'Payrolled employees'!BK17-'Payrolled employees'!BK16</f>
        <v>460</v>
      </c>
      <c r="BL14" s="4">
        <f>'Payrolled employees'!BL17-'Payrolled employees'!BL16</f>
        <v>-5926</v>
      </c>
      <c r="BM14" s="4">
        <f>'Payrolled employees'!BM17-'Payrolled employees'!BM16</f>
        <v>-4256</v>
      </c>
      <c r="BN14" s="4">
        <f>'Payrolled employees'!BN17-'Payrolled employees'!BN16</f>
        <v>-1678</v>
      </c>
      <c r="BO14" s="4">
        <f>'Payrolled employees'!BO17-'Payrolled employees'!BO16</f>
        <v>-3383</v>
      </c>
      <c r="BP14" s="4">
        <f>'Payrolled employees'!BP17-'Payrolled employees'!BP16</f>
        <v>-3425</v>
      </c>
      <c r="BQ14" s="4">
        <f>'Payrolled employees'!BQ17-'Payrolled employees'!BQ16</f>
        <v>-4462</v>
      </c>
      <c r="BR14" s="4">
        <f>'Payrolled employees'!BR17-'Payrolled employees'!BR16</f>
        <v>-4939</v>
      </c>
      <c r="BS14" s="4">
        <f>'Payrolled employees'!BS17-'Payrolled employees'!BS16</f>
        <v>-10013</v>
      </c>
      <c r="BT14" s="4">
        <f>'Payrolled employees'!BT17-'Payrolled employees'!BT16</f>
        <v>-13283</v>
      </c>
      <c r="BU14" s="4">
        <f>'Payrolled employees'!BU17-'Payrolled employees'!BU16</f>
        <v>-14708</v>
      </c>
      <c r="BV14" s="4">
        <f>'Payrolled employees'!BV17-'Payrolled employees'!BV16</f>
        <v>-11264</v>
      </c>
      <c r="BW14" s="4">
        <f>'Payrolled employees'!BW17-'Payrolled employees'!BW16</f>
        <v>-2891</v>
      </c>
      <c r="BX14" s="13" t="s">
        <v>75</v>
      </c>
    </row>
    <row r="15" spans="1:92" x14ac:dyDescent="0.45">
      <c r="A15" s="40">
        <v>44136</v>
      </c>
      <c r="B15" s="4">
        <f>'Payrolled employees'!B18-'Payrolled employees'!B17</f>
        <v>-796</v>
      </c>
      <c r="C15" s="4">
        <f>'Payrolled employees'!C18-'Payrolled employees'!C17</f>
        <v>-624</v>
      </c>
      <c r="D15" s="4">
        <f>'Payrolled employees'!D18-'Payrolled employees'!D17</f>
        <v>-361</v>
      </c>
      <c r="E15" s="4">
        <f>'Payrolled employees'!E18-'Payrolled employees'!E17</f>
        <v>1335</v>
      </c>
      <c r="F15" s="4">
        <f>'Payrolled employees'!F18-'Payrolled employees'!F17</f>
        <v>109</v>
      </c>
      <c r="G15" s="4">
        <f>'Payrolled employees'!G18-'Payrolled employees'!G17</f>
        <v>1470</v>
      </c>
      <c r="H15" s="4">
        <f>'Payrolled employees'!H18-'Payrolled employees'!H17</f>
        <v>3614</v>
      </c>
      <c r="I15" s="4">
        <f>'Payrolled employees'!I18-'Payrolled employees'!I17</f>
        <v>-388</v>
      </c>
      <c r="J15" s="4">
        <f>'Payrolled employees'!J18-'Payrolled employees'!J17</f>
        <v>-1213</v>
      </c>
      <c r="K15" s="4">
        <f>'Payrolled employees'!K18-'Payrolled employees'!K17</f>
        <v>-331</v>
      </c>
      <c r="L15" s="4">
        <f>'Payrolled employees'!L18-'Payrolled employees'!L17</f>
        <v>-1032</v>
      </c>
      <c r="M15" s="4">
        <f>'Payrolled employees'!M18-'Payrolled employees'!M17</f>
        <v>-1521</v>
      </c>
      <c r="N15" s="4">
        <f>'Payrolled employees'!N18-'Payrolled employees'!N17</f>
        <v>-1136</v>
      </c>
      <c r="O15" s="4">
        <f>'Payrolled employees'!O18-'Payrolled employees'!O17</f>
        <v>-1147</v>
      </c>
      <c r="P15" s="4">
        <f>'Payrolled employees'!P18-'Payrolled employees'!P17</f>
        <v>-228</v>
      </c>
      <c r="Q15" s="4">
        <f>'Payrolled employees'!Q18-'Payrolled employees'!Q17</f>
        <v>1615</v>
      </c>
      <c r="R15" s="4">
        <f>'Payrolled employees'!R18-'Payrolled employees'!R17</f>
        <v>830</v>
      </c>
      <c r="S15" s="4">
        <f>'Payrolled employees'!S18-'Payrolled employees'!S17</f>
        <v>1820</v>
      </c>
      <c r="T15" s="4">
        <f>'Payrolled employees'!T18-'Payrolled employees'!T17</f>
        <v>3671</v>
      </c>
      <c r="U15" s="4">
        <f>'Payrolled employees'!U18-'Payrolled employees'!U17</f>
        <v>-92</v>
      </c>
      <c r="V15" s="4">
        <f>'Payrolled employees'!V18-'Payrolled employees'!V17</f>
        <v>-1440</v>
      </c>
      <c r="W15" s="4">
        <f>'Payrolled employees'!W18-'Payrolled employees'!W17</f>
        <v>-479</v>
      </c>
      <c r="X15" s="4">
        <f>'Payrolled employees'!X18-'Payrolled employees'!X17</f>
        <v>-1472</v>
      </c>
      <c r="Y15" s="4">
        <f>'Payrolled employees'!Y18-'Payrolled employees'!Y17</f>
        <v>-2144</v>
      </c>
      <c r="Z15" s="4">
        <f>'Payrolled employees'!Z18-'Payrolled employees'!Z17</f>
        <v>-2311</v>
      </c>
      <c r="AA15" s="4">
        <f>'Payrolled employees'!AA18-'Payrolled employees'!AA17</f>
        <v>-1804</v>
      </c>
      <c r="AB15" s="4">
        <f>'Payrolled employees'!AB18-'Payrolled employees'!AB17</f>
        <v>261</v>
      </c>
      <c r="AC15" s="4">
        <f>'Payrolled employees'!AC18-'Payrolled employees'!AC17</f>
        <v>2437</v>
      </c>
      <c r="AD15" s="4">
        <f>'Payrolled employees'!AD18-'Payrolled employees'!AD17</f>
        <v>2201</v>
      </c>
      <c r="AE15" s="4">
        <f>'Payrolled employees'!AE18-'Payrolled employees'!AE17</f>
        <v>3056</v>
      </c>
      <c r="AF15" s="4">
        <f>'Payrolled employees'!AF18-'Payrolled employees'!AF17</f>
        <v>3391</v>
      </c>
      <c r="AG15" s="4">
        <f>'Payrolled employees'!AG18-'Payrolled employees'!AG17</f>
        <v>478</v>
      </c>
      <c r="AH15" s="4">
        <f>'Payrolled employees'!AH18-'Payrolled employees'!AH17</f>
        <v>-1783</v>
      </c>
      <c r="AI15" s="4">
        <f>'Payrolled employees'!AI18-'Payrolled employees'!AI17</f>
        <v>-891</v>
      </c>
      <c r="AJ15" s="4">
        <f>'Payrolled employees'!AJ18-'Payrolled employees'!AJ17</f>
        <v>-2205</v>
      </c>
      <c r="AK15" s="4">
        <f>'Payrolled employees'!AK18-'Payrolled employees'!AK17</f>
        <v>-3213</v>
      </c>
      <c r="AL15" s="4">
        <f>'Payrolled employees'!AL18-'Payrolled employees'!AL17</f>
        <v>-4359</v>
      </c>
      <c r="AM15" s="4">
        <f>'Payrolled employees'!AM18-'Payrolled employees'!AM17</f>
        <v>-3210</v>
      </c>
      <c r="AN15" s="4">
        <f>'Payrolled employees'!AN18-'Payrolled employees'!AN17</f>
        <v>740</v>
      </c>
      <c r="AO15" s="4">
        <f>'Payrolled employees'!AO18-'Payrolled employees'!AO17</f>
        <v>5081</v>
      </c>
      <c r="AP15" s="4">
        <f>'Payrolled employees'!AP18-'Payrolled employees'!AP17</f>
        <v>4579</v>
      </c>
      <c r="AQ15" s="4">
        <f>'Payrolled employees'!AQ18-'Payrolled employees'!AQ17</f>
        <v>4526</v>
      </c>
      <c r="AR15" s="4">
        <f>'Payrolled employees'!AR18-'Payrolled employees'!AR17</f>
        <v>3353</v>
      </c>
      <c r="AS15" s="4">
        <f>'Payrolled employees'!AS18-'Payrolled employees'!AS17</f>
        <v>759</v>
      </c>
      <c r="AT15" s="4">
        <f>'Payrolled employees'!AT18-'Payrolled employees'!AT17</f>
        <v>-2392</v>
      </c>
      <c r="AU15" s="4">
        <f>'Payrolled employees'!AU18-'Payrolled employees'!AU17</f>
        <v>-1735</v>
      </c>
      <c r="AV15" s="4">
        <f>'Payrolled employees'!AV18-'Payrolled employees'!AV17</f>
        <v>-3282</v>
      </c>
      <c r="AW15" s="4">
        <f>'Payrolled employees'!AW18-'Payrolled employees'!AW17</f>
        <v>-4598</v>
      </c>
      <c r="AX15" s="4">
        <f>'Payrolled employees'!AX18-'Payrolled employees'!AX17</f>
        <v>-7013</v>
      </c>
      <c r="AY15" s="4">
        <f>'Payrolled employees'!AY18-'Payrolled employees'!AY17</f>
        <v>-5457</v>
      </c>
      <c r="AZ15" s="4">
        <f>'Payrolled employees'!AZ18-'Payrolled employees'!AZ17</f>
        <v>1993</v>
      </c>
      <c r="BA15" s="4">
        <f>'Payrolled employees'!BA18-'Payrolled employees'!BA17</f>
        <v>9160</v>
      </c>
      <c r="BB15" s="4">
        <f>'Payrolled employees'!BB18-'Payrolled employees'!BB17</f>
        <v>7068</v>
      </c>
      <c r="BC15" s="4">
        <f>'Payrolled employees'!BC18-'Payrolled employees'!BC17</f>
        <v>6288</v>
      </c>
      <c r="BD15" s="4">
        <f>'Payrolled employees'!BD18-'Payrolled employees'!BD17</f>
        <v>2934</v>
      </c>
      <c r="BE15" s="4">
        <f>'Payrolled employees'!BE18-'Payrolled employees'!BE17</f>
        <v>1033</v>
      </c>
      <c r="BF15" s="4">
        <f>'Payrolled employees'!BF18-'Payrolled employees'!BF17</f>
        <v>-3079</v>
      </c>
      <c r="BG15" s="4">
        <f>'Payrolled employees'!BG18-'Payrolled employees'!BG17</f>
        <v>-2551</v>
      </c>
      <c r="BH15" s="4">
        <f>'Payrolled employees'!BH18-'Payrolled employees'!BH17</f>
        <v>-4238</v>
      </c>
      <c r="BI15" s="4">
        <f>'Payrolled employees'!BI18-'Payrolled employees'!BI17</f>
        <v>-5824</v>
      </c>
      <c r="BJ15" s="4">
        <f>'Payrolled employees'!BJ18-'Payrolled employees'!BJ17</f>
        <v>-9170</v>
      </c>
      <c r="BK15" s="4">
        <f>'Payrolled employees'!BK18-'Payrolled employees'!BK17</f>
        <v>-7847</v>
      </c>
      <c r="BL15" s="4">
        <f>'Payrolled employees'!BL18-'Payrolled employees'!BL17</f>
        <v>3453</v>
      </c>
      <c r="BM15" s="4">
        <f>'Payrolled employees'!BM18-'Payrolled employees'!BM17</f>
        <v>13912</v>
      </c>
      <c r="BN15" s="4">
        <f>'Payrolled employees'!BN18-'Payrolled employees'!BN17</f>
        <v>9866</v>
      </c>
      <c r="BO15" s="4">
        <f>'Payrolled employees'!BO18-'Payrolled employees'!BO17</f>
        <v>7995</v>
      </c>
      <c r="BP15" s="4">
        <f>'Payrolled employees'!BP18-'Payrolled employees'!BP17</f>
        <v>3401</v>
      </c>
      <c r="BQ15" s="4">
        <f>'Payrolled employees'!BQ18-'Payrolled employees'!BQ17</f>
        <v>1538</v>
      </c>
      <c r="BR15" s="4">
        <f>'Payrolled employees'!BR18-'Payrolled employees'!BR17</f>
        <v>-4551</v>
      </c>
      <c r="BS15" s="4">
        <f>'Payrolled employees'!BS18-'Payrolled employees'!BS17</f>
        <v>-5929</v>
      </c>
      <c r="BT15" s="4">
        <f>'Payrolled employees'!BT18-'Payrolled employees'!BT17</f>
        <v>-11274</v>
      </c>
      <c r="BU15" s="4">
        <f>'Payrolled employees'!BU18-'Payrolled employees'!BU17</f>
        <v>-15555</v>
      </c>
      <c r="BV15" s="4">
        <f>'Payrolled employees'!BV18-'Payrolled employees'!BV17</f>
        <v>-25768</v>
      </c>
      <c r="BW15" s="4">
        <f>'Payrolled employees'!BW18-'Payrolled employees'!BW17</f>
        <v>-33160</v>
      </c>
      <c r="BX15" s="4">
        <f>'Payrolled employees'!BX18-'Payrolled employees'!BX17</f>
        <v>-80795</v>
      </c>
      <c r="BY15" s="13" t="s">
        <v>75</v>
      </c>
      <c r="BZ15" s="69"/>
    </row>
    <row r="16" spans="1:92" x14ac:dyDescent="0.45">
      <c r="A16" s="40">
        <v>44166</v>
      </c>
      <c r="B16" s="80">
        <f>'Payrolled employees'!B19-'Payrolled employees'!B18</f>
        <v>-708</v>
      </c>
      <c r="C16" s="80">
        <f>'Payrolled employees'!C19-'Payrolled employees'!C18</f>
        <v>-427</v>
      </c>
      <c r="D16" s="80">
        <f>'Payrolled employees'!D19-'Payrolled employees'!D18</f>
        <v>14</v>
      </c>
      <c r="E16" s="80">
        <f>'Payrolled employees'!E19-'Payrolled employees'!E18</f>
        <v>288</v>
      </c>
      <c r="F16" s="80">
        <f>'Payrolled employees'!F19-'Payrolled employees'!F18</f>
        <v>459</v>
      </c>
      <c r="G16" s="80">
        <f>'Payrolled employees'!G19-'Payrolled employees'!G18</f>
        <v>2561</v>
      </c>
      <c r="H16" s="80">
        <f>'Payrolled employees'!H19-'Payrolled employees'!H18</f>
        <v>1132</v>
      </c>
      <c r="I16" s="80">
        <f>'Payrolled employees'!I19-'Payrolled employees'!I18</f>
        <v>-563</v>
      </c>
      <c r="J16" s="80">
        <f>'Payrolled employees'!J19-'Payrolled employees'!J18</f>
        <v>-798</v>
      </c>
      <c r="K16" s="80">
        <f>'Payrolled employees'!K19-'Payrolled employees'!K18</f>
        <v>-853</v>
      </c>
      <c r="L16" s="80">
        <f>'Payrolled employees'!L19-'Payrolled employees'!L18</f>
        <v>-608</v>
      </c>
      <c r="M16" s="80">
        <f>'Payrolled employees'!M19-'Payrolled employees'!M18</f>
        <v>-567</v>
      </c>
      <c r="N16" s="80">
        <f>'Payrolled employees'!N19-'Payrolled employees'!N18</f>
        <v>-671</v>
      </c>
      <c r="O16" s="80">
        <f>'Payrolled employees'!O19-'Payrolled employees'!O18</f>
        <v>-430</v>
      </c>
      <c r="P16" s="80">
        <f>'Payrolled employees'!P19-'Payrolled employees'!P18</f>
        <v>-160</v>
      </c>
      <c r="Q16" s="80">
        <f>'Payrolled employees'!Q19-'Payrolled employees'!Q18</f>
        <v>14</v>
      </c>
      <c r="R16" s="80">
        <f>'Payrolled employees'!R19-'Payrolled employees'!R18</f>
        <v>1358</v>
      </c>
      <c r="S16" s="80">
        <f>'Payrolled employees'!S19-'Payrolled employees'!S18</f>
        <v>2210</v>
      </c>
      <c r="T16" s="80">
        <f>'Payrolled employees'!T19-'Payrolled employees'!T18</f>
        <v>1061</v>
      </c>
      <c r="U16" s="80">
        <f>'Payrolled employees'!U19-'Payrolled employees'!U18</f>
        <v>-421</v>
      </c>
      <c r="V16" s="80">
        <f>'Payrolled employees'!V19-'Payrolled employees'!V18</f>
        <v>-777</v>
      </c>
      <c r="W16" s="80">
        <f>'Payrolled employees'!W19-'Payrolled employees'!W18</f>
        <v>-989</v>
      </c>
      <c r="X16" s="80">
        <f>'Payrolled employees'!X19-'Payrolled employees'!X18</f>
        <v>-694</v>
      </c>
      <c r="Y16" s="80">
        <f>'Payrolled employees'!Y19-'Payrolled employees'!Y18</f>
        <v>-593</v>
      </c>
      <c r="Z16" s="80">
        <f>'Payrolled employees'!Z19-'Payrolled employees'!Z18</f>
        <v>-667</v>
      </c>
      <c r="AA16" s="80">
        <f>'Payrolled employees'!AA19-'Payrolled employees'!AA18</f>
        <v>-381</v>
      </c>
      <c r="AB16" s="80">
        <f>'Payrolled employees'!AB19-'Payrolled employees'!AB18</f>
        <v>-454</v>
      </c>
      <c r="AC16" s="80">
        <f>'Payrolled employees'!AC19-'Payrolled employees'!AC18</f>
        <v>-437</v>
      </c>
      <c r="AD16" s="80">
        <f>'Payrolled employees'!AD19-'Payrolled employees'!AD18</f>
        <v>2834</v>
      </c>
      <c r="AE16" s="80">
        <f>'Payrolled employees'!AE19-'Payrolled employees'!AE18</f>
        <v>1731</v>
      </c>
      <c r="AF16" s="80">
        <f>'Payrolled employees'!AF19-'Payrolled employees'!AF18</f>
        <v>768</v>
      </c>
      <c r="AG16" s="80">
        <f>'Payrolled employees'!AG19-'Payrolled employees'!AG18</f>
        <v>-8</v>
      </c>
      <c r="AH16" s="80">
        <f>'Payrolled employees'!AH19-'Payrolled employees'!AH18</f>
        <v>-723</v>
      </c>
      <c r="AI16" s="80">
        <f>'Payrolled employees'!AI19-'Payrolled employees'!AI18</f>
        <v>-1238</v>
      </c>
      <c r="AJ16" s="80">
        <f>'Payrolled employees'!AJ19-'Payrolled employees'!AJ18</f>
        <v>-918</v>
      </c>
      <c r="AK16" s="80">
        <f>'Payrolled employees'!AK19-'Payrolled employees'!AK18</f>
        <v>-860</v>
      </c>
      <c r="AL16" s="80">
        <f>'Payrolled employees'!AL19-'Payrolled employees'!AL18</f>
        <v>-907</v>
      </c>
      <c r="AM16" s="80">
        <f>'Payrolled employees'!AM19-'Payrolled employees'!AM18</f>
        <v>129</v>
      </c>
      <c r="AN16" s="80">
        <f>'Payrolled employees'!AN19-'Payrolled employees'!AN18</f>
        <v>347</v>
      </c>
      <c r="AO16" s="80">
        <f>'Payrolled employees'!AO19-'Payrolled employees'!AO18</f>
        <v>-2968</v>
      </c>
      <c r="AP16" s="80">
        <f>'Payrolled employees'!AP19-'Payrolled employees'!AP18</f>
        <v>4873</v>
      </c>
      <c r="AQ16" s="80">
        <f>'Payrolled employees'!AQ19-'Payrolled employees'!AQ18</f>
        <v>1971</v>
      </c>
      <c r="AR16" s="80">
        <f>'Payrolled employees'!AR19-'Payrolled employees'!AR18</f>
        <v>549</v>
      </c>
      <c r="AS16" s="80">
        <f>'Payrolled employees'!AS19-'Payrolled employees'!AS18</f>
        <v>359</v>
      </c>
      <c r="AT16" s="80">
        <f>'Payrolled employees'!AT19-'Payrolled employees'!AT18</f>
        <v>-628</v>
      </c>
      <c r="AU16" s="80">
        <f>'Payrolled employees'!AU19-'Payrolled employees'!AU18</f>
        <v>-1537</v>
      </c>
      <c r="AV16" s="80">
        <f>'Payrolled employees'!AV19-'Payrolled employees'!AV18</f>
        <v>-1467</v>
      </c>
      <c r="AW16" s="80">
        <f>'Payrolled employees'!AW19-'Payrolled employees'!AW18</f>
        <v>-1444</v>
      </c>
      <c r="AX16" s="80">
        <f>'Payrolled employees'!AX19-'Payrolled employees'!AX18</f>
        <v>-1398</v>
      </c>
      <c r="AY16" s="80">
        <f>'Payrolled employees'!AY19-'Payrolled employees'!AY18</f>
        <v>960</v>
      </c>
      <c r="AZ16" s="80">
        <f>'Payrolled employees'!AZ19-'Payrolled employees'!AZ18</f>
        <v>2165</v>
      </c>
      <c r="BA16" s="80">
        <f>'Payrolled employees'!BA19-'Payrolled employees'!BA18</f>
        <v>-6744</v>
      </c>
      <c r="BB16" s="80">
        <f>'Payrolled employees'!BB19-'Payrolled employees'!BB18</f>
        <v>7339</v>
      </c>
      <c r="BC16" s="80">
        <f>'Payrolled employees'!BC19-'Payrolled employees'!BC18</f>
        <v>2465</v>
      </c>
      <c r="BD16" s="80">
        <f>'Payrolled employees'!BD19-'Payrolled employees'!BD18</f>
        <v>358</v>
      </c>
      <c r="BE16" s="80">
        <f>'Payrolled employees'!BE19-'Payrolled employees'!BE18</f>
        <v>768</v>
      </c>
      <c r="BF16" s="80">
        <f>'Payrolled employees'!BF19-'Payrolled employees'!BF18</f>
        <v>-570</v>
      </c>
      <c r="BG16" s="80">
        <f>'Payrolled employees'!BG19-'Payrolled employees'!BG18</f>
        <v>-1796</v>
      </c>
      <c r="BH16" s="80">
        <f>'Payrolled employees'!BH19-'Payrolled employees'!BH18</f>
        <v>-1743</v>
      </c>
      <c r="BI16" s="80">
        <f>'Payrolled employees'!BI19-'Payrolled employees'!BI18</f>
        <v>-1733</v>
      </c>
      <c r="BJ16" s="80">
        <f>'Payrolled employees'!BJ19-'Payrolled employees'!BJ18</f>
        <v>-1358</v>
      </c>
      <c r="BK16" s="80">
        <f>'Payrolled employees'!BK19-'Payrolled employees'!BK18</f>
        <v>2725</v>
      </c>
      <c r="BL16" s="80">
        <f>'Payrolled employees'!BL19-'Payrolled employees'!BL18</f>
        <v>5338</v>
      </c>
      <c r="BM16" s="80">
        <f>'Payrolled employees'!BM19-'Payrolled employees'!BM18</f>
        <v>-10763</v>
      </c>
      <c r="BN16" s="80">
        <f>'Payrolled employees'!BN19-'Payrolled employees'!BN18</f>
        <v>10581</v>
      </c>
      <c r="BO16" s="80">
        <f>'Payrolled employees'!BO19-'Payrolled employees'!BO18</f>
        <v>4152</v>
      </c>
      <c r="BP16" s="80">
        <f>'Payrolled employees'!BP19-'Payrolled employees'!BP18</f>
        <v>1924</v>
      </c>
      <c r="BQ16" s="80">
        <f>'Payrolled employees'!BQ19-'Payrolled employees'!BQ18</f>
        <v>2473</v>
      </c>
      <c r="BR16" s="80">
        <f>'Payrolled employees'!BR19-'Payrolled employees'!BR18</f>
        <v>472</v>
      </c>
      <c r="BS16" s="80">
        <f>'Payrolled employees'!BS19-'Payrolled employees'!BS18</f>
        <v>772</v>
      </c>
      <c r="BT16" s="80">
        <f>'Payrolled employees'!BT19-'Payrolled employees'!BT18</f>
        <v>-2093</v>
      </c>
      <c r="BU16" s="80">
        <f>'Payrolled employees'!BU19-'Payrolled employees'!BU18</f>
        <v>-3874</v>
      </c>
      <c r="BV16" s="80">
        <f>'Payrolled employees'!BV19-'Payrolled employees'!BV18</f>
        <v>-5905</v>
      </c>
      <c r="BW16" s="80">
        <f>'Payrolled employees'!BW19-'Payrolled employees'!BW18</f>
        <v>-9779</v>
      </c>
      <c r="BX16" s="80">
        <f>'Payrolled employees'!BX19-'Payrolled employees'!BX18</f>
        <v>-13546</v>
      </c>
      <c r="BY16" s="80">
        <f>'Payrolled employees'!BY19-'Payrolled employees'!BY18</f>
        <v>11731</v>
      </c>
      <c r="BZ16" s="13" t="s">
        <v>75</v>
      </c>
    </row>
    <row r="17" spans="1:79" x14ac:dyDescent="0.45">
      <c r="A17" s="40">
        <v>44197</v>
      </c>
      <c r="B17" s="80">
        <f>'Payrolled employees'!B20-'Payrolled employees'!B19</f>
        <v>932</v>
      </c>
      <c r="C17" s="80">
        <f>'Payrolled employees'!C20-'Payrolled employees'!C19</f>
        <v>1476</v>
      </c>
      <c r="D17" s="80">
        <f>'Payrolled employees'!D20-'Payrolled employees'!D19</f>
        <v>1662</v>
      </c>
      <c r="E17" s="80">
        <f>'Payrolled employees'!E20-'Payrolled employees'!E19</f>
        <v>-4622</v>
      </c>
      <c r="F17" s="80">
        <f>'Payrolled employees'!F20-'Payrolled employees'!F19</f>
        <v>1489</v>
      </c>
      <c r="G17" s="80">
        <f>'Payrolled employees'!G20-'Payrolled employees'!G19</f>
        <v>-2851</v>
      </c>
      <c r="H17" s="80">
        <f>'Payrolled employees'!H20-'Payrolled employees'!H19</f>
        <v>-2142</v>
      </c>
      <c r="I17" s="80">
        <f>'Payrolled employees'!I20-'Payrolled employees'!I19</f>
        <v>1632</v>
      </c>
      <c r="J17" s="80">
        <f>'Payrolled employees'!J20-'Payrolled employees'!J19</f>
        <v>4026</v>
      </c>
      <c r="K17" s="80">
        <f>'Payrolled employees'!K20-'Payrolled employees'!K19</f>
        <v>2954</v>
      </c>
      <c r="L17" s="80">
        <f>'Payrolled employees'!L20-'Payrolled employees'!L19</f>
        <v>1248</v>
      </c>
      <c r="M17" s="80">
        <f>'Payrolled employees'!M20-'Payrolled employees'!M19</f>
        <v>911</v>
      </c>
      <c r="N17" s="80">
        <f>'Payrolled employees'!N20-'Payrolled employees'!N19</f>
        <v>919</v>
      </c>
      <c r="O17" s="80">
        <f>'Payrolled employees'!O20-'Payrolled employees'!O19</f>
        <v>1410</v>
      </c>
      <c r="P17" s="80">
        <f>'Payrolled employees'!P20-'Payrolled employees'!P19</f>
        <v>1499</v>
      </c>
      <c r="Q17" s="80">
        <f>'Payrolled employees'!Q20-'Payrolled employees'!Q19</f>
        <v>-4480</v>
      </c>
      <c r="R17" s="80">
        <f>'Payrolled employees'!R20-'Payrolled employees'!R19</f>
        <v>90</v>
      </c>
      <c r="S17" s="80">
        <f>'Payrolled employees'!S20-'Payrolled employees'!S19</f>
        <v>-3304</v>
      </c>
      <c r="T17" s="80">
        <f>'Payrolled employees'!T20-'Payrolled employees'!T19</f>
        <v>-2654</v>
      </c>
      <c r="U17" s="80">
        <f>'Payrolled employees'!U20-'Payrolled employees'!U19</f>
        <v>914</v>
      </c>
      <c r="V17" s="80">
        <f>'Payrolled employees'!V20-'Payrolled employees'!V19</f>
        <v>4229</v>
      </c>
      <c r="W17" s="80">
        <f>'Payrolled employees'!W20-'Payrolled employees'!W19</f>
        <v>2779</v>
      </c>
      <c r="X17" s="80">
        <f>'Payrolled employees'!X20-'Payrolled employees'!X19</f>
        <v>718</v>
      </c>
      <c r="Y17" s="80">
        <f>'Payrolled employees'!Y20-'Payrolled employees'!Y19</f>
        <v>391</v>
      </c>
      <c r="Z17" s="80">
        <f>'Payrolled employees'!Z20-'Payrolled employees'!Z19</f>
        <v>471</v>
      </c>
      <c r="AA17" s="80">
        <f>'Payrolled employees'!AA20-'Payrolled employees'!AA19</f>
        <v>886</v>
      </c>
      <c r="AB17" s="80">
        <f>'Payrolled employees'!AB20-'Payrolled employees'!AB19</f>
        <v>700</v>
      </c>
      <c r="AC17" s="80">
        <f>'Payrolled employees'!AC20-'Payrolled employees'!AC19</f>
        <v>-4110</v>
      </c>
      <c r="AD17" s="80">
        <f>'Payrolled employees'!AD20-'Payrolled employees'!AD19</f>
        <v>-2386</v>
      </c>
      <c r="AE17" s="80">
        <f>'Payrolled employees'!AE20-'Payrolled employees'!AE19</f>
        <v>-4186</v>
      </c>
      <c r="AF17" s="80">
        <f>'Payrolled employees'!AF20-'Payrolled employees'!AF19</f>
        <v>-3650</v>
      </c>
      <c r="AG17" s="80">
        <f>'Payrolled employees'!AG20-'Payrolled employees'!AG19</f>
        <v>641</v>
      </c>
      <c r="AH17" s="80">
        <f>'Payrolled employees'!AH20-'Payrolled employees'!AH19</f>
        <v>5356</v>
      </c>
      <c r="AI17" s="80">
        <f>'Payrolled employees'!AI20-'Payrolled employees'!AI19</f>
        <v>2998</v>
      </c>
      <c r="AJ17" s="80">
        <f>'Payrolled employees'!AJ20-'Payrolled employees'!AJ19</f>
        <v>1601</v>
      </c>
      <c r="AK17" s="80">
        <f>'Payrolled employees'!AK20-'Payrolled employees'!AK19</f>
        <v>18</v>
      </c>
      <c r="AL17" s="80">
        <f>'Payrolled employees'!AL20-'Payrolled employees'!AL19</f>
        <v>249</v>
      </c>
      <c r="AM17" s="80">
        <f>'Payrolled employees'!AM20-'Payrolled employees'!AM19</f>
        <v>388</v>
      </c>
      <c r="AN17" s="80">
        <f>'Payrolled employees'!AN20-'Payrolled employees'!AN19</f>
        <v>285</v>
      </c>
      <c r="AO17" s="80">
        <f>'Payrolled employees'!AO20-'Payrolled employees'!AO19</f>
        <v>-2588</v>
      </c>
      <c r="AP17" s="80">
        <f>'Payrolled employees'!AP20-'Payrolled employees'!AP19</f>
        <v>-5830</v>
      </c>
      <c r="AQ17" s="80">
        <f>'Payrolled employees'!AQ20-'Payrolled employees'!AQ19</f>
        <v>-5512</v>
      </c>
      <c r="AR17" s="80">
        <f>'Payrolled employees'!AR20-'Payrolled employees'!AR19</f>
        <v>-4808</v>
      </c>
      <c r="AS17" s="80">
        <f>'Payrolled employees'!AS20-'Payrolled employees'!AS19</f>
        <v>991</v>
      </c>
      <c r="AT17" s="80">
        <f>'Payrolled employees'!AT20-'Payrolled employees'!AT19</f>
        <v>6969</v>
      </c>
      <c r="AU17" s="80">
        <f>'Payrolled employees'!AU20-'Payrolled employees'!AU19</f>
        <v>3876</v>
      </c>
      <c r="AV17" s="80">
        <f>'Payrolled employees'!AV20-'Payrolled employees'!AV19</f>
        <v>4087</v>
      </c>
      <c r="AW17" s="80">
        <f>'Payrolled employees'!AW20-'Payrolled employees'!AW19</f>
        <v>-216</v>
      </c>
      <c r="AX17" s="80">
        <f>'Payrolled employees'!AX20-'Payrolled employees'!AX19</f>
        <v>-231</v>
      </c>
      <c r="AY17" s="80">
        <f>'Payrolled employees'!AY20-'Payrolled employees'!AY19</f>
        <v>-758</v>
      </c>
      <c r="AZ17" s="80">
        <f>'Payrolled employees'!AZ20-'Payrolled employees'!AZ19</f>
        <v>-934</v>
      </c>
      <c r="BA17" s="80">
        <f>'Payrolled employees'!BA20-'Payrolled employees'!BA19</f>
        <v>-1208</v>
      </c>
      <c r="BB17" s="80">
        <f>'Payrolled employees'!BB20-'Payrolled employees'!BB19</f>
        <v>-9811</v>
      </c>
      <c r="BC17" s="80">
        <f>'Payrolled employees'!BC20-'Payrolled employees'!BC19</f>
        <v>-6791</v>
      </c>
      <c r="BD17" s="80">
        <f>'Payrolled employees'!BD20-'Payrolled employees'!BD19</f>
        <v>-5575</v>
      </c>
      <c r="BE17" s="80">
        <f>'Payrolled employees'!BE20-'Payrolled employees'!BE19</f>
        <v>1693</v>
      </c>
      <c r="BF17" s="80">
        <f>'Payrolled employees'!BF20-'Payrolled employees'!BF19</f>
        <v>9461</v>
      </c>
      <c r="BG17" s="80">
        <f>'Payrolled employees'!BG20-'Payrolled employees'!BG19</f>
        <v>5721</v>
      </c>
      <c r="BH17" s="80">
        <f>'Payrolled employees'!BH20-'Payrolled employees'!BH19</f>
        <v>8082</v>
      </c>
      <c r="BI17" s="80">
        <f>'Payrolled employees'!BI20-'Payrolled employees'!BI19</f>
        <v>240</v>
      </c>
      <c r="BJ17" s="80">
        <f>'Payrolled employees'!BJ20-'Payrolled employees'!BJ19</f>
        <v>64</v>
      </c>
      <c r="BK17" s="80">
        <f>'Payrolled employees'!BK20-'Payrolled employees'!BK19</f>
        <v>-1317</v>
      </c>
      <c r="BL17" s="80">
        <f>'Payrolled employees'!BL20-'Payrolled employees'!BL19</f>
        <v>-1551</v>
      </c>
      <c r="BM17" s="80">
        <f>'Payrolled employees'!BM20-'Payrolled employees'!BM19</f>
        <v>465</v>
      </c>
      <c r="BN17" s="80">
        <f>'Payrolled employees'!BN20-'Payrolled employees'!BN19</f>
        <v>-13479</v>
      </c>
      <c r="BO17" s="80">
        <f>'Payrolled employees'!BO20-'Payrolled employees'!BO19</f>
        <v>-7813</v>
      </c>
      <c r="BP17" s="80">
        <f>'Payrolled employees'!BP20-'Payrolled employees'!BP19</f>
        <v>-5016</v>
      </c>
      <c r="BQ17" s="80">
        <f>'Payrolled employees'!BQ20-'Payrolled employees'!BQ19</f>
        <v>3946</v>
      </c>
      <c r="BR17" s="80">
        <f>'Payrolled employees'!BR20-'Payrolled employees'!BR19</f>
        <v>11962</v>
      </c>
      <c r="BS17" s="80">
        <f>'Payrolled employees'!BS20-'Payrolled employees'!BS19</f>
        <v>8597</v>
      </c>
      <c r="BT17" s="80">
        <f>'Payrolled employees'!BT20-'Payrolled employees'!BT19</f>
        <v>10517</v>
      </c>
      <c r="BU17" s="80">
        <f>'Payrolled employees'!BU20-'Payrolled employees'!BU19</f>
        <v>-2153</v>
      </c>
      <c r="BV17" s="80">
        <f>'Payrolled employees'!BV20-'Payrolled employees'!BV19</f>
        <v>-5560</v>
      </c>
      <c r="BW17" s="80">
        <f>'Payrolled employees'!BW20-'Payrolled employees'!BW19</f>
        <v>-9478</v>
      </c>
      <c r="BX17" s="80">
        <f>'Payrolled employees'!BX20-'Payrolled employees'!BX19</f>
        <v>-19784</v>
      </c>
      <c r="BY17" s="80">
        <f>'Payrolled employees'!BY20-'Payrolled employees'!BY19</f>
        <v>-27877</v>
      </c>
      <c r="BZ17" s="80">
        <f>'Payrolled employees'!BZ20-'Payrolled employees'!BZ19</f>
        <v>-56941</v>
      </c>
      <c r="CA17" s="13" t="s">
        <v>75</v>
      </c>
    </row>
    <row r="18" spans="1:79" x14ac:dyDescent="0.45">
      <c r="A18" s="20" t="s">
        <v>76</v>
      </c>
      <c r="B18" s="51">
        <f>'Payrolled employees'!B21-'Payrolled employees'!B6</f>
        <v>-19090</v>
      </c>
      <c r="C18" s="51">
        <f>'Payrolled employees'!C21-'Payrolled employees'!C6</f>
        <v>-23513</v>
      </c>
      <c r="D18" s="51">
        <f>'Payrolled employees'!D21-'Payrolled employees'!D6</f>
        <v>-14008</v>
      </c>
      <c r="E18" s="51">
        <f>'Payrolled employees'!E21-'Payrolled employees'!E6</f>
        <v>-9950</v>
      </c>
      <c r="F18" s="51">
        <f>'Payrolled employees'!F21-'Payrolled employees'!F6</f>
        <v>-7303</v>
      </c>
      <c r="G18" s="51">
        <f>'Payrolled employees'!G21-'Payrolled employees'!G6</f>
        <v>-11780</v>
      </c>
      <c r="H18" s="51">
        <f>'Payrolled employees'!H21-'Payrolled employees'!H6</f>
        <v>-11158</v>
      </c>
      <c r="I18" s="51">
        <f>'Payrolled employees'!I21-'Payrolled employees'!I6</f>
        <v>-6586</v>
      </c>
      <c r="J18" s="51">
        <f>'Payrolled employees'!J21-'Payrolled employees'!J6</f>
        <v>4373</v>
      </c>
      <c r="K18" s="51">
        <f>'Payrolled employees'!K21-'Payrolled employees'!K6</f>
        <v>-4123</v>
      </c>
      <c r="L18" s="51">
        <f>'Payrolled employees'!L21-'Payrolled employees'!L6</f>
        <v>-6330</v>
      </c>
      <c r="M18" s="51">
        <f>'Payrolled employees'!M21-'Payrolled employees'!M6</f>
        <v>-6682</v>
      </c>
      <c r="N18" s="51">
        <f>'Payrolled employees'!N21-'Payrolled employees'!N6</f>
        <v>-13298</v>
      </c>
      <c r="O18" s="51">
        <f>'Payrolled employees'!O21-'Payrolled employees'!O6</f>
        <v>-13419</v>
      </c>
      <c r="P18" s="51">
        <f>'Payrolled employees'!P21-'Payrolled employees'!P6</f>
        <v>-4178</v>
      </c>
      <c r="Q18" s="51">
        <f>'Payrolled employees'!Q21-'Payrolled employees'!Q6</f>
        <v>-1335</v>
      </c>
      <c r="R18" s="51">
        <f>'Payrolled employees'!R21-'Payrolled employees'!R6</f>
        <v>-2237</v>
      </c>
      <c r="S18" s="51">
        <f>'Payrolled employees'!S21-'Payrolled employees'!S6</f>
        <v>-12139</v>
      </c>
      <c r="T18" s="51">
        <f>'Payrolled employees'!T21-'Payrolled employees'!T6</f>
        <v>-6717</v>
      </c>
      <c r="U18" s="51">
        <f>'Payrolled employees'!U21-'Payrolled employees'!U6</f>
        <v>-2846</v>
      </c>
      <c r="V18" s="51">
        <f>'Payrolled employees'!V21-'Payrolled employees'!V6</f>
        <v>7126</v>
      </c>
      <c r="W18" s="51">
        <f>'Payrolled employees'!W21-'Payrolled employees'!W6</f>
        <v>-7145</v>
      </c>
      <c r="X18" s="51">
        <f>'Payrolled employees'!X21-'Payrolled employees'!X6</f>
        <v>-8304</v>
      </c>
      <c r="Y18" s="51">
        <f>'Payrolled employees'!Y21-'Payrolled employees'!Y6</f>
        <v>-6373</v>
      </c>
      <c r="Z18" s="51">
        <f>'Payrolled employees'!Z21-'Payrolled employees'!Z6</f>
        <v>-15484</v>
      </c>
      <c r="AA18" s="51">
        <f>'Payrolled employees'!AA21-'Payrolled employees'!AA6</f>
        <v>4878</v>
      </c>
      <c r="AB18" s="51">
        <f>'Payrolled employees'!AB21-'Payrolled employees'!AB6</f>
        <v>1421</v>
      </c>
      <c r="AC18" s="51">
        <f>'Payrolled employees'!AC21-'Payrolled employees'!AC6</f>
        <v>785</v>
      </c>
      <c r="AD18" s="51">
        <f>'Payrolled employees'!AD21-'Payrolled employees'!AD6</f>
        <v>3719</v>
      </c>
      <c r="AE18" s="51">
        <f>'Payrolled employees'!AE21-'Payrolled employees'!AE6</f>
        <v>-11827</v>
      </c>
      <c r="AF18" s="51">
        <f>'Payrolled employees'!AF21-'Payrolled employees'!AF6</f>
        <v>-5367</v>
      </c>
      <c r="AG18" s="51">
        <f>'Payrolled employees'!AG21-'Payrolled employees'!AG6</f>
        <v>-2066</v>
      </c>
      <c r="AH18" s="51">
        <f>'Payrolled employees'!AH21-'Payrolled employees'!AH6</f>
        <v>10563</v>
      </c>
      <c r="AI18" s="51">
        <f>'Payrolled employees'!AI21-'Payrolled employees'!AI6</f>
        <v>-4788</v>
      </c>
      <c r="AJ18" s="51">
        <f>'Payrolled employees'!AJ21-'Payrolled employees'!AJ6</f>
        <v>-4851</v>
      </c>
      <c r="AK18" s="51">
        <f>'Payrolled employees'!AK21-'Payrolled employees'!AK6</f>
        <v>-5659</v>
      </c>
      <c r="AL18" s="51">
        <f>'Payrolled employees'!AL21-'Payrolled employees'!AL6</f>
        <v>-12943</v>
      </c>
      <c r="AM18" s="51">
        <f>'Payrolled employees'!AM21-'Payrolled employees'!AM6</f>
        <v>8219</v>
      </c>
      <c r="AN18" s="51">
        <f>'Payrolled employees'!AN21-'Payrolled employees'!AN6</f>
        <v>9134</v>
      </c>
      <c r="AO18" s="51">
        <f>'Payrolled employees'!AO21-'Payrolled employees'!AO6</f>
        <v>8971</v>
      </c>
      <c r="AP18" s="51">
        <f>'Payrolled employees'!AP21-'Payrolled employees'!AP6</f>
        <v>15591</v>
      </c>
      <c r="AQ18" s="51">
        <f>'Payrolled employees'!AQ21-'Payrolled employees'!AQ6</f>
        <v>5603</v>
      </c>
      <c r="AR18" s="51">
        <f>'Payrolled employees'!AR21-'Payrolled employees'!AR6</f>
        <v>246</v>
      </c>
      <c r="AS18" s="51">
        <f>'Payrolled employees'!AS21-'Payrolled employees'!AS6</f>
        <v>3523</v>
      </c>
      <c r="AT18" s="51">
        <f>'Payrolled employees'!AT21-'Payrolled employees'!AT6</f>
        <v>15274</v>
      </c>
      <c r="AU18" s="51">
        <f>'Payrolled employees'!AU21-'Payrolled employees'!AU6</f>
        <v>-8375</v>
      </c>
      <c r="AV18" s="51">
        <f>'Payrolled employees'!AV21-'Payrolled employees'!AV6</f>
        <v>-7500</v>
      </c>
      <c r="AW18" s="51">
        <f>'Payrolled employees'!AW21-'Payrolled employees'!AW6</f>
        <v>-7790</v>
      </c>
      <c r="AX18" s="51">
        <f>'Payrolled employees'!AX21-'Payrolled employees'!AX6</f>
        <v>-8867</v>
      </c>
      <c r="AY18" s="51">
        <f>'Payrolled employees'!AY21-'Payrolled employees'!AY6</f>
        <v>-6</v>
      </c>
      <c r="AZ18" s="51">
        <f>'Payrolled employees'!AZ21-'Payrolled employees'!AZ6</f>
        <v>7092</v>
      </c>
      <c r="BA18" s="51">
        <f>'Payrolled employees'!BA21-'Payrolled employees'!BA6</f>
        <v>12915</v>
      </c>
      <c r="BB18" s="51">
        <f>'Payrolled employees'!BB21-'Payrolled employees'!BB6</f>
        <v>20583</v>
      </c>
      <c r="BC18" s="51">
        <f>'Payrolled employees'!BC21-'Payrolled employees'!BC6</f>
        <v>1212</v>
      </c>
      <c r="BD18" s="51">
        <f>'Payrolled employees'!BD21-'Payrolled employees'!BD6</f>
        <v>-20152</v>
      </c>
      <c r="BE18" s="51">
        <f>'Payrolled employees'!BE21-'Payrolled employees'!BE6</f>
        <v>-15373</v>
      </c>
      <c r="BF18" s="51">
        <f>'Payrolled employees'!BF21-'Payrolled employees'!BF6</f>
        <v>15072</v>
      </c>
      <c r="BG18" s="51">
        <f>'Payrolled employees'!BG21-'Payrolled employees'!BG6</f>
        <v>-1543</v>
      </c>
      <c r="BH18" s="51">
        <f>'Payrolled employees'!BH21-'Payrolled employees'!BH6</f>
        <v>-8581</v>
      </c>
      <c r="BI18" s="51">
        <f>'Payrolled employees'!BI21-'Payrolled employees'!BI6</f>
        <v>-15054</v>
      </c>
      <c r="BJ18" s="51">
        <f>'Payrolled employees'!BJ21-'Payrolled employees'!BJ6</f>
        <v>-21578</v>
      </c>
      <c r="BK18" s="51">
        <f>'Payrolled employees'!BK21-'Payrolled employees'!BK6</f>
        <v>-35175</v>
      </c>
      <c r="BL18" s="51">
        <f>'Payrolled employees'!BL21-'Payrolled employees'!BL6</f>
        <v>-49410</v>
      </c>
      <c r="BM18" s="51">
        <f>'Payrolled employees'!BM21-'Payrolled employees'!BM6</f>
        <v>-85449</v>
      </c>
      <c r="BN18" s="51">
        <f ca="1">'Payrolled employees'!BN21-'Payrolled employees'!BN6</f>
        <v>-87752</v>
      </c>
      <c r="BO18" s="51">
        <f ca="1">'Payrolled employees'!BO21-'Payrolled employees'!BO6</f>
        <v>-76689</v>
      </c>
      <c r="BP18" s="51">
        <f ca="1">'Payrolled employees'!BP21-'Payrolled employees'!BP6</f>
        <v>-177485</v>
      </c>
      <c r="BQ18" s="51">
        <f ca="1">'Payrolled employees'!BQ21-'Payrolled employees'!BQ6</f>
        <v>-122303</v>
      </c>
      <c r="BR18" s="51">
        <f ca="1">'Payrolled employees'!BR21-'Payrolled employees'!BR6</f>
        <v>-116021</v>
      </c>
      <c r="BS18" s="51">
        <f ca="1">'Payrolled employees'!BS21-'Payrolled employees'!BS6</f>
        <v>-29775</v>
      </c>
      <c r="BT18" s="51">
        <f ca="1">'Payrolled employees'!BT21-'Payrolled employees'!BT6</f>
        <v>-29033</v>
      </c>
      <c r="BU18" s="51">
        <f ca="1">'Payrolled employees'!BU21-'Payrolled employees'!BU6</f>
        <v>-36159</v>
      </c>
      <c r="BV18" s="51">
        <f ca="1">'Payrolled employees'!BV21-'Payrolled employees'!BV6</f>
        <v>21138</v>
      </c>
      <c r="BW18" s="51">
        <f ca="1">'Payrolled employees'!BW21-'Payrolled employees'!BW6</f>
        <v>-55308</v>
      </c>
      <c r="BX18" s="51">
        <f ca="1">'Payrolled employees'!BX21-'Payrolled employees'!BX6</f>
        <v>-114125</v>
      </c>
      <c r="BY18" s="51">
        <f ca="1">'Payrolled employees'!BY21-'Payrolled employees'!BY6</f>
        <v>-16146</v>
      </c>
      <c r="BZ18" s="51">
        <f ca="1">'Payrolled employees'!BZ21-'Payrolled employees'!BZ6</f>
        <v>-56941</v>
      </c>
      <c r="CA18" s="51">
        <f ca="1">'Payrolled employees'!CA21-'Payrolled employees'!CA6</f>
        <v>0</v>
      </c>
    </row>
    <row r="21" spans="1:79" x14ac:dyDescent="0.45">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row>
    <row r="22" spans="1:79" x14ac:dyDescent="0.45">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row>
    <row r="23" spans="1:79" x14ac:dyDescent="0.45">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row>
    <row r="24" spans="1:79" x14ac:dyDescent="0.45">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row>
    <row r="25" spans="1:79" x14ac:dyDescent="0.45">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row>
    <row r="26" spans="1:79" x14ac:dyDescent="0.45">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row>
    <row r="27" spans="1:79" x14ac:dyDescent="0.45">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row>
    <row r="28" spans="1:79" x14ac:dyDescent="0.45">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row>
    <row r="29" spans="1:79" x14ac:dyDescent="0.45">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row>
    <row r="30" spans="1:79" x14ac:dyDescent="0.45">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row>
    <row r="31" spans="1:79" x14ac:dyDescent="0.45">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row>
    <row r="32" spans="1:79" x14ac:dyDescent="0.45">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row>
  </sheetData>
  <phoneticPr fontId="14" type="noConversion"/>
  <pageMargins left="0.7" right="0.7" top="0.75" bottom="0.75" header="0.3" footer="0.3"/>
  <pageSetup paperSize="9" orientation="portrait" horizontalDpi="90" verticalDpi="90" r:id="rId1"/>
  <headerFooter>
    <oddFooter>&amp;C&amp;1#&amp;"Calibri"&amp;10&amp;K000000OFFICIAL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D8"/>
  <sheetViews>
    <sheetView workbookViewId="0">
      <selection activeCell="D8" sqref="D8"/>
    </sheetView>
  </sheetViews>
  <sheetFormatPr defaultRowHeight="14.25" x14ac:dyDescent="0.45"/>
  <cols>
    <col min="1" max="1" width="5.59765625" bestFit="1" customWidth="1"/>
    <col min="2" max="2" width="13.59765625" customWidth="1"/>
    <col min="3" max="3" width="19.1328125" customWidth="1"/>
    <col min="4" max="4" width="43" customWidth="1"/>
  </cols>
  <sheetData>
    <row r="2" spans="1:4" ht="17.649999999999999" x14ac:dyDescent="0.5">
      <c r="B2" s="53" t="s">
        <v>85</v>
      </c>
      <c r="C2" s="52"/>
      <c r="D2" s="52"/>
    </row>
    <row r="3" spans="1:4" x14ac:dyDescent="0.45">
      <c r="A3" s="3"/>
    </row>
    <row r="4" spans="1:4" ht="15.4" x14ac:dyDescent="0.45">
      <c r="B4" s="54" t="s">
        <v>81</v>
      </c>
      <c r="C4" s="52"/>
      <c r="D4" s="52"/>
    </row>
    <row r="6" spans="1:4" ht="26.65" x14ac:dyDescent="0.45">
      <c r="B6" s="56" t="s">
        <v>82</v>
      </c>
      <c r="C6" s="57" t="s">
        <v>83</v>
      </c>
      <c r="D6" s="55" t="s">
        <v>84</v>
      </c>
    </row>
    <row r="7" spans="1:4" ht="64.5" x14ac:dyDescent="0.45">
      <c r="B7" s="74" t="s">
        <v>115</v>
      </c>
      <c r="C7" s="73" t="s">
        <v>116</v>
      </c>
      <c r="D7" s="72" t="s">
        <v>108</v>
      </c>
    </row>
    <row r="8" spans="1:4" ht="64.5" x14ac:dyDescent="0.45">
      <c r="B8" s="74" t="s">
        <v>120</v>
      </c>
      <c r="C8" s="73" t="s">
        <v>119</v>
      </c>
      <c r="D8" s="72" t="s">
        <v>121</v>
      </c>
    </row>
  </sheetData>
  <pageMargins left="0.7" right="0.7" top="0.75" bottom="0.75" header="0.3" footer="0.3"/>
  <pageSetup paperSize="9" orientation="portrait" horizontalDpi="1200" verticalDpi="1200" r:id="rId1"/>
  <headerFooter>
    <oddFooter>&amp;C&amp;1#&amp;"Calibri"&amp;10&amp;K000000OFFICIAL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M86"/>
  <sheetViews>
    <sheetView showGridLines="0" zoomScaleNormal="100" workbookViewId="0">
      <pane xSplit="1" ySplit="6" topLeftCell="BK7" activePane="bottomRight" state="frozen"/>
      <selection pane="topRight" activeCell="B1" sqref="B1"/>
      <selection pane="bottomLeft" activeCell="A7" sqref="A7"/>
      <selection pane="bottomRight" activeCell="CB14" sqref="CB14"/>
    </sheetView>
  </sheetViews>
  <sheetFormatPr defaultRowHeight="14.25" x14ac:dyDescent="0.45"/>
  <cols>
    <col min="1" max="1" width="17" bestFit="1" customWidth="1"/>
    <col min="2" max="2" width="9.1328125" bestFit="1" customWidth="1"/>
    <col min="3" max="3" width="12" bestFit="1" customWidth="1"/>
    <col min="4" max="4" width="16" bestFit="1" customWidth="1"/>
    <col min="5" max="5" width="13.1328125" bestFit="1" customWidth="1"/>
    <col min="6" max="6" width="15.59765625" bestFit="1" customWidth="1"/>
    <col min="7" max="7" width="15.265625" bestFit="1" customWidth="1"/>
    <col min="8" max="8" width="12.59765625" bestFit="1" customWidth="1"/>
    <col min="9" max="9" width="13.86328125" bestFit="1" customWidth="1"/>
    <col min="10" max="10" width="11.3984375" bestFit="1" customWidth="1"/>
    <col min="11" max="11" width="10.1328125" bestFit="1" customWidth="1"/>
    <col min="12" max="12" width="9.73046875" bestFit="1" customWidth="1"/>
    <col min="13" max="13" width="10" bestFit="1" customWidth="1"/>
    <col min="14" max="14" width="9.1328125" bestFit="1" customWidth="1"/>
    <col min="15" max="15" width="12" bestFit="1" customWidth="1"/>
    <col min="16" max="16" width="16" bestFit="1" customWidth="1"/>
    <col min="17" max="17" width="13.1328125" bestFit="1" customWidth="1"/>
    <col min="18" max="18" width="15.59765625" bestFit="1" customWidth="1"/>
    <col min="19" max="19" width="15.265625" bestFit="1" customWidth="1"/>
    <col min="20" max="20" width="12.59765625" bestFit="1" customWidth="1"/>
    <col min="21" max="21" width="13.86328125" bestFit="1" customWidth="1"/>
    <col min="22" max="22" width="11.3984375" bestFit="1" customWidth="1"/>
    <col min="23" max="23" width="10.1328125" bestFit="1" customWidth="1"/>
    <col min="24" max="24" width="9.73046875" bestFit="1" customWidth="1"/>
    <col min="25" max="25" width="10" bestFit="1" customWidth="1"/>
    <col min="26" max="26" width="9.1328125" bestFit="1" customWidth="1"/>
    <col min="27" max="27" width="12" bestFit="1" customWidth="1"/>
    <col min="28" max="28" width="16" bestFit="1" customWidth="1"/>
    <col min="29" max="29" width="13.1328125" bestFit="1" customWidth="1"/>
    <col min="30" max="30" width="15.59765625" bestFit="1" customWidth="1"/>
    <col min="31" max="31" width="15.265625" bestFit="1" customWidth="1"/>
    <col min="32" max="32" width="12.59765625" bestFit="1" customWidth="1"/>
    <col min="33" max="33" width="13.86328125" bestFit="1" customWidth="1"/>
    <col min="34" max="34" width="11.3984375" bestFit="1" customWidth="1"/>
    <col min="35" max="35" width="10.1328125" bestFit="1" customWidth="1"/>
    <col min="36" max="36" width="9.73046875" bestFit="1" customWidth="1"/>
    <col min="37" max="37" width="10" bestFit="1" customWidth="1"/>
    <col min="38" max="38" width="9.1328125" bestFit="1" customWidth="1"/>
    <col min="39" max="39" width="12" bestFit="1" customWidth="1"/>
    <col min="40" max="40" width="16" bestFit="1" customWidth="1"/>
    <col min="41" max="41" width="13.1328125" bestFit="1" customWidth="1"/>
    <col min="42" max="42" width="15.59765625" bestFit="1" customWidth="1"/>
    <col min="43" max="43" width="15.265625" bestFit="1" customWidth="1"/>
    <col min="44" max="44" width="12.59765625" bestFit="1" customWidth="1"/>
    <col min="45" max="45" width="13.86328125" bestFit="1" customWidth="1"/>
    <col min="46" max="46" width="11.3984375" bestFit="1" customWidth="1"/>
    <col min="47" max="47" width="10.1328125" bestFit="1" customWidth="1"/>
    <col min="48" max="48" width="9.73046875" bestFit="1" customWidth="1"/>
    <col min="49" max="49" width="10" bestFit="1" customWidth="1"/>
    <col min="50" max="50" width="9.1328125" bestFit="1" customWidth="1"/>
    <col min="51" max="51" width="12" bestFit="1" customWidth="1"/>
    <col min="52" max="52" width="16" bestFit="1" customWidth="1"/>
    <col min="53" max="53" width="13.1328125" bestFit="1" customWidth="1"/>
    <col min="54" max="54" width="15.59765625" bestFit="1" customWidth="1"/>
    <col min="55" max="55" width="15.265625" bestFit="1" customWidth="1"/>
    <col min="56" max="56" width="12.59765625" bestFit="1" customWidth="1"/>
    <col min="57" max="57" width="13.86328125" bestFit="1" customWidth="1"/>
    <col min="58" max="58" width="11.3984375" bestFit="1" customWidth="1"/>
    <col min="59" max="59" width="10.1328125" bestFit="1" customWidth="1"/>
    <col min="60" max="60" width="9.73046875" bestFit="1" customWidth="1"/>
    <col min="61" max="61" width="10" bestFit="1" customWidth="1"/>
    <col min="62" max="62" width="9.1328125" bestFit="1" customWidth="1"/>
    <col min="63" max="63" width="12" bestFit="1" customWidth="1"/>
    <col min="64" max="64" width="16" bestFit="1" customWidth="1"/>
    <col min="65" max="65" width="13.1328125" bestFit="1" customWidth="1"/>
    <col min="66" max="66" width="15.59765625" bestFit="1" customWidth="1"/>
    <col min="67" max="67" width="15.265625" bestFit="1" customWidth="1"/>
    <col min="68" max="68" width="12.59765625" bestFit="1" customWidth="1"/>
    <col min="69" max="69" width="13.86328125" bestFit="1" customWidth="1"/>
    <col min="70" max="70" width="11.3984375" bestFit="1" customWidth="1"/>
    <col min="71" max="71" width="10.1328125" bestFit="1" customWidth="1"/>
    <col min="72" max="72" width="9.73046875" bestFit="1" customWidth="1"/>
    <col min="73" max="73" width="10" bestFit="1" customWidth="1"/>
    <col min="74" max="74" width="8.73046875" bestFit="1" customWidth="1"/>
    <col min="75" max="75" width="12" bestFit="1" customWidth="1"/>
    <col min="76" max="76" width="16" bestFit="1" customWidth="1"/>
    <col min="77" max="77" width="13.1328125" bestFit="1" customWidth="1"/>
    <col min="78" max="78" width="15.59765625" customWidth="1"/>
    <col min="79" max="79" width="13.86328125" customWidth="1"/>
  </cols>
  <sheetData>
    <row r="1" spans="1:91" ht="18" x14ac:dyDescent="0.55000000000000004">
      <c r="CA1" s="12" t="s">
        <v>114</v>
      </c>
      <c r="CC1" s="9"/>
      <c r="CD1" s="9"/>
      <c r="CE1" s="9"/>
      <c r="CF1" s="9"/>
      <c r="CG1" s="9"/>
      <c r="CH1" s="9"/>
      <c r="CI1" s="9"/>
      <c r="CJ1" s="9"/>
      <c r="CK1" s="9"/>
      <c r="CL1" s="9"/>
    </row>
    <row r="2" spans="1:91" x14ac:dyDescent="0.45">
      <c r="CA2" s="11" t="s">
        <v>102</v>
      </c>
      <c r="CC2" s="9"/>
      <c r="CD2" s="9"/>
      <c r="CE2" s="9"/>
      <c r="CF2" s="9"/>
      <c r="CG2" s="9"/>
      <c r="CH2" s="9"/>
      <c r="CI2" s="9"/>
      <c r="CJ2" s="9"/>
      <c r="CK2" s="9"/>
      <c r="CL2" s="9"/>
    </row>
    <row r="3" spans="1:91" ht="6.6" customHeight="1" x14ac:dyDescent="0.45">
      <c r="CB3" s="9"/>
      <c r="CC3" s="9"/>
      <c r="CD3" s="9"/>
      <c r="CE3" s="9"/>
      <c r="CF3" s="9"/>
      <c r="CG3" s="9"/>
      <c r="CH3" s="9"/>
      <c r="CI3" s="9"/>
      <c r="CJ3" s="9"/>
      <c r="CK3" s="9"/>
      <c r="CL3" s="9"/>
      <c r="CM3" s="11"/>
    </row>
    <row r="4" spans="1:91" s="25" customFormat="1" ht="6.6" customHeight="1" x14ac:dyDescent="0.45">
      <c r="A4" s="25" t="s">
        <v>72</v>
      </c>
      <c r="BN4" s="25">
        <v>1</v>
      </c>
      <c r="BO4" s="25">
        <v>2</v>
      </c>
      <c r="BP4" s="25">
        <v>3</v>
      </c>
      <c r="BQ4" s="25">
        <v>4</v>
      </c>
      <c r="BR4" s="25">
        <v>5</v>
      </c>
      <c r="BS4" s="25">
        <v>5</v>
      </c>
      <c r="BT4" s="25">
        <v>6</v>
      </c>
      <c r="BU4" s="25">
        <v>7</v>
      </c>
      <c r="BV4" s="25">
        <v>8</v>
      </c>
      <c r="BW4" s="25">
        <v>9</v>
      </c>
      <c r="BX4" s="25">
        <v>10</v>
      </c>
      <c r="BY4" s="25">
        <v>11</v>
      </c>
      <c r="BZ4" s="25">
        <v>12</v>
      </c>
      <c r="CA4" s="25">
        <v>13</v>
      </c>
      <c r="CB4" s="44"/>
      <c r="CC4" s="44"/>
      <c r="CD4" s="44"/>
      <c r="CE4" s="44"/>
      <c r="CF4" s="44"/>
      <c r="CG4" s="44"/>
      <c r="CH4" s="44"/>
      <c r="CI4" s="44"/>
      <c r="CJ4" s="44"/>
      <c r="CK4" s="44"/>
      <c r="CL4" s="44"/>
    </row>
    <row r="5" spans="1:91" s="15" customFormat="1" x14ac:dyDescent="0.45">
      <c r="A5" s="15" t="s">
        <v>74</v>
      </c>
      <c r="B5" s="16" t="s">
        <v>0</v>
      </c>
      <c r="C5" s="16" t="s">
        <v>1</v>
      </c>
      <c r="D5" s="16" t="s">
        <v>2</v>
      </c>
      <c r="E5" s="16" t="s">
        <v>3</v>
      </c>
      <c r="F5" s="16" t="s">
        <v>4</v>
      </c>
      <c r="G5" s="16" t="s">
        <v>5</v>
      </c>
      <c r="H5" s="16" t="s">
        <v>6</v>
      </c>
      <c r="I5" s="16" t="s">
        <v>7</v>
      </c>
      <c r="J5" s="16" t="s">
        <v>8</v>
      </c>
      <c r="K5" s="16" t="s">
        <v>9</v>
      </c>
      <c r="L5" s="16" t="s">
        <v>10</v>
      </c>
      <c r="M5" s="16" t="s">
        <v>11</v>
      </c>
      <c r="N5" s="16" t="s">
        <v>12</v>
      </c>
      <c r="O5" s="16" t="s">
        <v>13</v>
      </c>
      <c r="P5" s="16" t="s">
        <v>14</v>
      </c>
      <c r="Q5" s="16" t="s">
        <v>15</v>
      </c>
      <c r="R5" s="16" t="s">
        <v>16</v>
      </c>
      <c r="S5" s="16" t="s">
        <v>17</v>
      </c>
      <c r="T5" s="16" t="s">
        <v>18</v>
      </c>
      <c r="U5" s="16" t="s">
        <v>19</v>
      </c>
      <c r="V5" s="16" t="s">
        <v>20</v>
      </c>
      <c r="W5" s="16" t="s">
        <v>21</v>
      </c>
      <c r="X5" s="16" t="s">
        <v>22</v>
      </c>
      <c r="Y5" s="16" t="s">
        <v>23</v>
      </c>
      <c r="Z5" s="16" t="s">
        <v>24</v>
      </c>
      <c r="AA5" s="16" t="s">
        <v>25</v>
      </c>
      <c r="AB5" s="16" t="s">
        <v>26</v>
      </c>
      <c r="AC5" s="16" t="s">
        <v>27</v>
      </c>
      <c r="AD5" s="16" t="s">
        <v>28</v>
      </c>
      <c r="AE5" s="16" t="s">
        <v>29</v>
      </c>
      <c r="AF5" s="16" t="s">
        <v>30</v>
      </c>
      <c r="AG5" s="16" t="s">
        <v>31</v>
      </c>
      <c r="AH5" s="16" t="s">
        <v>32</v>
      </c>
      <c r="AI5" s="16" t="s">
        <v>33</v>
      </c>
      <c r="AJ5" s="16" t="s">
        <v>34</v>
      </c>
      <c r="AK5" s="16" t="s">
        <v>35</v>
      </c>
      <c r="AL5" s="16" t="s">
        <v>36</v>
      </c>
      <c r="AM5" s="16" t="s">
        <v>37</v>
      </c>
      <c r="AN5" s="16" t="s">
        <v>38</v>
      </c>
      <c r="AO5" s="16" t="s">
        <v>39</v>
      </c>
      <c r="AP5" s="16" t="s">
        <v>40</v>
      </c>
      <c r="AQ5" s="16" t="s">
        <v>41</v>
      </c>
      <c r="AR5" s="16" t="s">
        <v>42</v>
      </c>
      <c r="AS5" s="16" t="s">
        <v>43</v>
      </c>
      <c r="AT5" s="16" t="s">
        <v>44</v>
      </c>
      <c r="AU5" s="16" t="s">
        <v>45</v>
      </c>
      <c r="AV5" s="16" t="s">
        <v>46</v>
      </c>
      <c r="AW5" s="16" t="s">
        <v>47</v>
      </c>
      <c r="AX5" s="16" t="s">
        <v>48</v>
      </c>
      <c r="AY5" s="16" t="s">
        <v>49</v>
      </c>
      <c r="AZ5" s="16" t="s">
        <v>50</v>
      </c>
      <c r="BA5" s="16" t="s">
        <v>51</v>
      </c>
      <c r="BB5" s="16" t="s">
        <v>52</v>
      </c>
      <c r="BC5" s="16" t="s">
        <v>53</v>
      </c>
      <c r="BD5" s="16" t="s">
        <v>54</v>
      </c>
      <c r="BE5" s="16" t="s">
        <v>55</v>
      </c>
      <c r="BF5" s="16" t="s">
        <v>56</v>
      </c>
      <c r="BG5" s="16" t="s">
        <v>57</v>
      </c>
      <c r="BH5" s="16" t="s">
        <v>58</v>
      </c>
      <c r="BI5" s="16" t="s">
        <v>59</v>
      </c>
      <c r="BJ5" s="16" t="s">
        <v>60</v>
      </c>
      <c r="BK5" s="16" t="s">
        <v>61</v>
      </c>
      <c r="BL5" s="16" t="s">
        <v>62</v>
      </c>
      <c r="BM5" s="16" t="s">
        <v>63</v>
      </c>
      <c r="BN5" s="16" t="s">
        <v>64</v>
      </c>
      <c r="BO5" s="16" t="s">
        <v>65</v>
      </c>
      <c r="BP5" s="16" t="s">
        <v>66</v>
      </c>
      <c r="BQ5" s="16" t="s">
        <v>67</v>
      </c>
      <c r="BR5" s="16" t="s">
        <v>68</v>
      </c>
      <c r="BS5" s="2" t="s">
        <v>69</v>
      </c>
      <c r="BT5" s="45" t="s">
        <v>77</v>
      </c>
      <c r="BU5" s="45" t="s">
        <v>78</v>
      </c>
      <c r="BV5" s="45" t="s">
        <v>79</v>
      </c>
      <c r="BW5" s="45" t="s">
        <v>80</v>
      </c>
      <c r="BX5" s="45" t="s">
        <v>106</v>
      </c>
      <c r="BY5" s="45" t="s">
        <v>107</v>
      </c>
      <c r="BZ5" s="45" t="s">
        <v>112</v>
      </c>
      <c r="CA5" s="45" t="s">
        <v>118</v>
      </c>
      <c r="CB5" s="17"/>
      <c r="CC5" s="17"/>
      <c r="CD5" s="17"/>
      <c r="CE5" s="17"/>
      <c r="CF5" s="17"/>
      <c r="CG5" s="17"/>
      <c r="CH5" s="17"/>
      <c r="CI5" s="17"/>
      <c r="CJ5" s="17"/>
      <c r="CK5" s="17"/>
      <c r="CL5" s="17"/>
      <c r="CM5" s="10"/>
    </row>
    <row r="6" spans="1:91" s="27" customFormat="1" x14ac:dyDescent="0.45">
      <c r="A6" s="21" t="s">
        <v>71</v>
      </c>
      <c r="B6" s="22">
        <f t="shared" ref="B6:AG6" si="0">B7</f>
        <v>1597</v>
      </c>
      <c r="C6" s="22">
        <f t="shared" si="0"/>
        <v>1600</v>
      </c>
      <c r="D6" s="22">
        <f t="shared" si="0"/>
        <v>1600</v>
      </c>
      <c r="E6" s="22">
        <f t="shared" si="0"/>
        <v>1606</v>
      </c>
      <c r="F6" s="22">
        <f t="shared" si="0"/>
        <v>1607</v>
      </c>
      <c r="G6" s="22">
        <f t="shared" si="0"/>
        <v>1617</v>
      </c>
      <c r="H6" s="22">
        <f t="shared" si="0"/>
        <v>1619</v>
      </c>
      <c r="I6" s="22">
        <f t="shared" si="0"/>
        <v>1618</v>
      </c>
      <c r="J6" s="22">
        <f t="shared" si="0"/>
        <v>1616</v>
      </c>
      <c r="K6" s="22">
        <f t="shared" si="0"/>
        <v>1612</v>
      </c>
      <c r="L6" s="22">
        <f t="shared" si="0"/>
        <v>1615</v>
      </c>
      <c r="M6" s="22">
        <f t="shared" si="0"/>
        <v>1615</v>
      </c>
      <c r="N6" s="22">
        <f t="shared" si="0"/>
        <v>1619</v>
      </c>
      <c r="O6" s="22">
        <f t="shared" si="0"/>
        <v>1615</v>
      </c>
      <c r="P6" s="22">
        <f t="shared" si="0"/>
        <v>1619</v>
      </c>
      <c r="Q6" s="22">
        <f t="shared" si="0"/>
        <v>1627</v>
      </c>
      <c r="R6" s="22">
        <f t="shared" si="0"/>
        <v>1630</v>
      </c>
      <c r="S6" s="22">
        <f t="shared" si="0"/>
        <v>1632</v>
      </c>
      <c r="T6" s="22">
        <f t="shared" si="0"/>
        <v>1638</v>
      </c>
      <c r="U6" s="22">
        <f t="shared" si="0"/>
        <v>1640</v>
      </c>
      <c r="V6" s="22">
        <f t="shared" si="0"/>
        <v>1645</v>
      </c>
      <c r="W6" s="22">
        <f t="shared" si="0"/>
        <v>1650</v>
      </c>
      <c r="X6" s="22">
        <f t="shared" si="0"/>
        <v>1650</v>
      </c>
      <c r="Y6" s="22">
        <f t="shared" si="0"/>
        <v>1653</v>
      </c>
      <c r="Z6" s="22">
        <f t="shared" si="0"/>
        <v>1658</v>
      </c>
      <c r="AA6" s="22">
        <f t="shared" si="0"/>
        <v>1659</v>
      </c>
      <c r="AB6" s="22">
        <f t="shared" si="0"/>
        <v>1665</v>
      </c>
      <c r="AC6" s="22">
        <f t="shared" si="0"/>
        <v>1663</v>
      </c>
      <c r="AD6" s="22">
        <f t="shared" si="0"/>
        <v>1666</v>
      </c>
      <c r="AE6" s="22">
        <f t="shared" si="0"/>
        <v>1668</v>
      </c>
      <c r="AF6" s="22">
        <f t="shared" si="0"/>
        <v>1668</v>
      </c>
      <c r="AG6" s="22">
        <f t="shared" si="0"/>
        <v>1677</v>
      </c>
      <c r="AH6" s="22">
        <f t="shared" ref="AH6:BM6" si="1">AH7</f>
        <v>1685</v>
      </c>
      <c r="AI6" s="22">
        <f t="shared" si="1"/>
        <v>1687</v>
      </c>
      <c r="AJ6" s="22">
        <f t="shared" si="1"/>
        <v>1689</v>
      </c>
      <c r="AK6" s="22">
        <f t="shared" si="1"/>
        <v>1693</v>
      </c>
      <c r="AL6" s="22">
        <f t="shared" si="1"/>
        <v>1693</v>
      </c>
      <c r="AM6" s="22">
        <f t="shared" si="1"/>
        <v>1699</v>
      </c>
      <c r="AN6" s="22">
        <f t="shared" si="1"/>
        <v>1706</v>
      </c>
      <c r="AO6" s="22">
        <f t="shared" si="1"/>
        <v>1708</v>
      </c>
      <c r="AP6" s="22">
        <f t="shared" si="1"/>
        <v>1714</v>
      </c>
      <c r="AQ6" s="22">
        <f t="shared" si="1"/>
        <v>1723</v>
      </c>
      <c r="AR6" s="22">
        <f t="shared" si="1"/>
        <v>1725</v>
      </c>
      <c r="AS6" s="22">
        <f t="shared" si="1"/>
        <v>1728</v>
      </c>
      <c r="AT6" s="22">
        <f t="shared" si="1"/>
        <v>1726</v>
      </c>
      <c r="AU6" s="22">
        <f t="shared" si="1"/>
        <v>1727</v>
      </c>
      <c r="AV6" s="22">
        <f t="shared" si="1"/>
        <v>1746</v>
      </c>
      <c r="AW6" s="22">
        <f t="shared" si="1"/>
        <v>1754</v>
      </c>
      <c r="AX6" s="22">
        <f t="shared" si="1"/>
        <v>1751</v>
      </c>
      <c r="AY6" s="22">
        <f t="shared" si="1"/>
        <v>1772</v>
      </c>
      <c r="AZ6" s="22">
        <f t="shared" si="1"/>
        <v>1765</v>
      </c>
      <c r="BA6" s="22">
        <f t="shared" si="1"/>
        <v>1772</v>
      </c>
      <c r="BB6" s="22">
        <f t="shared" si="1"/>
        <v>1780</v>
      </c>
      <c r="BC6" s="22">
        <f t="shared" si="1"/>
        <v>1775</v>
      </c>
      <c r="BD6" s="22">
        <f t="shared" si="1"/>
        <v>1784</v>
      </c>
      <c r="BE6" s="22">
        <f t="shared" si="1"/>
        <v>1789</v>
      </c>
      <c r="BF6" s="22">
        <f t="shared" si="1"/>
        <v>1797</v>
      </c>
      <c r="BG6" s="22">
        <f t="shared" si="1"/>
        <v>1806</v>
      </c>
      <c r="BH6" s="22">
        <f t="shared" si="1"/>
        <v>1811</v>
      </c>
      <c r="BI6" s="22">
        <f t="shared" si="1"/>
        <v>1811</v>
      </c>
      <c r="BJ6" s="22">
        <f t="shared" si="1"/>
        <v>1820</v>
      </c>
      <c r="BK6" s="22">
        <f t="shared" si="1"/>
        <v>1825</v>
      </c>
      <c r="BL6" s="22">
        <f t="shared" si="1"/>
        <v>1828</v>
      </c>
      <c r="BM6" s="22">
        <f t="shared" si="1"/>
        <v>1833</v>
      </c>
      <c r="BN6" s="22">
        <f t="shared" ref="BN6:BZ6" ca="1" si="2">OFFSET(BN7,BN4,0)</f>
        <v>1835</v>
      </c>
      <c r="BO6" s="22">
        <f t="shared" ca="1" si="2"/>
        <v>1842</v>
      </c>
      <c r="BP6" s="22">
        <f t="shared" ca="1" si="2"/>
        <v>1850</v>
      </c>
      <c r="BQ6" s="22">
        <f t="shared" ca="1" si="2"/>
        <v>1855</v>
      </c>
      <c r="BR6" s="22">
        <f t="shared" ca="1" si="2"/>
        <v>1844</v>
      </c>
      <c r="BS6" s="22">
        <f t="shared" ca="1" si="2"/>
        <v>1789</v>
      </c>
      <c r="BT6" s="22">
        <f t="shared" ca="1" si="2"/>
        <v>1778</v>
      </c>
      <c r="BU6" s="22">
        <f t="shared" ca="1" si="2"/>
        <v>1827</v>
      </c>
      <c r="BV6" s="22">
        <f t="shared" ca="1" si="2"/>
        <v>1864</v>
      </c>
      <c r="BW6" s="22">
        <f t="shared" ca="1" si="2"/>
        <v>1872</v>
      </c>
      <c r="BX6" s="22">
        <f t="shared" ca="1" si="2"/>
        <v>1905</v>
      </c>
      <c r="BY6" s="22">
        <f t="shared" ca="1" si="2"/>
        <v>1916</v>
      </c>
      <c r="BZ6" s="22">
        <f t="shared" ca="1" si="2"/>
        <v>1921</v>
      </c>
      <c r="CA6" s="22">
        <f t="shared" ref="CA6" ca="1" si="3">OFFSET(CA7,CA4,0)</f>
        <v>1930</v>
      </c>
    </row>
    <row r="7" spans="1:91" x14ac:dyDescent="0.45">
      <c r="A7" s="3">
        <v>43800</v>
      </c>
      <c r="B7" s="23">
        <v>1597</v>
      </c>
      <c r="C7" s="23">
        <v>1600</v>
      </c>
      <c r="D7" s="23">
        <v>1600</v>
      </c>
      <c r="E7" s="23">
        <v>1606</v>
      </c>
      <c r="F7" s="23">
        <v>1607</v>
      </c>
      <c r="G7" s="23">
        <v>1617</v>
      </c>
      <c r="H7" s="23">
        <v>1619</v>
      </c>
      <c r="I7" s="23">
        <v>1618</v>
      </c>
      <c r="J7" s="23">
        <v>1616</v>
      </c>
      <c r="K7" s="23">
        <v>1612</v>
      </c>
      <c r="L7" s="23">
        <v>1615</v>
      </c>
      <c r="M7" s="23">
        <v>1615</v>
      </c>
      <c r="N7" s="23">
        <v>1619</v>
      </c>
      <c r="O7" s="23">
        <v>1615</v>
      </c>
      <c r="P7" s="23">
        <v>1619</v>
      </c>
      <c r="Q7" s="23">
        <v>1627</v>
      </c>
      <c r="R7" s="23">
        <v>1630</v>
      </c>
      <c r="S7" s="23">
        <v>1632</v>
      </c>
      <c r="T7" s="23">
        <v>1638</v>
      </c>
      <c r="U7" s="23">
        <v>1640</v>
      </c>
      <c r="V7" s="23">
        <v>1645</v>
      </c>
      <c r="W7" s="23">
        <v>1650</v>
      </c>
      <c r="X7" s="23">
        <v>1650</v>
      </c>
      <c r="Y7" s="23">
        <v>1653</v>
      </c>
      <c r="Z7" s="23">
        <v>1658</v>
      </c>
      <c r="AA7" s="23">
        <v>1659</v>
      </c>
      <c r="AB7" s="23">
        <v>1665</v>
      </c>
      <c r="AC7" s="23">
        <v>1663</v>
      </c>
      <c r="AD7" s="23">
        <v>1666</v>
      </c>
      <c r="AE7" s="23">
        <v>1668</v>
      </c>
      <c r="AF7" s="23">
        <v>1668</v>
      </c>
      <c r="AG7" s="23">
        <v>1677</v>
      </c>
      <c r="AH7" s="23">
        <v>1685</v>
      </c>
      <c r="AI7" s="23">
        <v>1687</v>
      </c>
      <c r="AJ7" s="23">
        <v>1689</v>
      </c>
      <c r="AK7" s="23">
        <v>1693</v>
      </c>
      <c r="AL7" s="23">
        <v>1693</v>
      </c>
      <c r="AM7" s="23">
        <v>1699</v>
      </c>
      <c r="AN7" s="23">
        <v>1706</v>
      </c>
      <c r="AO7" s="23">
        <v>1708</v>
      </c>
      <c r="AP7" s="23">
        <v>1714</v>
      </c>
      <c r="AQ7" s="23">
        <v>1723</v>
      </c>
      <c r="AR7" s="23">
        <v>1725</v>
      </c>
      <c r="AS7" s="23">
        <v>1728</v>
      </c>
      <c r="AT7" s="23">
        <v>1726</v>
      </c>
      <c r="AU7" s="23">
        <v>1727</v>
      </c>
      <c r="AV7" s="23">
        <v>1746</v>
      </c>
      <c r="AW7" s="23">
        <v>1754</v>
      </c>
      <c r="AX7" s="23">
        <v>1751</v>
      </c>
      <c r="AY7" s="23">
        <v>1772</v>
      </c>
      <c r="AZ7" s="23">
        <v>1765</v>
      </c>
      <c r="BA7" s="23">
        <v>1772</v>
      </c>
      <c r="BB7" s="23">
        <v>1780</v>
      </c>
      <c r="BC7" s="23">
        <v>1775</v>
      </c>
      <c r="BD7" s="23">
        <v>1784</v>
      </c>
      <c r="BE7" s="23">
        <v>1789</v>
      </c>
      <c r="BF7" s="23">
        <v>1797</v>
      </c>
      <c r="BG7" s="23">
        <v>1806</v>
      </c>
      <c r="BH7" s="23">
        <v>1811</v>
      </c>
      <c r="BI7" s="23">
        <v>1811</v>
      </c>
      <c r="BJ7" s="23">
        <v>1820</v>
      </c>
      <c r="BK7" s="23">
        <v>1825</v>
      </c>
      <c r="BL7" s="23">
        <v>1828</v>
      </c>
      <c r="BM7" s="23">
        <v>1833</v>
      </c>
    </row>
    <row r="8" spans="1:91" x14ac:dyDescent="0.45">
      <c r="A8" s="3">
        <v>43831</v>
      </c>
      <c r="B8" s="7">
        <v>1597</v>
      </c>
      <c r="C8" s="7">
        <v>1600</v>
      </c>
      <c r="D8" s="7">
        <v>1600</v>
      </c>
      <c r="E8" s="7">
        <v>1606</v>
      </c>
      <c r="F8" s="7">
        <v>1607</v>
      </c>
      <c r="G8" s="7">
        <v>1617</v>
      </c>
      <c r="H8" s="7">
        <v>1619</v>
      </c>
      <c r="I8" s="7">
        <v>1618</v>
      </c>
      <c r="J8" s="7">
        <v>1616</v>
      </c>
      <c r="K8" s="7">
        <v>1612</v>
      </c>
      <c r="L8" s="7">
        <v>1615</v>
      </c>
      <c r="M8" s="7">
        <v>1615</v>
      </c>
      <c r="N8" s="7">
        <v>1619</v>
      </c>
      <c r="O8" s="7">
        <v>1615</v>
      </c>
      <c r="P8" s="7">
        <v>1619</v>
      </c>
      <c r="Q8" s="7">
        <v>1627</v>
      </c>
      <c r="R8" s="7">
        <v>1630</v>
      </c>
      <c r="S8" s="7">
        <v>1631</v>
      </c>
      <c r="T8" s="7">
        <v>1638</v>
      </c>
      <c r="U8" s="7">
        <v>1640</v>
      </c>
      <c r="V8" s="7">
        <v>1645</v>
      </c>
      <c r="W8" s="7">
        <v>1650</v>
      </c>
      <c r="X8" s="7">
        <v>1651</v>
      </c>
      <c r="Y8" s="7">
        <v>1653</v>
      </c>
      <c r="Z8" s="7">
        <v>1658</v>
      </c>
      <c r="AA8" s="7">
        <v>1659</v>
      </c>
      <c r="AB8" s="7">
        <v>1665</v>
      </c>
      <c r="AC8" s="7">
        <v>1663</v>
      </c>
      <c r="AD8" s="7">
        <v>1667</v>
      </c>
      <c r="AE8" s="7">
        <v>1668</v>
      </c>
      <c r="AF8" s="7">
        <v>1668</v>
      </c>
      <c r="AG8" s="7">
        <v>1677</v>
      </c>
      <c r="AH8" s="7">
        <v>1685</v>
      </c>
      <c r="AI8" s="7">
        <v>1687</v>
      </c>
      <c r="AJ8" s="7">
        <v>1689</v>
      </c>
      <c r="AK8" s="7">
        <v>1693</v>
      </c>
      <c r="AL8" s="7">
        <v>1692</v>
      </c>
      <c r="AM8" s="7">
        <v>1699</v>
      </c>
      <c r="AN8" s="7">
        <v>1706</v>
      </c>
      <c r="AO8" s="7">
        <v>1708</v>
      </c>
      <c r="AP8" s="7">
        <v>1715</v>
      </c>
      <c r="AQ8" s="7">
        <v>1723</v>
      </c>
      <c r="AR8" s="7">
        <v>1725</v>
      </c>
      <c r="AS8" s="7">
        <v>1728</v>
      </c>
      <c r="AT8" s="7">
        <v>1727</v>
      </c>
      <c r="AU8" s="7">
        <v>1727</v>
      </c>
      <c r="AV8" s="7">
        <v>1746</v>
      </c>
      <c r="AW8" s="7">
        <v>1754</v>
      </c>
      <c r="AX8" s="7">
        <v>1751</v>
      </c>
      <c r="AY8" s="7">
        <v>1772</v>
      </c>
      <c r="AZ8" s="7">
        <v>1765</v>
      </c>
      <c r="BA8" s="7">
        <v>1772</v>
      </c>
      <c r="BB8" s="7">
        <v>1781</v>
      </c>
      <c r="BC8" s="7">
        <v>1775</v>
      </c>
      <c r="BD8" s="7">
        <v>1784</v>
      </c>
      <c r="BE8" s="7">
        <v>1790</v>
      </c>
      <c r="BF8" s="7">
        <v>1798</v>
      </c>
      <c r="BG8" s="7">
        <v>1807</v>
      </c>
      <c r="BH8" s="7">
        <v>1812</v>
      </c>
      <c r="BI8" s="7">
        <v>1812</v>
      </c>
      <c r="BJ8" s="7">
        <v>1820</v>
      </c>
      <c r="BK8" s="7">
        <v>1825</v>
      </c>
      <c r="BL8" s="7">
        <v>1828</v>
      </c>
      <c r="BM8" s="7">
        <v>1833</v>
      </c>
      <c r="BN8" s="23">
        <v>1835</v>
      </c>
    </row>
    <row r="9" spans="1:91" x14ac:dyDescent="0.45">
      <c r="A9" s="3">
        <v>43862</v>
      </c>
      <c r="B9" s="7">
        <v>1597</v>
      </c>
      <c r="C9" s="7">
        <v>1601</v>
      </c>
      <c r="D9" s="7">
        <v>1600</v>
      </c>
      <c r="E9" s="7">
        <v>1606</v>
      </c>
      <c r="F9" s="7">
        <v>1607</v>
      </c>
      <c r="G9" s="7">
        <v>1617</v>
      </c>
      <c r="H9" s="7">
        <v>1619</v>
      </c>
      <c r="I9" s="7">
        <v>1618</v>
      </c>
      <c r="J9" s="7">
        <v>1616</v>
      </c>
      <c r="K9" s="7">
        <v>1612</v>
      </c>
      <c r="L9" s="7">
        <v>1615</v>
      </c>
      <c r="M9" s="7">
        <v>1615</v>
      </c>
      <c r="N9" s="7">
        <v>1619</v>
      </c>
      <c r="O9" s="7">
        <v>1616</v>
      </c>
      <c r="P9" s="7">
        <v>1619</v>
      </c>
      <c r="Q9" s="7">
        <v>1627</v>
      </c>
      <c r="R9" s="7">
        <v>1630</v>
      </c>
      <c r="S9" s="7">
        <v>1631</v>
      </c>
      <c r="T9" s="7">
        <v>1637</v>
      </c>
      <c r="U9" s="7">
        <v>1640</v>
      </c>
      <c r="V9" s="7">
        <v>1645</v>
      </c>
      <c r="W9" s="7">
        <v>1650</v>
      </c>
      <c r="X9" s="7">
        <v>1650</v>
      </c>
      <c r="Y9" s="7">
        <v>1653</v>
      </c>
      <c r="Z9" s="7">
        <v>1658</v>
      </c>
      <c r="AA9" s="7">
        <v>1659</v>
      </c>
      <c r="AB9" s="7">
        <v>1665</v>
      </c>
      <c r="AC9" s="7">
        <v>1663</v>
      </c>
      <c r="AD9" s="7">
        <v>1667</v>
      </c>
      <c r="AE9" s="7">
        <v>1668</v>
      </c>
      <c r="AF9" s="7">
        <v>1668</v>
      </c>
      <c r="AG9" s="7">
        <v>1677</v>
      </c>
      <c r="AH9" s="7">
        <v>1685</v>
      </c>
      <c r="AI9" s="7">
        <v>1687</v>
      </c>
      <c r="AJ9" s="7">
        <v>1689</v>
      </c>
      <c r="AK9" s="7">
        <v>1693</v>
      </c>
      <c r="AL9" s="7">
        <v>1693</v>
      </c>
      <c r="AM9" s="7">
        <v>1699</v>
      </c>
      <c r="AN9" s="7">
        <v>1706</v>
      </c>
      <c r="AO9" s="7">
        <v>1708</v>
      </c>
      <c r="AP9" s="7">
        <v>1715</v>
      </c>
      <c r="AQ9" s="7">
        <v>1722</v>
      </c>
      <c r="AR9" s="7">
        <v>1725</v>
      </c>
      <c r="AS9" s="7">
        <v>1728</v>
      </c>
      <c r="AT9" s="7">
        <v>1727</v>
      </c>
      <c r="AU9" s="7">
        <v>1727</v>
      </c>
      <c r="AV9" s="7">
        <v>1746</v>
      </c>
      <c r="AW9" s="7">
        <v>1754</v>
      </c>
      <c r="AX9" s="7">
        <v>1751</v>
      </c>
      <c r="AY9" s="7">
        <v>1773</v>
      </c>
      <c r="AZ9" s="7">
        <v>1766</v>
      </c>
      <c r="BA9" s="7">
        <v>1773</v>
      </c>
      <c r="BB9" s="7">
        <v>1782</v>
      </c>
      <c r="BC9" s="7">
        <v>1775</v>
      </c>
      <c r="BD9" s="7">
        <v>1785</v>
      </c>
      <c r="BE9" s="7">
        <v>1790</v>
      </c>
      <c r="BF9" s="7">
        <v>1798</v>
      </c>
      <c r="BG9" s="7">
        <v>1807</v>
      </c>
      <c r="BH9" s="7">
        <v>1812</v>
      </c>
      <c r="BI9" s="7">
        <v>1812</v>
      </c>
      <c r="BJ9" s="7">
        <v>1821</v>
      </c>
      <c r="BK9" s="7">
        <v>1826</v>
      </c>
      <c r="BL9" s="7">
        <v>1829</v>
      </c>
      <c r="BM9" s="7">
        <v>1834</v>
      </c>
      <c r="BN9" s="7">
        <v>1837</v>
      </c>
      <c r="BO9" s="23">
        <v>1842</v>
      </c>
    </row>
    <row r="10" spans="1:91" x14ac:dyDescent="0.45">
      <c r="A10" s="3">
        <v>43891</v>
      </c>
      <c r="B10" s="7">
        <v>1598</v>
      </c>
      <c r="C10" s="7">
        <v>1601</v>
      </c>
      <c r="D10" s="7">
        <v>1601</v>
      </c>
      <c r="E10" s="7">
        <v>1605</v>
      </c>
      <c r="F10" s="7">
        <v>1608</v>
      </c>
      <c r="G10" s="7">
        <v>1618</v>
      </c>
      <c r="H10" s="7">
        <v>1620</v>
      </c>
      <c r="I10" s="7">
        <v>1620</v>
      </c>
      <c r="J10" s="7">
        <v>1617</v>
      </c>
      <c r="K10" s="7">
        <v>1613</v>
      </c>
      <c r="L10" s="7">
        <v>1615</v>
      </c>
      <c r="M10" s="7">
        <v>1616</v>
      </c>
      <c r="N10" s="7">
        <v>1619</v>
      </c>
      <c r="O10" s="7">
        <v>1615</v>
      </c>
      <c r="P10" s="7">
        <v>1619</v>
      </c>
      <c r="Q10" s="7">
        <v>1627</v>
      </c>
      <c r="R10" s="7">
        <v>1631</v>
      </c>
      <c r="S10" s="7">
        <v>1631</v>
      </c>
      <c r="T10" s="7">
        <v>1638</v>
      </c>
      <c r="U10" s="7">
        <v>1640</v>
      </c>
      <c r="V10" s="7">
        <v>1645</v>
      </c>
      <c r="W10" s="7">
        <v>1651</v>
      </c>
      <c r="X10" s="7">
        <v>1651</v>
      </c>
      <c r="Y10" s="7">
        <v>1653</v>
      </c>
      <c r="Z10" s="7">
        <v>1658</v>
      </c>
      <c r="AA10" s="7">
        <v>1659</v>
      </c>
      <c r="AB10" s="7">
        <v>1665</v>
      </c>
      <c r="AC10" s="7">
        <v>1665</v>
      </c>
      <c r="AD10" s="7">
        <v>1667</v>
      </c>
      <c r="AE10" s="7">
        <v>1668</v>
      </c>
      <c r="AF10" s="7">
        <v>1668</v>
      </c>
      <c r="AG10" s="7">
        <v>1676</v>
      </c>
      <c r="AH10" s="7">
        <v>1684</v>
      </c>
      <c r="AI10" s="7">
        <v>1687</v>
      </c>
      <c r="AJ10" s="7">
        <v>1689</v>
      </c>
      <c r="AK10" s="7">
        <v>1693</v>
      </c>
      <c r="AL10" s="7">
        <v>1693</v>
      </c>
      <c r="AM10" s="7">
        <v>1699</v>
      </c>
      <c r="AN10" s="7">
        <v>1706</v>
      </c>
      <c r="AO10" s="7">
        <v>1709</v>
      </c>
      <c r="AP10" s="7">
        <v>1716</v>
      </c>
      <c r="AQ10" s="7">
        <v>1723</v>
      </c>
      <c r="AR10" s="7">
        <v>1725</v>
      </c>
      <c r="AS10" s="7">
        <v>1727</v>
      </c>
      <c r="AT10" s="7">
        <v>1727</v>
      </c>
      <c r="AU10" s="7">
        <v>1727</v>
      </c>
      <c r="AV10" s="7">
        <v>1746</v>
      </c>
      <c r="AW10" s="7">
        <v>1754</v>
      </c>
      <c r="AX10" s="7">
        <v>1752</v>
      </c>
      <c r="AY10" s="7">
        <v>1772</v>
      </c>
      <c r="AZ10" s="7">
        <v>1766</v>
      </c>
      <c r="BA10" s="7">
        <v>1772</v>
      </c>
      <c r="BB10" s="7">
        <v>1782</v>
      </c>
      <c r="BC10" s="7">
        <v>1777</v>
      </c>
      <c r="BD10" s="7">
        <v>1784</v>
      </c>
      <c r="BE10" s="7">
        <v>1790</v>
      </c>
      <c r="BF10" s="7">
        <v>1798</v>
      </c>
      <c r="BG10" s="7">
        <v>1806</v>
      </c>
      <c r="BH10" s="7">
        <v>1811</v>
      </c>
      <c r="BI10" s="7">
        <v>1810</v>
      </c>
      <c r="BJ10" s="7">
        <v>1819</v>
      </c>
      <c r="BK10" s="7">
        <v>1824</v>
      </c>
      <c r="BL10" s="7">
        <v>1827</v>
      </c>
      <c r="BM10" s="7">
        <v>1831</v>
      </c>
      <c r="BN10" s="7">
        <v>1835</v>
      </c>
      <c r="BO10" s="7">
        <v>1842</v>
      </c>
      <c r="BP10" s="23">
        <v>1850</v>
      </c>
    </row>
    <row r="11" spans="1:91" x14ac:dyDescent="0.45">
      <c r="A11" s="3">
        <v>43922</v>
      </c>
      <c r="B11" s="7">
        <v>1598</v>
      </c>
      <c r="C11" s="7">
        <v>1601</v>
      </c>
      <c r="D11" s="7">
        <v>1601</v>
      </c>
      <c r="E11" s="7">
        <v>1605</v>
      </c>
      <c r="F11" s="7">
        <v>1608</v>
      </c>
      <c r="G11" s="7">
        <v>1618</v>
      </c>
      <c r="H11" s="7">
        <v>1620</v>
      </c>
      <c r="I11" s="7">
        <v>1620</v>
      </c>
      <c r="J11" s="7">
        <v>1617</v>
      </c>
      <c r="K11" s="7">
        <v>1613</v>
      </c>
      <c r="L11" s="7">
        <v>1615</v>
      </c>
      <c r="M11" s="7">
        <v>1616</v>
      </c>
      <c r="N11" s="7">
        <v>1619</v>
      </c>
      <c r="O11" s="7">
        <v>1615</v>
      </c>
      <c r="P11" s="7">
        <v>1619</v>
      </c>
      <c r="Q11" s="7">
        <v>1627</v>
      </c>
      <c r="R11" s="7">
        <v>1631</v>
      </c>
      <c r="S11" s="7">
        <v>1632</v>
      </c>
      <c r="T11" s="7">
        <v>1638</v>
      </c>
      <c r="U11" s="7">
        <v>1640</v>
      </c>
      <c r="V11" s="7">
        <v>1645</v>
      </c>
      <c r="W11" s="7">
        <v>1651</v>
      </c>
      <c r="X11" s="7">
        <v>1651</v>
      </c>
      <c r="Y11" s="7">
        <v>1653</v>
      </c>
      <c r="Z11" s="7">
        <v>1658</v>
      </c>
      <c r="AA11" s="7">
        <v>1659</v>
      </c>
      <c r="AB11" s="7">
        <v>1665</v>
      </c>
      <c r="AC11" s="7">
        <v>1665</v>
      </c>
      <c r="AD11" s="7">
        <v>1667</v>
      </c>
      <c r="AE11" s="7">
        <v>1669</v>
      </c>
      <c r="AF11" s="7">
        <v>1668</v>
      </c>
      <c r="AG11" s="7">
        <v>1676</v>
      </c>
      <c r="AH11" s="7">
        <v>1684</v>
      </c>
      <c r="AI11" s="7">
        <v>1687</v>
      </c>
      <c r="AJ11" s="7">
        <v>1689</v>
      </c>
      <c r="AK11" s="7">
        <v>1693</v>
      </c>
      <c r="AL11" s="7">
        <v>1692</v>
      </c>
      <c r="AM11" s="7">
        <v>1699</v>
      </c>
      <c r="AN11" s="7">
        <v>1706</v>
      </c>
      <c r="AO11" s="7">
        <v>1709</v>
      </c>
      <c r="AP11" s="7">
        <v>1716</v>
      </c>
      <c r="AQ11" s="7">
        <v>1723</v>
      </c>
      <c r="AR11" s="7">
        <v>1724</v>
      </c>
      <c r="AS11" s="7">
        <v>1727</v>
      </c>
      <c r="AT11" s="7">
        <v>1727</v>
      </c>
      <c r="AU11" s="7">
        <v>1727</v>
      </c>
      <c r="AV11" s="7">
        <v>1746</v>
      </c>
      <c r="AW11" s="7">
        <v>1754</v>
      </c>
      <c r="AX11" s="7">
        <v>1751</v>
      </c>
      <c r="AY11" s="7">
        <v>1771</v>
      </c>
      <c r="AZ11" s="7">
        <v>1765</v>
      </c>
      <c r="BA11" s="7">
        <v>1772</v>
      </c>
      <c r="BB11" s="7">
        <v>1782</v>
      </c>
      <c r="BC11" s="7">
        <v>1776</v>
      </c>
      <c r="BD11" s="7">
        <v>1783</v>
      </c>
      <c r="BE11" s="7">
        <v>1790</v>
      </c>
      <c r="BF11" s="7">
        <v>1797</v>
      </c>
      <c r="BG11" s="7">
        <v>1806</v>
      </c>
      <c r="BH11" s="7">
        <v>1811</v>
      </c>
      <c r="BI11" s="7">
        <v>1811</v>
      </c>
      <c r="BJ11" s="7">
        <v>1819</v>
      </c>
      <c r="BK11" s="7">
        <v>1824</v>
      </c>
      <c r="BL11" s="7">
        <v>1827</v>
      </c>
      <c r="BM11" s="7">
        <v>1832</v>
      </c>
      <c r="BN11" s="7">
        <v>1836</v>
      </c>
      <c r="BO11" s="7">
        <v>1842</v>
      </c>
      <c r="BP11" s="7">
        <v>1851</v>
      </c>
      <c r="BQ11" s="23">
        <v>1855</v>
      </c>
      <c r="BR11" s="5"/>
      <c r="BS11" s="1"/>
    </row>
    <row r="12" spans="1:91" x14ac:dyDescent="0.45">
      <c r="A12" s="3">
        <v>43952</v>
      </c>
      <c r="B12" s="14">
        <v>1598</v>
      </c>
      <c r="C12" s="14">
        <v>1601</v>
      </c>
      <c r="D12" s="14">
        <v>1601</v>
      </c>
      <c r="E12" s="14">
        <v>1605</v>
      </c>
      <c r="F12" s="14">
        <v>1608</v>
      </c>
      <c r="G12" s="14">
        <v>1618</v>
      </c>
      <c r="H12" s="14">
        <v>1620</v>
      </c>
      <c r="I12" s="14">
        <v>1620</v>
      </c>
      <c r="J12" s="14">
        <v>1617</v>
      </c>
      <c r="K12" s="14">
        <v>1613</v>
      </c>
      <c r="L12" s="14">
        <v>1615</v>
      </c>
      <c r="M12" s="14">
        <v>1616</v>
      </c>
      <c r="N12" s="14">
        <v>1619</v>
      </c>
      <c r="O12" s="14">
        <v>1615</v>
      </c>
      <c r="P12" s="14">
        <v>1619</v>
      </c>
      <c r="Q12" s="14">
        <v>1627</v>
      </c>
      <c r="R12" s="14">
        <v>1631</v>
      </c>
      <c r="S12" s="14">
        <v>1632</v>
      </c>
      <c r="T12" s="14">
        <v>1638</v>
      </c>
      <c r="U12" s="14">
        <v>1640</v>
      </c>
      <c r="V12" s="14">
        <v>1645</v>
      </c>
      <c r="W12" s="14">
        <v>1650</v>
      </c>
      <c r="X12" s="14">
        <v>1651</v>
      </c>
      <c r="Y12" s="14">
        <v>1653</v>
      </c>
      <c r="Z12" s="14">
        <v>1658</v>
      </c>
      <c r="AA12" s="14">
        <v>1659</v>
      </c>
      <c r="AB12" s="14">
        <v>1665</v>
      </c>
      <c r="AC12" s="14">
        <v>1665</v>
      </c>
      <c r="AD12" s="14">
        <v>1668</v>
      </c>
      <c r="AE12" s="14">
        <v>1669</v>
      </c>
      <c r="AF12" s="14">
        <v>1668</v>
      </c>
      <c r="AG12" s="14">
        <v>1676</v>
      </c>
      <c r="AH12" s="14">
        <v>1684</v>
      </c>
      <c r="AI12" s="14">
        <v>1687</v>
      </c>
      <c r="AJ12" s="14">
        <v>1688</v>
      </c>
      <c r="AK12" s="14">
        <v>1693</v>
      </c>
      <c r="AL12" s="14">
        <v>1692</v>
      </c>
      <c r="AM12" s="14">
        <v>1699</v>
      </c>
      <c r="AN12" s="14">
        <v>1706</v>
      </c>
      <c r="AO12" s="14">
        <v>1709</v>
      </c>
      <c r="AP12" s="14">
        <v>1716</v>
      </c>
      <c r="AQ12" s="14">
        <v>1723</v>
      </c>
      <c r="AR12" s="14">
        <v>1724</v>
      </c>
      <c r="AS12" s="14">
        <v>1727</v>
      </c>
      <c r="AT12" s="14">
        <v>1727</v>
      </c>
      <c r="AU12" s="14">
        <v>1727</v>
      </c>
      <c r="AV12" s="14">
        <v>1746</v>
      </c>
      <c r="AW12" s="14">
        <v>1754</v>
      </c>
      <c r="AX12" s="14">
        <v>1751</v>
      </c>
      <c r="AY12" s="14">
        <v>1771</v>
      </c>
      <c r="AZ12" s="14">
        <v>1765</v>
      </c>
      <c r="BA12" s="14">
        <v>1771</v>
      </c>
      <c r="BB12" s="14">
        <v>1782</v>
      </c>
      <c r="BC12" s="14">
        <v>1776</v>
      </c>
      <c r="BD12" s="14">
        <v>1783</v>
      </c>
      <c r="BE12" s="14">
        <v>1789</v>
      </c>
      <c r="BF12" s="14">
        <v>1796</v>
      </c>
      <c r="BG12" s="14">
        <v>1805</v>
      </c>
      <c r="BH12" s="14">
        <v>1810</v>
      </c>
      <c r="BI12" s="14">
        <v>1810</v>
      </c>
      <c r="BJ12" s="14">
        <v>1818</v>
      </c>
      <c r="BK12" s="14">
        <v>1824</v>
      </c>
      <c r="BL12" s="14">
        <v>1827</v>
      </c>
      <c r="BM12" s="14">
        <v>1831</v>
      </c>
      <c r="BN12" s="14">
        <v>1835</v>
      </c>
      <c r="BO12" s="14">
        <v>1842</v>
      </c>
      <c r="BP12" s="14">
        <v>1851</v>
      </c>
      <c r="BQ12" s="14">
        <v>1858</v>
      </c>
      <c r="BR12" s="23">
        <v>1844</v>
      </c>
      <c r="BS12" s="23">
        <v>1789</v>
      </c>
      <c r="BT12" s="14"/>
    </row>
    <row r="13" spans="1:91" x14ac:dyDescent="0.45">
      <c r="A13" s="3">
        <v>43983</v>
      </c>
      <c r="B13" s="7">
        <v>1598</v>
      </c>
      <c r="C13" s="7">
        <v>1601</v>
      </c>
      <c r="D13" s="7">
        <v>1601</v>
      </c>
      <c r="E13" s="7">
        <v>1605</v>
      </c>
      <c r="F13" s="7">
        <v>1608</v>
      </c>
      <c r="G13" s="7">
        <v>1618</v>
      </c>
      <c r="H13" s="7">
        <v>1620</v>
      </c>
      <c r="I13" s="7">
        <v>1620</v>
      </c>
      <c r="J13" s="7">
        <v>1617</v>
      </c>
      <c r="K13" s="7">
        <v>1613</v>
      </c>
      <c r="L13" s="7">
        <v>1615</v>
      </c>
      <c r="M13" s="7">
        <v>1616</v>
      </c>
      <c r="N13" s="7">
        <v>1619</v>
      </c>
      <c r="O13" s="7">
        <v>1615</v>
      </c>
      <c r="P13" s="7">
        <v>1619</v>
      </c>
      <c r="Q13" s="7">
        <v>1627</v>
      </c>
      <c r="R13" s="7">
        <v>1631</v>
      </c>
      <c r="S13" s="7">
        <v>1632</v>
      </c>
      <c r="T13" s="7">
        <v>1638</v>
      </c>
      <c r="U13" s="7">
        <v>1640</v>
      </c>
      <c r="V13" s="7">
        <v>1645</v>
      </c>
      <c r="W13" s="7">
        <v>1650</v>
      </c>
      <c r="X13" s="7">
        <v>1651</v>
      </c>
      <c r="Y13" s="7">
        <v>1654</v>
      </c>
      <c r="Z13" s="7">
        <v>1658</v>
      </c>
      <c r="AA13" s="7">
        <v>1659</v>
      </c>
      <c r="AB13" s="7">
        <v>1665</v>
      </c>
      <c r="AC13" s="7">
        <v>1665</v>
      </c>
      <c r="AD13" s="7">
        <v>1667</v>
      </c>
      <c r="AE13" s="7">
        <v>1669</v>
      </c>
      <c r="AF13" s="7">
        <v>1669</v>
      </c>
      <c r="AG13" s="7">
        <v>1676</v>
      </c>
      <c r="AH13" s="7">
        <v>1684</v>
      </c>
      <c r="AI13" s="7">
        <v>1687</v>
      </c>
      <c r="AJ13" s="7">
        <v>1688</v>
      </c>
      <c r="AK13" s="7">
        <v>1693</v>
      </c>
      <c r="AL13" s="7">
        <v>1692</v>
      </c>
      <c r="AM13" s="7">
        <v>1699</v>
      </c>
      <c r="AN13" s="7">
        <v>1706</v>
      </c>
      <c r="AO13" s="7">
        <v>1709</v>
      </c>
      <c r="AP13" s="7">
        <v>1716</v>
      </c>
      <c r="AQ13" s="7">
        <v>1723</v>
      </c>
      <c r="AR13" s="7">
        <v>1725</v>
      </c>
      <c r="AS13" s="7">
        <v>1727</v>
      </c>
      <c r="AT13" s="7">
        <v>1727</v>
      </c>
      <c r="AU13" s="7">
        <v>1727</v>
      </c>
      <c r="AV13" s="7">
        <v>1746</v>
      </c>
      <c r="AW13" s="7">
        <v>1754</v>
      </c>
      <c r="AX13" s="7">
        <v>1751</v>
      </c>
      <c r="AY13" s="7">
        <v>1771</v>
      </c>
      <c r="AZ13" s="7">
        <v>1765</v>
      </c>
      <c r="BA13" s="7">
        <v>1771</v>
      </c>
      <c r="BB13" s="7">
        <v>1782</v>
      </c>
      <c r="BC13" s="7">
        <v>1776</v>
      </c>
      <c r="BD13" s="7">
        <v>1783</v>
      </c>
      <c r="BE13" s="7">
        <v>1789</v>
      </c>
      <c r="BF13" s="7">
        <v>1796</v>
      </c>
      <c r="BG13" s="7">
        <v>1805</v>
      </c>
      <c r="BH13" s="7">
        <v>1810</v>
      </c>
      <c r="BI13" s="7">
        <v>1810</v>
      </c>
      <c r="BJ13" s="7">
        <v>1819</v>
      </c>
      <c r="BK13" s="7">
        <v>1824</v>
      </c>
      <c r="BL13" s="7">
        <v>1827</v>
      </c>
      <c r="BM13" s="7">
        <v>1832</v>
      </c>
      <c r="BN13" s="7">
        <v>1836</v>
      </c>
      <c r="BO13" s="7">
        <v>1842</v>
      </c>
      <c r="BP13" s="7">
        <v>1852</v>
      </c>
      <c r="BQ13" s="7">
        <v>1858</v>
      </c>
      <c r="BR13" s="7">
        <v>1843</v>
      </c>
      <c r="BS13" s="7">
        <v>1792</v>
      </c>
      <c r="BT13" s="23">
        <v>1778</v>
      </c>
    </row>
    <row r="14" spans="1:91" x14ac:dyDescent="0.45">
      <c r="A14" s="3">
        <v>44013</v>
      </c>
      <c r="B14" s="7">
        <v>1598</v>
      </c>
      <c r="C14" s="7">
        <v>1601</v>
      </c>
      <c r="D14" s="7">
        <v>1601</v>
      </c>
      <c r="E14" s="7">
        <v>1605</v>
      </c>
      <c r="F14" s="7">
        <v>1608</v>
      </c>
      <c r="G14" s="7">
        <v>1618</v>
      </c>
      <c r="H14" s="7">
        <v>1620</v>
      </c>
      <c r="I14" s="7">
        <v>1620</v>
      </c>
      <c r="J14" s="7">
        <v>1618</v>
      </c>
      <c r="K14" s="7">
        <v>1613</v>
      </c>
      <c r="L14" s="7">
        <v>1615</v>
      </c>
      <c r="M14" s="7">
        <v>1616</v>
      </c>
      <c r="N14" s="7">
        <v>1619</v>
      </c>
      <c r="O14" s="7">
        <v>1615</v>
      </c>
      <c r="P14" s="7">
        <v>1619</v>
      </c>
      <c r="Q14" s="7">
        <v>1627</v>
      </c>
      <c r="R14" s="7">
        <v>1631</v>
      </c>
      <c r="S14" s="7">
        <v>1632</v>
      </c>
      <c r="T14" s="7">
        <v>1638</v>
      </c>
      <c r="U14" s="7">
        <v>1640</v>
      </c>
      <c r="V14" s="7">
        <v>1645</v>
      </c>
      <c r="W14" s="7">
        <v>1651</v>
      </c>
      <c r="X14" s="7">
        <v>1651</v>
      </c>
      <c r="Y14" s="7">
        <v>1653</v>
      </c>
      <c r="Z14" s="7">
        <v>1658</v>
      </c>
      <c r="AA14" s="7">
        <v>1659</v>
      </c>
      <c r="AB14" s="7">
        <v>1665</v>
      </c>
      <c r="AC14" s="7">
        <v>1665</v>
      </c>
      <c r="AD14" s="7">
        <v>1668</v>
      </c>
      <c r="AE14" s="7">
        <v>1669</v>
      </c>
      <c r="AF14" s="7">
        <v>1668</v>
      </c>
      <c r="AG14" s="7">
        <v>1676</v>
      </c>
      <c r="AH14" s="7">
        <v>1684</v>
      </c>
      <c r="AI14" s="7">
        <v>1687</v>
      </c>
      <c r="AJ14" s="7">
        <v>1688</v>
      </c>
      <c r="AK14" s="7">
        <v>1692</v>
      </c>
      <c r="AL14" s="7">
        <v>1692</v>
      </c>
      <c r="AM14" s="7">
        <v>1699</v>
      </c>
      <c r="AN14" s="7">
        <v>1706</v>
      </c>
      <c r="AO14" s="7">
        <v>1709</v>
      </c>
      <c r="AP14" s="7">
        <v>1716</v>
      </c>
      <c r="AQ14" s="7">
        <v>1724</v>
      </c>
      <c r="AR14" s="7">
        <v>1725</v>
      </c>
      <c r="AS14" s="7">
        <v>1727</v>
      </c>
      <c r="AT14" s="7">
        <v>1727</v>
      </c>
      <c r="AU14" s="7">
        <v>1727</v>
      </c>
      <c r="AV14" s="7">
        <v>1746</v>
      </c>
      <c r="AW14" s="7">
        <v>1753</v>
      </c>
      <c r="AX14" s="7">
        <v>1751</v>
      </c>
      <c r="AY14" s="7">
        <v>1771</v>
      </c>
      <c r="AZ14" s="7">
        <v>1765</v>
      </c>
      <c r="BA14" s="7">
        <v>1771</v>
      </c>
      <c r="BB14" s="7">
        <v>1782</v>
      </c>
      <c r="BC14" s="7">
        <v>1776</v>
      </c>
      <c r="BD14" s="7">
        <v>1783</v>
      </c>
      <c r="BE14" s="7">
        <v>1789</v>
      </c>
      <c r="BF14" s="7">
        <v>1796</v>
      </c>
      <c r="BG14" s="7">
        <v>1805</v>
      </c>
      <c r="BH14" s="7">
        <v>1811</v>
      </c>
      <c r="BI14" s="7">
        <v>1810</v>
      </c>
      <c r="BJ14" s="7">
        <v>1819</v>
      </c>
      <c r="BK14" s="7">
        <v>1824</v>
      </c>
      <c r="BL14" s="7">
        <v>1827</v>
      </c>
      <c r="BM14" s="7">
        <v>1832</v>
      </c>
      <c r="BN14" s="7">
        <v>1836</v>
      </c>
      <c r="BO14" s="7">
        <v>1843</v>
      </c>
      <c r="BP14" s="7">
        <v>1852</v>
      </c>
      <c r="BQ14" s="7">
        <v>1858</v>
      </c>
      <c r="BR14" s="7">
        <v>1842</v>
      </c>
      <c r="BS14" s="7">
        <v>1790</v>
      </c>
      <c r="BT14" s="7">
        <v>1795</v>
      </c>
      <c r="BU14" s="23">
        <v>1827</v>
      </c>
    </row>
    <row r="15" spans="1:91" x14ac:dyDescent="0.45">
      <c r="A15" s="3">
        <v>44044</v>
      </c>
      <c r="B15" s="7">
        <v>1598</v>
      </c>
      <c r="C15" s="7">
        <v>1601</v>
      </c>
      <c r="D15" s="7">
        <v>1601</v>
      </c>
      <c r="E15" s="7">
        <v>1605</v>
      </c>
      <c r="F15" s="7">
        <v>1608</v>
      </c>
      <c r="G15" s="7">
        <v>1617</v>
      </c>
      <c r="H15" s="7">
        <v>1620</v>
      </c>
      <c r="I15" s="7">
        <v>1620</v>
      </c>
      <c r="J15" s="7">
        <v>1617</v>
      </c>
      <c r="K15" s="7">
        <v>1613</v>
      </c>
      <c r="L15" s="7">
        <v>1615</v>
      </c>
      <c r="M15" s="7">
        <v>1616</v>
      </c>
      <c r="N15" s="7">
        <v>1619</v>
      </c>
      <c r="O15" s="7">
        <v>1616</v>
      </c>
      <c r="P15" s="7">
        <v>1619</v>
      </c>
      <c r="Q15" s="7">
        <v>1627</v>
      </c>
      <c r="R15" s="7">
        <v>1631</v>
      </c>
      <c r="S15" s="7">
        <v>1632</v>
      </c>
      <c r="T15" s="7">
        <v>1638</v>
      </c>
      <c r="U15" s="7">
        <v>1640</v>
      </c>
      <c r="V15" s="7">
        <v>1645</v>
      </c>
      <c r="W15" s="7">
        <v>1650</v>
      </c>
      <c r="X15" s="7">
        <v>1651</v>
      </c>
      <c r="Y15" s="7">
        <v>1653</v>
      </c>
      <c r="Z15" s="7">
        <v>1658</v>
      </c>
      <c r="AA15" s="7">
        <v>1659</v>
      </c>
      <c r="AB15" s="7">
        <v>1665</v>
      </c>
      <c r="AC15" s="7">
        <v>1665</v>
      </c>
      <c r="AD15" s="7">
        <v>1667</v>
      </c>
      <c r="AE15" s="7">
        <v>1669</v>
      </c>
      <c r="AF15" s="7">
        <v>1668</v>
      </c>
      <c r="AG15" s="7">
        <v>1676</v>
      </c>
      <c r="AH15" s="7">
        <v>1684</v>
      </c>
      <c r="AI15" s="7">
        <v>1687</v>
      </c>
      <c r="AJ15" s="7">
        <v>1688</v>
      </c>
      <c r="AK15" s="7">
        <v>1693</v>
      </c>
      <c r="AL15" s="7">
        <v>1692</v>
      </c>
      <c r="AM15" s="7">
        <v>1699</v>
      </c>
      <c r="AN15" s="7">
        <v>1706</v>
      </c>
      <c r="AO15" s="7">
        <v>1709</v>
      </c>
      <c r="AP15" s="7">
        <v>1715</v>
      </c>
      <c r="AQ15" s="7">
        <v>1723</v>
      </c>
      <c r="AR15" s="7">
        <v>1724</v>
      </c>
      <c r="AS15" s="7">
        <v>1726</v>
      </c>
      <c r="AT15" s="7">
        <v>1727</v>
      </c>
      <c r="AU15" s="7">
        <v>1726</v>
      </c>
      <c r="AV15" s="7">
        <v>1745</v>
      </c>
      <c r="AW15" s="7">
        <v>1753</v>
      </c>
      <c r="AX15" s="7">
        <v>1750</v>
      </c>
      <c r="AY15" s="7">
        <v>1771</v>
      </c>
      <c r="AZ15" s="7">
        <v>1765</v>
      </c>
      <c r="BA15" s="7">
        <v>1771</v>
      </c>
      <c r="BB15" s="7">
        <v>1782</v>
      </c>
      <c r="BC15" s="7">
        <v>1776</v>
      </c>
      <c r="BD15" s="7">
        <v>1783</v>
      </c>
      <c r="BE15" s="7">
        <v>1789</v>
      </c>
      <c r="BF15" s="7">
        <v>1796</v>
      </c>
      <c r="BG15" s="7">
        <v>1805</v>
      </c>
      <c r="BH15" s="7">
        <v>1810</v>
      </c>
      <c r="BI15" s="7">
        <v>1810</v>
      </c>
      <c r="BJ15" s="7">
        <v>1818</v>
      </c>
      <c r="BK15" s="7">
        <v>1824</v>
      </c>
      <c r="BL15" s="7">
        <v>1827</v>
      </c>
      <c r="BM15" s="7">
        <v>1831</v>
      </c>
      <c r="BN15" s="7">
        <v>1835</v>
      </c>
      <c r="BO15" s="7">
        <v>1842</v>
      </c>
      <c r="BP15" s="7">
        <v>1851</v>
      </c>
      <c r="BQ15" s="7">
        <v>1858</v>
      </c>
      <c r="BR15" s="7">
        <v>1842</v>
      </c>
      <c r="BS15" s="7">
        <v>1789</v>
      </c>
      <c r="BT15" s="7">
        <v>1794</v>
      </c>
      <c r="BU15" s="7">
        <v>1830</v>
      </c>
      <c r="BV15" s="23">
        <v>1864</v>
      </c>
    </row>
    <row r="16" spans="1:91" x14ac:dyDescent="0.45">
      <c r="A16" s="3">
        <v>44075</v>
      </c>
      <c r="B16" s="7">
        <v>1598</v>
      </c>
      <c r="C16" s="7">
        <v>1601</v>
      </c>
      <c r="D16" s="7">
        <v>1601</v>
      </c>
      <c r="E16" s="7">
        <v>1605</v>
      </c>
      <c r="F16" s="7">
        <v>1608</v>
      </c>
      <c r="G16" s="7">
        <v>1617</v>
      </c>
      <c r="H16" s="7">
        <v>1620</v>
      </c>
      <c r="I16" s="7">
        <v>1620</v>
      </c>
      <c r="J16" s="7">
        <v>1617</v>
      </c>
      <c r="K16" s="7">
        <v>1613</v>
      </c>
      <c r="L16" s="7">
        <v>1615</v>
      </c>
      <c r="M16" s="7">
        <v>1616</v>
      </c>
      <c r="N16" s="7">
        <v>1619</v>
      </c>
      <c r="O16" s="7">
        <v>1616</v>
      </c>
      <c r="P16" s="7">
        <v>1619</v>
      </c>
      <c r="Q16" s="7">
        <v>1627</v>
      </c>
      <c r="R16" s="7">
        <v>1631</v>
      </c>
      <c r="S16" s="7">
        <v>1632</v>
      </c>
      <c r="T16" s="7">
        <v>1638</v>
      </c>
      <c r="U16" s="7">
        <v>1640</v>
      </c>
      <c r="V16" s="7">
        <v>1645</v>
      </c>
      <c r="W16" s="7">
        <v>1650</v>
      </c>
      <c r="X16" s="7">
        <v>1651</v>
      </c>
      <c r="Y16" s="7">
        <v>1653</v>
      </c>
      <c r="Z16" s="7">
        <v>1658</v>
      </c>
      <c r="AA16" s="7">
        <v>1659</v>
      </c>
      <c r="AB16" s="7">
        <v>1665</v>
      </c>
      <c r="AC16" s="7">
        <v>1665</v>
      </c>
      <c r="AD16" s="7">
        <v>1667</v>
      </c>
      <c r="AE16" s="7">
        <v>1669</v>
      </c>
      <c r="AF16" s="7">
        <v>1668</v>
      </c>
      <c r="AG16" s="7">
        <v>1676</v>
      </c>
      <c r="AH16" s="7">
        <v>1684</v>
      </c>
      <c r="AI16" s="7">
        <v>1687</v>
      </c>
      <c r="AJ16" s="7">
        <v>1688</v>
      </c>
      <c r="AK16" s="7">
        <v>1693</v>
      </c>
      <c r="AL16" s="7">
        <v>1693</v>
      </c>
      <c r="AM16" s="7">
        <v>1698</v>
      </c>
      <c r="AN16" s="7">
        <v>1706</v>
      </c>
      <c r="AO16" s="7">
        <v>1709</v>
      </c>
      <c r="AP16" s="7">
        <v>1715</v>
      </c>
      <c r="AQ16" s="7">
        <v>1723</v>
      </c>
      <c r="AR16" s="7">
        <v>1724</v>
      </c>
      <c r="AS16" s="7">
        <v>1726</v>
      </c>
      <c r="AT16" s="7">
        <v>1727</v>
      </c>
      <c r="AU16" s="7">
        <v>1727</v>
      </c>
      <c r="AV16" s="7">
        <v>1746</v>
      </c>
      <c r="AW16" s="7">
        <v>1754</v>
      </c>
      <c r="AX16" s="7">
        <v>1751</v>
      </c>
      <c r="AY16" s="7">
        <v>1770</v>
      </c>
      <c r="AZ16" s="7">
        <v>1764</v>
      </c>
      <c r="BA16" s="7">
        <v>1771</v>
      </c>
      <c r="BB16" s="7">
        <v>1781</v>
      </c>
      <c r="BC16" s="7">
        <v>1776</v>
      </c>
      <c r="BD16" s="7">
        <v>1783</v>
      </c>
      <c r="BE16" s="7">
        <v>1789</v>
      </c>
      <c r="BF16" s="7">
        <v>1796</v>
      </c>
      <c r="BG16" s="7">
        <v>1805</v>
      </c>
      <c r="BH16" s="7">
        <v>1811</v>
      </c>
      <c r="BI16" s="7">
        <v>1810</v>
      </c>
      <c r="BJ16" s="7">
        <v>1819</v>
      </c>
      <c r="BK16" s="7">
        <v>1823</v>
      </c>
      <c r="BL16" s="7">
        <v>1826</v>
      </c>
      <c r="BM16" s="7">
        <v>1831</v>
      </c>
      <c r="BN16" s="7">
        <v>1835</v>
      </c>
      <c r="BO16" s="7">
        <v>1842</v>
      </c>
      <c r="BP16" s="7">
        <v>1851</v>
      </c>
      <c r="BQ16" s="7">
        <v>1857</v>
      </c>
      <c r="BR16" s="7">
        <v>1842</v>
      </c>
      <c r="BS16" s="7">
        <v>1789</v>
      </c>
      <c r="BT16" s="7">
        <v>1794</v>
      </c>
      <c r="BU16" s="7">
        <v>1830</v>
      </c>
      <c r="BV16" s="7">
        <v>1862</v>
      </c>
      <c r="BW16" s="23">
        <v>1872</v>
      </c>
    </row>
    <row r="17" spans="1:79" x14ac:dyDescent="0.45">
      <c r="A17" s="3">
        <v>44105</v>
      </c>
      <c r="B17" s="7">
        <v>1598</v>
      </c>
      <c r="C17" s="7">
        <v>1601</v>
      </c>
      <c r="D17" s="7">
        <v>1601</v>
      </c>
      <c r="E17" s="7">
        <v>1605</v>
      </c>
      <c r="F17" s="7">
        <v>1608</v>
      </c>
      <c r="G17" s="7">
        <v>1617</v>
      </c>
      <c r="H17" s="7">
        <v>1620</v>
      </c>
      <c r="I17" s="7">
        <v>1620</v>
      </c>
      <c r="J17" s="7">
        <v>1617</v>
      </c>
      <c r="K17" s="7">
        <v>1612</v>
      </c>
      <c r="L17" s="7">
        <v>1615</v>
      </c>
      <c r="M17" s="7">
        <v>1616</v>
      </c>
      <c r="N17" s="7">
        <v>1619</v>
      </c>
      <c r="O17" s="7">
        <v>1616</v>
      </c>
      <c r="P17" s="7">
        <v>1619</v>
      </c>
      <c r="Q17" s="7">
        <v>1627</v>
      </c>
      <c r="R17" s="7">
        <v>1631</v>
      </c>
      <c r="S17" s="7">
        <v>1632</v>
      </c>
      <c r="T17" s="7">
        <v>1638</v>
      </c>
      <c r="U17" s="7">
        <v>1640</v>
      </c>
      <c r="V17" s="7">
        <v>1645</v>
      </c>
      <c r="W17" s="7">
        <v>1650</v>
      </c>
      <c r="X17" s="7">
        <v>1651</v>
      </c>
      <c r="Y17" s="7">
        <v>1653</v>
      </c>
      <c r="Z17" s="7">
        <v>1658</v>
      </c>
      <c r="AA17" s="7">
        <v>1659</v>
      </c>
      <c r="AB17" s="7">
        <v>1665</v>
      </c>
      <c r="AC17" s="7">
        <v>1665</v>
      </c>
      <c r="AD17" s="7">
        <v>1667</v>
      </c>
      <c r="AE17" s="7">
        <v>1669</v>
      </c>
      <c r="AF17" s="7">
        <v>1668</v>
      </c>
      <c r="AG17" s="7">
        <v>1676</v>
      </c>
      <c r="AH17" s="7">
        <v>1684</v>
      </c>
      <c r="AI17" s="7">
        <v>1686</v>
      </c>
      <c r="AJ17" s="7">
        <v>1688</v>
      </c>
      <c r="AK17" s="7">
        <v>1693</v>
      </c>
      <c r="AL17" s="7">
        <v>1693</v>
      </c>
      <c r="AM17" s="7">
        <v>1699</v>
      </c>
      <c r="AN17" s="7">
        <v>1706</v>
      </c>
      <c r="AO17" s="7">
        <v>1708</v>
      </c>
      <c r="AP17" s="7">
        <v>1715</v>
      </c>
      <c r="AQ17" s="7">
        <v>1723</v>
      </c>
      <c r="AR17" s="7">
        <v>1724</v>
      </c>
      <c r="AS17" s="7">
        <v>1726</v>
      </c>
      <c r="AT17" s="7">
        <v>1727</v>
      </c>
      <c r="AU17" s="7">
        <v>1726</v>
      </c>
      <c r="AV17" s="7">
        <v>1745</v>
      </c>
      <c r="AW17" s="7">
        <v>1754</v>
      </c>
      <c r="AX17" s="7">
        <v>1752</v>
      </c>
      <c r="AY17" s="7">
        <v>1770</v>
      </c>
      <c r="AZ17" s="7">
        <v>1764</v>
      </c>
      <c r="BA17" s="7">
        <v>1771</v>
      </c>
      <c r="BB17" s="7">
        <v>1781</v>
      </c>
      <c r="BC17" s="7">
        <v>1776</v>
      </c>
      <c r="BD17" s="7">
        <v>1783</v>
      </c>
      <c r="BE17" s="7">
        <v>1789</v>
      </c>
      <c r="BF17" s="7">
        <v>1796</v>
      </c>
      <c r="BG17" s="7">
        <v>1804</v>
      </c>
      <c r="BH17" s="7">
        <v>1810</v>
      </c>
      <c r="BI17" s="7">
        <v>1810</v>
      </c>
      <c r="BJ17" s="7">
        <v>1821</v>
      </c>
      <c r="BK17" s="7">
        <v>1823</v>
      </c>
      <c r="BL17" s="7">
        <v>1826</v>
      </c>
      <c r="BM17" s="7">
        <v>1831</v>
      </c>
      <c r="BN17" s="7">
        <v>1835</v>
      </c>
      <c r="BO17" s="7">
        <v>1842</v>
      </c>
      <c r="BP17" s="7">
        <v>1851</v>
      </c>
      <c r="BQ17" s="7">
        <v>1858</v>
      </c>
      <c r="BR17" s="7">
        <v>1842</v>
      </c>
      <c r="BS17" s="7">
        <v>1789</v>
      </c>
      <c r="BT17" s="7">
        <v>1793</v>
      </c>
      <c r="BU17" s="7">
        <v>1830</v>
      </c>
      <c r="BV17" s="7">
        <v>1863</v>
      </c>
      <c r="BW17" s="7">
        <v>1881</v>
      </c>
      <c r="BX17" s="23">
        <v>1905</v>
      </c>
    </row>
    <row r="18" spans="1:79" x14ac:dyDescent="0.45">
      <c r="A18" s="3">
        <v>44136</v>
      </c>
      <c r="B18" s="7">
        <v>1598</v>
      </c>
      <c r="C18" s="7">
        <v>1601</v>
      </c>
      <c r="D18" s="7">
        <v>1601</v>
      </c>
      <c r="E18" s="7">
        <v>1605</v>
      </c>
      <c r="F18" s="7">
        <v>1608</v>
      </c>
      <c r="G18" s="7">
        <v>1617</v>
      </c>
      <c r="H18" s="7">
        <v>1620</v>
      </c>
      <c r="I18" s="7">
        <v>1620</v>
      </c>
      <c r="J18" s="7">
        <v>1617</v>
      </c>
      <c r="K18" s="7">
        <v>1612</v>
      </c>
      <c r="L18" s="7">
        <v>1615</v>
      </c>
      <c r="M18" s="7">
        <v>1616</v>
      </c>
      <c r="N18" s="7">
        <v>1619</v>
      </c>
      <c r="O18" s="7">
        <v>1616</v>
      </c>
      <c r="P18" s="7">
        <v>1619</v>
      </c>
      <c r="Q18" s="7">
        <v>1627</v>
      </c>
      <c r="R18" s="7">
        <v>1631</v>
      </c>
      <c r="S18" s="7">
        <v>1632</v>
      </c>
      <c r="T18" s="7">
        <v>1638</v>
      </c>
      <c r="U18" s="7">
        <v>1640</v>
      </c>
      <c r="V18" s="7">
        <v>1645</v>
      </c>
      <c r="W18" s="7">
        <v>1650</v>
      </c>
      <c r="X18" s="7">
        <v>1651</v>
      </c>
      <c r="Y18" s="7">
        <v>1653</v>
      </c>
      <c r="Z18" s="7">
        <v>1658</v>
      </c>
      <c r="AA18" s="7">
        <v>1659</v>
      </c>
      <c r="AB18" s="7">
        <v>1665</v>
      </c>
      <c r="AC18" s="7">
        <v>1665</v>
      </c>
      <c r="AD18" s="7">
        <v>1667</v>
      </c>
      <c r="AE18" s="7">
        <v>1669</v>
      </c>
      <c r="AF18" s="7">
        <v>1668</v>
      </c>
      <c r="AG18" s="7">
        <v>1676</v>
      </c>
      <c r="AH18" s="7">
        <v>1684</v>
      </c>
      <c r="AI18" s="7">
        <v>1686</v>
      </c>
      <c r="AJ18" s="7">
        <v>1688</v>
      </c>
      <c r="AK18" s="7">
        <v>1693</v>
      </c>
      <c r="AL18" s="7">
        <v>1693</v>
      </c>
      <c r="AM18" s="7">
        <v>1699</v>
      </c>
      <c r="AN18" s="7">
        <v>1706</v>
      </c>
      <c r="AO18" s="7">
        <v>1708</v>
      </c>
      <c r="AP18" s="7">
        <v>1715</v>
      </c>
      <c r="AQ18" s="7">
        <v>1723</v>
      </c>
      <c r="AR18" s="7">
        <v>1724</v>
      </c>
      <c r="AS18" s="7">
        <v>1726</v>
      </c>
      <c r="AT18" s="7">
        <v>1727</v>
      </c>
      <c r="AU18" s="7">
        <v>1726</v>
      </c>
      <c r="AV18" s="7">
        <v>1745</v>
      </c>
      <c r="AW18" s="7">
        <v>1754</v>
      </c>
      <c r="AX18" s="7">
        <v>1752</v>
      </c>
      <c r="AY18" s="7">
        <v>1770</v>
      </c>
      <c r="AZ18" s="7">
        <v>1764</v>
      </c>
      <c r="BA18" s="7">
        <v>1771</v>
      </c>
      <c r="BB18" s="7">
        <v>1782</v>
      </c>
      <c r="BC18" s="7">
        <v>1776</v>
      </c>
      <c r="BD18" s="7">
        <v>1783</v>
      </c>
      <c r="BE18" s="7">
        <v>1789</v>
      </c>
      <c r="BF18" s="7">
        <v>1796</v>
      </c>
      <c r="BG18" s="7">
        <v>1804</v>
      </c>
      <c r="BH18" s="7">
        <v>1810</v>
      </c>
      <c r="BI18" s="7">
        <v>1810</v>
      </c>
      <c r="BJ18" s="7">
        <v>1820</v>
      </c>
      <c r="BK18" s="7">
        <v>1823</v>
      </c>
      <c r="BL18" s="7">
        <v>1826</v>
      </c>
      <c r="BM18" s="7">
        <v>1831</v>
      </c>
      <c r="BN18" s="7">
        <v>1835</v>
      </c>
      <c r="BO18" s="7">
        <v>1842</v>
      </c>
      <c r="BP18" s="7">
        <v>1851</v>
      </c>
      <c r="BQ18" s="7">
        <v>1858</v>
      </c>
      <c r="BR18" s="7">
        <v>1842</v>
      </c>
      <c r="BS18" s="7">
        <v>1788</v>
      </c>
      <c r="BT18" s="7">
        <v>1793</v>
      </c>
      <c r="BU18" s="7">
        <v>1830</v>
      </c>
      <c r="BV18" s="7">
        <v>1863</v>
      </c>
      <c r="BW18" s="7">
        <v>1880</v>
      </c>
      <c r="BX18" s="7">
        <v>1911</v>
      </c>
      <c r="BY18" s="23">
        <v>1916</v>
      </c>
    </row>
    <row r="19" spans="1:79" x14ac:dyDescent="0.45">
      <c r="A19" s="3">
        <v>44166</v>
      </c>
      <c r="B19" s="7">
        <v>1598</v>
      </c>
      <c r="C19" s="7">
        <v>1601</v>
      </c>
      <c r="D19" s="7">
        <v>1601</v>
      </c>
      <c r="E19" s="7">
        <v>1605</v>
      </c>
      <c r="F19" s="7">
        <v>1608</v>
      </c>
      <c r="G19" s="7">
        <v>1617</v>
      </c>
      <c r="H19" s="7">
        <v>1620</v>
      </c>
      <c r="I19" s="7">
        <v>1620</v>
      </c>
      <c r="J19" s="7">
        <v>1617</v>
      </c>
      <c r="K19" s="7">
        <v>1612</v>
      </c>
      <c r="L19" s="7">
        <v>1615</v>
      </c>
      <c r="M19" s="7">
        <v>1616</v>
      </c>
      <c r="N19" s="7">
        <v>1619</v>
      </c>
      <c r="O19" s="7">
        <v>1616</v>
      </c>
      <c r="P19" s="7">
        <v>1619</v>
      </c>
      <c r="Q19" s="7">
        <v>1627</v>
      </c>
      <c r="R19" s="7">
        <v>1631</v>
      </c>
      <c r="S19" s="7">
        <v>1632</v>
      </c>
      <c r="T19" s="7">
        <v>1638</v>
      </c>
      <c r="U19" s="7">
        <v>1640</v>
      </c>
      <c r="V19" s="7">
        <v>1645</v>
      </c>
      <c r="W19" s="7">
        <v>1650</v>
      </c>
      <c r="X19" s="7">
        <v>1651</v>
      </c>
      <c r="Y19" s="7">
        <v>1653</v>
      </c>
      <c r="Z19" s="7">
        <v>1658</v>
      </c>
      <c r="AA19" s="7">
        <v>1659</v>
      </c>
      <c r="AB19" s="7">
        <v>1665</v>
      </c>
      <c r="AC19" s="7">
        <v>1665</v>
      </c>
      <c r="AD19" s="7">
        <v>1668</v>
      </c>
      <c r="AE19" s="7">
        <v>1669</v>
      </c>
      <c r="AF19" s="7">
        <v>1668</v>
      </c>
      <c r="AG19" s="7">
        <v>1676</v>
      </c>
      <c r="AH19" s="7">
        <v>1684</v>
      </c>
      <c r="AI19" s="7">
        <v>1686</v>
      </c>
      <c r="AJ19" s="7">
        <v>1688</v>
      </c>
      <c r="AK19" s="7">
        <v>1693</v>
      </c>
      <c r="AL19" s="7">
        <v>1693</v>
      </c>
      <c r="AM19" s="7">
        <v>1698</v>
      </c>
      <c r="AN19" s="7">
        <v>1706</v>
      </c>
      <c r="AO19" s="7">
        <v>1708</v>
      </c>
      <c r="AP19" s="7">
        <v>1716</v>
      </c>
      <c r="AQ19" s="7">
        <v>1723</v>
      </c>
      <c r="AR19" s="7">
        <v>1724</v>
      </c>
      <c r="AS19" s="7">
        <v>1726</v>
      </c>
      <c r="AT19" s="7">
        <v>1727</v>
      </c>
      <c r="AU19" s="7">
        <v>1726</v>
      </c>
      <c r="AV19" s="7">
        <v>1745</v>
      </c>
      <c r="AW19" s="7">
        <v>1753</v>
      </c>
      <c r="AX19" s="7">
        <v>1752</v>
      </c>
      <c r="AY19" s="7">
        <v>1770</v>
      </c>
      <c r="AZ19" s="7">
        <v>1765</v>
      </c>
      <c r="BA19" s="7">
        <v>1770</v>
      </c>
      <c r="BB19" s="7">
        <v>1782</v>
      </c>
      <c r="BC19" s="7">
        <v>1776</v>
      </c>
      <c r="BD19" s="7">
        <v>1783</v>
      </c>
      <c r="BE19" s="7">
        <v>1789</v>
      </c>
      <c r="BF19" s="7">
        <v>1796</v>
      </c>
      <c r="BG19" s="7">
        <v>1805</v>
      </c>
      <c r="BH19" s="7">
        <v>1810</v>
      </c>
      <c r="BI19" s="7">
        <v>1810</v>
      </c>
      <c r="BJ19" s="7">
        <v>1820</v>
      </c>
      <c r="BK19" s="7">
        <v>1823</v>
      </c>
      <c r="BL19" s="7">
        <v>1827</v>
      </c>
      <c r="BM19" s="7">
        <v>1830</v>
      </c>
      <c r="BN19" s="7">
        <v>1836</v>
      </c>
      <c r="BO19" s="7">
        <v>1842</v>
      </c>
      <c r="BP19" s="7">
        <v>1851</v>
      </c>
      <c r="BQ19" s="7">
        <v>1858</v>
      </c>
      <c r="BR19" s="7">
        <v>1842</v>
      </c>
      <c r="BS19" s="7">
        <v>1788</v>
      </c>
      <c r="BT19" s="7">
        <v>1792</v>
      </c>
      <c r="BU19" s="7">
        <v>1829</v>
      </c>
      <c r="BV19" s="7">
        <v>1863</v>
      </c>
      <c r="BW19" s="7">
        <v>1879</v>
      </c>
      <c r="BX19" s="7">
        <v>1910</v>
      </c>
      <c r="BY19" s="7">
        <v>1919</v>
      </c>
      <c r="BZ19" s="23">
        <v>1921</v>
      </c>
    </row>
    <row r="20" spans="1:79" x14ac:dyDescent="0.45">
      <c r="A20" s="3">
        <v>44197</v>
      </c>
      <c r="B20" s="7">
        <v>1598</v>
      </c>
      <c r="C20" s="7">
        <v>1601</v>
      </c>
      <c r="D20" s="7">
        <v>1601</v>
      </c>
      <c r="E20" s="7">
        <v>1605</v>
      </c>
      <c r="F20" s="7">
        <v>1607</v>
      </c>
      <c r="G20" s="7">
        <v>1617</v>
      </c>
      <c r="H20" s="7">
        <v>1620</v>
      </c>
      <c r="I20" s="7">
        <v>1620</v>
      </c>
      <c r="J20" s="7">
        <v>1617</v>
      </c>
      <c r="K20" s="7">
        <v>1615</v>
      </c>
      <c r="L20" s="7">
        <v>1615</v>
      </c>
      <c r="M20" s="7">
        <v>1616</v>
      </c>
      <c r="N20" s="7">
        <v>1620</v>
      </c>
      <c r="O20" s="7">
        <v>1616</v>
      </c>
      <c r="P20" s="7">
        <v>1618</v>
      </c>
      <c r="Q20" s="7">
        <v>1626</v>
      </c>
      <c r="R20" s="7">
        <v>1630</v>
      </c>
      <c r="S20" s="7">
        <v>1631</v>
      </c>
      <c r="T20" s="7">
        <v>1638</v>
      </c>
      <c r="U20" s="7">
        <v>1640</v>
      </c>
      <c r="V20" s="7">
        <v>1645</v>
      </c>
      <c r="W20" s="7">
        <v>1653</v>
      </c>
      <c r="X20" s="7">
        <v>1651</v>
      </c>
      <c r="Y20" s="7">
        <v>1653</v>
      </c>
      <c r="Z20" s="7">
        <v>1659</v>
      </c>
      <c r="AA20" s="7">
        <v>1660</v>
      </c>
      <c r="AB20" s="7">
        <v>1664</v>
      </c>
      <c r="AC20" s="7">
        <v>1663</v>
      </c>
      <c r="AD20" s="7">
        <v>1666</v>
      </c>
      <c r="AE20" s="7">
        <v>1667</v>
      </c>
      <c r="AF20" s="7">
        <v>1667</v>
      </c>
      <c r="AG20" s="7">
        <v>1676</v>
      </c>
      <c r="AH20" s="7">
        <v>1685</v>
      </c>
      <c r="AI20" s="7">
        <v>1691</v>
      </c>
      <c r="AJ20" s="7">
        <v>1690</v>
      </c>
      <c r="AK20" s="7">
        <v>1693</v>
      </c>
      <c r="AL20" s="7">
        <v>1694</v>
      </c>
      <c r="AM20" s="7">
        <v>1699</v>
      </c>
      <c r="AN20" s="7">
        <v>1704</v>
      </c>
      <c r="AO20" s="7">
        <v>1706</v>
      </c>
      <c r="AP20" s="7">
        <v>1714</v>
      </c>
      <c r="AQ20" s="7">
        <v>1721</v>
      </c>
      <c r="AR20" s="7">
        <v>1723</v>
      </c>
      <c r="AS20" s="7">
        <v>1726</v>
      </c>
      <c r="AT20" s="7">
        <v>1729</v>
      </c>
      <c r="AU20" s="7">
        <v>1732</v>
      </c>
      <c r="AV20" s="7">
        <v>1748</v>
      </c>
      <c r="AW20" s="7">
        <v>1755</v>
      </c>
      <c r="AX20" s="7">
        <v>1752</v>
      </c>
      <c r="AY20" s="7">
        <v>1771</v>
      </c>
      <c r="AZ20" s="7">
        <v>1761</v>
      </c>
      <c r="BA20" s="7">
        <v>1767</v>
      </c>
      <c r="BB20" s="7">
        <v>1779</v>
      </c>
      <c r="BC20" s="7">
        <v>1774</v>
      </c>
      <c r="BD20" s="7">
        <v>1781</v>
      </c>
      <c r="BE20" s="7">
        <v>1788</v>
      </c>
      <c r="BF20" s="7">
        <v>1799</v>
      </c>
      <c r="BG20" s="7">
        <v>1812</v>
      </c>
      <c r="BH20" s="7">
        <v>1815</v>
      </c>
      <c r="BI20" s="7">
        <v>1812</v>
      </c>
      <c r="BJ20" s="7">
        <v>1820</v>
      </c>
      <c r="BK20" s="7">
        <v>1824</v>
      </c>
      <c r="BL20" s="7">
        <v>1821</v>
      </c>
      <c r="BM20" s="7">
        <v>1826</v>
      </c>
      <c r="BN20" s="7">
        <v>1833</v>
      </c>
      <c r="BO20" s="7">
        <v>1839</v>
      </c>
      <c r="BP20" s="7">
        <v>1848</v>
      </c>
      <c r="BQ20" s="7">
        <v>1857</v>
      </c>
      <c r="BR20" s="7">
        <v>1846</v>
      </c>
      <c r="BS20" s="7">
        <v>1797</v>
      </c>
      <c r="BT20" s="7">
        <v>1798</v>
      </c>
      <c r="BU20" s="7">
        <v>1831</v>
      </c>
      <c r="BV20" s="7">
        <v>1862</v>
      </c>
      <c r="BW20" s="7">
        <v>1881</v>
      </c>
      <c r="BX20" s="7">
        <v>1903</v>
      </c>
      <c r="BY20" s="7">
        <v>1914</v>
      </c>
      <c r="BZ20" s="7">
        <v>1920</v>
      </c>
      <c r="CA20" s="23">
        <v>1930</v>
      </c>
    </row>
    <row r="21" spans="1:79" s="42" customFormat="1" x14ac:dyDescent="0.45">
      <c r="A21" s="58" t="s">
        <v>70</v>
      </c>
      <c r="B21" s="26">
        <f>B20</f>
        <v>1598</v>
      </c>
      <c r="C21" s="26">
        <f t="shared" ref="C21:BN21" si="4">C20</f>
        <v>1601</v>
      </c>
      <c r="D21" s="26">
        <f t="shared" si="4"/>
        <v>1601</v>
      </c>
      <c r="E21" s="26">
        <f t="shared" si="4"/>
        <v>1605</v>
      </c>
      <c r="F21" s="26">
        <f t="shared" si="4"/>
        <v>1607</v>
      </c>
      <c r="G21" s="26">
        <f t="shared" si="4"/>
        <v>1617</v>
      </c>
      <c r="H21" s="26">
        <f t="shared" si="4"/>
        <v>1620</v>
      </c>
      <c r="I21" s="26">
        <f t="shared" si="4"/>
        <v>1620</v>
      </c>
      <c r="J21" s="26">
        <f t="shared" si="4"/>
        <v>1617</v>
      </c>
      <c r="K21" s="26">
        <f t="shared" si="4"/>
        <v>1615</v>
      </c>
      <c r="L21" s="26">
        <f t="shared" si="4"/>
        <v>1615</v>
      </c>
      <c r="M21" s="26">
        <f t="shared" si="4"/>
        <v>1616</v>
      </c>
      <c r="N21" s="26">
        <f t="shared" si="4"/>
        <v>1620</v>
      </c>
      <c r="O21" s="26">
        <f t="shared" si="4"/>
        <v>1616</v>
      </c>
      <c r="P21" s="26">
        <f t="shared" si="4"/>
        <v>1618</v>
      </c>
      <c r="Q21" s="26">
        <f t="shared" si="4"/>
        <v>1626</v>
      </c>
      <c r="R21" s="26">
        <f t="shared" si="4"/>
        <v>1630</v>
      </c>
      <c r="S21" s="26">
        <f t="shared" si="4"/>
        <v>1631</v>
      </c>
      <c r="T21" s="26">
        <f t="shared" si="4"/>
        <v>1638</v>
      </c>
      <c r="U21" s="26">
        <f t="shared" si="4"/>
        <v>1640</v>
      </c>
      <c r="V21" s="26">
        <f t="shared" si="4"/>
        <v>1645</v>
      </c>
      <c r="W21" s="26">
        <f t="shared" si="4"/>
        <v>1653</v>
      </c>
      <c r="X21" s="26">
        <f t="shared" si="4"/>
        <v>1651</v>
      </c>
      <c r="Y21" s="26">
        <f t="shared" si="4"/>
        <v>1653</v>
      </c>
      <c r="Z21" s="26">
        <f t="shared" si="4"/>
        <v>1659</v>
      </c>
      <c r="AA21" s="26">
        <f t="shared" si="4"/>
        <v>1660</v>
      </c>
      <c r="AB21" s="26">
        <f t="shared" si="4"/>
        <v>1664</v>
      </c>
      <c r="AC21" s="26">
        <f t="shared" si="4"/>
        <v>1663</v>
      </c>
      <c r="AD21" s="26">
        <f t="shared" si="4"/>
        <v>1666</v>
      </c>
      <c r="AE21" s="26">
        <f t="shared" si="4"/>
        <v>1667</v>
      </c>
      <c r="AF21" s="26">
        <f t="shared" si="4"/>
        <v>1667</v>
      </c>
      <c r="AG21" s="26">
        <f t="shared" si="4"/>
        <v>1676</v>
      </c>
      <c r="AH21" s="26">
        <f t="shared" si="4"/>
        <v>1685</v>
      </c>
      <c r="AI21" s="26">
        <f t="shared" si="4"/>
        <v>1691</v>
      </c>
      <c r="AJ21" s="26">
        <f t="shared" si="4"/>
        <v>1690</v>
      </c>
      <c r="AK21" s="26">
        <f t="shared" si="4"/>
        <v>1693</v>
      </c>
      <c r="AL21" s="26">
        <f t="shared" si="4"/>
        <v>1694</v>
      </c>
      <c r="AM21" s="26">
        <f t="shared" si="4"/>
        <v>1699</v>
      </c>
      <c r="AN21" s="26">
        <f t="shared" si="4"/>
        <v>1704</v>
      </c>
      <c r="AO21" s="26">
        <f t="shared" si="4"/>
        <v>1706</v>
      </c>
      <c r="AP21" s="26">
        <f t="shared" si="4"/>
        <v>1714</v>
      </c>
      <c r="AQ21" s="26">
        <f t="shared" si="4"/>
        <v>1721</v>
      </c>
      <c r="AR21" s="26">
        <f t="shared" si="4"/>
        <v>1723</v>
      </c>
      <c r="AS21" s="26">
        <f t="shared" si="4"/>
        <v>1726</v>
      </c>
      <c r="AT21" s="26">
        <f t="shared" si="4"/>
        <v>1729</v>
      </c>
      <c r="AU21" s="26">
        <f t="shared" si="4"/>
        <v>1732</v>
      </c>
      <c r="AV21" s="26">
        <f t="shared" si="4"/>
        <v>1748</v>
      </c>
      <c r="AW21" s="26">
        <f t="shared" si="4"/>
        <v>1755</v>
      </c>
      <c r="AX21" s="26">
        <f t="shared" si="4"/>
        <v>1752</v>
      </c>
      <c r="AY21" s="26">
        <f t="shared" si="4"/>
        <v>1771</v>
      </c>
      <c r="AZ21" s="26">
        <f t="shared" si="4"/>
        <v>1761</v>
      </c>
      <c r="BA21" s="26">
        <f t="shared" si="4"/>
        <v>1767</v>
      </c>
      <c r="BB21" s="26">
        <f t="shared" si="4"/>
        <v>1779</v>
      </c>
      <c r="BC21" s="26">
        <f t="shared" si="4"/>
        <v>1774</v>
      </c>
      <c r="BD21" s="26">
        <f t="shared" si="4"/>
        <v>1781</v>
      </c>
      <c r="BE21" s="26">
        <f t="shared" si="4"/>
        <v>1788</v>
      </c>
      <c r="BF21" s="26">
        <f t="shared" si="4"/>
        <v>1799</v>
      </c>
      <c r="BG21" s="26">
        <f t="shared" si="4"/>
        <v>1812</v>
      </c>
      <c r="BH21" s="26">
        <f t="shared" si="4"/>
        <v>1815</v>
      </c>
      <c r="BI21" s="26">
        <f t="shared" si="4"/>
        <v>1812</v>
      </c>
      <c r="BJ21" s="26">
        <f t="shared" si="4"/>
        <v>1820</v>
      </c>
      <c r="BK21" s="26">
        <f t="shared" si="4"/>
        <v>1824</v>
      </c>
      <c r="BL21" s="26">
        <f t="shared" si="4"/>
        <v>1821</v>
      </c>
      <c r="BM21" s="26">
        <f t="shared" si="4"/>
        <v>1826</v>
      </c>
      <c r="BN21" s="26">
        <f t="shared" si="4"/>
        <v>1833</v>
      </c>
      <c r="BO21" s="26">
        <f t="shared" ref="BO21:CA21" si="5">BO20</f>
        <v>1839</v>
      </c>
      <c r="BP21" s="26">
        <f t="shared" si="5"/>
        <v>1848</v>
      </c>
      <c r="BQ21" s="26">
        <f t="shared" si="5"/>
        <v>1857</v>
      </c>
      <c r="BR21" s="26">
        <f t="shared" si="5"/>
        <v>1846</v>
      </c>
      <c r="BS21" s="26">
        <f t="shared" si="5"/>
        <v>1797</v>
      </c>
      <c r="BT21" s="26">
        <f t="shared" si="5"/>
        <v>1798</v>
      </c>
      <c r="BU21" s="26">
        <f t="shared" si="5"/>
        <v>1831</v>
      </c>
      <c r="BV21" s="26">
        <f t="shared" si="5"/>
        <v>1862</v>
      </c>
      <c r="BW21" s="26">
        <f t="shared" si="5"/>
        <v>1881</v>
      </c>
      <c r="BX21" s="26">
        <f t="shared" si="5"/>
        <v>1903</v>
      </c>
      <c r="BY21" s="26">
        <f t="shared" si="5"/>
        <v>1914</v>
      </c>
      <c r="BZ21" s="26">
        <f t="shared" si="5"/>
        <v>1920</v>
      </c>
      <c r="CA21" s="26">
        <f t="shared" si="5"/>
        <v>1930</v>
      </c>
    </row>
    <row r="23" spans="1:79" x14ac:dyDescent="0.45">
      <c r="B23" s="80"/>
    </row>
    <row r="24" spans="1:79" x14ac:dyDescent="0.45">
      <c r="B24" s="80"/>
    </row>
    <row r="25" spans="1:79" x14ac:dyDescent="0.45">
      <c r="B25" s="80"/>
    </row>
    <row r="26" spans="1:79" x14ac:dyDescent="0.45">
      <c r="B26" s="80"/>
    </row>
    <row r="27" spans="1:79" x14ac:dyDescent="0.45">
      <c r="B27" s="80"/>
    </row>
    <row r="28" spans="1:79" x14ac:dyDescent="0.45">
      <c r="B28" s="80"/>
    </row>
    <row r="29" spans="1:79" x14ac:dyDescent="0.45">
      <c r="B29" s="80"/>
    </row>
    <row r="30" spans="1:79" x14ac:dyDescent="0.45">
      <c r="B30" s="80"/>
    </row>
    <row r="31" spans="1:79" x14ac:dyDescent="0.45">
      <c r="B31" s="80"/>
    </row>
    <row r="32" spans="1:79" x14ac:dyDescent="0.45">
      <c r="B32" s="80"/>
    </row>
    <row r="33" spans="2:2" x14ac:dyDescent="0.45">
      <c r="B33" s="80"/>
    </row>
    <row r="34" spans="2:2" x14ac:dyDescent="0.45">
      <c r="B34" s="80"/>
    </row>
    <row r="35" spans="2:2" x14ac:dyDescent="0.45">
      <c r="B35" s="80"/>
    </row>
    <row r="36" spans="2:2" x14ac:dyDescent="0.45">
      <c r="B36" s="80"/>
    </row>
    <row r="37" spans="2:2" x14ac:dyDescent="0.45">
      <c r="B37" s="80"/>
    </row>
    <row r="38" spans="2:2" x14ac:dyDescent="0.45">
      <c r="B38" s="80"/>
    </row>
    <row r="39" spans="2:2" x14ac:dyDescent="0.45">
      <c r="B39" s="80"/>
    </row>
    <row r="40" spans="2:2" x14ac:dyDescent="0.45">
      <c r="B40" s="80"/>
    </row>
    <row r="41" spans="2:2" x14ac:dyDescent="0.45">
      <c r="B41" s="80"/>
    </row>
    <row r="42" spans="2:2" x14ac:dyDescent="0.45">
      <c r="B42" s="80"/>
    </row>
    <row r="43" spans="2:2" x14ac:dyDescent="0.45">
      <c r="B43" s="80"/>
    </row>
    <row r="44" spans="2:2" x14ac:dyDescent="0.45">
      <c r="B44" s="80"/>
    </row>
    <row r="45" spans="2:2" x14ac:dyDescent="0.45">
      <c r="B45" s="80"/>
    </row>
    <row r="46" spans="2:2" x14ac:dyDescent="0.45">
      <c r="B46" s="80"/>
    </row>
    <row r="47" spans="2:2" x14ac:dyDescent="0.45">
      <c r="B47" s="80"/>
    </row>
    <row r="48" spans="2:2" x14ac:dyDescent="0.45">
      <c r="B48" s="80"/>
    </row>
    <row r="49" spans="2:2" x14ac:dyDescent="0.45">
      <c r="B49" s="80"/>
    </row>
    <row r="50" spans="2:2" x14ac:dyDescent="0.45">
      <c r="B50" s="80"/>
    </row>
    <row r="51" spans="2:2" x14ac:dyDescent="0.45">
      <c r="B51" s="80"/>
    </row>
    <row r="52" spans="2:2" x14ac:dyDescent="0.45">
      <c r="B52" s="80"/>
    </row>
    <row r="53" spans="2:2" x14ac:dyDescent="0.45">
      <c r="B53" s="80"/>
    </row>
    <row r="54" spans="2:2" x14ac:dyDescent="0.45">
      <c r="B54" s="80"/>
    </row>
    <row r="55" spans="2:2" x14ac:dyDescent="0.45">
      <c r="B55" s="80"/>
    </row>
    <row r="56" spans="2:2" x14ac:dyDescent="0.45">
      <c r="B56" s="80"/>
    </row>
    <row r="57" spans="2:2" x14ac:dyDescent="0.45">
      <c r="B57" s="80"/>
    </row>
    <row r="58" spans="2:2" x14ac:dyDescent="0.45">
      <c r="B58" s="80"/>
    </row>
    <row r="59" spans="2:2" x14ac:dyDescent="0.45">
      <c r="B59" s="80"/>
    </row>
    <row r="60" spans="2:2" x14ac:dyDescent="0.45">
      <c r="B60" s="80"/>
    </row>
    <row r="61" spans="2:2" x14ac:dyDescent="0.45">
      <c r="B61" s="80"/>
    </row>
    <row r="62" spans="2:2" x14ac:dyDescent="0.45">
      <c r="B62" s="80"/>
    </row>
    <row r="63" spans="2:2" x14ac:dyDescent="0.45">
      <c r="B63" s="80"/>
    </row>
    <row r="64" spans="2:2" x14ac:dyDescent="0.45">
      <c r="B64" s="80"/>
    </row>
    <row r="65" spans="2:2" x14ac:dyDescent="0.45">
      <c r="B65" s="80"/>
    </row>
    <row r="66" spans="2:2" x14ac:dyDescent="0.45">
      <c r="B66" s="80"/>
    </row>
    <row r="67" spans="2:2" x14ac:dyDescent="0.45">
      <c r="B67" s="80"/>
    </row>
    <row r="68" spans="2:2" x14ac:dyDescent="0.45">
      <c r="B68" s="80"/>
    </row>
    <row r="69" spans="2:2" x14ac:dyDescent="0.45">
      <c r="B69" s="80"/>
    </row>
    <row r="70" spans="2:2" x14ac:dyDescent="0.45">
      <c r="B70" s="80"/>
    </row>
    <row r="71" spans="2:2" x14ac:dyDescent="0.45">
      <c r="B71" s="80"/>
    </row>
    <row r="72" spans="2:2" x14ac:dyDescent="0.45">
      <c r="B72" s="80"/>
    </row>
    <row r="73" spans="2:2" x14ac:dyDescent="0.45">
      <c r="B73" s="80"/>
    </row>
    <row r="74" spans="2:2" x14ac:dyDescent="0.45">
      <c r="B74" s="80"/>
    </row>
    <row r="75" spans="2:2" x14ac:dyDescent="0.45">
      <c r="B75" s="80"/>
    </row>
    <row r="76" spans="2:2" x14ac:dyDescent="0.45">
      <c r="B76" s="80"/>
    </row>
    <row r="77" spans="2:2" x14ac:dyDescent="0.45">
      <c r="B77" s="80"/>
    </row>
    <row r="78" spans="2:2" x14ac:dyDescent="0.45">
      <c r="B78" s="80"/>
    </row>
    <row r="79" spans="2:2" x14ac:dyDescent="0.45">
      <c r="B79" s="80"/>
    </row>
    <row r="80" spans="2:2" x14ac:dyDescent="0.45">
      <c r="B80" s="80"/>
    </row>
    <row r="81" spans="2:2" x14ac:dyDescent="0.45">
      <c r="B81" s="80"/>
    </row>
    <row r="82" spans="2:2" x14ac:dyDescent="0.45">
      <c r="B82" s="80"/>
    </row>
    <row r="83" spans="2:2" x14ac:dyDescent="0.45">
      <c r="B83" s="80"/>
    </row>
    <row r="84" spans="2:2" x14ac:dyDescent="0.45">
      <c r="B84" s="80"/>
    </row>
    <row r="85" spans="2:2" x14ac:dyDescent="0.45">
      <c r="B85" s="80"/>
    </row>
    <row r="86" spans="2:2" x14ac:dyDescent="0.45">
      <c r="B86" s="80"/>
    </row>
  </sheetData>
  <phoneticPr fontId="14" type="noConversion"/>
  <pageMargins left="0.7" right="0.7" top="0.75" bottom="0.75" header="0.3" footer="0.3"/>
  <pageSetup paperSize="9" orientation="portrait" horizontalDpi="90" verticalDpi="90" r:id="rId1"/>
  <headerFooter>
    <oddFooter>&amp;C&amp;1#&amp;"Calibri"&amp;10&amp;K000000OFFICIAL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M19"/>
  <sheetViews>
    <sheetView showGridLines="0" zoomScaleNormal="100" workbookViewId="0">
      <pane xSplit="1" ySplit="4" topLeftCell="BR5" activePane="bottomRight" state="frozen"/>
      <selection pane="topRight" activeCell="B1" sqref="B1"/>
      <selection pane="bottomLeft" activeCell="A5" sqref="A5"/>
      <selection pane="bottomRight" activeCell="CA18" sqref="CA18"/>
    </sheetView>
  </sheetViews>
  <sheetFormatPr defaultRowHeight="14.25" x14ac:dyDescent="0.45"/>
  <cols>
    <col min="1" max="1" width="25.1328125" customWidth="1"/>
    <col min="2" max="2" width="9.1328125" bestFit="1" customWidth="1"/>
    <col min="3" max="3" width="12" bestFit="1" customWidth="1"/>
    <col min="4" max="4" width="16" bestFit="1" customWidth="1"/>
    <col min="5" max="5" width="13.1328125" bestFit="1" customWidth="1"/>
    <col min="6" max="6" width="15.59765625" bestFit="1" customWidth="1"/>
    <col min="7" max="7" width="15.265625" bestFit="1" customWidth="1"/>
    <col min="8" max="8" width="12.59765625" bestFit="1" customWidth="1"/>
    <col min="9" max="9" width="13.86328125" bestFit="1" customWidth="1"/>
    <col min="10" max="10" width="11.3984375" bestFit="1" customWidth="1"/>
    <col min="11" max="11" width="10.1328125" bestFit="1" customWidth="1"/>
    <col min="12" max="12" width="9.73046875" bestFit="1" customWidth="1"/>
    <col min="13" max="13" width="10" bestFit="1" customWidth="1"/>
    <col min="14" max="14" width="9.1328125" bestFit="1" customWidth="1"/>
    <col min="15" max="15" width="12" bestFit="1" customWidth="1"/>
    <col min="16" max="16" width="16" bestFit="1" customWidth="1"/>
    <col min="17" max="17" width="13.1328125" bestFit="1" customWidth="1"/>
    <col min="18" max="18" width="15.59765625" bestFit="1" customWidth="1"/>
    <col min="19" max="19" width="15.265625" bestFit="1" customWidth="1"/>
    <col min="20" max="20" width="12.59765625" bestFit="1" customWidth="1"/>
    <col min="21" max="21" width="13.86328125" bestFit="1" customWidth="1"/>
    <col min="22" max="22" width="11.3984375" bestFit="1" customWidth="1"/>
    <col min="23" max="23" width="10.1328125" bestFit="1" customWidth="1"/>
    <col min="24" max="24" width="9.73046875" bestFit="1" customWidth="1"/>
    <col min="25" max="25" width="10" bestFit="1" customWidth="1"/>
    <col min="26" max="26" width="9.1328125" bestFit="1" customWidth="1"/>
    <col min="27" max="27" width="12" bestFit="1" customWidth="1"/>
    <col min="28" max="28" width="16" bestFit="1" customWidth="1"/>
    <col min="29" max="29" width="13.1328125" bestFit="1" customWidth="1"/>
    <col min="30" max="30" width="15.59765625" bestFit="1" customWidth="1"/>
    <col min="31" max="31" width="15.265625" bestFit="1" customWidth="1"/>
    <col min="32" max="32" width="12.59765625" bestFit="1" customWidth="1"/>
    <col min="33" max="33" width="13.86328125" bestFit="1" customWidth="1"/>
    <col min="34" max="34" width="11.3984375" bestFit="1" customWidth="1"/>
    <col min="35" max="35" width="10.1328125" bestFit="1" customWidth="1"/>
    <col min="36" max="36" width="9.73046875" bestFit="1" customWidth="1"/>
    <col min="37" max="37" width="10" bestFit="1" customWidth="1"/>
    <col min="38" max="38" width="9.1328125" bestFit="1" customWidth="1"/>
    <col min="39" max="39" width="12" bestFit="1" customWidth="1"/>
    <col min="40" max="40" width="16" bestFit="1" customWidth="1"/>
    <col min="41" max="41" width="13.1328125" bestFit="1" customWidth="1"/>
    <col min="42" max="42" width="15.59765625" bestFit="1" customWidth="1"/>
    <col min="43" max="43" width="15.265625" bestFit="1" customWidth="1"/>
    <col min="44" max="44" width="12.59765625" bestFit="1" customWidth="1"/>
    <col min="45" max="45" width="13.86328125" bestFit="1" customWidth="1"/>
    <col min="46" max="46" width="11.3984375" bestFit="1" customWidth="1"/>
    <col min="47" max="47" width="10.1328125" bestFit="1" customWidth="1"/>
    <col min="48" max="48" width="9.73046875" bestFit="1" customWidth="1"/>
    <col min="49" max="49" width="10" bestFit="1" customWidth="1"/>
    <col min="50" max="50" width="9.1328125" bestFit="1" customWidth="1"/>
    <col min="51" max="51" width="12" bestFit="1" customWidth="1"/>
    <col min="52" max="52" width="16" bestFit="1" customWidth="1"/>
    <col min="53" max="53" width="13.1328125" bestFit="1" customWidth="1"/>
    <col min="54" max="54" width="15.59765625" bestFit="1" customWidth="1"/>
    <col min="55" max="55" width="15.265625" bestFit="1" customWidth="1"/>
    <col min="56" max="56" width="12.59765625" bestFit="1" customWidth="1"/>
    <col min="57" max="57" width="13.86328125" bestFit="1" customWidth="1"/>
    <col min="58" max="58" width="11.3984375" bestFit="1" customWidth="1"/>
    <col min="59" max="59" width="10.1328125" bestFit="1" customWidth="1"/>
    <col min="60" max="60" width="9.73046875" bestFit="1" customWidth="1"/>
    <col min="61" max="61" width="10" bestFit="1" customWidth="1"/>
    <col min="62" max="62" width="9.1328125" bestFit="1" customWidth="1"/>
    <col min="63" max="63" width="12" bestFit="1" customWidth="1"/>
    <col min="64" max="64" width="16" bestFit="1" customWidth="1"/>
    <col min="65" max="65" width="13.1328125" bestFit="1" customWidth="1"/>
    <col min="66" max="66" width="15.59765625" bestFit="1" customWidth="1"/>
    <col min="67" max="67" width="15.265625" bestFit="1" customWidth="1"/>
    <col min="68" max="68" width="12.59765625" bestFit="1" customWidth="1"/>
    <col min="69" max="69" width="13.86328125" bestFit="1" customWidth="1"/>
    <col min="70" max="70" width="11.3984375" bestFit="1" customWidth="1"/>
    <col min="71" max="71" width="10.1328125" bestFit="1" customWidth="1"/>
    <col min="72" max="72" width="9.73046875" bestFit="1" customWidth="1"/>
    <col min="73" max="73" width="10" bestFit="1" customWidth="1"/>
    <col min="74" max="74" width="8.73046875" bestFit="1" customWidth="1"/>
    <col min="75" max="75" width="12" bestFit="1" customWidth="1"/>
    <col min="76" max="76" width="16" bestFit="1" customWidth="1"/>
    <col min="77" max="77" width="13.1328125" bestFit="1" customWidth="1"/>
    <col min="78" max="78" width="15.59765625" customWidth="1"/>
    <col min="79" max="79" width="15.19921875" customWidth="1"/>
    <col min="91" max="91" width="56.86328125" bestFit="1" customWidth="1"/>
  </cols>
  <sheetData>
    <row r="1" spans="1:91" ht="18" x14ac:dyDescent="0.55000000000000004">
      <c r="CA1" s="12" t="s">
        <v>114</v>
      </c>
    </row>
    <row r="2" spans="1:91" x14ac:dyDescent="0.45">
      <c r="CA2" s="11" t="s">
        <v>103</v>
      </c>
      <c r="CB2" s="9"/>
      <c r="CC2" s="9"/>
      <c r="CD2" s="9"/>
      <c r="CE2" s="9"/>
      <c r="CF2" s="9"/>
      <c r="CG2" s="9"/>
      <c r="CH2" s="9"/>
      <c r="CI2" s="9"/>
      <c r="CJ2" s="9"/>
      <c r="CK2" s="9"/>
      <c r="CL2" s="9"/>
      <c r="CM2" s="11"/>
    </row>
    <row r="3" spans="1:91" x14ac:dyDescent="0.45">
      <c r="BW3" s="11"/>
      <c r="CB3" s="9"/>
      <c r="CC3" s="9"/>
      <c r="CD3" s="9"/>
      <c r="CE3" s="9"/>
      <c r="CF3" s="9"/>
      <c r="CG3" s="9"/>
      <c r="CH3" s="9"/>
      <c r="CI3" s="9"/>
      <c r="CJ3" s="9"/>
      <c r="CK3" s="9"/>
      <c r="CL3" s="9"/>
      <c r="CM3" s="11"/>
    </row>
    <row r="4" spans="1:91" s="27" customFormat="1" x14ac:dyDescent="0.45">
      <c r="A4" s="50" t="s">
        <v>74</v>
      </c>
      <c r="B4" s="47" t="s">
        <v>0</v>
      </c>
      <c r="C4" s="47" t="s">
        <v>1</v>
      </c>
      <c r="D4" s="47" t="s">
        <v>2</v>
      </c>
      <c r="E4" s="47" t="s">
        <v>3</v>
      </c>
      <c r="F4" s="47" t="s">
        <v>4</v>
      </c>
      <c r="G4" s="47" t="s">
        <v>5</v>
      </c>
      <c r="H4" s="47" t="s">
        <v>6</v>
      </c>
      <c r="I4" s="47" t="s">
        <v>7</v>
      </c>
      <c r="J4" s="47" t="s">
        <v>8</v>
      </c>
      <c r="K4" s="47" t="s">
        <v>9</v>
      </c>
      <c r="L4" s="47" t="s">
        <v>10</v>
      </c>
      <c r="M4" s="47" t="s">
        <v>11</v>
      </c>
      <c r="N4" s="47" t="s">
        <v>12</v>
      </c>
      <c r="O4" s="47" t="s">
        <v>13</v>
      </c>
      <c r="P4" s="47" t="s">
        <v>14</v>
      </c>
      <c r="Q4" s="47" t="s">
        <v>15</v>
      </c>
      <c r="R4" s="47" t="s">
        <v>16</v>
      </c>
      <c r="S4" s="47" t="s">
        <v>17</v>
      </c>
      <c r="T4" s="47" t="s">
        <v>18</v>
      </c>
      <c r="U4" s="47" t="s">
        <v>19</v>
      </c>
      <c r="V4" s="47" t="s">
        <v>20</v>
      </c>
      <c r="W4" s="47" t="s">
        <v>21</v>
      </c>
      <c r="X4" s="47" t="s">
        <v>22</v>
      </c>
      <c r="Y4" s="47" t="s">
        <v>23</v>
      </c>
      <c r="Z4" s="47" t="s">
        <v>24</v>
      </c>
      <c r="AA4" s="47" t="s">
        <v>25</v>
      </c>
      <c r="AB4" s="47" t="s">
        <v>26</v>
      </c>
      <c r="AC4" s="47" t="s">
        <v>27</v>
      </c>
      <c r="AD4" s="47" t="s">
        <v>28</v>
      </c>
      <c r="AE4" s="47" t="s">
        <v>29</v>
      </c>
      <c r="AF4" s="47" t="s">
        <v>30</v>
      </c>
      <c r="AG4" s="47" t="s">
        <v>31</v>
      </c>
      <c r="AH4" s="47" t="s">
        <v>32</v>
      </c>
      <c r="AI4" s="47" t="s">
        <v>33</v>
      </c>
      <c r="AJ4" s="47" t="s">
        <v>34</v>
      </c>
      <c r="AK4" s="47" t="s">
        <v>35</v>
      </c>
      <c r="AL4" s="47" t="s">
        <v>36</v>
      </c>
      <c r="AM4" s="47" t="s">
        <v>37</v>
      </c>
      <c r="AN4" s="47" t="s">
        <v>38</v>
      </c>
      <c r="AO4" s="47" t="s">
        <v>39</v>
      </c>
      <c r="AP4" s="47" t="s">
        <v>40</v>
      </c>
      <c r="AQ4" s="47" t="s">
        <v>41</v>
      </c>
      <c r="AR4" s="47" t="s">
        <v>42</v>
      </c>
      <c r="AS4" s="47" t="s">
        <v>43</v>
      </c>
      <c r="AT4" s="47" t="s">
        <v>44</v>
      </c>
      <c r="AU4" s="47" t="s">
        <v>45</v>
      </c>
      <c r="AV4" s="47" t="s">
        <v>46</v>
      </c>
      <c r="AW4" s="47" t="s">
        <v>47</v>
      </c>
      <c r="AX4" s="47" t="s">
        <v>48</v>
      </c>
      <c r="AY4" s="47" t="s">
        <v>49</v>
      </c>
      <c r="AZ4" s="47" t="s">
        <v>50</v>
      </c>
      <c r="BA4" s="47" t="s">
        <v>51</v>
      </c>
      <c r="BB4" s="47" t="s">
        <v>52</v>
      </c>
      <c r="BC4" s="47" t="s">
        <v>53</v>
      </c>
      <c r="BD4" s="47" t="s">
        <v>54</v>
      </c>
      <c r="BE4" s="47" t="s">
        <v>55</v>
      </c>
      <c r="BF4" s="47" t="s">
        <v>56</v>
      </c>
      <c r="BG4" s="47" t="s">
        <v>57</v>
      </c>
      <c r="BH4" s="47" t="s">
        <v>58</v>
      </c>
      <c r="BI4" s="47" t="s">
        <v>59</v>
      </c>
      <c r="BJ4" s="47" t="s">
        <v>60</v>
      </c>
      <c r="BK4" s="47" t="s">
        <v>61</v>
      </c>
      <c r="BL4" s="47" t="s">
        <v>62</v>
      </c>
      <c r="BM4" s="47" t="s">
        <v>63</v>
      </c>
      <c r="BN4" s="47" t="s">
        <v>64</v>
      </c>
      <c r="BO4" s="47" t="s">
        <v>65</v>
      </c>
      <c r="BP4" s="47" t="s">
        <v>66</v>
      </c>
      <c r="BQ4" s="47" t="s">
        <v>67</v>
      </c>
      <c r="BR4" s="47" t="s">
        <v>68</v>
      </c>
      <c r="BS4" s="48" t="s">
        <v>69</v>
      </c>
      <c r="BT4" s="49" t="s">
        <v>77</v>
      </c>
      <c r="BU4" s="49" t="s">
        <v>78</v>
      </c>
      <c r="BV4" s="49" t="s">
        <v>79</v>
      </c>
      <c r="BW4" s="49" t="s">
        <v>80</v>
      </c>
      <c r="BX4" s="49" t="s">
        <v>106</v>
      </c>
      <c r="BY4" s="49" t="s">
        <v>107</v>
      </c>
      <c r="BZ4" s="49" t="s">
        <v>112</v>
      </c>
      <c r="CA4" s="49" t="s">
        <v>118</v>
      </c>
      <c r="CB4" s="28"/>
      <c r="CC4" s="28"/>
      <c r="CD4" s="28"/>
      <c r="CE4" s="28"/>
      <c r="CF4" s="28"/>
      <c r="CG4" s="28"/>
      <c r="CH4" s="28"/>
      <c r="CI4" s="28"/>
      <c r="CJ4" s="28"/>
      <c r="CK4" s="28"/>
      <c r="CL4" s="28"/>
      <c r="CM4" s="34"/>
    </row>
    <row r="5" spans="1:91" x14ac:dyDescent="0.45">
      <c r="A5" s="3">
        <v>43800</v>
      </c>
      <c r="B5" s="13" t="s">
        <v>75</v>
      </c>
      <c r="C5" s="13" t="s">
        <v>75</v>
      </c>
      <c r="D5" s="13" t="s">
        <v>75</v>
      </c>
      <c r="E5" s="13" t="s">
        <v>75</v>
      </c>
      <c r="F5" s="13" t="s">
        <v>75</v>
      </c>
      <c r="G5" s="13" t="s">
        <v>75</v>
      </c>
      <c r="H5" s="13" t="s">
        <v>75</v>
      </c>
      <c r="I5" s="13" t="s">
        <v>75</v>
      </c>
      <c r="J5" s="13" t="s">
        <v>75</v>
      </c>
      <c r="K5" s="13" t="s">
        <v>75</v>
      </c>
      <c r="L5" s="13" t="s">
        <v>75</v>
      </c>
      <c r="M5" s="13" t="s">
        <v>75</v>
      </c>
      <c r="N5" s="13" t="s">
        <v>75</v>
      </c>
      <c r="O5" s="13" t="s">
        <v>75</v>
      </c>
      <c r="P5" s="13" t="s">
        <v>75</v>
      </c>
      <c r="Q5" s="13" t="s">
        <v>75</v>
      </c>
      <c r="R5" s="13" t="s">
        <v>75</v>
      </c>
      <c r="S5" s="13" t="s">
        <v>75</v>
      </c>
      <c r="T5" s="13" t="s">
        <v>75</v>
      </c>
      <c r="U5" s="13" t="s">
        <v>75</v>
      </c>
      <c r="V5" s="13" t="s">
        <v>75</v>
      </c>
      <c r="W5" s="13" t="s">
        <v>75</v>
      </c>
      <c r="X5" s="13" t="s">
        <v>75</v>
      </c>
      <c r="Y5" s="13" t="s">
        <v>75</v>
      </c>
      <c r="Z5" s="13" t="s">
        <v>75</v>
      </c>
      <c r="AA5" s="13" t="s">
        <v>75</v>
      </c>
      <c r="AB5" s="13" t="s">
        <v>75</v>
      </c>
      <c r="AC5" s="13" t="s">
        <v>75</v>
      </c>
      <c r="AD5" s="13" t="s">
        <v>75</v>
      </c>
      <c r="AE5" s="13" t="s">
        <v>75</v>
      </c>
      <c r="AF5" s="13" t="s">
        <v>75</v>
      </c>
      <c r="AG5" s="13" t="s">
        <v>75</v>
      </c>
      <c r="AH5" s="13" t="s">
        <v>75</v>
      </c>
      <c r="AI5" s="13" t="s">
        <v>75</v>
      </c>
      <c r="AJ5" s="13" t="s">
        <v>75</v>
      </c>
      <c r="AK5" s="13" t="s">
        <v>75</v>
      </c>
      <c r="AL5" s="13" t="s">
        <v>75</v>
      </c>
      <c r="AM5" s="13" t="s">
        <v>75</v>
      </c>
      <c r="AN5" s="13" t="s">
        <v>75</v>
      </c>
      <c r="AO5" s="13" t="s">
        <v>75</v>
      </c>
      <c r="AP5" s="13" t="s">
        <v>75</v>
      </c>
      <c r="AQ5" s="13" t="s">
        <v>75</v>
      </c>
      <c r="AR5" s="13" t="s">
        <v>75</v>
      </c>
      <c r="AS5" s="13" t="s">
        <v>75</v>
      </c>
      <c r="AT5" s="13" t="s">
        <v>75</v>
      </c>
      <c r="AU5" s="13" t="s">
        <v>75</v>
      </c>
      <c r="AV5" s="13" t="s">
        <v>75</v>
      </c>
      <c r="AW5" s="13" t="s">
        <v>75</v>
      </c>
      <c r="AX5" s="13" t="s">
        <v>75</v>
      </c>
      <c r="AY5" s="13" t="s">
        <v>75</v>
      </c>
      <c r="AZ5" s="13" t="s">
        <v>75</v>
      </c>
      <c r="BA5" s="13" t="s">
        <v>75</v>
      </c>
      <c r="BB5" s="13" t="s">
        <v>75</v>
      </c>
      <c r="BC5" s="13" t="s">
        <v>75</v>
      </c>
      <c r="BD5" s="13" t="s">
        <v>75</v>
      </c>
      <c r="BE5" s="13" t="s">
        <v>75</v>
      </c>
      <c r="BF5" s="13" t="s">
        <v>75</v>
      </c>
      <c r="BG5" s="13" t="s">
        <v>75</v>
      </c>
      <c r="BH5" s="13" t="s">
        <v>75</v>
      </c>
      <c r="BI5" s="13" t="s">
        <v>75</v>
      </c>
      <c r="BJ5" s="13" t="s">
        <v>75</v>
      </c>
      <c r="BK5" s="13" t="s">
        <v>75</v>
      </c>
      <c r="BL5" s="13" t="s">
        <v>75</v>
      </c>
      <c r="BM5" s="13" t="s">
        <v>75</v>
      </c>
    </row>
    <row r="6" spans="1:91" x14ac:dyDescent="0.45">
      <c r="A6" s="3">
        <v>43831</v>
      </c>
      <c r="B6" s="24">
        <f>'Median Pay'!B8-'Median Pay'!B7</f>
        <v>0</v>
      </c>
      <c r="C6" s="24">
        <f>'Median Pay'!C8-'Median Pay'!C7</f>
        <v>0</v>
      </c>
      <c r="D6" s="24">
        <f>'Median Pay'!D8-'Median Pay'!D7</f>
        <v>0</v>
      </c>
      <c r="E6" s="24">
        <f>'Median Pay'!E8-'Median Pay'!E7</f>
        <v>0</v>
      </c>
      <c r="F6" s="24">
        <f>'Median Pay'!F8-'Median Pay'!F7</f>
        <v>0</v>
      </c>
      <c r="G6" s="24">
        <f>'Median Pay'!G8-'Median Pay'!G7</f>
        <v>0</v>
      </c>
      <c r="H6" s="24">
        <f>'Median Pay'!H8-'Median Pay'!H7</f>
        <v>0</v>
      </c>
      <c r="I6" s="24">
        <f>'Median Pay'!I8-'Median Pay'!I7</f>
        <v>0</v>
      </c>
      <c r="J6" s="24">
        <f>'Median Pay'!J8-'Median Pay'!J7</f>
        <v>0</v>
      </c>
      <c r="K6" s="24">
        <f>'Median Pay'!K8-'Median Pay'!K7</f>
        <v>0</v>
      </c>
      <c r="L6" s="24">
        <f>'Median Pay'!L8-'Median Pay'!L7</f>
        <v>0</v>
      </c>
      <c r="M6" s="24">
        <f>'Median Pay'!M8-'Median Pay'!M7</f>
        <v>0</v>
      </c>
      <c r="N6" s="24">
        <f>'Median Pay'!N8-'Median Pay'!N7</f>
        <v>0</v>
      </c>
      <c r="O6" s="24">
        <f>'Median Pay'!O8-'Median Pay'!O7</f>
        <v>0</v>
      </c>
      <c r="P6" s="24">
        <f>'Median Pay'!P8-'Median Pay'!P7</f>
        <v>0</v>
      </c>
      <c r="Q6" s="24">
        <f>'Median Pay'!Q8-'Median Pay'!Q7</f>
        <v>0</v>
      </c>
      <c r="R6" s="24">
        <f>'Median Pay'!R8-'Median Pay'!R7</f>
        <v>0</v>
      </c>
      <c r="S6" s="24">
        <f>'Median Pay'!S8-'Median Pay'!S7</f>
        <v>-1</v>
      </c>
      <c r="T6" s="24">
        <f>'Median Pay'!T8-'Median Pay'!T7</f>
        <v>0</v>
      </c>
      <c r="U6" s="24">
        <f>'Median Pay'!U8-'Median Pay'!U7</f>
        <v>0</v>
      </c>
      <c r="V6" s="24">
        <f>'Median Pay'!V8-'Median Pay'!V7</f>
        <v>0</v>
      </c>
      <c r="W6" s="24">
        <f>'Median Pay'!W8-'Median Pay'!W7</f>
        <v>0</v>
      </c>
      <c r="X6" s="24">
        <f>'Median Pay'!X8-'Median Pay'!X7</f>
        <v>1</v>
      </c>
      <c r="Y6" s="24">
        <f>'Median Pay'!Y8-'Median Pay'!Y7</f>
        <v>0</v>
      </c>
      <c r="Z6" s="24">
        <f>'Median Pay'!Z8-'Median Pay'!Z7</f>
        <v>0</v>
      </c>
      <c r="AA6" s="24">
        <f>'Median Pay'!AA8-'Median Pay'!AA7</f>
        <v>0</v>
      </c>
      <c r="AB6" s="24">
        <f>'Median Pay'!AB8-'Median Pay'!AB7</f>
        <v>0</v>
      </c>
      <c r="AC6" s="24">
        <f>'Median Pay'!AC8-'Median Pay'!AC7</f>
        <v>0</v>
      </c>
      <c r="AD6" s="24">
        <f>'Median Pay'!AD8-'Median Pay'!AD7</f>
        <v>1</v>
      </c>
      <c r="AE6" s="24">
        <f>'Median Pay'!AE8-'Median Pay'!AE7</f>
        <v>0</v>
      </c>
      <c r="AF6" s="24">
        <f>'Median Pay'!AF8-'Median Pay'!AF7</f>
        <v>0</v>
      </c>
      <c r="AG6" s="24">
        <f>'Median Pay'!AG8-'Median Pay'!AG7</f>
        <v>0</v>
      </c>
      <c r="AH6" s="24">
        <f>'Median Pay'!AH8-'Median Pay'!AH7</f>
        <v>0</v>
      </c>
      <c r="AI6" s="24">
        <f>'Median Pay'!AI8-'Median Pay'!AI7</f>
        <v>0</v>
      </c>
      <c r="AJ6" s="24">
        <f>'Median Pay'!AJ8-'Median Pay'!AJ7</f>
        <v>0</v>
      </c>
      <c r="AK6" s="24">
        <f>'Median Pay'!AK8-'Median Pay'!AK7</f>
        <v>0</v>
      </c>
      <c r="AL6" s="24">
        <f>'Median Pay'!AL8-'Median Pay'!AL7</f>
        <v>-1</v>
      </c>
      <c r="AM6" s="24">
        <f>'Median Pay'!AM8-'Median Pay'!AM7</f>
        <v>0</v>
      </c>
      <c r="AN6" s="24">
        <f>'Median Pay'!AN8-'Median Pay'!AN7</f>
        <v>0</v>
      </c>
      <c r="AO6" s="24">
        <f>'Median Pay'!AO8-'Median Pay'!AO7</f>
        <v>0</v>
      </c>
      <c r="AP6" s="24">
        <f>'Median Pay'!AP8-'Median Pay'!AP7</f>
        <v>1</v>
      </c>
      <c r="AQ6" s="24">
        <f>'Median Pay'!AQ8-'Median Pay'!AQ7</f>
        <v>0</v>
      </c>
      <c r="AR6" s="24">
        <f>'Median Pay'!AR8-'Median Pay'!AR7</f>
        <v>0</v>
      </c>
      <c r="AS6" s="24">
        <f>'Median Pay'!AS8-'Median Pay'!AS7</f>
        <v>0</v>
      </c>
      <c r="AT6" s="24">
        <f>'Median Pay'!AT8-'Median Pay'!AT7</f>
        <v>1</v>
      </c>
      <c r="AU6" s="24">
        <f>'Median Pay'!AU8-'Median Pay'!AU7</f>
        <v>0</v>
      </c>
      <c r="AV6" s="24">
        <f>'Median Pay'!AV8-'Median Pay'!AV7</f>
        <v>0</v>
      </c>
      <c r="AW6" s="24">
        <f>'Median Pay'!AW8-'Median Pay'!AW7</f>
        <v>0</v>
      </c>
      <c r="AX6" s="24">
        <f>'Median Pay'!AX8-'Median Pay'!AX7</f>
        <v>0</v>
      </c>
      <c r="AY6" s="24">
        <f>'Median Pay'!AY8-'Median Pay'!AY7</f>
        <v>0</v>
      </c>
      <c r="AZ6" s="24">
        <f>'Median Pay'!AZ8-'Median Pay'!AZ7</f>
        <v>0</v>
      </c>
      <c r="BA6" s="24">
        <f>'Median Pay'!BA8-'Median Pay'!BA7</f>
        <v>0</v>
      </c>
      <c r="BB6" s="24">
        <f>'Median Pay'!BB8-'Median Pay'!BB7</f>
        <v>1</v>
      </c>
      <c r="BC6" s="24">
        <f>'Median Pay'!BC8-'Median Pay'!BC7</f>
        <v>0</v>
      </c>
      <c r="BD6" s="24">
        <f>'Median Pay'!BD8-'Median Pay'!BD7</f>
        <v>0</v>
      </c>
      <c r="BE6" s="24">
        <f>'Median Pay'!BE8-'Median Pay'!BE7</f>
        <v>1</v>
      </c>
      <c r="BF6" s="24">
        <f>'Median Pay'!BF8-'Median Pay'!BF7</f>
        <v>1</v>
      </c>
      <c r="BG6" s="24">
        <f>'Median Pay'!BG8-'Median Pay'!BG7</f>
        <v>1</v>
      </c>
      <c r="BH6" s="24">
        <f>'Median Pay'!BH8-'Median Pay'!BH7</f>
        <v>1</v>
      </c>
      <c r="BI6" s="24">
        <f>'Median Pay'!BI8-'Median Pay'!BI7</f>
        <v>1</v>
      </c>
      <c r="BJ6" s="24">
        <f>'Median Pay'!BJ8-'Median Pay'!BJ7</f>
        <v>0</v>
      </c>
      <c r="BK6" s="24">
        <f>'Median Pay'!BK8-'Median Pay'!BK7</f>
        <v>0</v>
      </c>
      <c r="BL6" s="24">
        <f>'Median Pay'!BL8-'Median Pay'!BL7</f>
        <v>0</v>
      </c>
      <c r="BM6" s="24">
        <f>'Median Pay'!BM8-'Median Pay'!BM7</f>
        <v>0</v>
      </c>
      <c r="BN6" s="13" t="s">
        <v>75</v>
      </c>
      <c r="BO6" s="24"/>
      <c r="BP6" s="24"/>
      <c r="BQ6" s="24"/>
      <c r="BR6" s="24"/>
      <c r="BS6" s="24"/>
      <c r="BT6" s="24"/>
      <c r="BU6" s="24"/>
      <c r="BV6" s="24"/>
      <c r="BW6" s="24"/>
    </row>
    <row r="7" spans="1:91" x14ac:dyDescent="0.45">
      <c r="A7" s="3">
        <v>43862</v>
      </c>
      <c r="B7" s="24">
        <f>'Median Pay'!B9-'Median Pay'!B8</f>
        <v>0</v>
      </c>
      <c r="C7" s="24">
        <f>'Median Pay'!C9-'Median Pay'!C8</f>
        <v>1</v>
      </c>
      <c r="D7" s="24">
        <f>'Median Pay'!D9-'Median Pay'!D8</f>
        <v>0</v>
      </c>
      <c r="E7" s="24">
        <f>'Median Pay'!E9-'Median Pay'!E8</f>
        <v>0</v>
      </c>
      <c r="F7" s="24">
        <f>'Median Pay'!F9-'Median Pay'!F8</f>
        <v>0</v>
      </c>
      <c r="G7" s="24">
        <f>'Median Pay'!G9-'Median Pay'!G8</f>
        <v>0</v>
      </c>
      <c r="H7" s="24">
        <f>'Median Pay'!H9-'Median Pay'!H8</f>
        <v>0</v>
      </c>
      <c r="I7" s="24">
        <f>'Median Pay'!I9-'Median Pay'!I8</f>
        <v>0</v>
      </c>
      <c r="J7" s="24">
        <f>'Median Pay'!J9-'Median Pay'!J8</f>
        <v>0</v>
      </c>
      <c r="K7" s="24">
        <f>'Median Pay'!K9-'Median Pay'!K8</f>
        <v>0</v>
      </c>
      <c r="L7" s="24">
        <f>'Median Pay'!L9-'Median Pay'!L8</f>
        <v>0</v>
      </c>
      <c r="M7" s="24">
        <f>'Median Pay'!M9-'Median Pay'!M8</f>
        <v>0</v>
      </c>
      <c r="N7" s="24">
        <f>'Median Pay'!N9-'Median Pay'!N8</f>
        <v>0</v>
      </c>
      <c r="O7" s="24">
        <f>'Median Pay'!O9-'Median Pay'!O8</f>
        <v>1</v>
      </c>
      <c r="P7" s="24">
        <f>'Median Pay'!P9-'Median Pay'!P8</f>
        <v>0</v>
      </c>
      <c r="Q7" s="24">
        <f>'Median Pay'!Q9-'Median Pay'!Q8</f>
        <v>0</v>
      </c>
      <c r="R7" s="24">
        <f>'Median Pay'!R9-'Median Pay'!R8</f>
        <v>0</v>
      </c>
      <c r="S7" s="24">
        <f>'Median Pay'!S9-'Median Pay'!S8</f>
        <v>0</v>
      </c>
      <c r="T7" s="24">
        <f>'Median Pay'!T9-'Median Pay'!T8</f>
        <v>-1</v>
      </c>
      <c r="U7" s="24">
        <f>'Median Pay'!U9-'Median Pay'!U8</f>
        <v>0</v>
      </c>
      <c r="V7" s="24">
        <f>'Median Pay'!V9-'Median Pay'!V8</f>
        <v>0</v>
      </c>
      <c r="W7" s="24">
        <f>'Median Pay'!W9-'Median Pay'!W8</f>
        <v>0</v>
      </c>
      <c r="X7" s="24">
        <f>'Median Pay'!X9-'Median Pay'!X8</f>
        <v>-1</v>
      </c>
      <c r="Y7" s="24">
        <f>'Median Pay'!Y9-'Median Pay'!Y8</f>
        <v>0</v>
      </c>
      <c r="Z7" s="24">
        <f>'Median Pay'!Z9-'Median Pay'!Z8</f>
        <v>0</v>
      </c>
      <c r="AA7" s="24">
        <f>'Median Pay'!AA9-'Median Pay'!AA8</f>
        <v>0</v>
      </c>
      <c r="AB7" s="24">
        <f>'Median Pay'!AB9-'Median Pay'!AB8</f>
        <v>0</v>
      </c>
      <c r="AC7" s="24">
        <f>'Median Pay'!AC9-'Median Pay'!AC8</f>
        <v>0</v>
      </c>
      <c r="AD7" s="24">
        <f>'Median Pay'!AD9-'Median Pay'!AD8</f>
        <v>0</v>
      </c>
      <c r="AE7" s="24">
        <f>'Median Pay'!AE9-'Median Pay'!AE8</f>
        <v>0</v>
      </c>
      <c r="AF7" s="24">
        <f>'Median Pay'!AF9-'Median Pay'!AF8</f>
        <v>0</v>
      </c>
      <c r="AG7" s="24">
        <f>'Median Pay'!AG9-'Median Pay'!AG8</f>
        <v>0</v>
      </c>
      <c r="AH7" s="24">
        <f>'Median Pay'!AH9-'Median Pay'!AH8</f>
        <v>0</v>
      </c>
      <c r="AI7" s="24">
        <f>'Median Pay'!AI9-'Median Pay'!AI8</f>
        <v>0</v>
      </c>
      <c r="AJ7" s="24">
        <f>'Median Pay'!AJ9-'Median Pay'!AJ8</f>
        <v>0</v>
      </c>
      <c r="AK7" s="24">
        <f>'Median Pay'!AK9-'Median Pay'!AK8</f>
        <v>0</v>
      </c>
      <c r="AL7" s="24">
        <f>'Median Pay'!AL9-'Median Pay'!AL8</f>
        <v>1</v>
      </c>
      <c r="AM7" s="24">
        <f>'Median Pay'!AM9-'Median Pay'!AM8</f>
        <v>0</v>
      </c>
      <c r="AN7" s="24">
        <f>'Median Pay'!AN9-'Median Pay'!AN8</f>
        <v>0</v>
      </c>
      <c r="AO7" s="24">
        <f>'Median Pay'!AO9-'Median Pay'!AO8</f>
        <v>0</v>
      </c>
      <c r="AP7" s="24">
        <f>'Median Pay'!AP9-'Median Pay'!AP8</f>
        <v>0</v>
      </c>
      <c r="AQ7" s="24">
        <f>'Median Pay'!AQ9-'Median Pay'!AQ8</f>
        <v>-1</v>
      </c>
      <c r="AR7" s="24">
        <f>'Median Pay'!AR9-'Median Pay'!AR8</f>
        <v>0</v>
      </c>
      <c r="AS7" s="24">
        <f>'Median Pay'!AS9-'Median Pay'!AS8</f>
        <v>0</v>
      </c>
      <c r="AT7" s="24">
        <f>'Median Pay'!AT9-'Median Pay'!AT8</f>
        <v>0</v>
      </c>
      <c r="AU7" s="24">
        <f>'Median Pay'!AU9-'Median Pay'!AU8</f>
        <v>0</v>
      </c>
      <c r="AV7" s="24">
        <f>'Median Pay'!AV9-'Median Pay'!AV8</f>
        <v>0</v>
      </c>
      <c r="AW7" s="24">
        <f>'Median Pay'!AW9-'Median Pay'!AW8</f>
        <v>0</v>
      </c>
      <c r="AX7" s="24">
        <f>'Median Pay'!AX9-'Median Pay'!AX8</f>
        <v>0</v>
      </c>
      <c r="AY7" s="24">
        <f>'Median Pay'!AY9-'Median Pay'!AY8</f>
        <v>1</v>
      </c>
      <c r="AZ7" s="24">
        <f>'Median Pay'!AZ9-'Median Pay'!AZ8</f>
        <v>1</v>
      </c>
      <c r="BA7" s="24">
        <f>'Median Pay'!BA9-'Median Pay'!BA8</f>
        <v>1</v>
      </c>
      <c r="BB7" s="24">
        <f>'Median Pay'!BB9-'Median Pay'!BB8</f>
        <v>1</v>
      </c>
      <c r="BC7" s="24">
        <f>'Median Pay'!BC9-'Median Pay'!BC8</f>
        <v>0</v>
      </c>
      <c r="BD7" s="24">
        <f>'Median Pay'!BD9-'Median Pay'!BD8</f>
        <v>1</v>
      </c>
      <c r="BE7" s="24">
        <f>'Median Pay'!BE9-'Median Pay'!BE8</f>
        <v>0</v>
      </c>
      <c r="BF7" s="24">
        <f>'Median Pay'!BF9-'Median Pay'!BF8</f>
        <v>0</v>
      </c>
      <c r="BG7" s="24">
        <f>'Median Pay'!BG9-'Median Pay'!BG8</f>
        <v>0</v>
      </c>
      <c r="BH7" s="24">
        <f>'Median Pay'!BH9-'Median Pay'!BH8</f>
        <v>0</v>
      </c>
      <c r="BI7" s="24">
        <f>'Median Pay'!BI9-'Median Pay'!BI8</f>
        <v>0</v>
      </c>
      <c r="BJ7" s="24">
        <f>'Median Pay'!BJ9-'Median Pay'!BJ8</f>
        <v>1</v>
      </c>
      <c r="BK7" s="24">
        <f>'Median Pay'!BK9-'Median Pay'!BK8</f>
        <v>1</v>
      </c>
      <c r="BL7" s="24">
        <f>'Median Pay'!BL9-'Median Pay'!BL8</f>
        <v>1</v>
      </c>
      <c r="BM7" s="24">
        <f>'Median Pay'!BM9-'Median Pay'!BM8</f>
        <v>1</v>
      </c>
      <c r="BN7" s="24">
        <f>'Median Pay'!BN9-'Median Pay'!BN8</f>
        <v>2</v>
      </c>
      <c r="BO7" s="13" t="s">
        <v>75</v>
      </c>
      <c r="BP7" s="24"/>
      <c r="BQ7" s="24"/>
      <c r="BR7" s="24"/>
      <c r="BS7" s="24"/>
      <c r="BT7" s="24"/>
      <c r="BU7" s="24"/>
      <c r="BV7" s="24"/>
      <c r="BW7" s="24"/>
    </row>
    <row r="8" spans="1:91" x14ac:dyDescent="0.45">
      <c r="A8" s="3">
        <v>43891</v>
      </c>
      <c r="B8" s="24">
        <f>'Median Pay'!B10-'Median Pay'!B9</f>
        <v>1</v>
      </c>
      <c r="C8" s="24">
        <f>'Median Pay'!C10-'Median Pay'!C9</f>
        <v>0</v>
      </c>
      <c r="D8" s="24">
        <f>'Median Pay'!D10-'Median Pay'!D9</f>
        <v>1</v>
      </c>
      <c r="E8" s="24">
        <f>'Median Pay'!E10-'Median Pay'!E9</f>
        <v>-1</v>
      </c>
      <c r="F8" s="24">
        <f>'Median Pay'!F10-'Median Pay'!F9</f>
        <v>1</v>
      </c>
      <c r="G8" s="24">
        <f>'Median Pay'!G10-'Median Pay'!G9</f>
        <v>1</v>
      </c>
      <c r="H8" s="24">
        <f>'Median Pay'!H10-'Median Pay'!H9</f>
        <v>1</v>
      </c>
      <c r="I8" s="24">
        <f>'Median Pay'!I10-'Median Pay'!I9</f>
        <v>2</v>
      </c>
      <c r="J8" s="24">
        <f>'Median Pay'!J10-'Median Pay'!J9</f>
        <v>1</v>
      </c>
      <c r="K8" s="24">
        <f>'Median Pay'!K10-'Median Pay'!K9</f>
        <v>1</v>
      </c>
      <c r="L8" s="24">
        <f>'Median Pay'!L10-'Median Pay'!L9</f>
        <v>0</v>
      </c>
      <c r="M8" s="24">
        <f>'Median Pay'!M10-'Median Pay'!M9</f>
        <v>1</v>
      </c>
      <c r="N8" s="24">
        <f>'Median Pay'!N10-'Median Pay'!N9</f>
        <v>0</v>
      </c>
      <c r="O8" s="24">
        <f>'Median Pay'!O10-'Median Pay'!O9</f>
        <v>-1</v>
      </c>
      <c r="P8" s="24">
        <f>'Median Pay'!P10-'Median Pay'!P9</f>
        <v>0</v>
      </c>
      <c r="Q8" s="24">
        <f>'Median Pay'!Q10-'Median Pay'!Q9</f>
        <v>0</v>
      </c>
      <c r="R8" s="24">
        <f>'Median Pay'!R10-'Median Pay'!R9</f>
        <v>1</v>
      </c>
      <c r="S8" s="24">
        <f>'Median Pay'!S10-'Median Pay'!S9</f>
        <v>0</v>
      </c>
      <c r="T8" s="24">
        <f>'Median Pay'!T10-'Median Pay'!T9</f>
        <v>1</v>
      </c>
      <c r="U8" s="24">
        <f>'Median Pay'!U10-'Median Pay'!U9</f>
        <v>0</v>
      </c>
      <c r="V8" s="24">
        <f>'Median Pay'!V10-'Median Pay'!V9</f>
        <v>0</v>
      </c>
      <c r="W8" s="24">
        <f>'Median Pay'!W10-'Median Pay'!W9</f>
        <v>1</v>
      </c>
      <c r="X8" s="24">
        <f>'Median Pay'!X10-'Median Pay'!X9</f>
        <v>1</v>
      </c>
      <c r="Y8" s="24">
        <f>'Median Pay'!Y10-'Median Pay'!Y9</f>
        <v>0</v>
      </c>
      <c r="Z8" s="24">
        <f>'Median Pay'!Z10-'Median Pay'!Z9</f>
        <v>0</v>
      </c>
      <c r="AA8" s="24">
        <f>'Median Pay'!AA10-'Median Pay'!AA9</f>
        <v>0</v>
      </c>
      <c r="AB8" s="24">
        <f>'Median Pay'!AB10-'Median Pay'!AB9</f>
        <v>0</v>
      </c>
      <c r="AC8" s="24">
        <f>'Median Pay'!AC10-'Median Pay'!AC9</f>
        <v>2</v>
      </c>
      <c r="AD8" s="24">
        <f>'Median Pay'!AD10-'Median Pay'!AD9</f>
        <v>0</v>
      </c>
      <c r="AE8" s="24">
        <f>'Median Pay'!AE10-'Median Pay'!AE9</f>
        <v>0</v>
      </c>
      <c r="AF8" s="24">
        <f>'Median Pay'!AF10-'Median Pay'!AF9</f>
        <v>0</v>
      </c>
      <c r="AG8" s="24">
        <f>'Median Pay'!AG10-'Median Pay'!AG9</f>
        <v>-1</v>
      </c>
      <c r="AH8" s="24">
        <f>'Median Pay'!AH10-'Median Pay'!AH9</f>
        <v>-1</v>
      </c>
      <c r="AI8" s="24">
        <f>'Median Pay'!AI10-'Median Pay'!AI9</f>
        <v>0</v>
      </c>
      <c r="AJ8" s="24">
        <f>'Median Pay'!AJ10-'Median Pay'!AJ9</f>
        <v>0</v>
      </c>
      <c r="AK8" s="24">
        <f>'Median Pay'!AK10-'Median Pay'!AK9</f>
        <v>0</v>
      </c>
      <c r="AL8" s="24">
        <f>'Median Pay'!AL10-'Median Pay'!AL9</f>
        <v>0</v>
      </c>
      <c r="AM8" s="24">
        <f>'Median Pay'!AM10-'Median Pay'!AM9</f>
        <v>0</v>
      </c>
      <c r="AN8" s="24">
        <f>'Median Pay'!AN10-'Median Pay'!AN9</f>
        <v>0</v>
      </c>
      <c r="AO8" s="24">
        <f>'Median Pay'!AO10-'Median Pay'!AO9</f>
        <v>1</v>
      </c>
      <c r="AP8" s="24">
        <f>'Median Pay'!AP10-'Median Pay'!AP9</f>
        <v>1</v>
      </c>
      <c r="AQ8" s="24">
        <f>'Median Pay'!AQ10-'Median Pay'!AQ9</f>
        <v>1</v>
      </c>
      <c r="AR8" s="24">
        <f>'Median Pay'!AR10-'Median Pay'!AR9</f>
        <v>0</v>
      </c>
      <c r="AS8" s="24">
        <f>'Median Pay'!AS10-'Median Pay'!AS9</f>
        <v>-1</v>
      </c>
      <c r="AT8" s="24">
        <f>'Median Pay'!AT10-'Median Pay'!AT9</f>
        <v>0</v>
      </c>
      <c r="AU8" s="24">
        <f>'Median Pay'!AU10-'Median Pay'!AU9</f>
        <v>0</v>
      </c>
      <c r="AV8" s="24">
        <f>'Median Pay'!AV10-'Median Pay'!AV9</f>
        <v>0</v>
      </c>
      <c r="AW8" s="24">
        <f>'Median Pay'!AW10-'Median Pay'!AW9</f>
        <v>0</v>
      </c>
      <c r="AX8" s="24">
        <f>'Median Pay'!AX10-'Median Pay'!AX9</f>
        <v>1</v>
      </c>
      <c r="AY8" s="24">
        <f>'Median Pay'!AY10-'Median Pay'!AY9</f>
        <v>-1</v>
      </c>
      <c r="AZ8" s="24">
        <f>'Median Pay'!AZ10-'Median Pay'!AZ9</f>
        <v>0</v>
      </c>
      <c r="BA8" s="24">
        <f>'Median Pay'!BA10-'Median Pay'!BA9</f>
        <v>-1</v>
      </c>
      <c r="BB8" s="24">
        <f>'Median Pay'!BB10-'Median Pay'!BB9</f>
        <v>0</v>
      </c>
      <c r="BC8" s="24">
        <f>'Median Pay'!BC10-'Median Pay'!BC9</f>
        <v>2</v>
      </c>
      <c r="BD8" s="24">
        <f>'Median Pay'!BD10-'Median Pay'!BD9</f>
        <v>-1</v>
      </c>
      <c r="BE8" s="24">
        <f>'Median Pay'!BE10-'Median Pay'!BE9</f>
        <v>0</v>
      </c>
      <c r="BF8" s="24">
        <f>'Median Pay'!BF10-'Median Pay'!BF9</f>
        <v>0</v>
      </c>
      <c r="BG8" s="24">
        <f>'Median Pay'!BG10-'Median Pay'!BG9</f>
        <v>-1</v>
      </c>
      <c r="BH8" s="24">
        <f>'Median Pay'!BH10-'Median Pay'!BH9</f>
        <v>-1</v>
      </c>
      <c r="BI8" s="24">
        <f>'Median Pay'!BI10-'Median Pay'!BI9</f>
        <v>-2</v>
      </c>
      <c r="BJ8" s="24">
        <f>'Median Pay'!BJ10-'Median Pay'!BJ9</f>
        <v>-2</v>
      </c>
      <c r="BK8" s="24">
        <f>'Median Pay'!BK10-'Median Pay'!BK9</f>
        <v>-2</v>
      </c>
      <c r="BL8" s="24">
        <f>'Median Pay'!BL10-'Median Pay'!BL9</f>
        <v>-2</v>
      </c>
      <c r="BM8" s="24">
        <f>'Median Pay'!BM10-'Median Pay'!BM9</f>
        <v>-3</v>
      </c>
      <c r="BN8" s="24">
        <f>'Median Pay'!BN10-'Median Pay'!BN9</f>
        <v>-2</v>
      </c>
      <c r="BO8" s="24">
        <f>'Median Pay'!BO10-'Median Pay'!BO9</f>
        <v>0</v>
      </c>
      <c r="BP8" s="13" t="s">
        <v>75</v>
      </c>
      <c r="BQ8" s="24"/>
      <c r="BR8" s="24"/>
      <c r="BS8" s="24"/>
      <c r="BT8" s="24"/>
      <c r="BU8" s="24"/>
      <c r="BV8" s="24"/>
      <c r="BW8" s="24"/>
    </row>
    <row r="9" spans="1:91" x14ac:dyDescent="0.45">
      <c r="A9" s="3">
        <v>43922</v>
      </c>
      <c r="B9" s="24">
        <f>'Median Pay'!B11-'Median Pay'!B10</f>
        <v>0</v>
      </c>
      <c r="C9" s="24">
        <f>'Median Pay'!C11-'Median Pay'!C10</f>
        <v>0</v>
      </c>
      <c r="D9" s="24">
        <f>'Median Pay'!D11-'Median Pay'!D10</f>
        <v>0</v>
      </c>
      <c r="E9" s="24">
        <f>'Median Pay'!E11-'Median Pay'!E10</f>
        <v>0</v>
      </c>
      <c r="F9" s="24">
        <f>'Median Pay'!F11-'Median Pay'!F10</f>
        <v>0</v>
      </c>
      <c r="G9" s="24">
        <f>'Median Pay'!G11-'Median Pay'!G10</f>
        <v>0</v>
      </c>
      <c r="H9" s="24">
        <f>'Median Pay'!H11-'Median Pay'!H10</f>
        <v>0</v>
      </c>
      <c r="I9" s="24">
        <f>'Median Pay'!I11-'Median Pay'!I10</f>
        <v>0</v>
      </c>
      <c r="J9" s="24">
        <f>'Median Pay'!J11-'Median Pay'!J10</f>
        <v>0</v>
      </c>
      <c r="K9" s="24">
        <f>'Median Pay'!K11-'Median Pay'!K10</f>
        <v>0</v>
      </c>
      <c r="L9" s="24">
        <f>'Median Pay'!L11-'Median Pay'!L10</f>
        <v>0</v>
      </c>
      <c r="M9" s="24">
        <f>'Median Pay'!M11-'Median Pay'!M10</f>
        <v>0</v>
      </c>
      <c r="N9" s="24">
        <f>'Median Pay'!N11-'Median Pay'!N10</f>
        <v>0</v>
      </c>
      <c r="O9" s="24">
        <f>'Median Pay'!O11-'Median Pay'!O10</f>
        <v>0</v>
      </c>
      <c r="P9" s="24">
        <f>'Median Pay'!P11-'Median Pay'!P10</f>
        <v>0</v>
      </c>
      <c r="Q9" s="24">
        <f>'Median Pay'!Q11-'Median Pay'!Q10</f>
        <v>0</v>
      </c>
      <c r="R9" s="24">
        <f>'Median Pay'!R11-'Median Pay'!R10</f>
        <v>0</v>
      </c>
      <c r="S9" s="24">
        <f>'Median Pay'!S11-'Median Pay'!S10</f>
        <v>1</v>
      </c>
      <c r="T9" s="24">
        <f>'Median Pay'!T11-'Median Pay'!T10</f>
        <v>0</v>
      </c>
      <c r="U9" s="24">
        <f>'Median Pay'!U11-'Median Pay'!U10</f>
        <v>0</v>
      </c>
      <c r="V9" s="24">
        <f>'Median Pay'!V11-'Median Pay'!V10</f>
        <v>0</v>
      </c>
      <c r="W9" s="24">
        <f>'Median Pay'!W11-'Median Pay'!W10</f>
        <v>0</v>
      </c>
      <c r="X9" s="24">
        <f>'Median Pay'!X11-'Median Pay'!X10</f>
        <v>0</v>
      </c>
      <c r="Y9" s="24">
        <f>'Median Pay'!Y11-'Median Pay'!Y10</f>
        <v>0</v>
      </c>
      <c r="Z9" s="24">
        <f>'Median Pay'!Z11-'Median Pay'!Z10</f>
        <v>0</v>
      </c>
      <c r="AA9" s="24">
        <f>'Median Pay'!AA11-'Median Pay'!AA10</f>
        <v>0</v>
      </c>
      <c r="AB9" s="24">
        <f>'Median Pay'!AB11-'Median Pay'!AB10</f>
        <v>0</v>
      </c>
      <c r="AC9" s="24">
        <f>'Median Pay'!AC11-'Median Pay'!AC10</f>
        <v>0</v>
      </c>
      <c r="AD9" s="24">
        <f>'Median Pay'!AD11-'Median Pay'!AD10</f>
        <v>0</v>
      </c>
      <c r="AE9" s="24">
        <f>'Median Pay'!AE11-'Median Pay'!AE10</f>
        <v>1</v>
      </c>
      <c r="AF9" s="24">
        <f>'Median Pay'!AF11-'Median Pay'!AF10</f>
        <v>0</v>
      </c>
      <c r="AG9" s="24">
        <f>'Median Pay'!AG11-'Median Pay'!AG10</f>
        <v>0</v>
      </c>
      <c r="AH9" s="24">
        <f>'Median Pay'!AH11-'Median Pay'!AH10</f>
        <v>0</v>
      </c>
      <c r="AI9" s="24">
        <f>'Median Pay'!AI11-'Median Pay'!AI10</f>
        <v>0</v>
      </c>
      <c r="AJ9" s="24">
        <f>'Median Pay'!AJ11-'Median Pay'!AJ10</f>
        <v>0</v>
      </c>
      <c r="AK9" s="24">
        <f>'Median Pay'!AK11-'Median Pay'!AK10</f>
        <v>0</v>
      </c>
      <c r="AL9" s="24">
        <f>'Median Pay'!AL11-'Median Pay'!AL10</f>
        <v>-1</v>
      </c>
      <c r="AM9" s="24">
        <f>'Median Pay'!AM11-'Median Pay'!AM10</f>
        <v>0</v>
      </c>
      <c r="AN9" s="24">
        <f>'Median Pay'!AN11-'Median Pay'!AN10</f>
        <v>0</v>
      </c>
      <c r="AO9" s="24">
        <f>'Median Pay'!AO11-'Median Pay'!AO10</f>
        <v>0</v>
      </c>
      <c r="AP9" s="24">
        <f>'Median Pay'!AP11-'Median Pay'!AP10</f>
        <v>0</v>
      </c>
      <c r="AQ9" s="24">
        <f>'Median Pay'!AQ11-'Median Pay'!AQ10</f>
        <v>0</v>
      </c>
      <c r="AR9" s="24">
        <f>'Median Pay'!AR11-'Median Pay'!AR10</f>
        <v>-1</v>
      </c>
      <c r="AS9" s="24">
        <f>'Median Pay'!AS11-'Median Pay'!AS10</f>
        <v>0</v>
      </c>
      <c r="AT9" s="24">
        <f>'Median Pay'!AT11-'Median Pay'!AT10</f>
        <v>0</v>
      </c>
      <c r="AU9" s="24">
        <f>'Median Pay'!AU11-'Median Pay'!AU10</f>
        <v>0</v>
      </c>
      <c r="AV9" s="24">
        <f>'Median Pay'!AV11-'Median Pay'!AV10</f>
        <v>0</v>
      </c>
      <c r="AW9" s="24">
        <f>'Median Pay'!AW11-'Median Pay'!AW10</f>
        <v>0</v>
      </c>
      <c r="AX9" s="24">
        <f>'Median Pay'!AX11-'Median Pay'!AX10</f>
        <v>-1</v>
      </c>
      <c r="AY9" s="24">
        <f>'Median Pay'!AY11-'Median Pay'!AY10</f>
        <v>-1</v>
      </c>
      <c r="AZ9" s="24">
        <f>'Median Pay'!AZ11-'Median Pay'!AZ10</f>
        <v>-1</v>
      </c>
      <c r="BA9" s="24">
        <f>'Median Pay'!BA11-'Median Pay'!BA10</f>
        <v>0</v>
      </c>
      <c r="BB9" s="24">
        <f>'Median Pay'!BB11-'Median Pay'!BB10</f>
        <v>0</v>
      </c>
      <c r="BC9" s="24">
        <f>'Median Pay'!BC11-'Median Pay'!BC10</f>
        <v>-1</v>
      </c>
      <c r="BD9" s="24">
        <f>'Median Pay'!BD11-'Median Pay'!BD10</f>
        <v>-1</v>
      </c>
      <c r="BE9" s="24">
        <f>'Median Pay'!BE11-'Median Pay'!BE10</f>
        <v>0</v>
      </c>
      <c r="BF9" s="24">
        <f>'Median Pay'!BF11-'Median Pay'!BF10</f>
        <v>-1</v>
      </c>
      <c r="BG9" s="24">
        <f>'Median Pay'!BG11-'Median Pay'!BG10</f>
        <v>0</v>
      </c>
      <c r="BH9" s="24">
        <f>'Median Pay'!BH11-'Median Pay'!BH10</f>
        <v>0</v>
      </c>
      <c r="BI9" s="24">
        <f>'Median Pay'!BI11-'Median Pay'!BI10</f>
        <v>1</v>
      </c>
      <c r="BJ9" s="24">
        <f>'Median Pay'!BJ11-'Median Pay'!BJ10</f>
        <v>0</v>
      </c>
      <c r="BK9" s="24">
        <f>'Median Pay'!BK11-'Median Pay'!BK10</f>
        <v>0</v>
      </c>
      <c r="BL9" s="24">
        <f>'Median Pay'!BL11-'Median Pay'!BL10</f>
        <v>0</v>
      </c>
      <c r="BM9" s="24">
        <f>'Median Pay'!BM11-'Median Pay'!BM10</f>
        <v>1</v>
      </c>
      <c r="BN9" s="24">
        <f>'Median Pay'!BN11-'Median Pay'!BN10</f>
        <v>1</v>
      </c>
      <c r="BO9" s="24">
        <f>'Median Pay'!BO11-'Median Pay'!BO10</f>
        <v>0</v>
      </c>
      <c r="BP9" s="24">
        <f>'Median Pay'!BP11-'Median Pay'!BP10</f>
        <v>1</v>
      </c>
      <c r="BQ9" s="13" t="s">
        <v>75</v>
      </c>
      <c r="BR9" s="24"/>
      <c r="BS9" s="24"/>
      <c r="BT9" s="24"/>
      <c r="BU9" s="24"/>
      <c r="BV9" s="24"/>
      <c r="BW9" s="24"/>
    </row>
    <row r="10" spans="1:91" x14ac:dyDescent="0.45">
      <c r="A10" s="3">
        <v>43952</v>
      </c>
      <c r="B10" s="24">
        <f>'Median Pay'!B12-'Median Pay'!B11</f>
        <v>0</v>
      </c>
      <c r="C10" s="24">
        <f>'Median Pay'!C12-'Median Pay'!C11</f>
        <v>0</v>
      </c>
      <c r="D10" s="24">
        <f>'Median Pay'!D12-'Median Pay'!D11</f>
        <v>0</v>
      </c>
      <c r="E10" s="24">
        <f>'Median Pay'!E12-'Median Pay'!E11</f>
        <v>0</v>
      </c>
      <c r="F10" s="24">
        <f>'Median Pay'!F12-'Median Pay'!F11</f>
        <v>0</v>
      </c>
      <c r="G10" s="24">
        <f>'Median Pay'!G12-'Median Pay'!G11</f>
        <v>0</v>
      </c>
      <c r="H10" s="24">
        <f>'Median Pay'!H12-'Median Pay'!H11</f>
        <v>0</v>
      </c>
      <c r="I10" s="24">
        <f>'Median Pay'!I12-'Median Pay'!I11</f>
        <v>0</v>
      </c>
      <c r="J10" s="24">
        <f>'Median Pay'!J12-'Median Pay'!J11</f>
        <v>0</v>
      </c>
      <c r="K10" s="24">
        <f>'Median Pay'!K12-'Median Pay'!K11</f>
        <v>0</v>
      </c>
      <c r="L10" s="24">
        <f>'Median Pay'!L12-'Median Pay'!L11</f>
        <v>0</v>
      </c>
      <c r="M10" s="24">
        <f>'Median Pay'!M12-'Median Pay'!M11</f>
        <v>0</v>
      </c>
      <c r="N10" s="24">
        <f>'Median Pay'!N12-'Median Pay'!N11</f>
        <v>0</v>
      </c>
      <c r="O10" s="24">
        <f>'Median Pay'!O12-'Median Pay'!O11</f>
        <v>0</v>
      </c>
      <c r="P10" s="24">
        <f>'Median Pay'!P12-'Median Pay'!P11</f>
        <v>0</v>
      </c>
      <c r="Q10" s="24">
        <f>'Median Pay'!Q12-'Median Pay'!Q11</f>
        <v>0</v>
      </c>
      <c r="R10" s="24">
        <f>'Median Pay'!R12-'Median Pay'!R11</f>
        <v>0</v>
      </c>
      <c r="S10" s="24">
        <f>'Median Pay'!S12-'Median Pay'!S11</f>
        <v>0</v>
      </c>
      <c r="T10" s="24">
        <f>'Median Pay'!T12-'Median Pay'!T11</f>
        <v>0</v>
      </c>
      <c r="U10" s="24">
        <f>'Median Pay'!U12-'Median Pay'!U11</f>
        <v>0</v>
      </c>
      <c r="V10" s="24">
        <f>'Median Pay'!V12-'Median Pay'!V11</f>
        <v>0</v>
      </c>
      <c r="W10" s="24">
        <f>'Median Pay'!W12-'Median Pay'!W11</f>
        <v>-1</v>
      </c>
      <c r="X10" s="24">
        <f>'Median Pay'!X12-'Median Pay'!X11</f>
        <v>0</v>
      </c>
      <c r="Y10" s="24">
        <f>'Median Pay'!Y12-'Median Pay'!Y11</f>
        <v>0</v>
      </c>
      <c r="Z10" s="24">
        <f>'Median Pay'!Z12-'Median Pay'!Z11</f>
        <v>0</v>
      </c>
      <c r="AA10" s="24">
        <f>'Median Pay'!AA12-'Median Pay'!AA11</f>
        <v>0</v>
      </c>
      <c r="AB10" s="24">
        <f>'Median Pay'!AB12-'Median Pay'!AB11</f>
        <v>0</v>
      </c>
      <c r="AC10" s="24">
        <f>'Median Pay'!AC12-'Median Pay'!AC11</f>
        <v>0</v>
      </c>
      <c r="AD10" s="24">
        <f>'Median Pay'!AD12-'Median Pay'!AD11</f>
        <v>1</v>
      </c>
      <c r="AE10" s="24">
        <f>'Median Pay'!AE12-'Median Pay'!AE11</f>
        <v>0</v>
      </c>
      <c r="AF10" s="24">
        <f>'Median Pay'!AF12-'Median Pay'!AF11</f>
        <v>0</v>
      </c>
      <c r="AG10" s="24">
        <f>'Median Pay'!AG12-'Median Pay'!AG11</f>
        <v>0</v>
      </c>
      <c r="AH10" s="24">
        <f>'Median Pay'!AH12-'Median Pay'!AH11</f>
        <v>0</v>
      </c>
      <c r="AI10" s="24">
        <f>'Median Pay'!AI12-'Median Pay'!AI11</f>
        <v>0</v>
      </c>
      <c r="AJ10" s="24">
        <f>'Median Pay'!AJ12-'Median Pay'!AJ11</f>
        <v>-1</v>
      </c>
      <c r="AK10" s="24">
        <f>'Median Pay'!AK12-'Median Pay'!AK11</f>
        <v>0</v>
      </c>
      <c r="AL10" s="24">
        <f>'Median Pay'!AL12-'Median Pay'!AL11</f>
        <v>0</v>
      </c>
      <c r="AM10" s="24">
        <f>'Median Pay'!AM12-'Median Pay'!AM11</f>
        <v>0</v>
      </c>
      <c r="AN10" s="24">
        <f>'Median Pay'!AN12-'Median Pay'!AN11</f>
        <v>0</v>
      </c>
      <c r="AO10" s="24">
        <f>'Median Pay'!AO12-'Median Pay'!AO11</f>
        <v>0</v>
      </c>
      <c r="AP10" s="24">
        <f>'Median Pay'!AP12-'Median Pay'!AP11</f>
        <v>0</v>
      </c>
      <c r="AQ10" s="24">
        <f>'Median Pay'!AQ12-'Median Pay'!AQ11</f>
        <v>0</v>
      </c>
      <c r="AR10" s="24">
        <f>'Median Pay'!AR12-'Median Pay'!AR11</f>
        <v>0</v>
      </c>
      <c r="AS10" s="24">
        <f>'Median Pay'!AS12-'Median Pay'!AS11</f>
        <v>0</v>
      </c>
      <c r="AT10" s="24">
        <f>'Median Pay'!AT12-'Median Pay'!AT11</f>
        <v>0</v>
      </c>
      <c r="AU10" s="24">
        <f>'Median Pay'!AU12-'Median Pay'!AU11</f>
        <v>0</v>
      </c>
      <c r="AV10" s="24">
        <f>'Median Pay'!AV12-'Median Pay'!AV11</f>
        <v>0</v>
      </c>
      <c r="AW10" s="24">
        <f>'Median Pay'!AW12-'Median Pay'!AW11</f>
        <v>0</v>
      </c>
      <c r="AX10" s="24">
        <f>'Median Pay'!AX12-'Median Pay'!AX11</f>
        <v>0</v>
      </c>
      <c r="AY10" s="24">
        <f>'Median Pay'!AY12-'Median Pay'!AY11</f>
        <v>0</v>
      </c>
      <c r="AZ10" s="24">
        <f>'Median Pay'!AZ12-'Median Pay'!AZ11</f>
        <v>0</v>
      </c>
      <c r="BA10" s="24">
        <f>'Median Pay'!BA12-'Median Pay'!BA11</f>
        <v>-1</v>
      </c>
      <c r="BB10" s="24">
        <f>'Median Pay'!BB12-'Median Pay'!BB11</f>
        <v>0</v>
      </c>
      <c r="BC10" s="24">
        <f>'Median Pay'!BC12-'Median Pay'!BC11</f>
        <v>0</v>
      </c>
      <c r="BD10" s="24">
        <f>'Median Pay'!BD12-'Median Pay'!BD11</f>
        <v>0</v>
      </c>
      <c r="BE10" s="24">
        <f>'Median Pay'!BE12-'Median Pay'!BE11</f>
        <v>-1</v>
      </c>
      <c r="BF10" s="24">
        <f>'Median Pay'!BF12-'Median Pay'!BF11</f>
        <v>-1</v>
      </c>
      <c r="BG10" s="24">
        <f>'Median Pay'!BG12-'Median Pay'!BG11</f>
        <v>-1</v>
      </c>
      <c r="BH10" s="24">
        <f>'Median Pay'!BH12-'Median Pay'!BH11</f>
        <v>-1</v>
      </c>
      <c r="BI10" s="24">
        <f>'Median Pay'!BI12-'Median Pay'!BI11</f>
        <v>-1</v>
      </c>
      <c r="BJ10" s="24">
        <f>'Median Pay'!BJ12-'Median Pay'!BJ11</f>
        <v>-1</v>
      </c>
      <c r="BK10" s="24">
        <f>'Median Pay'!BK12-'Median Pay'!BK11</f>
        <v>0</v>
      </c>
      <c r="BL10" s="24">
        <f>'Median Pay'!BL12-'Median Pay'!BL11</f>
        <v>0</v>
      </c>
      <c r="BM10" s="24">
        <f>'Median Pay'!BM12-'Median Pay'!BM11</f>
        <v>-1</v>
      </c>
      <c r="BN10" s="24">
        <f>'Median Pay'!BN12-'Median Pay'!BN11</f>
        <v>-1</v>
      </c>
      <c r="BO10" s="24">
        <f>'Median Pay'!BO12-'Median Pay'!BO11</f>
        <v>0</v>
      </c>
      <c r="BP10" s="24">
        <f>'Median Pay'!BP12-'Median Pay'!BP11</f>
        <v>0</v>
      </c>
      <c r="BQ10" s="24">
        <f>'Median Pay'!BQ12-'Median Pay'!BQ11</f>
        <v>3</v>
      </c>
      <c r="BR10" s="13" t="s">
        <v>75</v>
      </c>
      <c r="BS10" s="13" t="s">
        <v>75</v>
      </c>
      <c r="BT10" s="24"/>
      <c r="BU10" s="24"/>
      <c r="BV10" s="24"/>
      <c r="BW10" s="24"/>
    </row>
    <row r="11" spans="1:91" x14ac:dyDescent="0.45">
      <c r="A11" s="3">
        <v>43983</v>
      </c>
      <c r="B11" s="24">
        <f>'Median Pay'!B13-'Median Pay'!B12</f>
        <v>0</v>
      </c>
      <c r="C11" s="24">
        <f>'Median Pay'!C13-'Median Pay'!C12</f>
        <v>0</v>
      </c>
      <c r="D11" s="24">
        <f>'Median Pay'!D13-'Median Pay'!D12</f>
        <v>0</v>
      </c>
      <c r="E11" s="24">
        <f>'Median Pay'!E13-'Median Pay'!E12</f>
        <v>0</v>
      </c>
      <c r="F11" s="24">
        <f>'Median Pay'!F13-'Median Pay'!F12</f>
        <v>0</v>
      </c>
      <c r="G11" s="24">
        <f>'Median Pay'!G13-'Median Pay'!G12</f>
        <v>0</v>
      </c>
      <c r="H11" s="24">
        <f>'Median Pay'!H13-'Median Pay'!H12</f>
        <v>0</v>
      </c>
      <c r="I11" s="24">
        <f>'Median Pay'!I13-'Median Pay'!I12</f>
        <v>0</v>
      </c>
      <c r="J11" s="24">
        <f>'Median Pay'!J13-'Median Pay'!J12</f>
        <v>0</v>
      </c>
      <c r="K11" s="24">
        <f>'Median Pay'!K13-'Median Pay'!K12</f>
        <v>0</v>
      </c>
      <c r="L11" s="24">
        <f>'Median Pay'!L13-'Median Pay'!L12</f>
        <v>0</v>
      </c>
      <c r="M11" s="24">
        <f>'Median Pay'!M13-'Median Pay'!M12</f>
        <v>0</v>
      </c>
      <c r="N11" s="24">
        <f>'Median Pay'!N13-'Median Pay'!N12</f>
        <v>0</v>
      </c>
      <c r="O11" s="24">
        <f>'Median Pay'!O13-'Median Pay'!O12</f>
        <v>0</v>
      </c>
      <c r="P11" s="24">
        <f>'Median Pay'!P13-'Median Pay'!P12</f>
        <v>0</v>
      </c>
      <c r="Q11" s="24">
        <f>'Median Pay'!Q13-'Median Pay'!Q12</f>
        <v>0</v>
      </c>
      <c r="R11" s="24">
        <f>'Median Pay'!R13-'Median Pay'!R12</f>
        <v>0</v>
      </c>
      <c r="S11" s="24">
        <f>'Median Pay'!S13-'Median Pay'!S12</f>
        <v>0</v>
      </c>
      <c r="T11" s="24">
        <f>'Median Pay'!T13-'Median Pay'!T12</f>
        <v>0</v>
      </c>
      <c r="U11" s="24">
        <f>'Median Pay'!U13-'Median Pay'!U12</f>
        <v>0</v>
      </c>
      <c r="V11" s="24">
        <f>'Median Pay'!V13-'Median Pay'!V12</f>
        <v>0</v>
      </c>
      <c r="W11" s="24">
        <f>'Median Pay'!W13-'Median Pay'!W12</f>
        <v>0</v>
      </c>
      <c r="X11" s="24">
        <f>'Median Pay'!X13-'Median Pay'!X12</f>
        <v>0</v>
      </c>
      <c r="Y11" s="24">
        <f>'Median Pay'!Y13-'Median Pay'!Y12</f>
        <v>1</v>
      </c>
      <c r="Z11" s="24">
        <f>'Median Pay'!Z13-'Median Pay'!Z12</f>
        <v>0</v>
      </c>
      <c r="AA11" s="24">
        <f>'Median Pay'!AA13-'Median Pay'!AA12</f>
        <v>0</v>
      </c>
      <c r="AB11" s="24">
        <f>'Median Pay'!AB13-'Median Pay'!AB12</f>
        <v>0</v>
      </c>
      <c r="AC11" s="24">
        <f>'Median Pay'!AC13-'Median Pay'!AC12</f>
        <v>0</v>
      </c>
      <c r="AD11" s="24">
        <f>'Median Pay'!AD13-'Median Pay'!AD12</f>
        <v>-1</v>
      </c>
      <c r="AE11" s="24">
        <f>'Median Pay'!AE13-'Median Pay'!AE12</f>
        <v>0</v>
      </c>
      <c r="AF11" s="24">
        <f>'Median Pay'!AF13-'Median Pay'!AF12</f>
        <v>1</v>
      </c>
      <c r="AG11" s="24">
        <f>'Median Pay'!AG13-'Median Pay'!AG12</f>
        <v>0</v>
      </c>
      <c r="AH11" s="24">
        <f>'Median Pay'!AH13-'Median Pay'!AH12</f>
        <v>0</v>
      </c>
      <c r="AI11" s="24">
        <f>'Median Pay'!AI13-'Median Pay'!AI12</f>
        <v>0</v>
      </c>
      <c r="AJ11" s="24">
        <f>'Median Pay'!AJ13-'Median Pay'!AJ12</f>
        <v>0</v>
      </c>
      <c r="AK11" s="24">
        <f>'Median Pay'!AK13-'Median Pay'!AK12</f>
        <v>0</v>
      </c>
      <c r="AL11" s="24">
        <f>'Median Pay'!AL13-'Median Pay'!AL12</f>
        <v>0</v>
      </c>
      <c r="AM11" s="24">
        <f>'Median Pay'!AM13-'Median Pay'!AM12</f>
        <v>0</v>
      </c>
      <c r="AN11" s="24">
        <f>'Median Pay'!AN13-'Median Pay'!AN12</f>
        <v>0</v>
      </c>
      <c r="AO11" s="24">
        <f>'Median Pay'!AO13-'Median Pay'!AO12</f>
        <v>0</v>
      </c>
      <c r="AP11" s="24">
        <f>'Median Pay'!AP13-'Median Pay'!AP12</f>
        <v>0</v>
      </c>
      <c r="AQ11" s="24">
        <f>'Median Pay'!AQ13-'Median Pay'!AQ12</f>
        <v>0</v>
      </c>
      <c r="AR11" s="24">
        <f>'Median Pay'!AR13-'Median Pay'!AR12</f>
        <v>1</v>
      </c>
      <c r="AS11" s="24">
        <f>'Median Pay'!AS13-'Median Pay'!AS12</f>
        <v>0</v>
      </c>
      <c r="AT11" s="24">
        <f>'Median Pay'!AT13-'Median Pay'!AT12</f>
        <v>0</v>
      </c>
      <c r="AU11" s="24">
        <f>'Median Pay'!AU13-'Median Pay'!AU12</f>
        <v>0</v>
      </c>
      <c r="AV11" s="24">
        <f>'Median Pay'!AV13-'Median Pay'!AV12</f>
        <v>0</v>
      </c>
      <c r="AW11" s="24">
        <f>'Median Pay'!AW13-'Median Pay'!AW12</f>
        <v>0</v>
      </c>
      <c r="AX11" s="24">
        <f>'Median Pay'!AX13-'Median Pay'!AX12</f>
        <v>0</v>
      </c>
      <c r="AY11" s="24">
        <f>'Median Pay'!AY13-'Median Pay'!AY12</f>
        <v>0</v>
      </c>
      <c r="AZ11" s="24">
        <f>'Median Pay'!AZ13-'Median Pay'!AZ12</f>
        <v>0</v>
      </c>
      <c r="BA11" s="24">
        <f>'Median Pay'!BA13-'Median Pay'!BA12</f>
        <v>0</v>
      </c>
      <c r="BB11" s="24">
        <f>'Median Pay'!BB13-'Median Pay'!BB12</f>
        <v>0</v>
      </c>
      <c r="BC11" s="24">
        <f>'Median Pay'!BC13-'Median Pay'!BC12</f>
        <v>0</v>
      </c>
      <c r="BD11" s="24">
        <f>'Median Pay'!BD13-'Median Pay'!BD12</f>
        <v>0</v>
      </c>
      <c r="BE11" s="24">
        <f>'Median Pay'!BE13-'Median Pay'!BE12</f>
        <v>0</v>
      </c>
      <c r="BF11" s="24">
        <f>'Median Pay'!BF13-'Median Pay'!BF12</f>
        <v>0</v>
      </c>
      <c r="BG11" s="24">
        <f>'Median Pay'!BG13-'Median Pay'!BG12</f>
        <v>0</v>
      </c>
      <c r="BH11" s="24">
        <f>'Median Pay'!BH13-'Median Pay'!BH12</f>
        <v>0</v>
      </c>
      <c r="BI11" s="24">
        <f>'Median Pay'!BI13-'Median Pay'!BI12</f>
        <v>0</v>
      </c>
      <c r="BJ11" s="24">
        <f>'Median Pay'!BJ13-'Median Pay'!BJ12</f>
        <v>1</v>
      </c>
      <c r="BK11" s="24">
        <f>'Median Pay'!BK13-'Median Pay'!BK12</f>
        <v>0</v>
      </c>
      <c r="BL11" s="24">
        <f>'Median Pay'!BL13-'Median Pay'!BL12</f>
        <v>0</v>
      </c>
      <c r="BM11" s="24">
        <f>'Median Pay'!BM13-'Median Pay'!BM12</f>
        <v>1</v>
      </c>
      <c r="BN11" s="24">
        <f>'Median Pay'!BN13-'Median Pay'!BN12</f>
        <v>1</v>
      </c>
      <c r="BO11" s="24">
        <f>'Median Pay'!BO13-'Median Pay'!BO12</f>
        <v>0</v>
      </c>
      <c r="BP11" s="24">
        <f>'Median Pay'!BP13-'Median Pay'!BP12</f>
        <v>1</v>
      </c>
      <c r="BQ11" s="24">
        <f>'Median Pay'!BQ13-'Median Pay'!BQ12</f>
        <v>0</v>
      </c>
      <c r="BR11" s="24">
        <f>'Median Pay'!BR13-'Median Pay'!BR12</f>
        <v>-1</v>
      </c>
      <c r="BS11" s="24">
        <f>'Median Pay'!BS13-'Median Pay'!BS12</f>
        <v>3</v>
      </c>
      <c r="BT11" s="13" t="s">
        <v>75</v>
      </c>
      <c r="BU11" s="24"/>
      <c r="BV11" s="24"/>
      <c r="BW11" s="24"/>
    </row>
    <row r="12" spans="1:91" x14ac:dyDescent="0.45">
      <c r="A12" s="3">
        <v>44013</v>
      </c>
      <c r="B12" s="24">
        <f>'Median Pay'!B14-'Median Pay'!B13</f>
        <v>0</v>
      </c>
      <c r="C12" s="24">
        <f>'Median Pay'!C14-'Median Pay'!C13</f>
        <v>0</v>
      </c>
      <c r="D12" s="24">
        <f>'Median Pay'!D14-'Median Pay'!D13</f>
        <v>0</v>
      </c>
      <c r="E12" s="24">
        <f>'Median Pay'!E14-'Median Pay'!E13</f>
        <v>0</v>
      </c>
      <c r="F12" s="24">
        <f>'Median Pay'!F14-'Median Pay'!F13</f>
        <v>0</v>
      </c>
      <c r="G12" s="24">
        <f>'Median Pay'!G14-'Median Pay'!G13</f>
        <v>0</v>
      </c>
      <c r="H12" s="24">
        <f>'Median Pay'!H14-'Median Pay'!H13</f>
        <v>0</v>
      </c>
      <c r="I12" s="24">
        <f>'Median Pay'!I14-'Median Pay'!I13</f>
        <v>0</v>
      </c>
      <c r="J12" s="24">
        <f>'Median Pay'!J14-'Median Pay'!J13</f>
        <v>1</v>
      </c>
      <c r="K12" s="24">
        <f>'Median Pay'!K14-'Median Pay'!K13</f>
        <v>0</v>
      </c>
      <c r="L12" s="24">
        <f>'Median Pay'!L14-'Median Pay'!L13</f>
        <v>0</v>
      </c>
      <c r="M12" s="24">
        <f>'Median Pay'!M14-'Median Pay'!M13</f>
        <v>0</v>
      </c>
      <c r="N12" s="24">
        <f>'Median Pay'!N14-'Median Pay'!N13</f>
        <v>0</v>
      </c>
      <c r="O12" s="24">
        <f>'Median Pay'!O14-'Median Pay'!O13</f>
        <v>0</v>
      </c>
      <c r="P12" s="24">
        <f>'Median Pay'!P14-'Median Pay'!P13</f>
        <v>0</v>
      </c>
      <c r="Q12" s="24">
        <f>'Median Pay'!Q14-'Median Pay'!Q13</f>
        <v>0</v>
      </c>
      <c r="R12" s="24">
        <f>'Median Pay'!R14-'Median Pay'!R13</f>
        <v>0</v>
      </c>
      <c r="S12" s="24">
        <f>'Median Pay'!S14-'Median Pay'!S13</f>
        <v>0</v>
      </c>
      <c r="T12" s="24">
        <f>'Median Pay'!T14-'Median Pay'!T13</f>
        <v>0</v>
      </c>
      <c r="U12" s="24">
        <f>'Median Pay'!U14-'Median Pay'!U13</f>
        <v>0</v>
      </c>
      <c r="V12" s="24">
        <f>'Median Pay'!V14-'Median Pay'!V13</f>
        <v>0</v>
      </c>
      <c r="W12" s="24">
        <f>'Median Pay'!W14-'Median Pay'!W13</f>
        <v>1</v>
      </c>
      <c r="X12" s="24">
        <f>'Median Pay'!X14-'Median Pay'!X13</f>
        <v>0</v>
      </c>
      <c r="Y12" s="24">
        <f>'Median Pay'!Y14-'Median Pay'!Y13</f>
        <v>-1</v>
      </c>
      <c r="Z12" s="24">
        <f>'Median Pay'!Z14-'Median Pay'!Z13</f>
        <v>0</v>
      </c>
      <c r="AA12" s="24">
        <f>'Median Pay'!AA14-'Median Pay'!AA13</f>
        <v>0</v>
      </c>
      <c r="AB12" s="24">
        <f>'Median Pay'!AB14-'Median Pay'!AB13</f>
        <v>0</v>
      </c>
      <c r="AC12" s="24">
        <f>'Median Pay'!AC14-'Median Pay'!AC13</f>
        <v>0</v>
      </c>
      <c r="AD12" s="24">
        <f>'Median Pay'!AD14-'Median Pay'!AD13</f>
        <v>1</v>
      </c>
      <c r="AE12" s="24">
        <f>'Median Pay'!AE14-'Median Pay'!AE13</f>
        <v>0</v>
      </c>
      <c r="AF12" s="24">
        <f>'Median Pay'!AF14-'Median Pay'!AF13</f>
        <v>-1</v>
      </c>
      <c r="AG12" s="24">
        <f>'Median Pay'!AG14-'Median Pay'!AG13</f>
        <v>0</v>
      </c>
      <c r="AH12" s="24">
        <f>'Median Pay'!AH14-'Median Pay'!AH13</f>
        <v>0</v>
      </c>
      <c r="AI12" s="24">
        <f>'Median Pay'!AI14-'Median Pay'!AI13</f>
        <v>0</v>
      </c>
      <c r="AJ12" s="24">
        <f>'Median Pay'!AJ14-'Median Pay'!AJ13</f>
        <v>0</v>
      </c>
      <c r="AK12" s="24">
        <f>'Median Pay'!AK14-'Median Pay'!AK13</f>
        <v>-1</v>
      </c>
      <c r="AL12" s="24">
        <f>'Median Pay'!AL14-'Median Pay'!AL13</f>
        <v>0</v>
      </c>
      <c r="AM12" s="24">
        <f>'Median Pay'!AM14-'Median Pay'!AM13</f>
        <v>0</v>
      </c>
      <c r="AN12" s="24">
        <f>'Median Pay'!AN14-'Median Pay'!AN13</f>
        <v>0</v>
      </c>
      <c r="AO12" s="24">
        <f>'Median Pay'!AO14-'Median Pay'!AO13</f>
        <v>0</v>
      </c>
      <c r="AP12" s="24">
        <f>'Median Pay'!AP14-'Median Pay'!AP13</f>
        <v>0</v>
      </c>
      <c r="AQ12" s="24">
        <f>'Median Pay'!AQ14-'Median Pay'!AQ13</f>
        <v>1</v>
      </c>
      <c r="AR12" s="24">
        <f>'Median Pay'!AR14-'Median Pay'!AR13</f>
        <v>0</v>
      </c>
      <c r="AS12" s="24">
        <f>'Median Pay'!AS14-'Median Pay'!AS13</f>
        <v>0</v>
      </c>
      <c r="AT12" s="24">
        <f>'Median Pay'!AT14-'Median Pay'!AT13</f>
        <v>0</v>
      </c>
      <c r="AU12" s="24">
        <f>'Median Pay'!AU14-'Median Pay'!AU13</f>
        <v>0</v>
      </c>
      <c r="AV12" s="24">
        <f>'Median Pay'!AV14-'Median Pay'!AV13</f>
        <v>0</v>
      </c>
      <c r="AW12" s="24">
        <f>'Median Pay'!AW14-'Median Pay'!AW13</f>
        <v>-1</v>
      </c>
      <c r="AX12" s="24">
        <f>'Median Pay'!AX14-'Median Pay'!AX13</f>
        <v>0</v>
      </c>
      <c r="AY12" s="24">
        <f>'Median Pay'!AY14-'Median Pay'!AY13</f>
        <v>0</v>
      </c>
      <c r="AZ12" s="24">
        <f>'Median Pay'!AZ14-'Median Pay'!AZ13</f>
        <v>0</v>
      </c>
      <c r="BA12" s="24">
        <f>'Median Pay'!BA14-'Median Pay'!BA13</f>
        <v>0</v>
      </c>
      <c r="BB12" s="24">
        <f>'Median Pay'!BB14-'Median Pay'!BB13</f>
        <v>0</v>
      </c>
      <c r="BC12" s="24">
        <f>'Median Pay'!BC14-'Median Pay'!BC13</f>
        <v>0</v>
      </c>
      <c r="BD12" s="24">
        <f>'Median Pay'!BD14-'Median Pay'!BD13</f>
        <v>0</v>
      </c>
      <c r="BE12" s="24">
        <f>'Median Pay'!BE14-'Median Pay'!BE13</f>
        <v>0</v>
      </c>
      <c r="BF12" s="24">
        <f>'Median Pay'!BF14-'Median Pay'!BF13</f>
        <v>0</v>
      </c>
      <c r="BG12" s="24">
        <f>'Median Pay'!BG14-'Median Pay'!BG13</f>
        <v>0</v>
      </c>
      <c r="BH12" s="24">
        <f>'Median Pay'!BH14-'Median Pay'!BH13</f>
        <v>1</v>
      </c>
      <c r="BI12" s="24">
        <f>'Median Pay'!BI14-'Median Pay'!BI13</f>
        <v>0</v>
      </c>
      <c r="BJ12" s="24">
        <f>'Median Pay'!BJ14-'Median Pay'!BJ13</f>
        <v>0</v>
      </c>
      <c r="BK12" s="24">
        <f>'Median Pay'!BK14-'Median Pay'!BK13</f>
        <v>0</v>
      </c>
      <c r="BL12" s="24">
        <f>'Median Pay'!BL14-'Median Pay'!BL13</f>
        <v>0</v>
      </c>
      <c r="BM12" s="24">
        <f>'Median Pay'!BM14-'Median Pay'!BM13</f>
        <v>0</v>
      </c>
      <c r="BN12" s="24">
        <f>'Median Pay'!BN14-'Median Pay'!BN13</f>
        <v>0</v>
      </c>
      <c r="BO12" s="24">
        <f>'Median Pay'!BO14-'Median Pay'!BO13</f>
        <v>1</v>
      </c>
      <c r="BP12" s="24">
        <f>'Median Pay'!BP14-'Median Pay'!BP13</f>
        <v>0</v>
      </c>
      <c r="BQ12" s="24">
        <f>'Median Pay'!BQ14-'Median Pay'!BQ13</f>
        <v>0</v>
      </c>
      <c r="BR12" s="24">
        <f>'Median Pay'!BR14-'Median Pay'!BR13</f>
        <v>-1</v>
      </c>
      <c r="BS12" s="24">
        <f>'Median Pay'!BS14-'Median Pay'!BS13</f>
        <v>-2</v>
      </c>
      <c r="BT12" s="24">
        <f>'Median Pay'!BT14-'Median Pay'!BT13</f>
        <v>17</v>
      </c>
      <c r="BU12" s="70" t="s">
        <v>75</v>
      </c>
      <c r="BV12" s="24"/>
      <c r="BW12" s="24"/>
    </row>
    <row r="13" spans="1:91" x14ac:dyDescent="0.45">
      <c r="A13" s="3">
        <v>44044</v>
      </c>
      <c r="B13" s="24">
        <f>'Median Pay'!B15-'Median Pay'!B14</f>
        <v>0</v>
      </c>
      <c r="C13" s="24">
        <f>'Median Pay'!C15-'Median Pay'!C14</f>
        <v>0</v>
      </c>
      <c r="D13" s="24">
        <f>'Median Pay'!D15-'Median Pay'!D14</f>
        <v>0</v>
      </c>
      <c r="E13" s="24">
        <f>'Median Pay'!E15-'Median Pay'!E14</f>
        <v>0</v>
      </c>
      <c r="F13" s="24">
        <f>'Median Pay'!F15-'Median Pay'!F14</f>
        <v>0</v>
      </c>
      <c r="G13" s="24">
        <f>'Median Pay'!G15-'Median Pay'!G14</f>
        <v>-1</v>
      </c>
      <c r="H13" s="24">
        <f>'Median Pay'!H15-'Median Pay'!H14</f>
        <v>0</v>
      </c>
      <c r="I13" s="24">
        <f>'Median Pay'!I15-'Median Pay'!I14</f>
        <v>0</v>
      </c>
      <c r="J13" s="24">
        <f>'Median Pay'!J15-'Median Pay'!J14</f>
        <v>-1</v>
      </c>
      <c r="K13" s="24">
        <f>'Median Pay'!K15-'Median Pay'!K14</f>
        <v>0</v>
      </c>
      <c r="L13" s="24">
        <f>'Median Pay'!L15-'Median Pay'!L14</f>
        <v>0</v>
      </c>
      <c r="M13" s="24">
        <f>'Median Pay'!M15-'Median Pay'!M14</f>
        <v>0</v>
      </c>
      <c r="N13" s="24">
        <f>'Median Pay'!N15-'Median Pay'!N14</f>
        <v>0</v>
      </c>
      <c r="O13" s="24">
        <f>'Median Pay'!O15-'Median Pay'!O14</f>
        <v>1</v>
      </c>
      <c r="P13" s="24">
        <f>'Median Pay'!P15-'Median Pay'!P14</f>
        <v>0</v>
      </c>
      <c r="Q13" s="24">
        <f>'Median Pay'!Q15-'Median Pay'!Q14</f>
        <v>0</v>
      </c>
      <c r="R13" s="24">
        <f>'Median Pay'!R15-'Median Pay'!R14</f>
        <v>0</v>
      </c>
      <c r="S13" s="24">
        <f>'Median Pay'!S15-'Median Pay'!S14</f>
        <v>0</v>
      </c>
      <c r="T13" s="24">
        <f>'Median Pay'!T15-'Median Pay'!T14</f>
        <v>0</v>
      </c>
      <c r="U13" s="24">
        <f>'Median Pay'!U15-'Median Pay'!U14</f>
        <v>0</v>
      </c>
      <c r="V13" s="24">
        <f>'Median Pay'!V15-'Median Pay'!V14</f>
        <v>0</v>
      </c>
      <c r="W13" s="24">
        <f>'Median Pay'!W15-'Median Pay'!W14</f>
        <v>-1</v>
      </c>
      <c r="X13" s="24">
        <f>'Median Pay'!X15-'Median Pay'!X14</f>
        <v>0</v>
      </c>
      <c r="Y13" s="24">
        <f>'Median Pay'!Y15-'Median Pay'!Y14</f>
        <v>0</v>
      </c>
      <c r="Z13" s="24">
        <f>'Median Pay'!Z15-'Median Pay'!Z14</f>
        <v>0</v>
      </c>
      <c r="AA13" s="24">
        <f>'Median Pay'!AA15-'Median Pay'!AA14</f>
        <v>0</v>
      </c>
      <c r="AB13" s="24">
        <f>'Median Pay'!AB15-'Median Pay'!AB14</f>
        <v>0</v>
      </c>
      <c r="AC13" s="24">
        <f>'Median Pay'!AC15-'Median Pay'!AC14</f>
        <v>0</v>
      </c>
      <c r="AD13" s="24">
        <f>'Median Pay'!AD15-'Median Pay'!AD14</f>
        <v>-1</v>
      </c>
      <c r="AE13" s="24">
        <f>'Median Pay'!AE15-'Median Pay'!AE14</f>
        <v>0</v>
      </c>
      <c r="AF13" s="24">
        <f>'Median Pay'!AF15-'Median Pay'!AF14</f>
        <v>0</v>
      </c>
      <c r="AG13" s="24">
        <f>'Median Pay'!AG15-'Median Pay'!AG14</f>
        <v>0</v>
      </c>
      <c r="AH13" s="24">
        <f>'Median Pay'!AH15-'Median Pay'!AH14</f>
        <v>0</v>
      </c>
      <c r="AI13" s="24">
        <f>'Median Pay'!AI15-'Median Pay'!AI14</f>
        <v>0</v>
      </c>
      <c r="AJ13" s="24">
        <f>'Median Pay'!AJ15-'Median Pay'!AJ14</f>
        <v>0</v>
      </c>
      <c r="AK13" s="24">
        <f>'Median Pay'!AK15-'Median Pay'!AK14</f>
        <v>1</v>
      </c>
      <c r="AL13" s="24">
        <f>'Median Pay'!AL15-'Median Pay'!AL14</f>
        <v>0</v>
      </c>
      <c r="AM13" s="24">
        <f>'Median Pay'!AM15-'Median Pay'!AM14</f>
        <v>0</v>
      </c>
      <c r="AN13" s="24">
        <f>'Median Pay'!AN15-'Median Pay'!AN14</f>
        <v>0</v>
      </c>
      <c r="AO13" s="24">
        <f>'Median Pay'!AO15-'Median Pay'!AO14</f>
        <v>0</v>
      </c>
      <c r="AP13" s="24">
        <f>'Median Pay'!AP15-'Median Pay'!AP14</f>
        <v>-1</v>
      </c>
      <c r="AQ13" s="24">
        <f>'Median Pay'!AQ15-'Median Pay'!AQ14</f>
        <v>-1</v>
      </c>
      <c r="AR13" s="24">
        <f>'Median Pay'!AR15-'Median Pay'!AR14</f>
        <v>-1</v>
      </c>
      <c r="AS13" s="24">
        <f>'Median Pay'!AS15-'Median Pay'!AS14</f>
        <v>-1</v>
      </c>
      <c r="AT13" s="24">
        <f>'Median Pay'!AT15-'Median Pay'!AT14</f>
        <v>0</v>
      </c>
      <c r="AU13" s="24">
        <f>'Median Pay'!AU15-'Median Pay'!AU14</f>
        <v>-1</v>
      </c>
      <c r="AV13" s="24">
        <f>'Median Pay'!AV15-'Median Pay'!AV14</f>
        <v>-1</v>
      </c>
      <c r="AW13" s="24">
        <f>'Median Pay'!AW15-'Median Pay'!AW14</f>
        <v>0</v>
      </c>
      <c r="AX13" s="24">
        <f>'Median Pay'!AX15-'Median Pay'!AX14</f>
        <v>-1</v>
      </c>
      <c r="AY13" s="24">
        <f>'Median Pay'!AY15-'Median Pay'!AY14</f>
        <v>0</v>
      </c>
      <c r="AZ13" s="24">
        <f>'Median Pay'!AZ15-'Median Pay'!AZ14</f>
        <v>0</v>
      </c>
      <c r="BA13" s="24">
        <f>'Median Pay'!BA15-'Median Pay'!BA14</f>
        <v>0</v>
      </c>
      <c r="BB13" s="24">
        <f>'Median Pay'!BB15-'Median Pay'!BB14</f>
        <v>0</v>
      </c>
      <c r="BC13" s="24">
        <f>'Median Pay'!BC15-'Median Pay'!BC14</f>
        <v>0</v>
      </c>
      <c r="BD13" s="24">
        <f>'Median Pay'!BD15-'Median Pay'!BD14</f>
        <v>0</v>
      </c>
      <c r="BE13" s="24">
        <f>'Median Pay'!BE15-'Median Pay'!BE14</f>
        <v>0</v>
      </c>
      <c r="BF13" s="24">
        <f>'Median Pay'!BF15-'Median Pay'!BF14</f>
        <v>0</v>
      </c>
      <c r="BG13" s="24">
        <f>'Median Pay'!BG15-'Median Pay'!BG14</f>
        <v>0</v>
      </c>
      <c r="BH13" s="24">
        <f>'Median Pay'!BH15-'Median Pay'!BH14</f>
        <v>-1</v>
      </c>
      <c r="BI13" s="24">
        <f>'Median Pay'!BI15-'Median Pay'!BI14</f>
        <v>0</v>
      </c>
      <c r="BJ13" s="24">
        <f>'Median Pay'!BJ15-'Median Pay'!BJ14</f>
        <v>-1</v>
      </c>
      <c r="BK13" s="24">
        <f>'Median Pay'!BK15-'Median Pay'!BK14</f>
        <v>0</v>
      </c>
      <c r="BL13" s="24">
        <f>'Median Pay'!BL15-'Median Pay'!BL14</f>
        <v>0</v>
      </c>
      <c r="BM13" s="24">
        <f>'Median Pay'!BM15-'Median Pay'!BM14</f>
        <v>-1</v>
      </c>
      <c r="BN13" s="24">
        <f>'Median Pay'!BN15-'Median Pay'!BN14</f>
        <v>-1</v>
      </c>
      <c r="BO13" s="24">
        <f>'Median Pay'!BO15-'Median Pay'!BO14</f>
        <v>-1</v>
      </c>
      <c r="BP13" s="24">
        <f>'Median Pay'!BP15-'Median Pay'!BP14</f>
        <v>-1</v>
      </c>
      <c r="BQ13" s="24">
        <f>'Median Pay'!BQ15-'Median Pay'!BQ14</f>
        <v>0</v>
      </c>
      <c r="BR13" s="24">
        <f>'Median Pay'!BR15-'Median Pay'!BR14</f>
        <v>0</v>
      </c>
      <c r="BS13" s="24">
        <f>'Median Pay'!BS15-'Median Pay'!BS14</f>
        <v>-1</v>
      </c>
      <c r="BT13" s="24">
        <f>'Median Pay'!BT15-'Median Pay'!BT14</f>
        <v>-1</v>
      </c>
      <c r="BU13" s="24">
        <f>'Median Pay'!BU15-'Median Pay'!BU14</f>
        <v>3</v>
      </c>
      <c r="BV13" s="13" t="s">
        <v>75</v>
      </c>
      <c r="BW13" s="24"/>
    </row>
    <row r="14" spans="1:91" x14ac:dyDescent="0.45">
      <c r="A14" s="3">
        <v>44075</v>
      </c>
      <c r="B14" s="24">
        <f>'Median Pay'!B16-'Median Pay'!B15</f>
        <v>0</v>
      </c>
      <c r="C14" s="24">
        <f>'Median Pay'!C16-'Median Pay'!C15</f>
        <v>0</v>
      </c>
      <c r="D14" s="24">
        <f>'Median Pay'!D16-'Median Pay'!D15</f>
        <v>0</v>
      </c>
      <c r="E14" s="24">
        <f>'Median Pay'!E16-'Median Pay'!E15</f>
        <v>0</v>
      </c>
      <c r="F14" s="24">
        <f>'Median Pay'!F16-'Median Pay'!F15</f>
        <v>0</v>
      </c>
      <c r="G14" s="24">
        <f>'Median Pay'!G16-'Median Pay'!G15</f>
        <v>0</v>
      </c>
      <c r="H14" s="24">
        <f>'Median Pay'!H16-'Median Pay'!H15</f>
        <v>0</v>
      </c>
      <c r="I14" s="24">
        <f>'Median Pay'!I16-'Median Pay'!I15</f>
        <v>0</v>
      </c>
      <c r="J14" s="24">
        <f>'Median Pay'!J16-'Median Pay'!J15</f>
        <v>0</v>
      </c>
      <c r="K14" s="24">
        <f>'Median Pay'!K16-'Median Pay'!K15</f>
        <v>0</v>
      </c>
      <c r="L14" s="24">
        <f>'Median Pay'!L16-'Median Pay'!L15</f>
        <v>0</v>
      </c>
      <c r="M14" s="24">
        <f>'Median Pay'!M16-'Median Pay'!M15</f>
        <v>0</v>
      </c>
      <c r="N14" s="24">
        <f>'Median Pay'!N16-'Median Pay'!N15</f>
        <v>0</v>
      </c>
      <c r="O14" s="24">
        <f>'Median Pay'!O16-'Median Pay'!O15</f>
        <v>0</v>
      </c>
      <c r="P14" s="24">
        <f>'Median Pay'!P16-'Median Pay'!P15</f>
        <v>0</v>
      </c>
      <c r="Q14" s="24">
        <f>'Median Pay'!Q16-'Median Pay'!Q15</f>
        <v>0</v>
      </c>
      <c r="R14" s="24">
        <f>'Median Pay'!R16-'Median Pay'!R15</f>
        <v>0</v>
      </c>
      <c r="S14" s="24">
        <f>'Median Pay'!S16-'Median Pay'!S15</f>
        <v>0</v>
      </c>
      <c r="T14" s="24">
        <f>'Median Pay'!T16-'Median Pay'!T15</f>
        <v>0</v>
      </c>
      <c r="U14" s="24">
        <f>'Median Pay'!U16-'Median Pay'!U15</f>
        <v>0</v>
      </c>
      <c r="V14" s="24">
        <f>'Median Pay'!V16-'Median Pay'!V15</f>
        <v>0</v>
      </c>
      <c r="W14" s="24">
        <f>'Median Pay'!W16-'Median Pay'!W15</f>
        <v>0</v>
      </c>
      <c r="X14" s="24">
        <f>'Median Pay'!X16-'Median Pay'!X15</f>
        <v>0</v>
      </c>
      <c r="Y14" s="24">
        <f>'Median Pay'!Y16-'Median Pay'!Y15</f>
        <v>0</v>
      </c>
      <c r="Z14" s="24">
        <f>'Median Pay'!Z16-'Median Pay'!Z15</f>
        <v>0</v>
      </c>
      <c r="AA14" s="24">
        <f>'Median Pay'!AA16-'Median Pay'!AA15</f>
        <v>0</v>
      </c>
      <c r="AB14" s="24">
        <f>'Median Pay'!AB16-'Median Pay'!AB15</f>
        <v>0</v>
      </c>
      <c r="AC14" s="24">
        <f>'Median Pay'!AC16-'Median Pay'!AC15</f>
        <v>0</v>
      </c>
      <c r="AD14" s="24">
        <f>'Median Pay'!AD16-'Median Pay'!AD15</f>
        <v>0</v>
      </c>
      <c r="AE14" s="24">
        <f>'Median Pay'!AE16-'Median Pay'!AE15</f>
        <v>0</v>
      </c>
      <c r="AF14" s="24">
        <f>'Median Pay'!AF16-'Median Pay'!AF15</f>
        <v>0</v>
      </c>
      <c r="AG14" s="24">
        <f>'Median Pay'!AG16-'Median Pay'!AG15</f>
        <v>0</v>
      </c>
      <c r="AH14" s="24">
        <f>'Median Pay'!AH16-'Median Pay'!AH15</f>
        <v>0</v>
      </c>
      <c r="AI14" s="24">
        <f>'Median Pay'!AI16-'Median Pay'!AI15</f>
        <v>0</v>
      </c>
      <c r="AJ14" s="24">
        <f>'Median Pay'!AJ16-'Median Pay'!AJ15</f>
        <v>0</v>
      </c>
      <c r="AK14" s="24">
        <f>'Median Pay'!AK16-'Median Pay'!AK15</f>
        <v>0</v>
      </c>
      <c r="AL14" s="24">
        <f>'Median Pay'!AL16-'Median Pay'!AL15</f>
        <v>1</v>
      </c>
      <c r="AM14" s="24">
        <f>'Median Pay'!AM16-'Median Pay'!AM15</f>
        <v>-1</v>
      </c>
      <c r="AN14" s="24">
        <f>'Median Pay'!AN16-'Median Pay'!AN15</f>
        <v>0</v>
      </c>
      <c r="AO14" s="24">
        <f>'Median Pay'!AO16-'Median Pay'!AO15</f>
        <v>0</v>
      </c>
      <c r="AP14" s="24">
        <f>'Median Pay'!AP16-'Median Pay'!AP15</f>
        <v>0</v>
      </c>
      <c r="AQ14" s="24">
        <f>'Median Pay'!AQ16-'Median Pay'!AQ15</f>
        <v>0</v>
      </c>
      <c r="AR14" s="24">
        <f>'Median Pay'!AR16-'Median Pay'!AR15</f>
        <v>0</v>
      </c>
      <c r="AS14" s="24">
        <f>'Median Pay'!AS16-'Median Pay'!AS15</f>
        <v>0</v>
      </c>
      <c r="AT14" s="24">
        <f>'Median Pay'!AT16-'Median Pay'!AT15</f>
        <v>0</v>
      </c>
      <c r="AU14" s="24">
        <f>'Median Pay'!AU16-'Median Pay'!AU15</f>
        <v>1</v>
      </c>
      <c r="AV14" s="24">
        <f>'Median Pay'!AV16-'Median Pay'!AV15</f>
        <v>1</v>
      </c>
      <c r="AW14" s="24">
        <f>'Median Pay'!AW16-'Median Pay'!AW15</f>
        <v>1</v>
      </c>
      <c r="AX14" s="24">
        <f>'Median Pay'!AX16-'Median Pay'!AX15</f>
        <v>1</v>
      </c>
      <c r="AY14" s="24">
        <f>'Median Pay'!AY16-'Median Pay'!AY15</f>
        <v>-1</v>
      </c>
      <c r="AZ14" s="24">
        <f>'Median Pay'!AZ16-'Median Pay'!AZ15</f>
        <v>-1</v>
      </c>
      <c r="BA14" s="24">
        <f>'Median Pay'!BA16-'Median Pay'!BA15</f>
        <v>0</v>
      </c>
      <c r="BB14" s="24">
        <f>'Median Pay'!BB16-'Median Pay'!BB15</f>
        <v>-1</v>
      </c>
      <c r="BC14" s="24">
        <f>'Median Pay'!BC16-'Median Pay'!BC15</f>
        <v>0</v>
      </c>
      <c r="BD14" s="24">
        <f>'Median Pay'!BD16-'Median Pay'!BD15</f>
        <v>0</v>
      </c>
      <c r="BE14" s="24">
        <f>'Median Pay'!BE16-'Median Pay'!BE15</f>
        <v>0</v>
      </c>
      <c r="BF14" s="24">
        <f>'Median Pay'!BF16-'Median Pay'!BF15</f>
        <v>0</v>
      </c>
      <c r="BG14" s="24">
        <f>'Median Pay'!BG16-'Median Pay'!BG15</f>
        <v>0</v>
      </c>
      <c r="BH14" s="24">
        <f>'Median Pay'!BH16-'Median Pay'!BH15</f>
        <v>1</v>
      </c>
      <c r="BI14" s="24">
        <f>'Median Pay'!BI16-'Median Pay'!BI15</f>
        <v>0</v>
      </c>
      <c r="BJ14" s="24">
        <f>'Median Pay'!BJ16-'Median Pay'!BJ15</f>
        <v>1</v>
      </c>
      <c r="BK14" s="24">
        <f>'Median Pay'!BK16-'Median Pay'!BK15</f>
        <v>-1</v>
      </c>
      <c r="BL14" s="24">
        <f>'Median Pay'!BL16-'Median Pay'!BL15</f>
        <v>-1</v>
      </c>
      <c r="BM14" s="24">
        <f>'Median Pay'!BM16-'Median Pay'!BM15</f>
        <v>0</v>
      </c>
      <c r="BN14" s="24">
        <f>'Median Pay'!BN16-'Median Pay'!BN15</f>
        <v>0</v>
      </c>
      <c r="BO14" s="24">
        <f>'Median Pay'!BO16-'Median Pay'!BO15</f>
        <v>0</v>
      </c>
      <c r="BP14" s="24">
        <f>'Median Pay'!BP16-'Median Pay'!BP15</f>
        <v>0</v>
      </c>
      <c r="BQ14" s="24">
        <f>'Median Pay'!BQ16-'Median Pay'!BQ15</f>
        <v>-1</v>
      </c>
      <c r="BR14" s="24">
        <f>'Median Pay'!BR16-'Median Pay'!BR15</f>
        <v>0</v>
      </c>
      <c r="BS14" s="24">
        <f>'Median Pay'!BS16-'Median Pay'!BS15</f>
        <v>0</v>
      </c>
      <c r="BT14" s="24">
        <f>'Median Pay'!BT16-'Median Pay'!BT15</f>
        <v>0</v>
      </c>
      <c r="BU14" s="24">
        <f>'Median Pay'!BU16-'Median Pay'!BU15</f>
        <v>0</v>
      </c>
      <c r="BV14" s="24">
        <f>'Median Pay'!BV16-'Median Pay'!BV15</f>
        <v>-2</v>
      </c>
      <c r="BW14" s="13" t="s">
        <v>75</v>
      </c>
    </row>
    <row r="15" spans="1:91" x14ac:dyDescent="0.45">
      <c r="A15" s="3">
        <v>44105</v>
      </c>
      <c r="B15" s="24">
        <f>'Median Pay'!B17-'Median Pay'!B16</f>
        <v>0</v>
      </c>
      <c r="C15" s="24">
        <f>'Median Pay'!C17-'Median Pay'!C16</f>
        <v>0</v>
      </c>
      <c r="D15" s="24">
        <f>'Median Pay'!D17-'Median Pay'!D16</f>
        <v>0</v>
      </c>
      <c r="E15" s="24">
        <f>'Median Pay'!E17-'Median Pay'!E16</f>
        <v>0</v>
      </c>
      <c r="F15" s="24">
        <f>'Median Pay'!F17-'Median Pay'!F16</f>
        <v>0</v>
      </c>
      <c r="G15" s="24">
        <f>'Median Pay'!G17-'Median Pay'!G16</f>
        <v>0</v>
      </c>
      <c r="H15" s="24">
        <f>'Median Pay'!H17-'Median Pay'!H16</f>
        <v>0</v>
      </c>
      <c r="I15" s="24">
        <f>'Median Pay'!I17-'Median Pay'!I16</f>
        <v>0</v>
      </c>
      <c r="J15" s="24">
        <f>'Median Pay'!J17-'Median Pay'!J16</f>
        <v>0</v>
      </c>
      <c r="K15" s="24">
        <f>'Median Pay'!K17-'Median Pay'!K16</f>
        <v>-1</v>
      </c>
      <c r="L15" s="24">
        <f>'Median Pay'!L17-'Median Pay'!L16</f>
        <v>0</v>
      </c>
      <c r="M15" s="24">
        <f>'Median Pay'!M17-'Median Pay'!M16</f>
        <v>0</v>
      </c>
      <c r="N15" s="24">
        <f>'Median Pay'!N17-'Median Pay'!N16</f>
        <v>0</v>
      </c>
      <c r="O15" s="24">
        <f>'Median Pay'!O17-'Median Pay'!O16</f>
        <v>0</v>
      </c>
      <c r="P15" s="24">
        <f>'Median Pay'!P17-'Median Pay'!P16</f>
        <v>0</v>
      </c>
      <c r="Q15" s="24">
        <f>'Median Pay'!Q17-'Median Pay'!Q16</f>
        <v>0</v>
      </c>
      <c r="R15" s="24">
        <f>'Median Pay'!R17-'Median Pay'!R16</f>
        <v>0</v>
      </c>
      <c r="S15" s="24">
        <f>'Median Pay'!S17-'Median Pay'!S16</f>
        <v>0</v>
      </c>
      <c r="T15" s="24">
        <f>'Median Pay'!T17-'Median Pay'!T16</f>
        <v>0</v>
      </c>
      <c r="U15" s="24">
        <f>'Median Pay'!U17-'Median Pay'!U16</f>
        <v>0</v>
      </c>
      <c r="V15" s="24">
        <f>'Median Pay'!V17-'Median Pay'!V16</f>
        <v>0</v>
      </c>
      <c r="W15" s="24">
        <f>'Median Pay'!W17-'Median Pay'!W16</f>
        <v>0</v>
      </c>
      <c r="X15" s="24">
        <f>'Median Pay'!X17-'Median Pay'!X16</f>
        <v>0</v>
      </c>
      <c r="Y15" s="24">
        <f>'Median Pay'!Y17-'Median Pay'!Y16</f>
        <v>0</v>
      </c>
      <c r="Z15" s="24">
        <f>'Median Pay'!Z17-'Median Pay'!Z16</f>
        <v>0</v>
      </c>
      <c r="AA15" s="24">
        <f>'Median Pay'!AA17-'Median Pay'!AA16</f>
        <v>0</v>
      </c>
      <c r="AB15" s="24">
        <f>'Median Pay'!AB17-'Median Pay'!AB16</f>
        <v>0</v>
      </c>
      <c r="AC15" s="24">
        <f>'Median Pay'!AC17-'Median Pay'!AC16</f>
        <v>0</v>
      </c>
      <c r="AD15" s="24">
        <f>'Median Pay'!AD17-'Median Pay'!AD16</f>
        <v>0</v>
      </c>
      <c r="AE15" s="24">
        <f>'Median Pay'!AE17-'Median Pay'!AE16</f>
        <v>0</v>
      </c>
      <c r="AF15" s="24">
        <f>'Median Pay'!AF17-'Median Pay'!AF16</f>
        <v>0</v>
      </c>
      <c r="AG15" s="24">
        <f>'Median Pay'!AG17-'Median Pay'!AG16</f>
        <v>0</v>
      </c>
      <c r="AH15" s="24">
        <f>'Median Pay'!AH17-'Median Pay'!AH16</f>
        <v>0</v>
      </c>
      <c r="AI15" s="24">
        <f>'Median Pay'!AI17-'Median Pay'!AI16</f>
        <v>-1</v>
      </c>
      <c r="AJ15" s="24">
        <f>'Median Pay'!AJ17-'Median Pay'!AJ16</f>
        <v>0</v>
      </c>
      <c r="AK15" s="24">
        <f>'Median Pay'!AK17-'Median Pay'!AK16</f>
        <v>0</v>
      </c>
      <c r="AL15" s="24">
        <f>'Median Pay'!AL17-'Median Pay'!AL16</f>
        <v>0</v>
      </c>
      <c r="AM15" s="24">
        <f>'Median Pay'!AM17-'Median Pay'!AM16</f>
        <v>1</v>
      </c>
      <c r="AN15" s="24">
        <f>'Median Pay'!AN17-'Median Pay'!AN16</f>
        <v>0</v>
      </c>
      <c r="AO15" s="24">
        <f>'Median Pay'!AO17-'Median Pay'!AO16</f>
        <v>-1</v>
      </c>
      <c r="AP15" s="24">
        <f>'Median Pay'!AP17-'Median Pay'!AP16</f>
        <v>0</v>
      </c>
      <c r="AQ15" s="24">
        <f>'Median Pay'!AQ17-'Median Pay'!AQ16</f>
        <v>0</v>
      </c>
      <c r="AR15" s="24">
        <f>'Median Pay'!AR17-'Median Pay'!AR16</f>
        <v>0</v>
      </c>
      <c r="AS15" s="24">
        <f>'Median Pay'!AS17-'Median Pay'!AS16</f>
        <v>0</v>
      </c>
      <c r="AT15" s="24">
        <f>'Median Pay'!AT17-'Median Pay'!AT16</f>
        <v>0</v>
      </c>
      <c r="AU15" s="24">
        <f>'Median Pay'!AU17-'Median Pay'!AU16</f>
        <v>-1</v>
      </c>
      <c r="AV15" s="24">
        <f>'Median Pay'!AV17-'Median Pay'!AV16</f>
        <v>-1</v>
      </c>
      <c r="AW15" s="24">
        <f>'Median Pay'!AW17-'Median Pay'!AW16</f>
        <v>0</v>
      </c>
      <c r="AX15" s="24">
        <f>'Median Pay'!AX17-'Median Pay'!AX16</f>
        <v>1</v>
      </c>
      <c r="AY15" s="24">
        <f>'Median Pay'!AY17-'Median Pay'!AY16</f>
        <v>0</v>
      </c>
      <c r="AZ15" s="24">
        <f>'Median Pay'!AZ17-'Median Pay'!AZ16</f>
        <v>0</v>
      </c>
      <c r="BA15" s="24">
        <f>'Median Pay'!BA17-'Median Pay'!BA16</f>
        <v>0</v>
      </c>
      <c r="BB15" s="24">
        <f>'Median Pay'!BB17-'Median Pay'!BB16</f>
        <v>0</v>
      </c>
      <c r="BC15" s="24">
        <f>'Median Pay'!BC17-'Median Pay'!BC16</f>
        <v>0</v>
      </c>
      <c r="BD15" s="24">
        <f>'Median Pay'!BD17-'Median Pay'!BD16</f>
        <v>0</v>
      </c>
      <c r="BE15" s="24">
        <f>'Median Pay'!BE17-'Median Pay'!BE16</f>
        <v>0</v>
      </c>
      <c r="BF15" s="24">
        <f>'Median Pay'!BF17-'Median Pay'!BF16</f>
        <v>0</v>
      </c>
      <c r="BG15" s="24">
        <f>'Median Pay'!BG17-'Median Pay'!BG16</f>
        <v>-1</v>
      </c>
      <c r="BH15" s="24">
        <f>'Median Pay'!BH17-'Median Pay'!BH16</f>
        <v>-1</v>
      </c>
      <c r="BI15" s="24">
        <f>'Median Pay'!BI17-'Median Pay'!BI16</f>
        <v>0</v>
      </c>
      <c r="BJ15" s="24">
        <f>'Median Pay'!BJ17-'Median Pay'!BJ16</f>
        <v>2</v>
      </c>
      <c r="BK15" s="24">
        <f>'Median Pay'!BK17-'Median Pay'!BK16</f>
        <v>0</v>
      </c>
      <c r="BL15" s="24">
        <f>'Median Pay'!BL17-'Median Pay'!BL16</f>
        <v>0</v>
      </c>
      <c r="BM15" s="24">
        <f>'Median Pay'!BM17-'Median Pay'!BM16</f>
        <v>0</v>
      </c>
      <c r="BN15" s="24">
        <f>'Median Pay'!BN17-'Median Pay'!BN16</f>
        <v>0</v>
      </c>
      <c r="BO15" s="24">
        <f>'Median Pay'!BO17-'Median Pay'!BO16</f>
        <v>0</v>
      </c>
      <c r="BP15" s="24">
        <f>'Median Pay'!BP17-'Median Pay'!BP16</f>
        <v>0</v>
      </c>
      <c r="BQ15" s="24">
        <f>'Median Pay'!BQ17-'Median Pay'!BQ16</f>
        <v>1</v>
      </c>
      <c r="BR15" s="24">
        <f>'Median Pay'!BR17-'Median Pay'!BR16</f>
        <v>0</v>
      </c>
      <c r="BS15" s="24">
        <f>'Median Pay'!BS17-'Median Pay'!BS16</f>
        <v>0</v>
      </c>
      <c r="BT15" s="24">
        <f>'Median Pay'!BT17-'Median Pay'!BT16</f>
        <v>-1</v>
      </c>
      <c r="BU15" s="24">
        <f>'Median Pay'!BU17-'Median Pay'!BU16</f>
        <v>0</v>
      </c>
      <c r="BV15" s="24">
        <f>'Median Pay'!BV17-'Median Pay'!BV16</f>
        <v>1</v>
      </c>
      <c r="BW15" s="24">
        <f>'Median Pay'!BW17-'Median Pay'!BW16</f>
        <v>9</v>
      </c>
      <c r="BX15" s="70" t="s">
        <v>75</v>
      </c>
    </row>
    <row r="16" spans="1:91" x14ac:dyDescent="0.45">
      <c r="A16" s="3">
        <v>44136</v>
      </c>
      <c r="B16" s="24">
        <f>'Median Pay'!B18-'Median Pay'!B17</f>
        <v>0</v>
      </c>
      <c r="C16" s="24">
        <f>'Median Pay'!C18-'Median Pay'!C17</f>
        <v>0</v>
      </c>
      <c r="D16" s="24">
        <f>'Median Pay'!D18-'Median Pay'!D17</f>
        <v>0</v>
      </c>
      <c r="E16" s="24">
        <f>'Median Pay'!E18-'Median Pay'!E17</f>
        <v>0</v>
      </c>
      <c r="F16" s="24">
        <f>'Median Pay'!F18-'Median Pay'!F17</f>
        <v>0</v>
      </c>
      <c r="G16" s="24">
        <f>'Median Pay'!G18-'Median Pay'!G17</f>
        <v>0</v>
      </c>
      <c r="H16" s="24">
        <f>'Median Pay'!H18-'Median Pay'!H17</f>
        <v>0</v>
      </c>
      <c r="I16" s="24">
        <f>'Median Pay'!I18-'Median Pay'!I17</f>
        <v>0</v>
      </c>
      <c r="J16" s="24">
        <f>'Median Pay'!J18-'Median Pay'!J17</f>
        <v>0</v>
      </c>
      <c r="K16" s="24">
        <f>'Median Pay'!K18-'Median Pay'!K17</f>
        <v>0</v>
      </c>
      <c r="L16" s="24">
        <f>'Median Pay'!L18-'Median Pay'!L17</f>
        <v>0</v>
      </c>
      <c r="M16" s="24">
        <f>'Median Pay'!M18-'Median Pay'!M17</f>
        <v>0</v>
      </c>
      <c r="N16" s="24">
        <f>'Median Pay'!N18-'Median Pay'!N17</f>
        <v>0</v>
      </c>
      <c r="O16" s="24">
        <f>'Median Pay'!O18-'Median Pay'!O17</f>
        <v>0</v>
      </c>
      <c r="P16" s="24">
        <f>'Median Pay'!P18-'Median Pay'!P17</f>
        <v>0</v>
      </c>
      <c r="Q16" s="24">
        <f>'Median Pay'!Q18-'Median Pay'!Q17</f>
        <v>0</v>
      </c>
      <c r="R16" s="24">
        <f>'Median Pay'!R18-'Median Pay'!R17</f>
        <v>0</v>
      </c>
      <c r="S16" s="24">
        <f>'Median Pay'!S18-'Median Pay'!S17</f>
        <v>0</v>
      </c>
      <c r="T16" s="24">
        <f>'Median Pay'!T18-'Median Pay'!T17</f>
        <v>0</v>
      </c>
      <c r="U16" s="24">
        <f>'Median Pay'!U18-'Median Pay'!U17</f>
        <v>0</v>
      </c>
      <c r="V16" s="24">
        <f>'Median Pay'!V18-'Median Pay'!V17</f>
        <v>0</v>
      </c>
      <c r="W16" s="24">
        <f>'Median Pay'!W18-'Median Pay'!W17</f>
        <v>0</v>
      </c>
      <c r="X16" s="24">
        <f>'Median Pay'!X18-'Median Pay'!X17</f>
        <v>0</v>
      </c>
      <c r="Y16" s="24">
        <f>'Median Pay'!Y18-'Median Pay'!Y17</f>
        <v>0</v>
      </c>
      <c r="Z16" s="24">
        <f>'Median Pay'!Z18-'Median Pay'!Z17</f>
        <v>0</v>
      </c>
      <c r="AA16" s="24">
        <f>'Median Pay'!AA18-'Median Pay'!AA17</f>
        <v>0</v>
      </c>
      <c r="AB16" s="24">
        <f>'Median Pay'!AB18-'Median Pay'!AB17</f>
        <v>0</v>
      </c>
      <c r="AC16" s="24">
        <f>'Median Pay'!AC18-'Median Pay'!AC17</f>
        <v>0</v>
      </c>
      <c r="AD16" s="24">
        <f>'Median Pay'!AD18-'Median Pay'!AD17</f>
        <v>0</v>
      </c>
      <c r="AE16" s="24">
        <f>'Median Pay'!AE18-'Median Pay'!AE17</f>
        <v>0</v>
      </c>
      <c r="AF16" s="24">
        <f>'Median Pay'!AF18-'Median Pay'!AF17</f>
        <v>0</v>
      </c>
      <c r="AG16" s="24">
        <f>'Median Pay'!AG18-'Median Pay'!AG17</f>
        <v>0</v>
      </c>
      <c r="AH16" s="24">
        <f>'Median Pay'!AH18-'Median Pay'!AH17</f>
        <v>0</v>
      </c>
      <c r="AI16" s="24">
        <f>'Median Pay'!AI18-'Median Pay'!AI17</f>
        <v>0</v>
      </c>
      <c r="AJ16" s="24">
        <f>'Median Pay'!AJ18-'Median Pay'!AJ17</f>
        <v>0</v>
      </c>
      <c r="AK16" s="24">
        <f>'Median Pay'!AK18-'Median Pay'!AK17</f>
        <v>0</v>
      </c>
      <c r="AL16" s="24">
        <f>'Median Pay'!AL18-'Median Pay'!AL17</f>
        <v>0</v>
      </c>
      <c r="AM16" s="24">
        <f>'Median Pay'!AM18-'Median Pay'!AM17</f>
        <v>0</v>
      </c>
      <c r="AN16" s="24">
        <f>'Median Pay'!AN18-'Median Pay'!AN17</f>
        <v>0</v>
      </c>
      <c r="AO16" s="24">
        <f>'Median Pay'!AO18-'Median Pay'!AO17</f>
        <v>0</v>
      </c>
      <c r="AP16" s="24">
        <f>'Median Pay'!AP18-'Median Pay'!AP17</f>
        <v>0</v>
      </c>
      <c r="AQ16" s="24">
        <f>'Median Pay'!AQ18-'Median Pay'!AQ17</f>
        <v>0</v>
      </c>
      <c r="AR16" s="24">
        <f>'Median Pay'!AR18-'Median Pay'!AR17</f>
        <v>0</v>
      </c>
      <c r="AS16" s="24">
        <f>'Median Pay'!AS18-'Median Pay'!AS17</f>
        <v>0</v>
      </c>
      <c r="AT16" s="24">
        <f>'Median Pay'!AT18-'Median Pay'!AT17</f>
        <v>0</v>
      </c>
      <c r="AU16" s="24">
        <f>'Median Pay'!AU18-'Median Pay'!AU17</f>
        <v>0</v>
      </c>
      <c r="AV16" s="24">
        <f>'Median Pay'!AV18-'Median Pay'!AV17</f>
        <v>0</v>
      </c>
      <c r="AW16" s="24">
        <f>'Median Pay'!AW18-'Median Pay'!AW17</f>
        <v>0</v>
      </c>
      <c r="AX16" s="24">
        <f>'Median Pay'!AX18-'Median Pay'!AX17</f>
        <v>0</v>
      </c>
      <c r="AY16" s="24">
        <f>'Median Pay'!AY18-'Median Pay'!AY17</f>
        <v>0</v>
      </c>
      <c r="AZ16" s="24">
        <f>'Median Pay'!AZ18-'Median Pay'!AZ17</f>
        <v>0</v>
      </c>
      <c r="BA16" s="24">
        <f>'Median Pay'!BA18-'Median Pay'!BA17</f>
        <v>0</v>
      </c>
      <c r="BB16" s="24">
        <f>'Median Pay'!BB18-'Median Pay'!BB17</f>
        <v>1</v>
      </c>
      <c r="BC16" s="24">
        <f>'Median Pay'!BC18-'Median Pay'!BC17</f>
        <v>0</v>
      </c>
      <c r="BD16" s="24">
        <f>'Median Pay'!BD18-'Median Pay'!BD17</f>
        <v>0</v>
      </c>
      <c r="BE16" s="24">
        <f>'Median Pay'!BE18-'Median Pay'!BE17</f>
        <v>0</v>
      </c>
      <c r="BF16" s="24">
        <f>'Median Pay'!BF18-'Median Pay'!BF17</f>
        <v>0</v>
      </c>
      <c r="BG16" s="24">
        <f>'Median Pay'!BG18-'Median Pay'!BG17</f>
        <v>0</v>
      </c>
      <c r="BH16" s="24">
        <f>'Median Pay'!BH18-'Median Pay'!BH17</f>
        <v>0</v>
      </c>
      <c r="BI16" s="24">
        <f>'Median Pay'!BI18-'Median Pay'!BI17</f>
        <v>0</v>
      </c>
      <c r="BJ16" s="24">
        <f>'Median Pay'!BJ18-'Median Pay'!BJ17</f>
        <v>-1</v>
      </c>
      <c r="BK16" s="24">
        <f>'Median Pay'!BK18-'Median Pay'!BK17</f>
        <v>0</v>
      </c>
      <c r="BL16" s="24">
        <f>'Median Pay'!BL18-'Median Pay'!BL17</f>
        <v>0</v>
      </c>
      <c r="BM16" s="24">
        <f>'Median Pay'!BM18-'Median Pay'!BM17</f>
        <v>0</v>
      </c>
      <c r="BN16" s="24">
        <f>'Median Pay'!BN18-'Median Pay'!BN17</f>
        <v>0</v>
      </c>
      <c r="BO16" s="24">
        <f>'Median Pay'!BO18-'Median Pay'!BO17</f>
        <v>0</v>
      </c>
      <c r="BP16" s="24">
        <f>'Median Pay'!BP18-'Median Pay'!BP17</f>
        <v>0</v>
      </c>
      <c r="BQ16" s="24">
        <f>'Median Pay'!BQ18-'Median Pay'!BQ17</f>
        <v>0</v>
      </c>
      <c r="BR16" s="24">
        <f>'Median Pay'!BR18-'Median Pay'!BR17</f>
        <v>0</v>
      </c>
      <c r="BS16" s="24">
        <f>'Median Pay'!BS18-'Median Pay'!BS17</f>
        <v>-1</v>
      </c>
      <c r="BT16" s="24">
        <f>'Median Pay'!BT18-'Median Pay'!BT17</f>
        <v>0</v>
      </c>
      <c r="BU16" s="24">
        <f>'Median Pay'!BU18-'Median Pay'!BU17</f>
        <v>0</v>
      </c>
      <c r="BV16" s="24">
        <f>'Median Pay'!BV18-'Median Pay'!BV17</f>
        <v>0</v>
      </c>
      <c r="BW16" s="24">
        <f>'Median Pay'!BW18-'Median Pay'!BW17</f>
        <v>-1</v>
      </c>
      <c r="BX16" s="24">
        <f>'Median Pay'!BX18-'Median Pay'!BX17</f>
        <v>6</v>
      </c>
      <c r="BY16" s="71" t="s">
        <v>75</v>
      </c>
    </row>
    <row r="17" spans="1:79" x14ac:dyDescent="0.45">
      <c r="A17" s="3">
        <v>44166</v>
      </c>
      <c r="B17" s="24">
        <f>'Median Pay'!B19-'Median Pay'!B18</f>
        <v>0</v>
      </c>
      <c r="C17" s="24">
        <f>'Median Pay'!C19-'Median Pay'!C18</f>
        <v>0</v>
      </c>
      <c r="D17" s="24">
        <f>'Median Pay'!D19-'Median Pay'!D18</f>
        <v>0</v>
      </c>
      <c r="E17" s="24">
        <f>'Median Pay'!E19-'Median Pay'!E18</f>
        <v>0</v>
      </c>
      <c r="F17" s="24">
        <f>'Median Pay'!F19-'Median Pay'!F18</f>
        <v>0</v>
      </c>
      <c r="G17" s="24">
        <f>'Median Pay'!G19-'Median Pay'!G18</f>
        <v>0</v>
      </c>
      <c r="H17" s="24">
        <f>'Median Pay'!H19-'Median Pay'!H18</f>
        <v>0</v>
      </c>
      <c r="I17" s="24">
        <f>'Median Pay'!I19-'Median Pay'!I18</f>
        <v>0</v>
      </c>
      <c r="J17" s="24">
        <f>'Median Pay'!J19-'Median Pay'!J18</f>
        <v>0</v>
      </c>
      <c r="K17" s="24">
        <f>'Median Pay'!K19-'Median Pay'!K18</f>
        <v>0</v>
      </c>
      <c r="L17" s="24">
        <f>'Median Pay'!L19-'Median Pay'!L18</f>
        <v>0</v>
      </c>
      <c r="M17" s="24">
        <f>'Median Pay'!M19-'Median Pay'!M18</f>
        <v>0</v>
      </c>
      <c r="N17" s="24">
        <f>'Median Pay'!N19-'Median Pay'!N18</f>
        <v>0</v>
      </c>
      <c r="O17" s="24">
        <f>'Median Pay'!O19-'Median Pay'!O18</f>
        <v>0</v>
      </c>
      <c r="P17" s="24">
        <f>'Median Pay'!P19-'Median Pay'!P18</f>
        <v>0</v>
      </c>
      <c r="Q17" s="24">
        <f>'Median Pay'!Q19-'Median Pay'!Q18</f>
        <v>0</v>
      </c>
      <c r="R17" s="24">
        <f>'Median Pay'!R19-'Median Pay'!R18</f>
        <v>0</v>
      </c>
      <c r="S17" s="24">
        <f>'Median Pay'!S19-'Median Pay'!S18</f>
        <v>0</v>
      </c>
      <c r="T17" s="24">
        <f>'Median Pay'!T19-'Median Pay'!T18</f>
        <v>0</v>
      </c>
      <c r="U17" s="24">
        <f>'Median Pay'!U19-'Median Pay'!U18</f>
        <v>0</v>
      </c>
      <c r="V17" s="24">
        <f>'Median Pay'!V19-'Median Pay'!V18</f>
        <v>0</v>
      </c>
      <c r="W17" s="24">
        <f>'Median Pay'!W19-'Median Pay'!W18</f>
        <v>0</v>
      </c>
      <c r="X17" s="24">
        <f>'Median Pay'!X19-'Median Pay'!X18</f>
        <v>0</v>
      </c>
      <c r="Y17" s="24">
        <f>'Median Pay'!Y19-'Median Pay'!Y18</f>
        <v>0</v>
      </c>
      <c r="Z17" s="24">
        <f>'Median Pay'!Z19-'Median Pay'!Z18</f>
        <v>0</v>
      </c>
      <c r="AA17" s="24">
        <f>'Median Pay'!AA19-'Median Pay'!AA18</f>
        <v>0</v>
      </c>
      <c r="AB17" s="24">
        <f>'Median Pay'!AB19-'Median Pay'!AB18</f>
        <v>0</v>
      </c>
      <c r="AC17" s="24">
        <f>'Median Pay'!AC19-'Median Pay'!AC18</f>
        <v>0</v>
      </c>
      <c r="AD17" s="24">
        <f>'Median Pay'!AD19-'Median Pay'!AD18</f>
        <v>1</v>
      </c>
      <c r="AE17" s="24">
        <f>'Median Pay'!AE19-'Median Pay'!AE18</f>
        <v>0</v>
      </c>
      <c r="AF17" s="24">
        <f>'Median Pay'!AF19-'Median Pay'!AF18</f>
        <v>0</v>
      </c>
      <c r="AG17" s="24">
        <f>'Median Pay'!AG19-'Median Pay'!AG18</f>
        <v>0</v>
      </c>
      <c r="AH17" s="24">
        <f>'Median Pay'!AH19-'Median Pay'!AH18</f>
        <v>0</v>
      </c>
      <c r="AI17" s="24">
        <f>'Median Pay'!AI19-'Median Pay'!AI18</f>
        <v>0</v>
      </c>
      <c r="AJ17" s="24">
        <f>'Median Pay'!AJ19-'Median Pay'!AJ18</f>
        <v>0</v>
      </c>
      <c r="AK17" s="24">
        <f>'Median Pay'!AK19-'Median Pay'!AK18</f>
        <v>0</v>
      </c>
      <c r="AL17" s="24">
        <f>'Median Pay'!AL19-'Median Pay'!AL18</f>
        <v>0</v>
      </c>
      <c r="AM17" s="24">
        <f>'Median Pay'!AM19-'Median Pay'!AM18</f>
        <v>-1</v>
      </c>
      <c r="AN17" s="24">
        <f>'Median Pay'!AN19-'Median Pay'!AN18</f>
        <v>0</v>
      </c>
      <c r="AO17" s="24">
        <f>'Median Pay'!AO19-'Median Pay'!AO18</f>
        <v>0</v>
      </c>
      <c r="AP17" s="24">
        <f>'Median Pay'!AP19-'Median Pay'!AP18</f>
        <v>1</v>
      </c>
      <c r="AQ17" s="24">
        <f>'Median Pay'!AQ19-'Median Pay'!AQ18</f>
        <v>0</v>
      </c>
      <c r="AR17" s="24">
        <f>'Median Pay'!AR19-'Median Pay'!AR18</f>
        <v>0</v>
      </c>
      <c r="AS17" s="24">
        <f>'Median Pay'!AS19-'Median Pay'!AS18</f>
        <v>0</v>
      </c>
      <c r="AT17" s="24">
        <f>'Median Pay'!AT19-'Median Pay'!AT18</f>
        <v>0</v>
      </c>
      <c r="AU17" s="24">
        <f>'Median Pay'!AU19-'Median Pay'!AU18</f>
        <v>0</v>
      </c>
      <c r="AV17" s="24">
        <f>'Median Pay'!AV19-'Median Pay'!AV18</f>
        <v>0</v>
      </c>
      <c r="AW17" s="24">
        <f>'Median Pay'!AW19-'Median Pay'!AW18</f>
        <v>-1</v>
      </c>
      <c r="AX17" s="24">
        <f>'Median Pay'!AX19-'Median Pay'!AX18</f>
        <v>0</v>
      </c>
      <c r="AY17" s="24">
        <f>'Median Pay'!AY19-'Median Pay'!AY18</f>
        <v>0</v>
      </c>
      <c r="AZ17" s="24">
        <f>'Median Pay'!AZ19-'Median Pay'!AZ18</f>
        <v>1</v>
      </c>
      <c r="BA17" s="24">
        <f>'Median Pay'!BA19-'Median Pay'!BA18</f>
        <v>-1</v>
      </c>
      <c r="BB17" s="24">
        <f>'Median Pay'!BB19-'Median Pay'!BB18</f>
        <v>0</v>
      </c>
      <c r="BC17" s="24">
        <f>'Median Pay'!BC19-'Median Pay'!BC18</f>
        <v>0</v>
      </c>
      <c r="BD17" s="24">
        <f>'Median Pay'!BD19-'Median Pay'!BD18</f>
        <v>0</v>
      </c>
      <c r="BE17" s="24">
        <f>'Median Pay'!BE19-'Median Pay'!BE18</f>
        <v>0</v>
      </c>
      <c r="BF17" s="24">
        <f>'Median Pay'!BF19-'Median Pay'!BF18</f>
        <v>0</v>
      </c>
      <c r="BG17" s="24">
        <f>'Median Pay'!BG19-'Median Pay'!BG18</f>
        <v>1</v>
      </c>
      <c r="BH17" s="24">
        <f>'Median Pay'!BH19-'Median Pay'!BH18</f>
        <v>0</v>
      </c>
      <c r="BI17" s="24">
        <f>'Median Pay'!BI19-'Median Pay'!BI18</f>
        <v>0</v>
      </c>
      <c r="BJ17" s="24">
        <f>'Median Pay'!BJ19-'Median Pay'!BJ18</f>
        <v>0</v>
      </c>
      <c r="BK17" s="24">
        <f>'Median Pay'!BK19-'Median Pay'!BK18</f>
        <v>0</v>
      </c>
      <c r="BL17" s="24">
        <f>'Median Pay'!BL19-'Median Pay'!BL18</f>
        <v>1</v>
      </c>
      <c r="BM17" s="24">
        <f>'Median Pay'!BM19-'Median Pay'!BM18</f>
        <v>-1</v>
      </c>
      <c r="BN17" s="24">
        <f>'Median Pay'!BN19-'Median Pay'!BN18</f>
        <v>1</v>
      </c>
      <c r="BO17" s="24">
        <f>'Median Pay'!BO19-'Median Pay'!BO18</f>
        <v>0</v>
      </c>
      <c r="BP17" s="24">
        <f>'Median Pay'!BP19-'Median Pay'!BP18</f>
        <v>0</v>
      </c>
      <c r="BQ17" s="24">
        <f>'Median Pay'!BQ19-'Median Pay'!BQ18</f>
        <v>0</v>
      </c>
      <c r="BR17" s="24">
        <f>'Median Pay'!BR19-'Median Pay'!BR18</f>
        <v>0</v>
      </c>
      <c r="BS17" s="24">
        <f>'Median Pay'!BS19-'Median Pay'!BS18</f>
        <v>0</v>
      </c>
      <c r="BT17" s="24">
        <f>'Median Pay'!BT19-'Median Pay'!BT18</f>
        <v>-1</v>
      </c>
      <c r="BU17" s="24">
        <f>'Median Pay'!BU19-'Median Pay'!BU18</f>
        <v>-1</v>
      </c>
      <c r="BV17" s="24">
        <f>'Median Pay'!BV19-'Median Pay'!BV18</f>
        <v>0</v>
      </c>
      <c r="BW17" s="24">
        <f>'Median Pay'!BW19-'Median Pay'!BW18</f>
        <v>-1</v>
      </c>
      <c r="BX17" s="24">
        <f>'Median Pay'!BX19-'Median Pay'!BX18</f>
        <v>-1</v>
      </c>
      <c r="BY17" s="24">
        <f>'Median Pay'!BY19-'Median Pay'!BY18</f>
        <v>3</v>
      </c>
      <c r="BZ17" s="71" t="s">
        <v>75</v>
      </c>
    </row>
    <row r="18" spans="1:79" x14ac:dyDescent="0.45">
      <c r="A18" s="3">
        <v>44197</v>
      </c>
      <c r="B18" s="24">
        <f>'Median Pay'!B20-'Median Pay'!B19</f>
        <v>0</v>
      </c>
      <c r="C18" s="24">
        <f>'Median Pay'!C20-'Median Pay'!C19</f>
        <v>0</v>
      </c>
      <c r="D18" s="24">
        <f>'Median Pay'!D20-'Median Pay'!D19</f>
        <v>0</v>
      </c>
      <c r="E18" s="24">
        <f>'Median Pay'!E20-'Median Pay'!E19</f>
        <v>0</v>
      </c>
      <c r="F18" s="24">
        <f>'Median Pay'!F20-'Median Pay'!F19</f>
        <v>-1</v>
      </c>
      <c r="G18" s="24">
        <f>'Median Pay'!G20-'Median Pay'!G19</f>
        <v>0</v>
      </c>
      <c r="H18" s="24">
        <f>'Median Pay'!H20-'Median Pay'!H19</f>
        <v>0</v>
      </c>
      <c r="I18" s="24">
        <f>'Median Pay'!I20-'Median Pay'!I19</f>
        <v>0</v>
      </c>
      <c r="J18" s="24">
        <f>'Median Pay'!J20-'Median Pay'!J19</f>
        <v>0</v>
      </c>
      <c r="K18" s="24">
        <f>'Median Pay'!K20-'Median Pay'!K19</f>
        <v>3</v>
      </c>
      <c r="L18" s="24">
        <f>'Median Pay'!L20-'Median Pay'!L19</f>
        <v>0</v>
      </c>
      <c r="M18" s="24">
        <f>'Median Pay'!M20-'Median Pay'!M19</f>
        <v>0</v>
      </c>
      <c r="N18" s="24">
        <f>'Median Pay'!N20-'Median Pay'!N19</f>
        <v>1</v>
      </c>
      <c r="O18" s="24">
        <f>'Median Pay'!O20-'Median Pay'!O19</f>
        <v>0</v>
      </c>
      <c r="P18" s="24">
        <f>'Median Pay'!P20-'Median Pay'!P19</f>
        <v>-1</v>
      </c>
      <c r="Q18" s="24">
        <f>'Median Pay'!Q20-'Median Pay'!Q19</f>
        <v>-1</v>
      </c>
      <c r="R18" s="24">
        <f>'Median Pay'!R20-'Median Pay'!R19</f>
        <v>-1</v>
      </c>
      <c r="S18" s="24">
        <f>'Median Pay'!S20-'Median Pay'!S19</f>
        <v>-1</v>
      </c>
      <c r="T18" s="24">
        <f>'Median Pay'!T20-'Median Pay'!T19</f>
        <v>0</v>
      </c>
      <c r="U18" s="24">
        <f>'Median Pay'!U20-'Median Pay'!U19</f>
        <v>0</v>
      </c>
      <c r="V18" s="24">
        <f>'Median Pay'!V20-'Median Pay'!V19</f>
        <v>0</v>
      </c>
      <c r="W18" s="24">
        <f>'Median Pay'!W20-'Median Pay'!W19</f>
        <v>3</v>
      </c>
      <c r="X18" s="24">
        <f>'Median Pay'!X20-'Median Pay'!X19</f>
        <v>0</v>
      </c>
      <c r="Y18" s="24">
        <f>'Median Pay'!Y20-'Median Pay'!Y19</f>
        <v>0</v>
      </c>
      <c r="Z18" s="24">
        <f>'Median Pay'!Z20-'Median Pay'!Z19</f>
        <v>1</v>
      </c>
      <c r="AA18" s="24">
        <f>'Median Pay'!AA20-'Median Pay'!AA19</f>
        <v>1</v>
      </c>
      <c r="AB18" s="24">
        <f>'Median Pay'!AB20-'Median Pay'!AB19</f>
        <v>-1</v>
      </c>
      <c r="AC18" s="24">
        <f>'Median Pay'!AC20-'Median Pay'!AC19</f>
        <v>-2</v>
      </c>
      <c r="AD18" s="24">
        <f>'Median Pay'!AD20-'Median Pay'!AD19</f>
        <v>-2</v>
      </c>
      <c r="AE18" s="24">
        <f>'Median Pay'!AE20-'Median Pay'!AE19</f>
        <v>-2</v>
      </c>
      <c r="AF18" s="24">
        <f>'Median Pay'!AF20-'Median Pay'!AF19</f>
        <v>-1</v>
      </c>
      <c r="AG18" s="24">
        <f>'Median Pay'!AG20-'Median Pay'!AG19</f>
        <v>0</v>
      </c>
      <c r="AH18" s="24">
        <f>'Median Pay'!AH20-'Median Pay'!AH19</f>
        <v>1</v>
      </c>
      <c r="AI18" s="24">
        <f>'Median Pay'!AI20-'Median Pay'!AI19</f>
        <v>5</v>
      </c>
      <c r="AJ18" s="24">
        <f>'Median Pay'!AJ20-'Median Pay'!AJ19</f>
        <v>2</v>
      </c>
      <c r="AK18" s="24">
        <f>'Median Pay'!AK20-'Median Pay'!AK19</f>
        <v>0</v>
      </c>
      <c r="AL18" s="24">
        <f>'Median Pay'!AL20-'Median Pay'!AL19</f>
        <v>1</v>
      </c>
      <c r="AM18" s="24">
        <f>'Median Pay'!AM20-'Median Pay'!AM19</f>
        <v>1</v>
      </c>
      <c r="AN18" s="24">
        <f>'Median Pay'!AN20-'Median Pay'!AN19</f>
        <v>-2</v>
      </c>
      <c r="AO18" s="24">
        <f>'Median Pay'!AO20-'Median Pay'!AO19</f>
        <v>-2</v>
      </c>
      <c r="AP18" s="24">
        <f>'Median Pay'!AP20-'Median Pay'!AP19</f>
        <v>-2</v>
      </c>
      <c r="AQ18" s="24">
        <f>'Median Pay'!AQ20-'Median Pay'!AQ19</f>
        <v>-2</v>
      </c>
      <c r="AR18" s="24">
        <f>'Median Pay'!AR20-'Median Pay'!AR19</f>
        <v>-1</v>
      </c>
      <c r="AS18" s="24">
        <f>'Median Pay'!AS20-'Median Pay'!AS19</f>
        <v>0</v>
      </c>
      <c r="AT18" s="24">
        <f>'Median Pay'!AT20-'Median Pay'!AT19</f>
        <v>2</v>
      </c>
      <c r="AU18" s="24">
        <f>'Median Pay'!AU20-'Median Pay'!AU19</f>
        <v>6</v>
      </c>
      <c r="AV18" s="24">
        <f>'Median Pay'!AV20-'Median Pay'!AV19</f>
        <v>3</v>
      </c>
      <c r="AW18" s="24">
        <f>'Median Pay'!AW20-'Median Pay'!AW19</f>
        <v>2</v>
      </c>
      <c r="AX18" s="24">
        <f>'Median Pay'!AX20-'Median Pay'!AX19</f>
        <v>0</v>
      </c>
      <c r="AY18" s="24">
        <f>'Median Pay'!AY20-'Median Pay'!AY19</f>
        <v>1</v>
      </c>
      <c r="AZ18" s="24">
        <f>'Median Pay'!AZ20-'Median Pay'!AZ19</f>
        <v>-4</v>
      </c>
      <c r="BA18" s="24">
        <f>'Median Pay'!BA20-'Median Pay'!BA19</f>
        <v>-3</v>
      </c>
      <c r="BB18" s="24">
        <f>'Median Pay'!BB20-'Median Pay'!BB19</f>
        <v>-3</v>
      </c>
      <c r="BC18" s="24">
        <f>'Median Pay'!BC20-'Median Pay'!BC19</f>
        <v>-2</v>
      </c>
      <c r="BD18" s="24">
        <f>'Median Pay'!BD20-'Median Pay'!BD19</f>
        <v>-2</v>
      </c>
      <c r="BE18" s="24">
        <f>'Median Pay'!BE20-'Median Pay'!BE19</f>
        <v>-1</v>
      </c>
      <c r="BF18" s="24">
        <f>'Median Pay'!BF20-'Median Pay'!BF19</f>
        <v>3</v>
      </c>
      <c r="BG18" s="24">
        <f>'Median Pay'!BG20-'Median Pay'!BG19</f>
        <v>7</v>
      </c>
      <c r="BH18" s="24">
        <f>'Median Pay'!BH20-'Median Pay'!BH19</f>
        <v>5</v>
      </c>
      <c r="BI18" s="24">
        <f>'Median Pay'!BI20-'Median Pay'!BI19</f>
        <v>2</v>
      </c>
      <c r="BJ18" s="24">
        <f>'Median Pay'!BJ20-'Median Pay'!BJ19</f>
        <v>0</v>
      </c>
      <c r="BK18" s="24">
        <f>'Median Pay'!BK20-'Median Pay'!BK19</f>
        <v>1</v>
      </c>
      <c r="BL18" s="24">
        <f>'Median Pay'!BL20-'Median Pay'!BL19</f>
        <v>-6</v>
      </c>
      <c r="BM18" s="24">
        <f>'Median Pay'!BM20-'Median Pay'!BM19</f>
        <v>-4</v>
      </c>
      <c r="BN18" s="24">
        <f>'Median Pay'!BN20-'Median Pay'!BN19</f>
        <v>-3</v>
      </c>
      <c r="BO18" s="24">
        <f>'Median Pay'!BO20-'Median Pay'!BO19</f>
        <v>-3</v>
      </c>
      <c r="BP18" s="24">
        <f>'Median Pay'!BP20-'Median Pay'!BP19</f>
        <v>-3</v>
      </c>
      <c r="BQ18" s="24">
        <f>'Median Pay'!BQ20-'Median Pay'!BQ19</f>
        <v>-1</v>
      </c>
      <c r="BR18" s="24">
        <f>'Median Pay'!BR20-'Median Pay'!BR19</f>
        <v>4</v>
      </c>
      <c r="BS18" s="24">
        <f>'Median Pay'!BS20-'Median Pay'!BS19</f>
        <v>9</v>
      </c>
      <c r="BT18" s="24">
        <f>'Median Pay'!BT20-'Median Pay'!BT19</f>
        <v>6</v>
      </c>
      <c r="BU18" s="24">
        <f>'Median Pay'!BU20-'Median Pay'!BU19</f>
        <v>2</v>
      </c>
      <c r="BV18" s="24">
        <f>'Median Pay'!BV20-'Median Pay'!BV19</f>
        <v>-1</v>
      </c>
      <c r="BW18" s="24">
        <f>'Median Pay'!BW20-'Median Pay'!BW19</f>
        <v>2</v>
      </c>
      <c r="BX18" s="24">
        <f>'Median Pay'!BX20-'Median Pay'!BX19</f>
        <v>-7</v>
      </c>
      <c r="BY18" s="24">
        <f>'Median Pay'!BY20-'Median Pay'!BY19</f>
        <v>-5</v>
      </c>
      <c r="BZ18" s="24">
        <f>'Median Pay'!BZ20-'Median Pay'!BZ19</f>
        <v>-1</v>
      </c>
      <c r="CA18" s="71" t="s">
        <v>75</v>
      </c>
    </row>
    <row r="19" spans="1:79" s="27" customFormat="1" x14ac:dyDescent="0.45">
      <c r="A19" s="58" t="s">
        <v>76</v>
      </c>
      <c r="B19" s="82">
        <f>'Median Pay'!B21-'Median Pay'!B6</f>
        <v>1</v>
      </c>
      <c r="C19" s="82">
        <f>'Median Pay'!C21-'Median Pay'!C6</f>
        <v>1</v>
      </c>
      <c r="D19" s="82">
        <f>'Median Pay'!D21-'Median Pay'!D6</f>
        <v>1</v>
      </c>
      <c r="E19" s="82">
        <f>'Median Pay'!E21-'Median Pay'!E6</f>
        <v>-1</v>
      </c>
      <c r="F19" s="82">
        <f>'Median Pay'!F21-'Median Pay'!F6</f>
        <v>0</v>
      </c>
      <c r="G19" s="82">
        <f>'Median Pay'!G21-'Median Pay'!G6</f>
        <v>0</v>
      </c>
      <c r="H19" s="82">
        <f>'Median Pay'!H21-'Median Pay'!H6</f>
        <v>1</v>
      </c>
      <c r="I19" s="82">
        <f>'Median Pay'!I21-'Median Pay'!I6</f>
        <v>2</v>
      </c>
      <c r="J19" s="82">
        <f>'Median Pay'!J21-'Median Pay'!J6</f>
        <v>1</v>
      </c>
      <c r="K19" s="82">
        <f>'Median Pay'!K21-'Median Pay'!K6</f>
        <v>3</v>
      </c>
      <c r="L19" s="82">
        <f>'Median Pay'!L21-'Median Pay'!L6</f>
        <v>0</v>
      </c>
      <c r="M19" s="82">
        <f>'Median Pay'!M21-'Median Pay'!M6</f>
        <v>1</v>
      </c>
      <c r="N19" s="82">
        <f>'Median Pay'!N21-'Median Pay'!N6</f>
        <v>1</v>
      </c>
      <c r="O19" s="82">
        <f>'Median Pay'!O21-'Median Pay'!O6</f>
        <v>1</v>
      </c>
      <c r="P19" s="82">
        <f>'Median Pay'!P21-'Median Pay'!P6</f>
        <v>-1</v>
      </c>
      <c r="Q19" s="82">
        <f>'Median Pay'!Q21-'Median Pay'!Q6</f>
        <v>-1</v>
      </c>
      <c r="R19" s="82">
        <f>'Median Pay'!R21-'Median Pay'!R6</f>
        <v>0</v>
      </c>
      <c r="S19" s="82">
        <f>'Median Pay'!S21-'Median Pay'!S6</f>
        <v>-1</v>
      </c>
      <c r="T19" s="82">
        <f>'Median Pay'!T21-'Median Pay'!T6</f>
        <v>0</v>
      </c>
      <c r="U19" s="82">
        <f>'Median Pay'!U21-'Median Pay'!U6</f>
        <v>0</v>
      </c>
      <c r="V19" s="82">
        <f>'Median Pay'!V21-'Median Pay'!V6</f>
        <v>0</v>
      </c>
      <c r="W19" s="82">
        <f>'Median Pay'!W21-'Median Pay'!W6</f>
        <v>3</v>
      </c>
      <c r="X19" s="82">
        <f>'Median Pay'!X21-'Median Pay'!X6</f>
        <v>1</v>
      </c>
      <c r="Y19" s="82">
        <f>'Median Pay'!Y21-'Median Pay'!Y6</f>
        <v>0</v>
      </c>
      <c r="Z19" s="82">
        <f>'Median Pay'!Z21-'Median Pay'!Z6</f>
        <v>1</v>
      </c>
      <c r="AA19" s="82">
        <f>'Median Pay'!AA21-'Median Pay'!AA6</f>
        <v>1</v>
      </c>
      <c r="AB19" s="82">
        <f>'Median Pay'!AB21-'Median Pay'!AB6</f>
        <v>-1</v>
      </c>
      <c r="AC19" s="82">
        <f>'Median Pay'!AC21-'Median Pay'!AC6</f>
        <v>0</v>
      </c>
      <c r="AD19" s="82">
        <f>'Median Pay'!AD21-'Median Pay'!AD6</f>
        <v>0</v>
      </c>
      <c r="AE19" s="82">
        <f>'Median Pay'!AE21-'Median Pay'!AE6</f>
        <v>-1</v>
      </c>
      <c r="AF19" s="82">
        <f>'Median Pay'!AF21-'Median Pay'!AF6</f>
        <v>-1</v>
      </c>
      <c r="AG19" s="82">
        <f>'Median Pay'!AG21-'Median Pay'!AG6</f>
        <v>-1</v>
      </c>
      <c r="AH19" s="82">
        <f>'Median Pay'!AH21-'Median Pay'!AH6</f>
        <v>0</v>
      </c>
      <c r="AI19" s="82">
        <f>'Median Pay'!AI21-'Median Pay'!AI6</f>
        <v>4</v>
      </c>
      <c r="AJ19" s="82">
        <f>'Median Pay'!AJ21-'Median Pay'!AJ6</f>
        <v>1</v>
      </c>
      <c r="AK19" s="82">
        <f>'Median Pay'!AK21-'Median Pay'!AK6</f>
        <v>0</v>
      </c>
      <c r="AL19" s="82">
        <f>'Median Pay'!AL21-'Median Pay'!AL6</f>
        <v>1</v>
      </c>
      <c r="AM19" s="82">
        <f>'Median Pay'!AM21-'Median Pay'!AM6</f>
        <v>0</v>
      </c>
      <c r="AN19" s="82">
        <f>'Median Pay'!AN21-'Median Pay'!AN6</f>
        <v>-2</v>
      </c>
      <c r="AO19" s="82">
        <f>'Median Pay'!AO21-'Median Pay'!AO6</f>
        <v>-2</v>
      </c>
      <c r="AP19" s="82">
        <f>'Median Pay'!AP21-'Median Pay'!AP6</f>
        <v>0</v>
      </c>
      <c r="AQ19" s="82">
        <f>'Median Pay'!AQ21-'Median Pay'!AQ6</f>
        <v>-2</v>
      </c>
      <c r="AR19" s="82">
        <f>'Median Pay'!AR21-'Median Pay'!AR6</f>
        <v>-2</v>
      </c>
      <c r="AS19" s="82">
        <f>'Median Pay'!AS21-'Median Pay'!AS6</f>
        <v>-2</v>
      </c>
      <c r="AT19" s="82">
        <f>'Median Pay'!AT21-'Median Pay'!AT6</f>
        <v>3</v>
      </c>
      <c r="AU19" s="82">
        <f>'Median Pay'!AU21-'Median Pay'!AU6</f>
        <v>5</v>
      </c>
      <c r="AV19" s="82">
        <f>'Median Pay'!AV21-'Median Pay'!AV6</f>
        <v>2</v>
      </c>
      <c r="AW19" s="82">
        <f>'Median Pay'!AW21-'Median Pay'!AW6</f>
        <v>1</v>
      </c>
      <c r="AX19" s="82">
        <f>'Median Pay'!AX21-'Median Pay'!AX6</f>
        <v>1</v>
      </c>
      <c r="AY19" s="82">
        <f>'Median Pay'!AY21-'Median Pay'!AY6</f>
        <v>-1</v>
      </c>
      <c r="AZ19" s="82">
        <f>'Median Pay'!AZ21-'Median Pay'!AZ6</f>
        <v>-4</v>
      </c>
      <c r="BA19" s="82">
        <f>'Median Pay'!BA21-'Median Pay'!BA6</f>
        <v>-5</v>
      </c>
      <c r="BB19" s="82">
        <f>'Median Pay'!BB21-'Median Pay'!BB6</f>
        <v>-1</v>
      </c>
      <c r="BC19" s="82">
        <f>'Median Pay'!BC21-'Median Pay'!BC6</f>
        <v>-1</v>
      </c>
      <c r="BD19" s="82">
        <f>'Median Pay'!BD21-'Median Pay'!BD6</f>
        <v>-3</v>
      </c>
      <c r="BE19" s="82">
        <f>'Median Pay'!BE21-'Median Pay'!BE6</f>
        <v>-1</v>
      </c>
      <c r="BF19" s="82">
        <f>'Median Pay'!BF21-'Median Pay'!BF6</f>
        <v>2</v>
      </c>
      <c r="BG19" s="82">
        <f>'Median Pay'!BG21-'Median Pay'!BG6</f>
        <v>6</v>
      </c>
      <c r="BH19" s="82">
        <f>'Median Pay'!BH21-'Median Pay'!BH6</f>
        <v>4</v>
      </c>
      <c r="BI19" s="82">
        <f>'Median Pay'!BI21-'Median Pay'!BI6</f>
        <v>1</v>
      </c>
      <c r="BJ19" s="82">
        <f>'Median Pay'!BJ21-'Median Pay'!BJ6</f>
        <v>0</v>
      </c>
      <c r="BK19" s="82">
        <f>'Median Pay'!BK21-'Median Pay'!BK6</f>
        <v>-1</v>
      </c>
      <c r="BL19" s="82">
        <f>'Median Pay'!BL21-'Median Pay'!BL6</f>
        <v>-7</v>
      </c>
      <c r="BM19" s="82">
        <f>'Median Pay'!BM21-'Median Pay'!BM6</f>
        <v>-7</v>
      </c>
      <c r="BN19" s="82">
        <f ca="1">'Median Pay'!BN21-'Median Pay'!BN6</f>
        <v>-2</v>
      </c>
      <c r="BO19" s="82">
        <f ca="1">'Median Pay'!BO21-'Median Pay'!BO6</f>
        <v>-3</v>
      </c>
      <c r="BP19" s="82">
        <f ca="1">'Median Pay'!BP21-'Median Pay'!BP6</f>
        <v>-2</v>
      </c>
      <c r="BQ19" s="82">
        <f ca="1">'Median Pay'!BQ21-'Median Pay'!BQ6</f>
        <v>2</v>
      </c>
      <c r="BR19" s="82">
        <f ca="1">'Median Pay'!BR21-'Median Pay'!BR6</f>
        <v>2</v>
      </c>
      <c r="BS19" s="82">
        <f ca="1">'Median Pay'!BS21-'Median Pay'!BS6</f>
        <v>8</v>
      </c>
      <c r="BT19" s="82">
        <f ca="1">'Median Pay'!BT21-'Median Pay'!BT6</f>
        <v>20</v>
      </c>
      <c r="BU19" s="82">
        <f ca="1">'Median Pay'!BU21-'Median Pay'!BU6</f>
        <v>4</v>
      </c>
      <c r="BV19" s="82">
        <f ca="1">'Median Pay'!BV21-'Median Pay'!BV6</f>
        <v>-2</v>
      </c>
      <c r="BW19" s="82">
        <f ca="1">'Median Pay'!BW21-'Median Pay'!BW6</f>
        <v>9</v>
      </c>
      <c r="BX19" s="82">
        <f ca="1">'Median Pay'!BX21-'Median Pay'!BX6</f>
        <v>-2</v>
      </c>
      <c r="BY19" s="82">
        <f ca="1">'Median Pay'!BY21-'Median Pay'!BY6</f>
        <v>-2</v>
      </c>
      <c r="BZ19" s="82">
        <f ca="1">'Median Pay'!BZ21-'Median Pay'!BZ6</f>
        <v>-1</v>
      </c>
      <c r="CA19" s="82">
        <f ca="1">'Median Pay'!CA21-'Median Pay'!CA6</f>
        <v>0</v>
      </c>
    </row>
  </sheetData>
  <phoneticPr fontId="14" type="noConversion"/>
  <pageMargins left="0.7" right="0.7" top="0.75" bottom="0.75" header="0.3" footer="0.3"/>
  <pageSetup paperSize="9" orientation="portrait" horizontalDpi="90" verticalDpi="90" r:id="rId1"/>
  <headerFooter>
    <oddFooter>&amp;C&amp;1#&amp;"Calibri"&amp;10&amp;K000000OFFICIAL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D9"/>
  <sheetViews>
    <sheetView workbookViewId="0">
      <selection activeCell="D16" sqref="D16"/>
    </sheetView>
  </sheetViews>
  <sheetFormatPr defaultRowHeight="14.25" x14ac:dyDescent="0.45"/>
  <cols>
    <col min="1" max="1" width="5.59765625" bestFit="1" customWidth="1"/>
    <col min="2" max="2" width="13.59765625" customWidth="1"/>
    <col min="3" max="3" width="19.1328125" customWidth="1"/>
    <col min="4" max="4" width="43" customWidth="1"/>
  </cols>
  <sheetData>
    <row r="2" spans="1:4" ht="17.649999999999999" x14ac:dyDescent="0.5">
      <c r="B2" s="53" t="s">
        <v>87</v>
      </c>
      <c r="C2" s="52"/>
      <c r="D2" s="52"/>
    </row>
    <row r="3" spans="1:4" x14ac:dyDescent="0.45">
      <c r="A3" s="3"/>
    </row>
    <row r="4" spans="1:4" ht="15.4" x14ac:dyDescent="0.45">
      <c r="B4" s="54" t="s">
        <v>81</v>
      </c>
      <c r="C4" s="52"/>
      <c r="D4" s="52"/>
    </row>
    <row r="6" spans="1:4" ht="26.65" x14ac:dyDescent="0.45">
      <c r="B6" s="56" t="s">
        <v>82</v>
      </c>
      <c r="C6" s="57" t="s">
        <v>83</v>
      </c>
      <c r="D6" s="55" t="s">
        <v>84</v>
      </c>
    </row>
    <row r="7" spans="1:4" ht="64.5" x14ac:dyDescent="0.45">
      <c r="B7" s="74" t="s">
        <v>115</v>
      </c>
      <c r="C7" s="75" t="s">
        <v>116</v>
      </c>
      <c r="D7" s="72" t="s">
        <v>108</v>
      </c>
    </row>
    <row r="8" spans="1:4" ht="38.25" x14ac:dyDescent="0.45">
      <c r="B8" s="76">
        <v>43952</v>
      </c>
      <c r="C8" s="77">
        <v>44028</v>
      </c>
      <c r="D8" s="78" t="s">
        <v>109</v>
      </c>
    </row>
    <row r="9" spans="1:4" ht="64.5" x14ac:dyDescent="0.45">
      <c r="B9" s="74" t="s">
        <v>120</v>
      </c>
      <c r="C9" s="73" t="s">
        <v>119</v>
      </c>
      <c r="D9" s="72" t="s">
        <v>121</v>
      </c>
    </row>
  </sheetData>
  <pageMargins left="0.7" right="0.7" top="0.75" bottom="0.75" header="0.3" footer="0.3"/>
  <pageSetup paperSize="9" orientation="portrait" horizontalDpi="90" verticalDpi="90" r:id="rId1"/>
  <headerFooter>
    <oddFooter>&amp;C&amp;1#&amp;"Calibri"&amp;10&amp;K000000OFFICIAL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67a9ae96-5985-4619-9d37-2f926a0dc821">7TPMD4Y2JQXF-376655580-431</_dlc_DocId>
    <_dlc_DocIdUrl xmlns="67a9ae96-5985-4619-9d37-2f926a0dc821">
      <Url>https://share.sp.ons.statistics.gov.uk/sites/MSDLMS/_layouts/15/DocIdRedir.aspx?ID=7TPMD4Y2JQXF-376655580-431</Url>
      <Description>7TPMD4Y2JQXF-376655580-431</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FB9E03D661D9948B7849B9652B6A55D" ma:contentTypeVersion="0" ma:contentTypeDescription="Create a new document." ma:contentTypeScope="" ma:versionID="02ea8933aaad3f5e578c11b845bd2629">
  <xsd:schema xmlns:xsd="http://www.w3.org/2001/XMLSchema" xmlns:xs="http://www.w3.org/2001/XMLSchema" xmlns:p="http://schemas.microsoft.com/office/2006/metadata/properties" xmlns:ns2="67a9ae96-5985-4619-9d37-2f926a0dc821" targetNamespace="http://schemas.microsoft.com/office/2006/metadata/properties" ma:root="true" ma:fieldsID="b756d0dc2f40dc05877791e4742d1c7e" ns2:_="">
    <xsd:import namespace="67a9ae96-5985-4619-9d37-2f926a0dc82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a9ae96-5985-4619-9d37-2f926a0dc82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404CAD-DB18-4DD7-A811-3E9C68852E13}">
  <ds:schemaRefs>
    <ds:schemaRef ds:uri="http://purl.org/dc/elements/1.1/"/>
    <ds:schemaRef ds:uri="http://schemas.microsoft.com/office/2006/metadata/properties"/>
    <ds:schemaRef ds:uri="67a9ae96-5985-4619-9d37-2f926a0dc821"/>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242BB4FA-8753-4FCC-80CE-7021464C5B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a9ae96-5985-4619-9d37-2f926a0dc8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2EBB708-15BB-457A-BA9F-7DC05B149EBE}">
  <ds:schemaRefs>
    <ds:schemaRef ds:uri="http://schemas.microsoft.com/sharepoint/events"/>
  </ds:schemaRefs>
</ds:datastoreItem>
</file>

<file path=customXml/itemProps4.xml><?xml version="1.0" encoding="utf-8"?>
<ds:datastoreItem xmlns:ds="http://schemas.openxmlformats.org/officeDocument/2006/customXml" ds:itemID="{67B04924-7075-4AFD-92ED-A762CB5EF02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vt:lpstr>
      <vt:lpstr>Payrolled employees</vt:lpstr>
      <vt:lpstr>PE_revisions</vt:lpstr>
      <vt:lpstr>PE_Comments</vt:lpstr>
      <vt:lpstr>Median Pay</vt:lpstr>
      <vt:lpstr>MP_revisions</vt:lpstr>
      <vt:lpstr>MP_Comments</vt:lpstr>
    </vt:vector>
  </TitlesOfParts>
  <Company>Office for National Statistics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Owen, Llio</dc:creator>
  <cp:lastModifiedBy>Heaton, Alice (CS&amp;TD KAI)</cp:lastModifiedBy>
  <dcterms:created xsi:type="dcterms:W3CDTF">2020-09-16T12:29:18Z</dcterms:created>
  <dcterms:modified xsi:type="dcterms:W3CDTF">2021-01-20T16:32:53Z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0x0101002FB9E03D661D9948B7849B9652B6A55D</vt:lpwstr>
  </property>
  <property fmtid="{D5CDD505-2E9C-101B-9397-08002B2CF9AE}" pid="3" name="_dlc_DocIdItemGuid">
    <vt:lpwstr>7d965006-0f7f-4ddf-827a-30f80683066f</vt:lpwstr>
  </property>
  <property fmtid="{D5CDD505-2E9C-101B-9397-08002B2CF9AE}" pid="4" name="TaxKeyword">
    <vt:lpwstr/>
  </property>
  <property fmtid="{D5CDD505-2E9C-101B-9397-08002B2CF9AE}" pid="5" name="MSIP_Label_f9af038e-07b4-4369-a678-c835687cb272_Enabled">
    <vt:lpwstr>true</vt:lpwstr>
  </property>
  <property fmtid="{D5CDD505-2E9C-101B-9397-08002B2CF9AE}" pid="6" name="MSIP_Label_f9af038e-07b4-4369-a678-c835687cb272_SetDate">
    <vt:lpwstr>2020-12-01T12:55:07Z</vt:lpwstr>
  </property>
  <property fmtid="{D5CDD505-2E9C-101B-9397-08002B2CF9AE}" pid="7" name="MSIP_Label_f9af038e-07b4-4369-a678-c835687cb272_Method">
    <vt:lpwstr>Standard</vt:lpwstr>
  </property>
  <property fmtid="{D5CDD505-2E9C-101B-9397-08002B2CF9AE}" pid="8" name="MSIP_Label_f9af038e-07b4-4369-a678-c835687cb272_Name">
    <vt:lpwstr>OFFICIAL</vt:lpwstr>
  </property>
  <property fmtid="{D5CDD505-2E9C-101B-9397-08002B2CF9AE}" pid="9" name="MSIP_Label_f9af038e-07b4-4369-a678-c835687cb272_SiteId">
    <vt:lpwstr>ac52f73c-fd1a-4a9a-8e7a-4a248f3139e1</vt:lpwstr>
  </property>
  <property fmtid="{D5CDD505-2E9C-101B-9397-08002B2CF9AE}" pid="10" name="MSIP_Label_f9af038e-07b4-4369-a678-c835687cb272_ActionId">
    <vt:lpwstr>d90a14f0-3604-4409-bf8c-e9c2fdce0a4d</vt:lpwstr>
  </property>
  <property fmtid="{D5CDD505-2E9C-101B-9397-08002B2CF9AE}" pid="11" name="MSIP_Label_f9af038e-07b4-4369-a678-c835687cb272_ContentBits">
    <vt:lpwstr>2</vt:lpwstr>
  </property>
</Properties>
</file>