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ocal authorities\Will\"/>
    </mc:Choice>
  </mc:AlternateContent>
  <xr:revisionPtr revIDLastSave="0" documentId="13_ncr:1_{AC6C4B18-2F6B-42D9-96E9-7E590D8DEDBF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Table of Contents" sheetId="20" r:id="rId1"/>
    <sheet name="Annex A" sheetId="21" r:id="rId2"/>
    <sheet name="Annex B" sheetId="22" r:id="rId3"/>
    <sheet name="Annex C" sheetId="23" r:id="rId4"/>
    <sheet name="Annex D" sheetId="24" r:id="rId5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24" l="1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K24" i="23" l="1"/>
  <c r="K20" i="23"/>
  <c r="K12" i="23"/>
  <c r="K8" i="23"/>
  <c r="K17" i="23" l="1"/>
  <c r="K6" i="23"/>
  <c r="K10" i="23"/>
  <c r="K14" i="23"/>
  <c r="K18" i="23"/>
  <c r="K22" i="23"/>
  <c r="K26" i="23"/>
  <c r="K16" i="23"/>
  <c r="K9" i="23"/>
  <c r="K13" i="23"/>
  <c r="K21" i="23"/>
  <c r="K25" i="23"/>
  <c r="K7" i="23"/>
  <c r="K11" i="23"/>
  <c r="K15" i="23"/>
  <c r="K19" i="23"/>
  <c r="K23" i="23"/>
  <c r="K27" i="23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6" i="22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6" i="21"/>
</calcChain>
</file>

<file path=xl/sharedStrings.xml><?xml version="1.0" encoding="utf-8"?>
<sst xmlns="http://schemas.openxmlformats.org/spreadsheetml/2006/main" count="141" uniqueCount="70">
  <si>
    <t>Year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</si>
  <si>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</si>
  <si>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</si>
  <si>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</si>
  <si>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</si>
  <si>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</si>
  <si>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</si>
  <si>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</si>
  <si>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</si>
  <si>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</si>
  <si>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</si>
  <si>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</si>
  <si>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</si>
  <si>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</si>
  <si>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</si>
  <si>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</si>
  <si>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</si>
  <si>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</si>
  <si>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</si>
  <si>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Differences</t>
  </si>
  <si>
    <t>Central Government Net Borrowing</t>
  </si>
  <si>
    <t>Local Government Net Borrowing</t>
  </si>
  <si>
    <t>Non-Financial Public Corporations Net Borrowing</t>
  </si>
  <si>
    <t>Central Government Net Borrowing (Differences)</t>
  </si>
  <si>
    <t>of which</t>
  </si>
  <si>
    <t>Non-Financial Public Corporations Net Borrowing (Differences)</t>
  </si>
  <si>
    <t>Local Government Net Borrowing (Differences)</t>
  </si>
  <si>
    <t>2015/16</t>
  </si>
  <si>
    <t>Other differences</t>
  </si>
  <si>
    <t xml:space="preserve">Content </t>
  </si>
  <si>
    <t>Nuclear Decommissioning</t>
  </si>
  <si>
    <t>2016/17</t>
  </si>
  <si>
    <t>London and Continental Railways</t>
  </si>
  <si>
    <t>Public Sector Finances</t>
  </si>
  <si>
    <t>2017/18</t>
  </si>
  <si>
    <t>Dividend correction</t>
  </si>
  <si>
    <t>London and Continental Railways &amp; Channel Tunnel</t>
  </si>
  <si>
    <t>Transfer Costs</t>
  </si>
  <si>
    <t>Source: Office for National Statistics</t>
  </si>
  <si>
    <t>All figures £ million unless stated, current prices</t>
  </si>
  <si>
    <t xml:space="preserve">Source: Office for National Statistics </t>
  </si>
  <si>
    <t xml:space="preserve">Annex Title </t>
  </si>
  <si>
    <t xml:space="preserve">Link </t>
  </si>
  <si>
    <t>Annex A</t>
  </si>
  <si>
    <t>Link to Annex A</t>
  </si>
  <si>
    <t xml:space="preserve">Link to Annex B </t>
  </si>
  <si>
    <t>Link to Annex C</t>
  </si>
  <si>
    <t>Link to Annex D</t>
  </si>
  <si>
    <t>Annex B</t>
  </si>
  <si>
    <t>Annex C</t>
  </si>
  <si>
    <t>Annex D</t>
  </si>
  <si>
    <t xml:space="preserve">Alignment between Public Sector Finances and National Accounts, September 2019: Appendix </t>
  </si>
  <si>
    <t>Differences between Blue Book 2019 and Public Sector Finances as at September 2019, financial years</t>
  </si>
  <si>
    <t>Differences between Blue Book 2019 and Public Sector Finances as at September 2019, calendar years</t>
  </si>
  <si>
    <t>Breakdown of net borrowing differences between Blue Book 2019 and Public Sector Finances as at September 2019, financial years</t>
  </si>
  <si>
    <t>Breakdown of net borrowing differences between Blue Book 2019 and Public Sector Finances as at September 2019, calendar years</t>
  </si>
  <si>
    <t>Differences between Blue Book 2019 and the Public Sector Finances as at September 2019, financial years</t>
  </si>
  <si>
    <t>Blue Book 2019</t>
  </si>
  <si>
    <t>2018/19</t>
  </si>
  <si>
    <t>Differences between Blue Book 2019 and the Public Sector Finances as at September 2019, calendar years</t>
  </si>
  <si>
    <t>Breakdown of net borrowing differences between Blue Book 2019 and the Public Sector Finances as at September 2019, financial years</t>
  </si>
  <si>
    <t>Breakdown of net borrowing differences between Blue Book 2019 and the Public Sector Finances as at September 2019, calendar years</t>
  </si>
  <si>
    <t>Companies house &amp; Land Registry</t>
  </si>
  <si>
    <t>Pensions</t>
  </si>
  <si>
    <t>Student Loans</t>
  </si>
  <si>
    <t>Companies House &amp; HM Land Registry</t>
  </si>
  <si>
    <t>GDP Balancing</t>
  </si>
  <si>
    <t>Corporation Tax Data</t>
  </si>
  <si>
    <t>Multilateral Development Banks</t>
  </si>
  <si>
    <t xml:space="preserve"> 1. Here public sector comprises central government, local government and non-financial public 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</si>
</sst>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£&quot;#,##0.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66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2">
    <xf numFmtId="0" fontId="0" fillId="0" borderId="0" xfId="0"/>
    <xf numFmtId="164" fontId="0" fillId="0" borderId="0" xfId="0" applyNumberFormat="1"/>
    <xf numFmtId="3" fontId="9" fillId="0" borderId="0" xfId="0" applyNumberFormat="1" applyFont="1" applyFill="1"/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4" xfId="0" applyBorder="1"/>
    <xf numFmtId="0" fontId="3" fillId="0" borderId="0" xfId="0" applyFont="1"/>
    <xf numFmtId="166" fontId="3" fillId="0" borderId="0" xfId="0" applyNumberFormat="1" applyFont="1"/>
    <xf numFmtId="0" fontId="0" fillId="0" borderId="0" xfId="0" applyAlignment="1">
      <alignment horizontal="right"/>
    </xf>
    <xf numFmtId="0" fontId="5" fillId="0" borderId="4" xfId="0" applyFont="1" applyBorder="1" applyAlignment="1"/>
    <xf numFmtId="0" fontId="2" fillId="0" borderId="4" xfId="0" applyFont="1" applyBorder="1"/>
    <xf numFmtId="0" fontId="5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10" fillId="2" borderId="9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/>
    <xf numFmtId="0" fontId="10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3" fontId="10" fillId="0" borderId="0" xfId="0" applyNumberFormat="1" applyFont="1" applyBorder="1"/>
    <xf numFmtId="3" fontId="10" fillId="0" borderId="33" xfId="0" applyNumberFormat="1" applyFont="1" applyBorder="1"/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3" fontId="10" fillId="0" borderId="15" xfId="0" applyNumberFormat="1" applyFont="1" applyBorder="1"/>
    <xf numFmtId="3" fontId="10" fillId="0" borderId="34" xfId="0" applyNumberFormat="1" applyFont="1" applyFill="1" applyBorder="1"/>
    <xf numFmtId="3" fontId="10" fillId="0" borderId="2" xfId="0" applyNumberFormat="1" applyFont="1" applyFill="1" applyBorder="1"/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3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7" xfId="0" applyNumberFormat="1" applyFont="1" applyFill="1" applyBorder="1"/>
    <xf numFmtId="0" fontId="10" fillId="0" borderId="14" xfId="0" applyFont="1" applyBorder="1" applyAlignment="1">
      <alignment horizontal="center"/>
    </xf>
    <xf numFmtId="3" fontId="10" fillId="0" borderId="34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3" fontId="10" fillId="0" borderId="5" xfId="0" applyNumberFormat="1" applyFont="1" applyBorder="1"/>
    <xf numFmtId="3" fontId="10" fillId="0" borderId="4" xfId="0" applyNumberFormat="1" applyFont="1" applyBorder="1"/>
    <xf numFmtId="0" fontId="10" fillId="2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3" xfId="0" applyNumberFormat="1" applyFont="1" applyBorder="1"/>
    <xf numFmtId="3" fontId="10" fillId="0" borderId="14" xfId="0" applyNumberFormat="1" applyFont="1" applyFill="1" applyBorder="1"/>
    <xf numFmtId="3" fontId="10" fillId="0" borderId="2" xfId="0" applyNumberFormat="1" applyFont="1" applyBorder="1"/>
    <xf numFmtId="3" fontId="10" fillId="0" borderId="12" xfId="0" applyNumberFormat="1" applyFont="1" applyFill="1" applyBorder="1"/>
    <xf numFmtId="3" fontId="10" fillId="0" borderId="3" xfId="0" applyNumberFormat="1" applyFont="1" applyBorder="1" applyAlignment="1">
      <alignment horizontal="right"/>
    </xf>
    <xf numFmtId="3" fontId="10" fillId="0" borderId="32" xfId="0" applyNumberFormat="1" applyFont="1" applyFill="1" applyBorder="1"/>
    <xf numFmtId="3" fontId="10" fillId="0" borderId="6" xfId="0" applyNumberFormat="1" applyFont="1" applyBorder="1" applyAlignment="1">
      <alignment horizontal="right"/>
    </xf>
    <xf numFmtId="3" fontId="10" fillId="0" borderId="13" xfId="0" applyNumberFormat="1" applyFont="1" applyFill="1" applyBorder="1"/>
    <xf numFmtId="3" fontId="10" fillId="0" borderId="7" xfId="0" applyNumberFormat="1" applyFont="1" applyBorder="1"/>
    <xf numFmtId="3" fontId="10" fillId="0" borderId="31" xfId="0" applyNumberFormat="1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13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/>
    <xf numFmtId="0" fontId="12" fillId="2" borderId="0" xfId="1" applyFont="1" applyFill="1" applyAlignment="1" applyProtection="1"/>
    <xf numFmtId="0" fontId="10" fillId="0" borderId="0" xfId="0" applyFont="1" applyBorder="1" applyAlignment="1"/>
    <xf numFmtId="0" fontId="3" fillId="0" borderId="4" xfId="0" applyFont="1" applyBorder="1"/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3" fontId="10" fillId="0" borderId="38" xfId="0" applyNumberFormat="1" applyFont="1" applyFill="1" applyBorder="1"/>
    <xf numFmtId="3" fontId="10" fillId="0" borderId="38" xfId="0" applyNumberFormat="1" applyFont="1" applyBorder="1"/>
    <xf numFmtId="3" fontId="10" fillId="0" borderId="39" xfId="0" applyNumberFormat="1" applyFont="1" applyFill="1" applyBorder="1"/>
    <xf numFmtId="0" fontId="0" fillId="0" borderId="40" xfId="0" applyBorder="1"/>
    <xf numFmtId="0" fontId="0" fillId="0" borderId="3" xfId="0" applyBorder="1"/>
    <xf numFmtId="0" fontId="0" fillId="0" borderId="6" xfId="0" applyBorder="1"/>
    <xf numFmtId="0" fontId="0" fillId="0" borderId="9" xfId="0" applyBorder="1" applyAlignment="1">
      <alignment horizontal="left" vertical="center" wrapText="1"/>
    </xf>
    <xf numFmtId="0" fontId="7" fillId="0" borderId="9" xfId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165" fontId="10" fillId="0" borderId="22" xfId="0" applyNumberFormat="1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workbookViewId="0"/>
  </sheetViews>
  <sheetFormatPr defaultRowHeight="14.4" x14ac:dyDescent="0.3"/>
  <cols>
    <col min="5" max="5" width="10.33203125" bestFit="1" customWidth="1"/>
  </cols>
  <sheetData>
    <row r="1" spans="1:30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0" x14ac:dyDescent="0.3">
      <c r="A2" s="58"/>
      <c r="B2" s="59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30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30" ht="20.399999999999999" x14ac:dyDescent="0.35">
      <c r="A4" s="58"/>
      <c r="B4" s="60" t="s">
        <v>29</v>
      </c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0" ht="20.25" customHeight="1" x14ac:dyDescent="0.3">
      <c r="A5" s="58"/>
      <c r="B5" s="76" t="s">
        <v>41</v>
      </c>
      <c r="C5" s="76"/>
      <c r="D5" s="76"/>
      <c r="E5" s="76"/>
      <c r="F5" s="76"/>
      <c r="G5" s="76"/>
      <c r="H5" s="76"/>
      <c r="I5" s="76"/>
      <c r="J5" s="76" t="s">
        <v>42</v>
      </c>
      <c r="K5" s="76"/>
      <c r="L5" s="76"/>
      <c r="M5" s="76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ht="33" customHeight="1" x14ac:dyDescent="0.3">
      <c r="A6" s="58"/>
      <c r="B6" s="74" t="s">
        <v>52</v>
      </c>
      <c r="C6" s="74"/>
      <c r="D6" s="74"/>
      <c r="E6" s="74"/>
      <c r="F6" s="74"/>
      <c r="G6" s="74"/>
      <c r="H6" s="74"/>
      <c r="I6" s="74"/>
      <c r="J6" s="75" t="s">
        <v>44</v>
      </c>
      <c r="K6" s="75"/>
      <c r="L6" s="75"/>
      <c r="M6" s="75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33" customHeight="1" x14ac:dyDescent="0.3">
      <c r="A7" s="58"/>
      <c r="B7" s="77" t="s">
        <v>53</v>
      </c>
      <c r="C7" s="77"/>
      <c r="D7" s="77"/>
      <c r="E7" s="77"/>
      <c r="F7" s="77"/>
      <c r="G7" s="77"/>
      <c r="H7" s="77"/>
      <c r="I7" s="77"/>
      <c r="J7" s="75" t="s">
        <v>45</v>
      </c>
      <c r="K7" s="75"/>
      <c r="L7" s="75"/>
      <c r="M7" s="75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ht="33" customHeight="1" x14ac:dyDescent="0.3">
      <c r="A8" s="58"/>
      <c r="B8" s="74" t="s">
        <v>54</v>
      </c>
      <c r="C8" s="74"/>
      <c r="D8" s="74"/>
      <c r="E8" s="74"/>
      <c r="F8" s="74"/>
      <c r="G8" s="74"/>
      <c r="H8" s="74"/>
      <c r="I8" s="74"/>
      <c r="J8" s="75" t="s">
        <v>46</v>
      </c>
      <c r="K8" s="75"/>
      <c r="L8" s="75"/>
      <c r="M8" s="75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ht="33" customHeight="1" x14ac:dyDescent="0.3">
      <c r="A9" s="58"/>
      <c r="B9" s="74" t="s">
        <v>55</v>
      </c>
      <c r="C9" s="74"/>
      <c r="D9" s="74"/>
      <c r="E9" s="74"/>
      <c r="F9" s="74"/>
      <c r="G9" s="74"/>
      <c r="H9" s="74"/>
      <c r="I9" s="74"/>
      <c r="J9" s="75" t="s">
        <v>47</v>
      </c>
      <c r="K9" s="75"/>
      <c r="L9" s="75"/>
      <c r="M9" s="75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ht="15.6" x14ac:dyDescent="0.3">
      <c r="A10" s="58"/>
      <c r="B10" s="58"/>
      <c r="C10" s="58"/>
      <c r="D10" s="62"/>
      <c r="E10" s="62"/>
      <c r="F10" s="62"/>
      <c r="G10" s="62"/>
      <c r="H10" s="62"/>
      <c r="I10" s="62"/>
      <c r="J10" s="62"/>
      <c r="K10" s="62"/>
      <c r="L10" s="6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ht="15.6" x14ac:dyDescent="0.3">
      <c r="A11" s="58"/>
      <c r="B11" s="58"/>
      <c r="C11" s="58"/>
      <c r="D11" s="62"/>
      <c r="E11" s="62"/>
      <c r="F11" s="62"/>
      <c r="G11" s="62"/>
      <c r="H11" s="62"/>
      <c r="I11" s="62"/>
      <c r="J11" s="62"/>
      <c r="K11" s="62"/>
      <c r="L11" s="62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0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30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30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ht="15.6" x14ac:dyDescent="0.3">
      <c r="A18" s="58"/>
      <c r="B18" s="58"/>
      <c r="C18" s="6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ht="15.6" x14ac:dyDescent="0.3">
      <c r="A19" s="58"/>
      <c r="B19" s="58"/>
      <c r="C19" s="6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15.6" x14ac:dyDescent="0.3">
      <c r="A20" s="58"/>
      <c r="B20" s="58"/>
      <c r="C20" s="6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ht="15.6" x14ac:dyDescent="0.3">
      <c r="A21" s="58"/>
      <c r="B21" s="58"/>
      <c r="C21" s="63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</sheetData>
  <mergeCells count="10">
    <mergeCell ref="B8:I8"/>
    <mergeCell ref="J8:M8"/>
    <mergeCell ref="B9:I9"/>
    <mergeCell ref="J9:M9"/>
    <mergeCell ref="B5:I5"/>
    <mergeCell ref="J5:M5"/>
    <mergeCell ref="B6:I6"/>
    <mergeCell ref="J6:M6"/>
    <mergeCell ref="B7:I7"/>
    <mergeCell ref="J7:M7"/>
  </mergeCells>
  <hyperlinks>
    <hyperlink ref="J6:M6" location="'Annex A'!A1" display="Link to Annex A" xr:uid="{00000000-0004-0000-0000-000000000000}"/>
    <hyperlink ref="J7:M7" location="'Annex B'!A1" display="Link to Annex B " xr:uid="{00000000-0004-0000-0000-000001000000}"/>
    <hyperlink ref="J8:M8" location="'Annex C'!A1" display="Link to Annex C" xr:uid="{00000000-0004-0000-0000-000002000000}"/>
    <hyperlink ref="J9:M9" location="'Annex D'!A1" display="Link to Annex D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zoomScale="80" zoomScaleNormal="80" workbookViewId="0">
      <selection activeCell="A2" sqref="A2"/>
    </sheetView>
  </sheetViews>
  <sheetFormatPr defaultRowHeight="14.4" x14ac:dyDescent="0.3"/>
  <cols>
    <col min="1" max="11" width="15.109375" customWidth="1"/>
  </cols>
  <sheetData>
    <row r="1" spans="1:11" s="7" customFormat="1" ht="17.399999999999999" thickBot="1" x14ac:dyDescent="0.35">
      <c r="A1" s="10" t="s">
        <v>43</v>
      </c>
      <c r="B1" s="10" t="s">
        <v>56</v>
      </c>
      <c r="C1" s="6"/>
      <c r="D1" s="6"/>
      <c r="E1" s="11"/>
      <c r="F1" s="11"/>
      <c r="G1" s="11"/>
      <c r="H1" s="11"/>
      <c r="I1" s="11"/>
      <c r="J1" s="11"/>
      <c r="K1" s="8"/>
    </row>
    <row r="2" spans="1:11" s="7" customFormat="1" ht="16.8" x14ac:dyDescent="0.3">
      <c r="A2" s="12"/>
      <c r="B2" s="12"/>
      <c r="C2" s="13"/>
      <c r="D2" s="13"/>
      <c r="E2" s="14"/>
      <c r="F2" s="14"/>
      <c r="G2" s="14"/>
      <c r="H2" s="14"/>
      <c r="I2" s="14"/>
      <c r="J2" s="14"/>
      <c r="K2" s="8"/>
    </row>
    <row r="3" spans="1:11" ht="15" thickBot="1" x14ac:dyDescent="0.35">
      <c r="A3" s="80" t="s">
        <v>39</v>
      </c>
      <c r="B3" s="80"/>
      <c r="C3" s="80"/>
      <c r="D3" s="80"/>
      <c r="E3" s="17"/>
      <c r="F3" s="17"/>
      <c r="G3" s="17"/>
      <c r="H3" s="17"/>
      <c r="I3" s="17"/>
    </row>
    <row r="4" spans="1:11" x14ac:dyDescent="0.3">
      <c r="A4" s="82" t="s">
        <v>0</v>
      </c>
      <c r="B4" s="84" t="s">
        <v>57</v>
      </c>
      <c r="C4" s="78"/>
      <c r="D4" s="78"/>
      <c r="E4" s="78" t="s">
        <v>33</v>
      </c>
      <c r="F4" s="78"/>
      <c r="G4" s="78"/>
      <c r="H4" s="78" t="s">
        <v>19</v>
      </c>
      <c r="I4" s="78"/>
      <c r="J4" s="79"/>
    </row>
    <row r="5" spans="1:11" ht="57.6" x14ac:dyDescent="0.3">
      <c r="A5" s="83"/>
      <c r="B5" s="18" t="s">
        <v>20</v>
      </c>
      <c r="C5" s="15" t="s">
        <v>21</v>
      </c>
      <c r="D5" s="15" t="s">
        <v>22</v>
      </c>
      <c r="E5" s="18" t="s">
        <v>20</v>
      </c>
      <c r="F5" s="15" t="s">
        <v>21</v>
      </c>
      <c r="G5" s="15" t="s">
        <v>22</v>
      </c>
      <c r="H5" s="18" t="s">
        <v>20</v>
      </c>
      <c r="I5" s="15" t="s">
        <v>21</v>
      </c>
      <c r="J5" s="19" t="s">
        <v>22</v>
      </c>
    </row>
    <row r="6" spans="1:11" x14ac:dyDescent="0.3">
      <c r="A6" s="20" t="s">
        <v>1</v>
      </c>
      <c r="B6" s="21">
        <v>7699</v>
      </c>
      <c r="C6" s="22">
        <v>2762</v>
      </c>
      <c r="D6" s="23">
        <v>-1074</v>
      </c>
      <c r="E6" s="24">
        <v>7730</v>
      </c>
      <c r="F6" s="22">
        <v>2755</v>
      </c>
      <c r="G6" s="25">
        <v>-1262</v>
      </c>
      <c r="H6" s="26">
        <f>B6-E6</f>
        <v>-31</v>
      </c>
      <c r="I6" s="23">
        <f>C6-F6</f>
        <v>7</v>
      </c>
      <c r="J6" s="27">
        <f>D6-G6</f>
        <v>188</v>
      </c>
      <c r="K6" s="2"/>
    </row>
    <row r="7" spans="1:11" x14ac:dyDescent="0.3">
      <c r="A7" s="20" t="s">
        <v>2</v>
      </c>
      <c r="B7" s="21">
        <v>-3502</v>
      </c>
      <c r="C7" s="21">
        <v>3231</v>
      </c>
      <c r="D7" s="21">
        <v>-592</v>
      </c>
      <c r="E7" s="28">
        <v>-3430</v>
      </c>
      <c r="F7" s="21">
        <v>3191</v>
      </c>
      <c r="G7" s="21">
        <v>-696</v>
      </c>
      <c r="H7" s="24">
        <f t="shared" ref="H7:H27" si="0">B7-E7</f>
        <v>-72</v>
      </c>
      <c r="I7" s="23">
        <f t="shared" ref="I7:I27" si="1">C7-F7</f>
        <v>40</v>
      </c>
      <c r="J7" s="27">
        <f t="shared" ref="J7:J27" si="2">D7-G7</f>
        <v>104</v>
      </c>
      <c r="K7" s="2"/>
    </row>
    <row r="8" spans="1:11" x14ac:dyDescent="0.3">
      <c r="A8" s="20" t="s">
        <v>3</v>
      </c>
      <c r="B8" s="21">
        <v>-14248</v>
      </c>
      <c r="C8" s="21">
        <v>4297</v>
      </c>
      <c r="D8" s="21">
        <v>-483</v>
      </c>
      <c r="E8" s="28">
        <v>-14149</v>
      </c>
      <c r="F8" s="21">
        <v>4143</v>
      </c>
      <c r="G8" s="21">
        <v>-729</v>
      </c>
      <c r="H8" s="24">
        <f t="shared" si="0"/>
        <v>-99</v>
      </c>
      <c r="I8" s="23">
        <f t="shared" si="1"/>
        <v>154</v>
      </c>
      <c r="J8" s="27">
        <f t="shared" si="2"/>
        <v>246</v>
      </c>
      <c r="K8" s="2"/>
    </row>
    <row r="9" spans="1:11" x14ac:dyDescent="0.3">
      <c r="A9" s="20" t="s">
        <v>4</v>
      </c>
      <c r="B9" s="21">
        <v>-19172</v>
      </c>
      <c r="C9" s="21">
        <v>3660</v>
      </c>
      <c r="D9" s="21">
        <v>371</v>
      </c>
      <c r="E9" s="28">
        <v>-19069</v>
      </c>
      <c r="F9" s="23">
        <v>3512</v>
      </c>
      <c r="G9" s="23">
        <v>130</v>
      </c>
      <c r="H9" s="24">
        <f t="shared" si="0"/>
        <v>-103</v>
      </c>
      <c r="I9" s="23">
        <f t="shared" si="1"/>
        <v>148</v>
      </c>
      <c r="J9" s="27">
        <f t="shared" si="2"/>
        <v>241</v>
      </c>
      <c r="K9" s="2"/>
    </row>
    <row r="10" spans="1:11" x14ac:dyDescent="0.3">
      <c r="A10" s="20" t="s">
        <v>5</v>
      </c>
      <c r="B10" s="21">
        <v>572</v>
      </c>
      <c r="C10" s="21">
        <v>4184</v>
      </c>
      <c r="D10" s="21">
        <v>441</v>
      </c>
      <c r="E10" s="28">
        <v>424</v>
      </c>
      <c r="F10" s="21">
        <v>3933</v>
      </c>
      <c r="G10" s="21">
        <v>114</v>
      </c>
      <c r="H10" s="24">
        <f t="shared" si="0"/>
        <v>148</v>
      </c>
      <c r="I10" s="23">
        <f t="shared" si="1"/>
        <v>251</v>
      </c>
      <c r="J10" s="27">
        <f t="shared" si="2"/>
        <v>327</v>
      </c>
      <c r="K10" s="2"/>
    </row>
    <row r="11" spans="1:11" x14ac:dyDescent="0.3">
      <c r="A11" s="20" t="s">
        <v>6</v>
      </c>
      <c r="B11" s="21">
        <v>26855</v>
      </c>
      <c r="C11" s="21">
        <v>2713</v>
      </c>
      <c r="D11" s="21">
        <v>4056</v>
      </c>
      <c r="E11" s="28">
        <v>26674</v>
      </c>
      <c r="F11" s="21">
        <v>2431</v>
      </c>
      <c r="G11" s="21">
        <v>3313</v>
      </c>
      <c r="H11" s="24">
        <f t="shared" si="0"/>
        <v>181</v>
      </c>
      <c r="I11" s="23">
        <f t="shared" si="1"/>
        <v>282</v>
      </c>
      <c r="J11" s="27">
        <f t="shared" si="2"/>
        <v>743</v>
      </c>
      <c r="K11" s="2"/>
    </row>
    <row r="12" spans="1:11" x14ac:dyDescent="0.3">
      <c r="A12" s="20" t="s">
        <v>7</v>
      </c>
      <c r="B12" s="21">
        <v>35005</v>
      </c>
      <c r="C12" s="21">
        <v>1986</v>
      </c>
      <c r="D12" s="21">
        <v>3344</v>
      </c>
      <c r="E12" s="28">
        <v>34901</v>
      </c>
      <c r="F12" s="21">
        <v>1819</v>
      </c>
      <c r="G12" s="21">
        <v>2519</v>
      </c>
      <c r="H12" s="24">
        <f t="shared" si="0"/>
        <v>104</v>
      </c>
      <c r="I12" s="23">
        <f t="shared" si="1"/>
        <v>167</v>
      </c>
      <c r="J12" s="27">
        <f t="shared" si="2"/>
        <v>825</v>
      </c>
      <c r="K12" s="2"/>
    </row>
    <row r="13" spans="1:11" x14ac:dyDescent="0.3">
      <c r="A13" s="20" t="s">
        <v>8</v>
      </c>
      <c r="B13" s="21">
        <v>38144</v>
      </c>
      <c r="C13" s="21">
        <v>5085</v>
      </c>
      <c r="D13" s="21">
        <v>4973</v>
      </c>
      <c r="E13" s="28">
        <v>38030</v>
      </c>
      <c r="F13" s="21">
        <v>5124</v>
      </c>
      <c r="G13" s="21">
        <v>3464</v>
      </c>
      <c r="H13" s="24">
        <f t="shared" si="0"/>
        <v>114</v>
      </c>
      <c r="I13" s="23">
        <f t="shared" si="1"/>
        <v>-39</v>
      </c>
      <c r="J13" s="27">
        <f t="shared" si="2"/>
        <v>1509</v>
      </c>
      <c r="K13" s="2"/>
    </row>
    <row r="14" spans="1:11" x14ac:dyDescent="0.3">
      <c r="A14" s="20" t="s">
        <v>9</v>
      </c>
      <c r="B14" s="21">
        <v>33230</v>
      </c>
      <c r="C14" s="21">
        <v>6715</v>
      </c>
      <c r="D14" s="21">
        <v>4308</v>
      </c>
      <c r="E14" s="28">
        <v>35881</v>
      </c>
      <c r="F14" s="21">
        <v>6680</v>
      </c>
      <c r="G14" s="21">
        <v>-382</v>
      </c>
      <c r="H14" s="24">
        <f t="shared" si="0"/>
        <v>-2651</v>
      </c>
      <c r="I14" s="23">
        <f t="shared" si="1"/>
        <v>35</v>
      </c>
      <c r="J14" s="27">
        <f t="shared" si="2"/>
        <v>4690</v>
      </c>
      <c r="K14" s="2"/>
    </row>
    <row r="15" spans="1:11" x14ac:dyDescent="0.3">
      <c r="A15" s="20" t="s">
        <v>10</v>
      </c>
      <c r="B15" s="21">
        <v>35964</v>
      </c>
      <c r="C15" s="21">
        <v>3750</v>
      </c>
      <c r="D15" s="21">
        <v>1039</v>
      </c>
      <c r="E15" s="28">
        <v>34918</v>
      </c>
      <c r="F15" s="21">
        <v>3702</v>
      </c>
      <c r="G15" s="21">
        <v>71</v>
      </c>
      <c r="H15" s="24">
        <f t="shared" si="0"/>
        <v>1046</v>
      </c>
      <c r="I15" s="23">
        <f t="shared" si="1"/>
        <v>48</v>
      </c>
      <c r="J15" s="27">
        <f t="shared" si="2"/>
        <v>968</v>
      </c>
      <c r="K15" s="2"/>
    </row>
    <row r="16" spans="1:11" x14ac:dyDescent="0.3">
      <c r="A16" s="20" t="s">
        <v>11</v>
      </c>
      <c r="B16" s="21">
        <v>43893</v>
      </c>
      <c r="C16" s="21">
        <v>1801</v>
      </c>
      <c r="D16" s="21">
        <v>325</v>
      </c>
      <c r="E16" s="28">
        <v>43821</v>
      </c>
      <c r="F16" s="21">
        <v>1792</v>
      </c>
      <c r="G16" s="21">
        <v>-1706</v>
      </c>
      <c r="H16" s="24">
        <f t="shared" si="0"/>
        <v>72</v>
      </c>
      <c r="I16" s="23">
        <f t="shared" si="1"/>
        <v>9</v>
      </c>
      <c r="J16" s="27">
        <f t="shared" si="2"/>
        <v>2031</v>
      </c>
      <c r="K16" s="2"/>
    </row>
    <row r="17" spans="1:11" x14ac:dyDescent="0.3">
      <c r="A17" s="20" t="s">
        <v>12</v>
      </c>
      <c r="B17" s="21">
        <v>102442</v>
      </c>
      <c r="C17" s="21">
        <v>6517</v>
      </c>
      <c r="D17" s="21">
        <v>7126</v>
      </c>
      <c r="E17" s="28">
        <v>101232</v>
      </c>
      <c r="F17" s="21">
        <v>6559</v>
      </c>
      <c r="G17" s="21">
        <v>6905</v>
      </c>
      <c r="H17" s="24">
        <f t="shared" si="0"/>
        <v>1210</v>
      </c>
      <c r="I17" s="23">
        <f t="shared" si="1"/>
        <v>-42</v>
      </c>
      <c r="J17" s="27">
        <f t="shared" si="2"/>
        <v>221</v>
      </c>
      <c r="K17" s="2"/>
    </row>
    <row r="18" spans="1:11" x14ac:dyDescent="0.3">
      <c r="A18" s="20" t="s">
        <v>13</v>
      </c>
      <c r="B18" s="21">
        <v>154628</v>
      </c>
      <c r="C18" s="21">
        <v>6144</v>
      </c>
      <c r="D18" s="21">
        <v>729</v>
      </c>
      <c r="E18" s="28">
        <v>150233</v>
      </c>
      <c r="F18" s="21">
        <v>6217</v>
      </c>
      <c r="G18" s="21">
        <v>4998</v>
      </c>
      <c r="H18" s="24">
        <f t="shared" si="0"/>
        <v>4395</v>
      </c>
      <c r="I18" s="23">
        <f t="shared" si="1"/>
        <v>-73</v>
      </c>
      <c r="J18" s="27">
        <f t="shared" si="2"/>
        <v>-4269</v>
      </c>
      <c r="K18" s="2"/>
    </row>
    <row r="19" spans="1:11" x14ac:dyDescent="0.3">
      <c r="A19" s="20" t="s">
        <v>14</v>
      </c>
      <c r="B19" s="21">
        <v>138607</v>
      </c>
      <c r="C19" s="21">
        <v>3880</v>
      </c>
      <c r="D19" s="21">
        <v>3419</v>
      </c>
      <c r="E19" s="28">
        <v>138849</v>
      </c>
      <c r="F19" s="21">
        <v>3921</v>
      </c>
      <c r="G19" s="21">
        <v>3125</v>
      </c>
      <c r="H19" s="24">
        <f t="shared" si="0"/>
        <v>-242</v>
      </c>
      <c r="I19" s="23">
        <f t="shared" si="1"/>
        <v>-41</v>
      </c>
      <c r="J19" s="27">
        <f t="shared" si="2"/>
        <v>294</v>
      </c>
      <c r="K19" s="2"/>
    </row>
    <row r="20" spans="1:11" x14ac:dyDescent="0.3">
      <c r="A20" s="20" t="s">
        <v>15</v>
      </c>
      <c r="B20" s="21">
        <v>114867</v>
      </c>
      <c r="C20" s="21">
        <v>9573</v>
      </c>
      <c r="D20" s="21">
        <v>2274</v>
      </c>
      <c r="E20" s="28">
        <v>115867</v>
      </c>
      <c r="F20" s="21">
        <v>9537</v>
      </c>
      <c r="G20" s="21">
        <v>1875</v>
      </c>
      <c r="H20" s="24">
        <f t="shared" si="0"/>
        <v>-1000</v>
      </c>
      <c r="I20" s="23">
        <f t="shared" si="1"/>
        <v>36</v>
      </c>
      <c r="J20" s="27">
        <f t="shared" si="2"/>
        <v>399</v>
      </c>
      <c r="K20" s="2"/>
    </row>
    <row r="21" spans="1:11" x14ac:dyDescent="0.3">
      <c r="A21" s="20" t="s">
        <v>16</v>
      </c>
      <c r="B21" s="21">
        <v>125271</v>
      </c>
      <c r="C21" s="21">
        <v>738</v>
      </c>
      <c r="D21" s="21">
        <v>738</v>
      </c>
      <c r="E21" s="28">
        <v>126990</v>
      </c>
      <c r="F21" s="21">
        <v>-6</v>
      </c>
      <c r="G21" s="21">
        <v>305</v>
      </c>
      <c r="H21" s="24">
        <f t="shared" si="0"/>
        <v>-1719</v>
      </c>
      <c r="I21" s="23">
        <f t="shared" si="1"/>
        <v>744</v>
      </c>
      <c r="J21" s="27">
        <f t="shared" si="2"/>
        <v>433</v>
      </c>
      <c r="K21" s="2"/>
    </row>
    <row r="22" spans="1:11" x14ac:dyDescent="0.3">
      <c r="A22" s="20" t="s">
        <v>17</v>
      </c>
      <c r="B22" s="21">
        <v>103846</v>
      </c>
      <c r="C22" s="21">
        <v>-1221</v>
      </c>
      <c r="D22" s="21">
        <v>-543</v>
      </c>
      <c r="E22" s="28">
        <v>105177</v>
      </c>
      <c r="F22" s="21">
        <v>-1298</v>
      </c>
      <c r="G22" s="21">
        <v>-1062</v>
      </c>
      <c r="H22" s="24">
        <f t="shared" si="0"/>
        <v>-1331</v>
      </c>
      <c r="I22" s="23">
        <f t="shared" si="1"/>
        <v>77</v>
      </c>
      <c r="J22" s="27">
        <f t="shared" si="2"/>
        <v>519</v>
      </c>
      <c r="K22" s="2"/>
    </row>
    <row r="23" spans="1:11" x14ac:dyDescent="0.3">
      <c r="A23" s="20" t="s">
        <v>18</v>
      </c>
      <c r="B23" s="29">
        <v>93806</v>
      </c>
      <c r="C23" s="29">
        <v>577</v>
      </c>
      <c r="D23" s="29">
        <v>3028</v>
      </c>
      <c r="E23" s="30">
        <v>94271</v>
      </c>
      <c r="F23" s="29">
        <v>384</v>
      </c>
      <c r="G23" s="29">
        <v>2381</v>
      </c>
      <c r="H23" s="24">
        <f t="shared" si="0"/>
        <v>-465</v>
      </c>
      <c r="I23" s="23">
        <f t="shared" si="1"/>
        <v>193</v>
      </c>
      <c r="J23" s="27">
        <f t="shared" si="2"/>
        <v>647</v>
      </c>
      <c r="K23" s="2"/>
    </row>
    <row r="24" spans="1:11" x14ac:dyDescent="0.3">
      <c r="A24" s="20" t="s">
        <v>27</v>
      </c>
      <c r="B24" s="29">
        <v>77473</v>
      </c>
      <c r="C24" s="29">
        <v>3693</v>
      </c>
      <c r="D24" s="29">
        <v>988</v>
      </c>
      <c r="E24" s="30">
        <v>80203</v>
      </c>
      <c r="F24" s="29">
        <v>3469</v>
      </c>
      <c r="G24" s="29">
        <v>360</v>
      </c>
      <c r="H24" s="24">
        <f t="shared" si="0"/>
        <v>-2730</v>
      </c>
      <c r="I24" s="23">
        <f t="shared" si="1"/>
        <v>224</v>
      </c>
      <c r="J24" s="27">
        <f t="shared" si="2"/>
        <v>628</v>
      </c>
      <c r="K24" s="2"/>
    </row>
    <row r="25" spans="1:11" x14ac:dyDescent="0.3">
      <c r="A25" s="20" t="s">
        <v>31</v>
      </c>
      <c r="B25" s="29">
        <v>45526</v>
      </c>
      <c r="C25" s="29">
        <v>8177</v>
      </c>
      <c r="D25" s="29">
        <v>2243</v>
      </c>
      <c r="E25" s="30">
        <v>48643</v>
      </c>
      <c r="F25" s="29">
        <v>7776</v>
      </c>
      <c r="G25" s="29">
        <v>1666</v>
      </c>
      <c r="H25" s="24">
        <f t="shared" si="0"/>
        <v>-3117</v>
      </c>
      <c r="I25" s="23">
        <f t="shared" si="1"/>
        <v>401</v>
      </c>
      <c r="J25" s="27">
        <f t="shared" si="2"/>
        <v>577</v>
      </c>
      <c r="K25" s="2"/>
    </row>
    <row r="26" spans="1:11" x14ac:dyDescent="0.3">
      <c r="A26" s="20" t="s">
        <v>34</v>
      </c>
      <c r="B26" s="29">
        <v>47461</v>
      </c>
      <c r="C26" s="29">
        <v>7790</v>
      </c>
      <c r="D26" s="29">
        <v>3848</v>
      </c>
      <c r="E26" s="30">
        <v>48690</v>
      </c>
      <c r="F26" s="29">
        <v>7515</v>
      </c>
      <c r="G26" s="29">
        <v>3326</v>
      </c>
      <c r="H26" s="24">
        <f t="shared" si="0"/>
        <v>-1229</v>
      </c>
      <c r="I26" s="23">
        <f t="shared" si="1"/>
        <v>275</v>
      </c>
      <c r="J26" s="27">
        <f t="shared" si="2"/>
        <v>522</v>
      </c>
      <c r="K26" s="2"/>
    </row>
    <row r="27" spans="1:11" ht="15" thickBot="1" x14ac:dyDescent="0.35">
      <c r="A27" s="31" t="s">
        <v>58</v>
      </c>
      <c r="B27" s="32">
        <v>31709</v>
      </c>
      <c r="C27" s="32">
        <v>6711</v>
      </c>
      <c r="D27" s="32">
        <v>846</v>
      </c>
      <c r="E27" s="33">
        <v>34864</v>
      </c>
      <c r="F27" s="32">
        <v>6614</v>
      </c>
      <c r="G27" s="34">
        <v>270</v>
      </c>
      <c r="H27" s="35">
        <f t="shared" si="0"/>
        <v>-3155</v>
      </c>
      <c r="I27" s="36">
        <f t="shared" si="1"/>
        <v>97</v>
      </c>
      <c r="J27" s="37">
        <f t="shared" si="2"/>
        <v>576</v>
      </c>
      <c r="K27" s="1"/>
    </row>
    <row r="28" spans="1:11" x14ac:dyDescent="0.3">
      <c r="B28" s="16"/>
    </row>
    <row r="29" spans="1:11" x14ac:dyDescent="0.3">
      <c r="A29" s="81" t="s">
        <v>38</v>
      </c>
      <c r="B29" s="81"/>
      <c r="C29" s="81"/>
      <c r="D29" s="81"/>
    </row>
    <row r="31" spans="1:11" x14ac:dyDescent="0.3">
      <c r="A31" t="s">
        <v>69</v>
      </c>
    </row>
  </sheetData>
  <mergeCells count="6">
    <mergeCell ref="H4:J4"/>
    <mergeCell ref="A3:D3"/>
    <mergeCell ref="A29:D29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="80" zoomScaleNormal="80" workbookViewId="0">
      <selection activeCell="A2" sqref="A2"/>
    </sheetView>
  </sheetViews>
  <sheetFormatPr defaultRowHeight="14.4" x14ac:dyDescent="0.3"/>
  <cols>
    <col min="1" max="11" width="15.109375" customWidth="1"/>
  </cols>
  <sheetData>
    <row r="1" spans="1:11" s="7" customFormat="1" ht="17.399999999999999" thickBot="1" x14ac:dyDescent="0.35">
      <c r="A1" s="10" t="s">
        <v>48</v>
      </c>
      <c r="B1" s="10" t="s">
        <v>59</v>
      </c>
      <c r="C1" s="6"/>
      <c r="D1" s="6"/>
      <c r="E1" s="11"/>
      <c r="F1" s="11"/>
      <c r="G1" s="11"/>
      <c r="H1" s="11"/>
      <c r="I1" s="11"/>
      <c r="J1" s="11"/>
      <c r="K1" s="8"/>
    </row>
    <row r="2" spans="1:11" s="7" customFormat="1" ht="16.8" x14ac:dyDescent="0.3">
      <c r="A2" s="12"/>
      <c r="B2" s="12"/>
      <c r="C2" s="13"/>
      <c r="D2" s="13"/>
      <c r="E2" s="14"/>
      <c r="F2" s="14"/>
      <c r="G2" s="14"/>
      <c r="H2" s="14"/>
      <c r="I2" s="14"/>
      <c r="J2" s="14"/>
      <c r="K2" s="8"/>
    </row>
    <row r="3" spans="1:11" ht="15" thickBot="1" x14ac:dyDescent="0.35">
      <c r="A3" t="s">
        <v>39</v>
      </c>
      <c r="J3" s="9"/>
    </row>
    <row r="4" spans="1:11" x14ac:dyDescent="0.3">
      <c r="A4" s="82" t="s">
        <v>0</v>
      </c>
      <c r="B4" s="85" t="s">
        <v>57</v>
      </c>
      <c r="C4" s="86"/>
      <c r="D4" s="84"/>
      <c r="E4" s="87" t="s">
        <v>33</v>
      </c>
      <c r="F4" s="86"/>
      <c r="G4" s="84"/>
      <c r="H4" s="87" t="s">
        <v>19</v>
      </c>
      <c r="I4" s="86"/>
      <c r="J4" s="88"/>
    </row>
    <row r="5" spans="1:11" ht="57.6" x14ac:dyDescent="0.3">
      <c r="A5" s="83"/>
      <c r="B5" s="18" t="s">
        <v>20</v>
      </c>
      <c r="C5" s="15" t="s">
        <v>21</v>
      </c>
      <c r="D5" s="15" t="s">
        <v>22</v>
      </c>
      <c r="E5" s="18" t="s">
        <v>20</v>
      </c>
      <c r="F5" s="15" t="s">
        <v>21</v>
      </c>
      <c r="G5" s="15" t="s">
        <v>22</v>
      </c>
      <c r="H5" s="66" t="s">
        <v>20</v>
      </c>
      <c r="I5" s="67" t="s">
        <v>21</v>
      </c>
      <c r="J5" s="19" t="s">
        <v>22</v>
      </c>
    </row>
    <row r="6" spans="1:11" x14ac:dyDescent="0.3">
      <c r="A6" s="38">
        <v>1997</v>
      </c>
      <c r="B6" s="21">
        <v>17336</v>
      </c>
      <c r="C6" s="22">
        <v>2502</v>
      </c>
      <c r="D6" s="21">
        <v>-872</v>
      </c>
      <c r="E6" s="28">
        <v>17367</v>
      </c>
      <c r="F6" s="22">
        <v>2491</v>
      </c>
      <c r="G6" s="21">
        <v>-1148</v>
      </c>
      <c r="H6" s="39">
        <f>B6-E6</f>
        <v>-31</v>
      </c>
      <c r="I6" s="22">
        <f>C6-F6</f>
        <v>11</v>
      </c>
      <c r="J6" s="27">
        <f>D6-G6</f>
        <v>276</v>
      </c>
    </row>
    <row r="7" spans="1:11" x14ac:dyDescent="0.3">
      <c r="A7" s="40">
        <v>1998</v>
      </c>
      <c r="B7" s="21">
        <v>-604</v>
      </c>
      <c r="C7" s="21">
        <v>3847</v>
      </c>
      <c r="D7" s="21">
        <v>-485</v>
      </c>
      <c r="E7" s="28">
        <v>-551</v>
      </c>
      <c r="F7" s="21">
        <v>3820</v>
      </c>
      <c r="G7" s="21">
        <v>-474</v>
      </c>
      <c r="H7" s="28">
        <f t="shared" ref="H7:H27" si="0">B7-E7</f>
        <v>-53</v>
      </c>
      <c r="I7" s="21">
        <f t="shared" ref="I7:I27" si="1">C7-F7</f>
        <v>27</v>
      </c>
      <c r="J7" s="27">
        <f t="shared" ref="J7:J27" si="2">D7-G7</f>
        <v>-11</v>
      </c>
    </row>
    <row r="8" spans="1:11" x14ac:dyDescent="0.3">
      <c r="A8" s="40">
        <v>1999</v>
      </c>
      <c r="B8" s="21">
        <v>-9544</v>
      </c>
      <c r="C8" s="21">
        <v>3046</v>
      </c>
      <c r="D8" s="21">
        <v>-566</v>
      </c>
      <c r="E8" s="28">
        <v>-9443</v>
      </c>
      <c r="F8" s="21">
        <v>2923</v>
      </c>
      <c r="G8" s="21">
        <v>-877</v>
      </c>
      <c r="H8" s="28">
        <f t="shared" si="0"/>
        <v>-101</v>
      </c>
      <c r="I8" s="21">
        <f t="shared" si="1"/>
        <v>123</v>
      </c>
      <c r="J8" s="27">
        <f t="shared" si="2"/>
        <v>311</v>
      </c>
    </row>
    <row r="9" spans="1:11" x14ac:dyDescent="0.3">
      <c r="A9" s="40">
        <v>2000</v>
      </c>
      <c r="B9" s="21">
        <v>-18899</v>
      </c>
      <c r="C9" s="21">
        <v>4054</v>
      </c>
      <c r="D9" s="21">
        <v>-505</v>
      </c>
      <c r="E9" s="28">
        <v>-18814</v>
      </c>
      <c r="F9" s="23">
        <v>3913</v>
      </c>
      <c r="G9" s="23">
        <v>-608</v>
      </c>
      <c r="H9" s="28">
        <f t="shared" si="0"/>
        <v>-85</v>
      </c>
      <c r="I9" s="21">
        <f t="shared" si="1"/>
        <v>141</v>
      </c>
      <c r="J9" s="27">
        <f t="shared" si="2"/>
        <v>103</v>
      </c>
    </row>
    <row r="10" spans="1:11" x14ac:dyDescent="0.3">
      <c r="A10" s="40">
        <v>2001</v>
      </c>
      <c r="B10" s="21">
        <v>-6843</v>
      </c>
      <c r="C10" s="21">
        <v>4452</v>
      </c>
      <c r="D10" s="21">
        <v>1186</v>
      </c>
      <c r="E10" s="28">
        <v>-6654</v>
      </c>
      <c r="F10" s="21">
        <v>4217</v>
      </c>
      <c r="G10" s="21">
        <v>550</v>
      </c>
      <c r="H10" s="28">
        <f t="shared" si="0"/>
        <v>-189</v>
      </c>
      <c r="I10" s="21">
        <f t="shared" si="1"/>
        <v>235</v>
      </c>
      <c r="J10" s="27">
        <f t="shared" si="2"/>
        <v>636</v>
      </c>
    </row>
    <row r="11" spans="1:11" x14ac:dyDescent="0.3">
      <c r="A11" s="40">
        <v>2002</v>
      </c>
      <c r="B11" s="21">
        <v>19859</v>
      </c>
      <c r="C11" s="21">
        <v>2871</v>
      </c>
      <c r="D11" s="21">
        <v>2415</v>
      </c>
      <c r="E11" s="28">
        <v>19706</v>
      </c>
      <c r="F11" s="21">
        <v>2592</v>
      </c>
      <c r="G11" s="21">
        <v>1853</v>
      </c>
      <c r="H11" s="28">
        <f t="shared" si="0"/>
        <v>153</v>
      </c>
      <c r="I11" s="21">
        <f t="shared" si="1"/>
        <v>279</v>
      </c>
      <c r="J11" s="27">
        <f t="shared" si="2"/>
        <v>562</v>
      </c>
    </row>
    <row r="12" spans="1:11" x14ac:dyDescent="0.3">
      <c r="A12" s="40">
        <v>2003</v>
      </c>
      <c r="B12" s="21">
        <v>38805</v>
      </c>
      <c r="C12" s="21">
        <v>950</v>
      </c>
      <c r="D12" s="21">
        <v>3899</v>
      </c>
      <c r="E12" s="28">
        <v>38688</v>
      </c>
      <c r="F12" s="21">
        <v>699</v>
      </c>
      <c r="G12" s="21">
        <v>3130</v>
      </c>
      <c r="H12" s="28">
        <f t="shared" si="0"/>
        <v>117</v>
      </c>
      <c r="I12" s="21">
        <f t="shared" si="1"/>
        <v>251</v>
      </c>
      <c r="J12" s="27">
        <f t="shared" si="2"/>
        <v>769</v>
      </c>
    </row>
    <row r="13" spans="1:11" x14ac:dyDescent="0.3">
      <c r="A13" s="40">
        <v>2004</v>
      </c>
      <c r="B13" s="21">
        <v>36123</v>
      </c>
      <c r="C13" s="21">
        <v>4526</v>
      </c>
      <c r="D13" s="21">
        <v>4738</v>
      </c>
      <c r="E13" s="28">
        <v>35955</v>
      </c>
      <c r="F13" s="21">
        <v>4585</v>
      </c>
      <c r="G13" s="21">
        <v>3252</v>
      </c>
      <c r="H13" s="28">
        <f t="shared" si="0"/>
        <v>168</v>
      </c>
      <c r="I13" s="21">
        <f t="shared" si="1"/>
        <v>-59</v>
      </c>
      <c r="J13" s="27">
        <f t="shared" si="2"/>
        <v>1486</v>
      </c>
    </row>
    <row r="14" spans="1:11" x14ac:dyDescent="0.3">
      <c r="A14" s="40">
        <v>2005</v>
      </c>
      <c r="B14" s="21">
        <v>35594</v>
      </c>
      <c r="C14" s="21">
        <v>5735</v>
      </c>
      <c r="D14" s="21">
        <v>5201</v>
      </c>
      <c r="E14" s="28">
        <v>38245</v>
      </c>
      <c r="F14" s="21">
        <v>5714</v>
      </c>
      <c r="G14" s="21">
        <v>772</v>
      </c>
      <c r="H14" s="28">
        <f t="shared" si="0"/>
        <v>-2651</v>
      </c>
      <c r="I14" s="21">
        <f t="shared" si="1"/>
        <v>21</v>
      </c>
      <c r="J14" s="27">
        <f t="shared" si="2"/>
        <v>4429</v>
      </c>
    </row>
    <row r="15" spans="1:11" x14ac:dyDescent="0.3">
      <c r="A15" s="40">
        <v>2006</v>
      </c>
      <c r="B15" s="21">
        <v>40820</v>
      </c>
      <c r="C15" s="21">
        <v>1364</v>
      </c>
      <c r="D15" s="21">
        <v>1080</v>
      </c>
      <c r="E15" s="28">
        <v>39557</v>
      </c>
      <c r="F15" s="21">
        <v>1301</v>
      </c>
      <c r="G15" s="21">
        <v>326</v>
      </c>
      <c r="H15" s="28">
        <f t="shared" si="0"/>
        <v>1263</v>
      </c>
      <c r="I15" s="21">
        <f t="shared" si="1"/>
        <v>63</v>
      </c>
      <c r="J15" s="27">
        <f t="shared" si="2"/>
        <v>754</v>
      </c>
    </row>
    <row r="16" spans="1:11" x14ac:dyDescent="0.3">
      <c r="A16" s="40">
        <v>2007</v>
      </c>
      <c r="B16" s="21">
        <v>38625</v>
      </c>
      <c r="C16" s="21">
        <v>2562</v>
      </c>
      <c r="D16" s="21">
        <v>1631</v>
      </c>
      <c r="E16" s="28">
        <v>38636</v>
      </c>
      <c r="F16" s="21">
        <v>2553</v>
      </c>
      <c r="G16" s="21">
        <v>-553</v>
      </c>
      <c r="H16" s="28">
        <f t="shared" si="0"/>
        <v>-11</v>
      </c>
      <c r="I16" s="21">
        <f t="shared" si="1"/>
        <v>9</v>
      </c>
      <c r="J16" s="27">
        <f t="shared" si="2"/>
        <v>2184</v>
      </c>
    </row>
    <row r="17" spans="1:10" x14ac:dyDescent="0.3">
      <c r="A17" s="40">
        <v>2008</v>
      </c>
      <c r="B17" s="21">
        <v>77917</v>
      </c>
      <c r="C17" s="21">
        <v>4861</v>
      </c>
      <c r="D17" s="21">
        <v>5431</v>
      </c>
      <c r="E17" s="28">
        <v>76917</v>
      </c>
      <c r="F17" s="21">
        <v>4895</v>
      </c>
      <c r="G17" s="21">
        <v>4730</v>
      </c>
      <c r="H17" s="28">
        <f t="shared" si="0"/>
        <v>1000</v>
      </c>
      <c r="I17" s="21">
        <f t="shared" si="1"/>
        <v>-34</v>
      </c>
      <c r="J17" s="27">
        <f t="shared" si="2"/>
        <v>701</v>
      </c>
    </row>
    <row r="18" spans="1:10" x14ac:dyDescent="0.3">
      <c r="A18" s="40">
        <v>2009</v>
      </c>
      <c r="B18" s="21">
        <v>152473</v>
      </c>
      <c r="C18" s="21">
        <v>8036</v>
      </c>
      <c r="D18" s="21">
        <v>1312</v>
      </c>
      <c r="E18" s="28">
        <v>147930</v>
      </c>
      <c r="F18" s="21">
        <v>8098</v>
      </c>
      <c r="G18" s="21">
        <v>5560</v>
      </c>
      <c r="H18" s="28">
        <f t="shared" si="0"/>
        <v>4543</v>
      </c>
      <c r="I18" s="21">
        <f t="shared" si="1"/>
        <v>-62</v>
      </c>
      <c r="J18" s="27">
        <f t="shared" si="2"/>
        <v>-4248</v>
      </c>
    </row>
    <row r="19" spans="1:10" x14ac:dyDescent="0.3">
      <c r="A19" s="40">
        <v>2010</v>
      </c>
      <c r="B19" s="21">
        <v>146206</v>
      </c>
      <c r="C19" s="21">
        <v>2556</v>
      </c>
      <c r="D19" s="21">
        <v>3556</v>
      </c>
      <c r="E19" s="28">
        <v>146055</v>
      </c>
      <c r="F19" s="21">
        <v>2597</v>
      </c>
      <c r="G19" s="21">
        <v>3481</v>
      </c>
      <c r="H19" s="28">
        <f t="shared" si="0"/>
        <v>151</v>
      </c>
      <c r="I19" s="21">
        <f t="shared" si="1"/>
        <v>-41</v>
      </c>
      <c r="J19" s="27">
        <f t="shared" si="2"/>
        <v>75</v>
      </c>
    </row>
    <row r="20" spans="1:10" x14ac:dyDescent="0.3">
      <c r="A20" s="40">
        <v>2011</v>
      </c>
      <c r="B20" s="21">
        <v>120090</v>
      </c>
      <c r="C20" s="21">
        <v>3563</v>
      </c>
      <c r="D20" s="21">
        <v>2787</v>
      </c>
      <c r="E20" s="28">
        <v>121064</v>
      </c>
      <c r="F20" s="21">
        <v>3551</v>
      </c>
      <c r="G20" s="21">
        <v>2301</v>
      </c>
      <c r="H20" s="28">
        <f t="shared" si="0"/>
        <v>-974</v>
      </c>
      <c r="I20" s="21">
        <f t="shared" si="1"/>
        <v>12</v>
      </c>
      <c r="J20" s="27">
        <f t="shared" si="2"/>
        <v>486</v>
      </c>
    </row>
    <row r="21" spans="1:10" x14ac:dyDescent="0.3">
      <c r="A21" s="40">
        <v>2012</v>
      </c>
      <c r="B21" s="21">
        <v>130638</v>
      </c>
      <c r="C21" s="21">
        <v>7900</v>
      </c>
      <c r="D21" s="21">
        <v>31</v>
      </c>
      <c r="E21" s="28">
        <v>132119</v>
      </c>
      <c r="F21" s="21">
        <v>7594</v>
      </c>
      <c r="G21" s="21">
        <v>-361</v>
      </c>
      <c r="H21" s="28">
        <f t="shared" si="0"/>
        <v>-1481</v>
      </c>
      <c r="I21" s="21">
        <f t="shared" si="1"/>
        <v>306</v>
      </c>
      <c r="J21" s="27">
        <f t="shared" si="2"/>
        <v>392</v>
      </c>
    </row>
    <row r="22" spans="1:10" x14ac:dyDescent="0.3">
      <c r="A22" s="40">
        <v>2013</v>
      </c>
      <c r="B22" s="21">
        <v>94661</v>
      </c>
      <c r="C22" s="21">
        <v>2731</v>
      </c>
      <c r="D22" s="21">
        <v>-27</v>
      </c>
      <c r="E22" s="28">
        <v>96240</v>
      </c>
      <c r="F22" s="21">
        <v>2239</v>
      </c>
      <c r="G22" s="21">
        <v>-537</v>
      </c>
      <c r="H22" s="28">
        <f t="shared" si="0"/>
        <v>-1579</v>
      </c>
      <c r="I22" s="21">
        <f t="shared" si="1"/>
        <v>492</v>
      </c>
      <c r="J22" s="27">
        <f t="shared" si="2"/>
        <v>510</v>
      </c>
    </row>
    <row r="23" spans="1:10" x14ac:dyDescent="0.3">
      <c r="A23" s="40">
        <v>2014</v>
      </c>
      <c r="B23" s="29">
        <v>105017</v>
      </c>
      <c r="C23" s="29">
        <v>-1854</v>
      </c>
      <c r="D23" s="29">
        <v>2368</v>
      </c>
      <c r="E23" s="30">
        <v>105495</v>
      </c>
      <c r="F23" s="29">
        <v>-2015</v>
      </c>
      <c r="G23" s="29">
        <v>1765</v>
      </c>
      <c r="H23" s="28">
        <f t="shared" si="0"/>
        <v>-478</v>
      </c>
      <c r="I23" s="21">
        <f t="shared" si="1"/>
        <v>161</v>
      </c>
      <c r="J23" s="27">
        <f t="shared" si="2"/>
        <v>603</v>
      </c>
    </row>
    <row r="24" spans="1:10" x14ac:dyDescent="0.3">
      <c r="A24" s="40">
        <v>2015</v>
      </c>
      <c r="B24" s="29">
        <v>83890</v>
      </c>
      <c r="C24" s="29">
        <v>1586</v>
      </c>
      <c r="D24" s="29">
        <v>1327</v>
      </c>
      <c r="E24" s="30">
        <v>86660</v>
      </c>
      <c r="F24" s="29">
        <v>1388</v>
      </c>
      <c r="G24" s="29">
        <v>645</v>
      </c>
      <c r="H24" s="28">
        <f t="shared" si="0"/>
        <v>-2770</v>
      </c>
      <c r="I24" s="21">
        <f t="shared" si="1"/>
        <v>198</v>
      </c>
      <c r="J24" s="27">
        <f t="shared" si="2"/>
        <v>682</v>
      </c>
    </row>
    <row r="25" spans="1:10" x14ac:dyDescent="0.3">
      <c r="A25" s="40">
        <v>2016</v>
      </c>
      <c r="B25" s="29">
        <v>56987</v>
      </c>
      <c r="C25" s="29">
        <v>7326</v>
      </c>
      <c r="D25" s="29">
        <v>2033</v>
      </c>
      <c r="E25" s="30">
        <v>59898</v>
      </c>
      <c r="F25" s="29">
        <v>6964</v>
      </c>
      <c r="G25" s="29">
        <v>1511</v>
      </c>
      <c r="H25" s="28">
        <f t="shared" si="0"/>
        <v>-2911</v>
      </c>
      <c r="I25" s="21">
        <f t="shared" si="1"/>
        <v>362</v>
      </c>
      <c r="J25" s="27">
        <f t="shared" si="2"/>
        <v>522</v>
      </c>
    </row>
    <row r="26" spans="1:10" x14ac:dyDescent="0.3">
      <c r="A26" s="40">
        <v>2017</v>
      </c>
      <c r="B26" s="29">
        <v>40978</v>
      </c>
      <c r="C26" s="29">
        <v>8549</v>
      </c>
      <c r="D26" s="29">
        <v>4131</v>
      </c>
      <c r="E26" s="30">
        <v>42389</v>
      </c>
      <c r="F26" s="29">
        <v>8255</v>
      </c>
      <c r="G26" s="29">
        <v>3404</v>
      </c>
      <c r="H26" s="28">
        <f t="shared" si="0"/>
        <v>-1411</v>
      </c>
      <c r="I26" s="21">
        <f t="shared" si="1"/>
        <v>294</v>
      </c>
      <c r="J26" s="27">
        <f t="shared" si="2"/>
        <v>727</v>
      </c>
    </row>
    <row r="27" spans="1:10" ht="15" thickBot="1" x14ac:dyDescent="0.35">
      <c r="A27" s="41">
        <v>2018</v>
      </c>
      <c r="B27" s="32">
        <v>39911</v>
      </c>
      <c r="C27" s="32">
        <v>7184</v>
      </c>
      <c r="D27" s="32">
        <v>860</v>
      </c>
      <c r="E27" s="33">
        <v>42152</v>
      </c>
      <c r="F27" s="32">
        <v>6959</v>
      </c>
      <c r="G27" s="34">
        <v>443</v>
      </c>
      <c r="H27" s="42">
        <f t="shared" si="0"/>
        <v>-2241</v>
      </c>
      <c r="I27" s="43">
        <f t="shared" si="1"/>
        <v>225</v>
      </c>
      <c r="J27" s="37">
        <f t="shared" si="2"/>
        <v>417</v>
      </c>
    </row>
    <row r="29" spans="1:10" x14ac:dyDescent="0.3">
      <c r="A29" s="81" t="s">
        <v>38</v>
      </c>
      <c r="B29" s="81"/>
      <c r="C29" s="81"/>
      <c r="D29" s="81"/>
    </row>
  </sheetData>
  <mergeCells count="5">
    <mergeCell ref="A4:A5"/>
    <mergeCell ref="B4:D4"/>
    <mergeCell ref="E4:G4"/>
    <mergeCell ref="H4:J4"/>
    <mergeCell ref="A29:D29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2"/>
  <sheetViews>
    <sheetView zoomScale="80" zoomScaleNormal="80" workbookViewId="0">
      <selection activeCell="A2" sqref="A2"/>
    </sheetView>
  </sheetViews>
  <sheetFormatPr defaultRowHeight="14.4" x14ac:dyDescent="0.3"/>
  <cols>
    <col min="1" max="6" width="15.109375" customWidth="1"/>
    <col min="7" max="10" width="16.6640625" customWidth="1"/>
    <col min="11" max="11" width="16.5546875" customWidth="1"/>
    <col min="12" max="15" width="15.109375" customWidth="1"/>
    <col min="16" max="16" width="16.5546875" customWidth="1"/>
    <col min="17" max="17" width="16.6640625" customWidth="1"/>
    <col min="18" max="18" width="16" customWidth="1"/>
    <col min="19" max="19" width="17.109375" customWidth="1"/>
  </cols>
  <sheetData>
    <row r="1" spans="1:24" s="7" customFormat="1" ht="17.399999999999999" thickBot="1" x14ac:dyDescent="0.35">
      <c r="A1" s="10" t="s">
        <v>49</v>
      </c>
      <c r="B1" s="10" t="s">
        <v>60</v>
      </c>
      <c r="C1" s="6"/>
      <c r="D1" s="6"/>
      <c r="E1" s="6"/>
      <c r="F1" s="11"/>
      <c r="G1" s="11"/>
      <c r="H1" s="11"/>
      <c r="I1" s="11"/>
      <c r="J1" s="11"/>
      <c r="K1" s="11"/>
      <c r="L1" s="11"/>
      <c r="M1" s="65"/>
      <c r="N1" s="65"/>
      <c r="O1" s="65"/>
      <c r="Q1" s="9"/>
    </row>
    <row r="2" spans="1:24" s="7" customFormat="1" ht="16.8" x14ac:dyDescent="0.3">
      <c r="A2" s="12"/>
      <c r="B2" s="12"/>
      <c r="C2" s="13"/>
      <c r="D2" s="13"/>
      <c r="E2" s="13"/>
      <c r="F2" s="14"/>
      <c r="G2" s="14"/>
      <c r="H2" s="14"/>
      <c r="I2" s="14"/>
      <c r="J2" s="14"/>
      <c r="K2" s="14"/>
      <c r="L2" s="14"/>
      <c r="Q2" s="9"/>
    </row>
    <row r="3" spans="1:24" s="7" customFormat="1" ht="17.399999999999999" thickBot="1" x14ac:dyDescent="0.35">
      <c r="A3" s="64" t="s">
        <v>39</v>
      </c>
      <c r="B3" s="12"/>
      <c r="C3" s="13"/>
      <c r="D3" s="13"/>
      <c r="E3" s="13"/>
      <c r="F3" s="14"/>
      <c r="G3" s="14"/>
      <c r="H3" s="14"/>
      <c r="I3" s="14"/>
      <c r="J3" s="14"/>
      <c r="K3" s="14"/>
      <c r="L3" s="14"/>
      <c r="Q3" s="9"/>
    </row>
    <row r="4" spans="1:24" ht="15" customHeight="1" x14ac:dyDescent="0.3">
      <c r="A4" s="82" t="s">
        <v>0</v>
      </c>
      <c r="B4" s="93" t="s">
        <v>23</v>
      </c>
      <c r="C4" s="97" t="s">
        <v>24</v>
      </c>
      <c r="D4" s="98"/>
      <c r="E4" s="98"/>
      <c r="F4" s="98"/>
      <c r="G4" s="99"/>
      <c r="H4" s="100"/>
      <c r="I4" s="100"/>
      <c r="J4" s="100"/>
      <c r="K4" s="101"/>
      <c r="L4" s="108" t="s">
        <v>26</v>
      </c>
      <c r="M4" s="95" t="s">
        <v>25</v>
      </c>
      <c r="N4" s="89" t="s">
        <v>24</v>
      </c>
      <c r="O4" s="90"/>
      <c r="P4" s="90"/>
      <c r="Q4" s="90"/>
      <c r="R4" s="90"/>
      <c r="S4" s="91"/>
    </row>
    <row r="5" spans="1:24" ht="75" customHeight="1" x14ac:dyDescent="0.3">
      <c r="A5" s="83"/>
      <c r="B5" s="94"/>
      <c r="C5" s="15" t="s">
        <v>35</v>
      </c>
      <c r="D5" s="15" t="s">
        <v>36</v>
      </c>
      <c r="E5" s="15" t="s">
        <v>68</v>
      </c>
      <c r="F5" s="15" t="s">
        <v>67</v>
      </c>
      <c r="G5" s="44" t="s">
        <v>30</v>
      </c>
      <c r="H5" s="44" t="s">
        <v>62</v>
      </c>
      <c r="I5" s="44" t="s">
        <v>63</v>
      </c>
      <c r="J5" s="44" t="s">
        <v>64</v>
      </c>
      <c r="K5" s="44" t="s">
        <v>28</v>
      </c>
      <c r="L5" s="109"/>
      <c r="M5" s="96"/>
      <c r="N5" s="45" t="s">
        <v>32</v>
      </c>
      <c r="O5" s="46" t="s">
        <v>37</v>
      </c>
      <c r="P5" s="46" t="s">
        <v>30</v>
      </c>
      <c r="Q5" s="46" t="s">
        <v>65</v>
      </c>
      <c r="R5" s="46" t="s">
        <v>66</v>
      </c>
      <c r="S5" s="19" t="s">
        <v>28</v>
      </c>
      <c r="T5" s="3"/>
      <c r="U5" s="3"/>
      <c r="V5" s="3"/>
      <c r="W5" s="3"/>
      <c r="X5" s="3"/>
    </row>
    <row r="6" spans="1:24" x14ac:dyDescent="0.3">
      <c r="A6" s="20" t="s">
        <v>1</v>
      </c>
      <c r="B6" s="23">
        <v>-31</v>
      </c>
      <c r="C6" s="71">
        <v>-48</v>
      </c>
      <c r="D6">
        <v>0</v>
      </c>
      <c r="E6">
        <v>0</v>
      </c>
      <c r="F6">
        <v>0</v>
      </c>
      <c r="G6">
        <v>0</v>
      </c>
      <c r="H6">
        <v>12</v>
      </c>
      <c r="I6">
        <v>0</v>
      </c>
      <c r="J6">
        <v>1</v>
      </c>
      <c r="K6" s="69">
        <f t="shared" ref="K6:K27" si="0">B6-SUM(C6:J6)</f>
        <v>4</v>
      </c>
      <c r="L6" s="68">
        <v>7</v>
      </c>
      <c r="M6" s="23">
        <v>188</v>
      </c>
      <c r="N6" s="47">
        <v>0</v>
      </c>
      <c r="O6" s="21">
        <v>417</v>
      </c>
      <c r="P6" s="21">
        <v>0</v>
      </c>
      <c r="Q6" s="21">
        <v>-41</v>
      </c>
      <c r="R6" s="21">
        <v>-189</v>
      </c>
      <c r="S6" s="49">
        <f>M6-SUM(N6:R6)</f>
        <v>1</v>
      </c>
      <c r="T6" s="3"/>
      <c r="U6" s="3"/>
      <c r="V6" s="3"/>
      <c r="W6" s="3"/>
      <c r="X6" s="3"/>
    </row>
    <row r="7" spans="1:24" x14ac:dyDescent="0.3">
      <c r="A7" s="20" t="s">
        <v>2</v>
      </c>
      <c r="B7" s="23">
        <v>-72</v>
      </c>
      <c r="C7" s="72">
        <v>-70</v>
      </c>
      <c r="D7">
        <v>-5</v>
      </c>
      <c r="E7">
        <v>0</v>
      </c>
      <c r="F7">
        <v>0</v>
      </c>
      <c r="G7">
        <v>0</v>
      </c>
      <c r="H7">
        <v>0</v>
      </c>
      <c r="I7">
        <v>0</v>
      </c>
      <c r="J7">
        <v>-6</v>
      </c>
      <c r="K7" s="49">
        <f t="shared" si="0"/>
        <v>9</v>
      </c>
      <c r="L7" s="27">
        <v>40</v>
      </c>
      <c r="M7" s="23">
        <v>104</v>
      </c>
      <c r="N7" s="47">
        <v>7</v>
      </c>
      <c r="O7" s="21">
        <v>421</v>
      </c>
      <c r="P7" s="21">
        <v>0</v>
      </c>
      <c r="Q7" s="21">
        <v>-27</v>
      </c>
      <c r="R7" s="21">
        <v>-278</v>
      </c>
      <c r="S7" s="49">
        <f t="shared" ref="S7:S27" si="1">M7-SUM(N7:R7)</f>
        <v>-19</v>
      </c>
      <c r="T7" s="3"/>
      <c r="U7" s="3"/>
      <c r="V7" s="3"/>
      <c r="W7" s="3"/>
      <c r="X7" s="3"/>
    </row>
    <row r="8" spans="1:24" x14ac:dyDescent="0.3">
      <c r="A8" s="20" t="s">
        <v>3</v>
      </c>
      <c r="B8" s="23">
        <v>-99</v>
      </c>
      <c r="C8" s="72">
        <v>-68</v>
      </c>
      <c r="D8">
        <v>-34</v>
      </c>
      <c r="E8">
        <v>0</v>
      </c>
      <c r="F8">
        <v>0</v>
      </c>
      <c r="G8">
        <v>0</v>
      </c>
      <c r="H8">
        <v>28</v>
      </c>
      <c r="I8">
        <v>0</v>
      </c>
      <c r="J8">
        <v>-28</v>
      </c>
      <c r="K8" s="49">
        <f t="shared" si="0"/>
        <v>3</v>
      </c>
      <c r="L8" s="27">
        <v>154</v>
      </c>
      <c r="M8" s="23">
        <v>246</v>
      </c>
      <c r="N8" s="47">
        <v>52</v>
      </c>
      <c r="O8" s="21">
        <v>516</v>
      </c>
      <c r="P8" s="21">
        <v>0</v>
      </c>
      <c r="Q8" s="21">
        <v>-65</v>
      </c>
      <c r="R8" s="21">
        <v>-120</v>
      </c>
      <c r="S8" s="49">
        <f t="shared" si="1"/>
        <v>-137</v>
      </c>
      <c r="T8" s="3"/>
      <c r="U8" s="3"/>
      <c r="V8" s="3"/>
      <c r="W8" s="3"/>
      <c r="X8" s="3"/>
    </row>
    <row r="9" spans="1:24" x14ac:dyDescent="0.3">
      <c r="A9" s="20" t="s">
        <v>4</v>
      </c>
      <c r="B9" s="23">
        <v>-103</v>
      </c>
      <c r="C9" s="72">
        <v>-40</v>
      </c>
      <c r="D9">
        <v>-16</v>
      </c>
      <c r="E9">
        <v>0</v>
      </c>
      <c r="F9">
        <v>0</v>
      </c>
      <c r="G9">
        <v>0</v>
      </c>
      <c r="H9">
        <v>7</v>
      </c>
      <c r="I9">
        <v>0</v>
      </c>
      <c r="J9">
        <v>-42</v>
      </c>
      <c r="K9" s="49">
        <f t="shared" si="0"/>
        <v>-12</v>
      </c>
      <c r="L9" s="27">
        <v>148</v>
      </c>
      <c r="M9" s="23">
        <v>241</v>
      </c>
      <c r="N9" s="47">
        <v>38</v>
      </c>
      <c r="O9" s="21">
        <v>576</v>
      </c>
      <c r="P9" s="21">
        <v>0</v>
      </c>
      <c r="Q9" s="21">
        <v>-54</v>
      </c>
      <c r="R9" s="21">
        <v>-174</v>
      </c>
      <c r="S9" s="49">
        <f t="shared" si="1"/>
        <v>-145</v>
      </c>
      <c r="T9" s="3"/>
      <c r="U9" s="3"/>
      <c r="V9" s="3"/>
      <c r="W9" s="3"/>
      <c r="X9" s="3"/>
    </row>
    <row r="10" spans="1:24" x14ac:dyDescent="0.3">
      <c r="A10" s="20" t="s">
        <v>5</v>
      </c>
      <c r="B10" s="23">
        <v>148</v>
      </c>
      <c r="C10" s="72">
        <v>-69</v>
      </c>
      <c r="D10">
        <v>278</v>
      </c>
      <c r="E10">
        <v>0</v>
      </c>
      <c r="F10">
        <v>0</v>
      </c>
      <c r="G10">
        <v>0</v>
      </c>
      <c r="H10">
        <v>34</v>
      </c>
      <c r="I10">
        <v>0</v>
      </c>
      <c r="J10">
        <v>-48</v>
      </c>
      <c r="K10" s="49">
        <f t="shared" si="0"/>
        <v>-47</v>
      </c>
      <c r="L10" s="27">
        <v>251</v>
      </c>
      <c r="M10" s="23">
        <v>327</v>
      </c>
      <c r="N10" s="47">
        <v>-263</v>
      </c>
      <c r="O10" s="21">
        <v>862</v>
      </c>
      <c r="P10" s="21">
        <v>0</v>
      </c>
      <c r="Q10" s="21">
        <v>-82</v>
      </c>
      <c r="R10" s="21">
        <v>-64</v>
      </c>
      <c r="S10" s="49">
        <f t="shared" si="1"/>
        <v>-126</v>
      </c>
      <c r="T10" s="3"/>
      <c r="U10" s="3"/>
      <c r="V10" s="3"/>
      <c r="W10" s="3"/>
      <c r="X10" s="3"/>
    </row>
    <row r="11" spans="1:24" x14ac:dyDescent="0.3">
      <c r="A11" s="20" t="s">
        <v>6</v>
      </c>
      <c r="B11" s="23">
        <v>181</v>
      </c>
      <c r="C11" s="72">
        <v>-42</v>
      </c>
      <c r="D11">
        <v>268</v>
      </c>
      <c r="E11">
        <v>0</v>
      </c>
      <c r="F11">
        <v>0</v>
      </c>
      <c r="G11">
        <v>0</v>
      </c>
      <c r="H11">
        <v>55</v>
      </c>
      <c r="I11">
        <v>0</v>
      </c>
      <c r="J11">
        <v>-48</v>
      </c>
      <c r="K11" s="49">
        <f t="shared" si="0"/>
        <v>-52</v>
      </c>
      <c r="L11" s="27">
        <v>282</v>
      </c>
      <c r="M11" s="23">
        <v>743</v>
      </c>
      <c r="N11" s="47">
        <v>-258</v>
      </c>
      <c r="O11" s="21">
        <v>1439</v>
      </c>
      <c r="P11" s="21">
        <v>0</v>
      </c>
      <c r="Q11" s="21">
        <v>-118</v>
      </c>
      <c r="R11" s="21">
        <v>-148</v>
      </c>
      <c r="S11" s="49">
        <f t="shared" si="1"/>
        <v>-172</v>
      </c>
      <c r="T11" s="3"/>
      <c r="U11" s="3"/>
      <c r="V11" s="3"/>
      <c r="W11" s="3"/>
      <c r="X11" s="3"/>
    </row>
    <row r="12" spans="1:24" x14ac:dyDescent="0.3">
      <c r="A12" s="20" t="s">
        <v>7</v>
      </c>
      <c r="B12" s="23">
        <v>104</v>
      </c>
      <c r="C12" s="72">
        <v>-36</v>
      </c>
      <c r="D12">
        <v>215</v>
      </c>
      <c r="E12">
        <v>0</v>
      </c>
      <c r="F12">
        <v>0</v>
      </c>
      <c r="G12">
        <v>0</v>
      </c>
      <c r="H12">
        <v>-1</v>
      </c>
      <c r="I12">
        <v>0</v>
      </c>
      <c r="J12">
        <v>-48</v>
      </c>
      <c r="K12" s="49">
        <f t="shared" si="0"/>
        <v>-26</v>
      </c>
      <c r="L12" s="27">
        <v>167</v>
      </c>
      <c r="M12" s="23">
        <v>825</v>
      </c>
      <c r="N12" s="47">
        <v>-207</v>
      </c>
      <c r="O12" s="21">
        <v>1405</v>
      </c>
      <c r="P12" s="21">
        <v>0</v>
      </c>
      <c r="Q12" s="21">
        <v>-69</v>
      </c>
      <c r="R12" s="21">
        <v>-111</v>
      </c>
      <c r="S12" s="49">
        <f t="shared" si="1"/>
        <v>-193</v>
      </c>
      <c r="T12" s="3"/>
      <c r="U12" s="3"/>
      <c r="V12" s="3"/>
      <c r="W12" s="3"/>
      <c r="X12" s="3"/>
    </row>
    <row r="13" spans="1:24" x14ac:dyDescent="0.3">
      <c r="A13" s="20" t="s">
        <v>8</v>
      </c>
      <c r="B13" s="23">
        <v>114</v>
      </c>
      <c r="C13" s="72">
        <v>-30</v>
      </c>
      <c r="D13">
        <v>153</v>
      </c>
      <c r="E13">
        <v>0</v>
      </c>
      <c r="F13">
        <v>0</v>
      </c>
      <c r="G13">
        <v>0</v>
      </c>
      <c r="H13">
        <v>-1</v>
      </c>
      <c r="I13">
        <v>0</v>
      </c>
      <c r="J13">
        <v>-42</v>
      </c>
      <c r="K13" s="49">
        <f t="shared" si="0"/>
        <v>34</v>
      </c>
      <c r="L13" s="27">
        <v>-39</v>
      </c>
      <c r="M13" s="23">
        <v>1509</v>
      </c>
      <c r="N13" s="47">
        <v>0</v>
      </c>
      <c r="O13" s="21">
        <v>1565</v>
      </c>
      <c r="P13" s="21">
        <v>0</v>
      </c>
      <c r="Q13" s="21">
        <v>-61</v>
      </c>
      <c r="R13" s="21">
        <v>-32</v>
      </c>
      <c r="S13" s="49">
        <f t="shared" si="1"/>
        <v>37</v>
      </c>
      <c r="T13" s="3"/>
      <c r="U13" s="3"/>
      <c r="V13" s="3"/>
      <c r="W13" s="3"/>
      <c r="X13" s="3"/>
    </row>
    <row r="14" spans="1:24" x14ac:dyDescent="0.3">
      <c r="A14" s="20" t="s">
        <v>9</v>
      </c>
      <c r="B14" s="23">
        <v>-2651</v>
      </c>
      <c r="C14" s="72">
        <v>-38</v>
      </c>
      <c r="D14">
        <v>1134</v>
      </c>
      <c r="E14">
        <v>0</v>
      </c>
      <c r="F14">
        <v>0</v>
      </c>
      <c r="G14">
        <v>-3652</v>
      </c>
      <c r="H14">
        <v>-2</v>
      </c>
      <c r="I14">
        <v>-9</v>
      </c>
      <c r="J14">
        <v>-39</v>
      </c>
      <c r="K14" s="49">
        <f t="shared" si="0"/>
        <v>-45</v>
      </c>
      <c r="L14" s="27">
        <v>35</v>
      </c>
      <c r="M14" s="23">
        <v>4690</v>
      </c>
      <c r="N14" s="47">
        <v>-565</v>
      </c>
      <c r="O14" s="21">
        <v>1671</v>
      </c>
      <c r="P14" s="21">
        <v>3652</v>
      </c>
      <c r="Q14" s="21">
        <v>-66</v>
      </c>
      <c r="R14" s="21">
        <v>-36</v>
      </c>
      <c r="S14" s="49">
        <f t="shared" si="1"/>
        <v>34</v>
      </c>
      <c r="T14" s="3"/>
      <c r="U14" s="3"/>
      <c r="V14" s="3"/>
      <c r="W14" s="3"/>
      <c r="X14" s="3"/>
    </row>
    <row r="15" spans="1:24" x14ac:dyDescent="0.3">
      <c r="A15" s="20" t="s">
        <v>10</v>
      </c>
      <c r="B15" s="23">
        <v>1046</v>
      </c>
      <c r="C15" s="72">
        <v>-47</v>
      </c>
      <c r="D15">
        <v>704</v>
      </c>
      <c r="E15">
        <v>0</v>
      </c>
      <c r="F15">
        <v>0</v>
      </c>
      <c r="G15">
        <v>367</v>
      </c>
      <c r="H15">
        <v>56</v>
      </c>
      <c r="I15">
        <v>-10</v>
      </c>
      <c r="J15">
        <v>-33</v>
      </c>
      <c r="K15" s="49">
        <f t="shared" si="0"/>
        <v>9</v>
      </c>
      <c r="L15" s="27">
        <v>48</v>
      </c>
      <c r="M15" s="23">
        <v>968</v>
      </c>
      <c r="N15" s="47">
        <v>-229</v>
      </c>
      <c r="O15" s="21">
        <v>1577</v>
      </c>
      <c r="P15" s="21">
        <v>-367</v>
      </c>
      <c r="Q15" s="21">
        <v>-136</v>
      </c>
      <c r="R15" s="21">
        <v>121</v>
      </c>
      <c r="S15" s="49">
        <f t="shared" si="1"/>
        <v>2</v>
      </c>
      <c r="T15" s="3"/>
      <c r="U15" s="3"/>
      <c r="V15" s="3"/>
      <c r="W15" s="3"/>
      <c r="X15" s="3"/>
    </row>
    <row r="16" spans="1:24" x14ac:dyDescent="0.3">
      <c r="A16" s="20" t="s">
        <v>11</v>
      </c>
      <c r="B16" s="23">
        <v>72</v>
      </c>
      <c r="C16" s="72">
        <v>-83</v>
      </c>
      <c r="D16">
        <v>-190</v>
      </c>
      <c r="E16">
        <v>-109</v>
      </c>
      <c r="F16">
        <v>2</v>
      </c>
      <c r="G16">
        <v>432</v>
      </c>
      <c r="H16">
        <v>14</v>
      </c>
      <c r="I16">
        <v>-16</v>
      </c>
      <c r="J16">
        <v>-27</v>
      </c>
      <c r="K16" s="49">
        <f t="shared" si="0"/>
        <v>49</v>
      </c>
      <c r="L16" s="27">
        <v>9</v>
      </c>
      <c r="M16" s="23">
        <v>2031</v>
      </c>
      <c r="N16" s="47">
        <v>603</v>
      </c>
      <c r="O16" s="21">
        <v>1356</v>
      </c>
      <c r="P16" s="21">
        <v>-432</v>
      </c>
      <c r="Q16" s="21">
        <v>-105</v>
      </c>
      <c r="R16" s="21">
        <v>333</v>
      </c>
      <c r="S16" s="49">
        <f t="shared" si="1"/>
        <v>276</v>
      </c>
      <c r="T16" s="3"/>
      <c r="U16" s="3"/>
      <c r="V16" s="3"/>
      <c r="W16" s="3"/>
      <c r="X16" s="3"/>
    </row>
    <row r="17" spans="1:24" x14ac:dyDescent="0.3">
      <c r="A17" s="20" t="s">
        <v>12</v>
      </c>
      <c r="B17" s="23">
        <v>1210</v>
      </c>
      <c r="C17" s="72">
        <v>-81</v>
      </c>
      <c r="D17">
        <v>-213</v>
      </c>
      <c r="E17">
        <v>-202</v>
      </c>
      <c r="F17">
        <v>566</v>
      </c>
      <c r="G17">
        <v>1128</v>
      </c>
      <c r="H17">
        <v>11</v>
      </c>
      <c r="I17">
        <v>-21</v>
      </c>
      <c r="J17">
        <v>-18</v>
      </c>
      <c r="K17" s="49">
        <f t="shared" si="0"/>
        <v>40</v>
      </c>
      <c r="L17" s="27">
        <v>-42</v>
      </c>
      <c r="M17" s="23">
        <v>221</v>
      </c>
      <c r="N17" s="47">
        <v>71</v>
      </c>
      <c r="O17" s="21">
        <v>709</v>
      </c>
      <c r="P17" s="21">
        <v>-1128</v>
      </c>
      <c r="Q17" s="21">
        <v>-99</v>
      </c>
      <c r="R17" s="21">
        <v>259</v>
      </c>
      <c r="S17" s="49">
        <f t="shared" si="1"/>
        <v>409</v>
      </c>
      <c r="T17" s="3"/>
      <c r="U17" s="3"/>
      <c r="V17" s="3"/>
      <c r="W17" s="3"/>
      <c r="X17" s="3"/>
    </row>
    <row r="18" spans="1:24" x14ac:dyDescent="0.3">
      <c r="A18" s="20" t="s">
        <v>13</v>
      </c>
      <c r="B18" s="23">
        <v>4395</v>
      </c>
      <c r="C18" s="72">
        <v>-417</v>
      </c>
      <c r="D18">
        <v>3863</v>
      </c>
      <c r="E18">
        <v>-181</v>
      </c>
      <c r="F18">
        <v>-54</v>
      </c>
      <c r="G18">
        <v>1181</v>
      </c>
      <c r="H18">
        <v>32</v>
      </c>
      <c r="I18">
        <v>-27</v>
      </c>
      <c r="J18">
        <v>-11</v>
      </c>
      <c r="K18" s="49">
        <f t="shared" si="0"/>
        <v>9</v>
      </c>
      <c r="L18" s="27">
        <v>-73</v>
      </c>
      <c r="M18" s="23">
        <v>-4269</v>
      </c>
      <c r="N18" s="47">
        <v>-3922</v>
      </c>
      <c r="O18" s="21">
        <v>624</v>
      </c>
      <c r="P18" s="21">
        <v>-1181</v>
      </c>
      <c r="Q18" s="21">
        <v>-102</v>
      </c>
      <c r="R18" s="21">
        <v>50</v>
      </c>
      <c r="S18" s="49">
        <f t="shared" si="1"/>
        <v>262</v>
      </c>
      <c r="T18" s="3"/>
      <c r="U18" s="3"/>
      <c r="V18" s="3"/>
      <c r="W18" s="3"/>
      <c r="X18" s="3"/>
    </row>
    <row r="19" spans="1:24" x14ac:dyDescent="0.3">
      <c r="A19" s="20" t="s">
        <v>14</v>
      </c>
      <c r="B19" s="23">
        <v>-242</v>
      </c>
      <c r="C19" s="72">
        <v>-97</v>
      </c>
      <c r="D19">
        <v>-220</v>
      </c>
      <c r="E19">
        <v>-185</v>
      </c>
      <c r="F19">
        <v>-248</v>
      </c>
      <c r="G19">
        <v>544</v>
      </c>
      <c r="H19">
        <v>50</v>
      </c>
      <c r="I19">
        <v>-33</v>
      </c>
      <c r="J19">
        <v>7</v>
      </c>
      <c r="K19" s="49">
        <f t="shared" si="0"/>
        <v>-60</v>
      </c>
      <c r="L19" s="27">
        <v>-41</v>
      </c>
      <c r="M19" s="23">
        <v>294</v>
      </c>
      <c r="N19" s="47">
        <v>284</v>
      </c>
      <c r="O19" s="21">
        <v>616</v>
      </c>
      <c r="P19" s="21">
        <v>-544</v>
      </c>
      <c r="Q19" s="21">
        <v>-108</v>
      </c>
      <c r="R19" s="21">
        <v>39</v>
      </c>
      <c r="S19" s="49">
        <f t="shared" si="1"/>
        <v>7</v>
      </c>
      <c r="T19" s="3"/>
      <c r="U19" s="3"/>
      <c r="V19" s="3"/>
      <c r="W19" s="3"/>
      <c r="X19" s="3"/>
    </row>
    <row r="20" spans="1:24" x14ac:dyDescent="0.3">
      <c r="A20" s="20" t="s">
        <v>15</v>
      </c>
      <c r="B20" s="23">
        <v>-1000</v>
      </c>
      <c r="C20" s="72">
        <v>-64</v>
      </c>
      <c r="D20">
        <v>-187</v>
      </c>
      <c r="E20">
        <v>-239</v>
      </c>
      <c r="F20">
        <v>-507</v>
      </c>
      <c r="G20">
        <v>0</v>
      </c>
      <c r="H20">
        <v>21</v>
      </c>
      <c r="I20">
        <v>-23</v>
      </c>
      <c r="J20">
        <v>-11</v>
      </c>
      <c r="K20" s="49">
        <f t="shared" si="0"/>
        <v>10</v>
      </c>
      <c r="L20" s="27">
        <v>36</v>
      </c>
      <c r="M20" s="23">
        <v>399</v>
      </c>
      <c r="N20" s="47">
        <v>247</v>
      </c>
      <c r="O20" s="21">
        <v>461</v>
      </c>
      <c r="P20" s="21">
        <v>0</v>
      </c>
      <c r="Q20" s="21">
        <v>-109</v>
      </c>
      <c r="R20" s="21">
        <v>-13</v>
      </c>
      <c r="S20" s="49">
        <f t="shared" si="1"/>
        <v>-187</v>
      </c>
      <c r="T20" s="3"/>
      <c r="U20" s="3"/>
      <c r="V20" s="3"/>
      <c r="W20" s="3"/>
      <c r="X20" s="3"/>
    </row>
    <row r="21" spans="1:24" x14ac:dyDescent="0.3">
      <c r="A21" s="20" t="s">
        <v>16</v>
      </c>
      <c r="B21" s="23">
        <v>-1719</v>
      </c>
      <c r="C21" s="72">
        <v>-36</v>
      </c>
      <c r="D21">
        <v>-186</v>
      </c>
      <c r="E21">
        <v>-259</v>
      </c>
      <c r="F21">
        <v>-1223</v>
      </c>
      <c r="G21">
        <v>0</v>
      </c>
      <c r="H21">
        <v>24</v>
      </c>
      <c r="I21">
        <v>-28</v>
      </c>
      <c r="J21">
        <v>-63</v>
      </c>
      <c r="K21" s="49">
        <f t="shared" si="0"/>
        <v>52</v>
      </c>
      <c r="L21" s="27">
        <v>744</v>
      </c>
      <c r="M21" s="23">
        <v>433</v>
      </c>
      <c r="N21" s="47">
        <v>60</v>
      </c>
      <c r="O21" s="21">
        <v>461</v>
      </c>
      <c r="P21" s="21">
        <v>0</v>
      </c>
      <c r="Q21" s="21">
        <v>-112</v>
      </c>
      <c r="R21" s="21">
        <v>3</v>
      </c>
      <c r="S21" s="49">
        <f t="shared" si="1"/>
        <v>21</v>
      </c>
      <c r="T21" s="3"/>
      <c r="U21" s="3"/>
      <c r="V21" s="3"/>
      <c r="W21" s="3"/>
      <c r="X21" s="3"/>
    </row>
    <row r="22" spans="1:24" x14ac:dyDescent="0.3">
      <c r="A22" s="20" t="s">
        <v>17</v>
      </c>
      <c r="B22" s="23">
        <v>-1331</v>
      </c>
      <c r="C22" s="72">
        <v>-55</v>
      </c>
      <c r="D22">
        <v>-188</v>
      </c>
      <c r="E22">
        <v>-248</v>
      </c>
      <c r="F22">
        <v>-698</v>
      </c>
      <c r="G22">
        <v>0</v>
      </c>
      <c r="H22">
        <v>23</v>
      </c>
      <c r="I22">
        <v>-26</v>
      </c>
      <c r="J22">
        <v>-199</v>
      </c>
      <c r="K22" s="49">
        <f t="shared" si="0"/>
        <v>60</v>
      </c>
      <c r="L22" s="27">
        <v>77</v>
      </c>
      <c r="M22" s="23">
        <v>519</v>
      </c>
      <c r="N22" s="47">
        <v>60</v>
      </c>
      <c r="O22" s="21">
        <v>556</v>
      </c>
      <c r="P22" s="21">
        <v>0</v>
      </c>
      <c r="Q22" s="21">
        <v>-111</v>
      </c>
      <c r="R22" s="21">
        <v>15</v>
      </c>
      <c r="S22" s="49">
        <f t="shared" si="1"/>
        <v>-1</v>
      </c>
      <c r="T22" s="3"/>
      <c r="U22" s="3"/>
      <c r="V22" s="3"/>
      <c r="W22" s="3"/>
      <c r="X22" s="3"/>
    </row>
    <row r="23" spans="1:24" x14ac:dyDescent="0.3">
      <c r="A23" s="20" t="s">
        <v>18</v>
      </c>
      <c r="B23" s="23">
        <v>-465</v>
      </c>
      <c r="C23" s="72">
        <v>-80</v>
      </c>
      <c r="D23">
        <v>-188</v>
      </c>
      <c r="E23">
        <v>-151</v>
      </c>
      <c r="F23">
        <v>211</v>
      </c>
      <c r="G23">
        <v>0</v>
      </c>
      <c r="H23">
        <v>3</v>
      </c>
      <c r="I23">
        <v>-29</v>
      </c>
      <c r="J23">
        <v>-289</v>
      </c>
      <c r="K23" s="49">
        <f t="shared" si="0"/>
        <v>58</v>
      </c>
      <c r="L23" s="27">
        <v>193</v>
      </c>
      <c r="M23" s="23">
        <v>647</v>
      </c>
      <c r="N23" s="51">
        <v>62</v>
      </c>
      <c r="O23" s="29">
        <v>676</v>
      </c>
      <c r="P23" s="29">
        <v>0</v>
      </c>
      <c r="Q23" s="29">
        <v>-61</v>
      </c>
      <c r="R23" s="29">
        <v>-40</v>
      </c>
      <c r="S23" s="49">
        <f t="shared" si="1"/>
        <v>10</v>
      </c>
      <c r="T23" s="3"/>
      <c r="U23" s="3"/>
      <c r="V23" s="3"/>
      <c r="W23" s="3"/>
      <c r="X23" s="3"/>
    </row>
    <row r="24" spans="1:24" x14ac:dyDescent="0.3">
      <c r="A24" s="20" t="s">
        <v>27</v>
      </c>
      <c r="B24" s="23">
        <v>-2730</v>
      </c>
      <c r="C24" s="72">
        <v>-93</v>
      </c>
      <c r="D24">
        <v>-187</v>
      </c>
      <c r="E24">
        <v>-75</v>
      </c>
      <c r="F24">
        <v>-1907</v>
      </c>
      <c r="G24">
        <v>0</v>
      </c>
      <c r="H24">
        <v>7</v>
      </c>
      <c r="I24">
        <v>-24</v>
      </c>
      <c r="J24">
        <v>-339</v>
      </c>
      <c r="K24" s="49">
        <f t="shared" si="0"/>
        <v>-112</v>
      </c>
      <c r="L24" s="27">
        <v>224</v>
      </c>
      <c r="M24" s="23">
        <v>628</v>
      </c>
      <c r="N24" s="51">
        <v>60</v>
      </c>
      <c r="O24" s="29">
        <v>657</v>
      </c>
      <c r="P24" s="29">
        <v>0</v>
      </c>
      <c r="Q24" s="29">
        <v>-56</v>
      </c>
      <c r="R24" s="29">
        <v>-55</v>
      </c>
      <c r="S24" s="49">
        <f t="shared" si="1"/>
        <v>22</v>
      </c>
      <c r="T24" s="3"/>
      <c r="U24" s="3"/>
      <c r="V24" s="3"/>
      <c r="W24" s="3"/>
      <c r="X24" s="3"/>
    </row>
    <row r="25" spans="1:24" x14ac:dyDescent="0.3">
      <c r="A25" s="20" t="s">
        <v>31</v>
      </c>
      <c r="B25" s="23">
        <v>-3117</v>
      </c>
      <c r="C25" s="72">
        <v>-105</v>
      </c>
      <c r="D25">
        <v>-184</v>
      </c>
      <c r="E25">
        <v>-279</v>
      </c>
      <c r="F25">
        <v>-2246</v>
      </c>
      <c r="G25">
        <v>0</v>
      </c>
      <c r="H25">
        <v>37</v>
      </c>
      <c r="I25">
        <v>-25</v>
      </c>
      <c r="J25">
        <v>-257</v>
      </c>
      <c r="K25" s="49">
        <f t="shared" si="0"/>
        <v>-58</v>
      </c>
      <c r="L25" s="27">
        <v>401</v>
      </c>
      <c r="M25" s="23">
        <v>577</v>
      </c>
      <c r="N25" s="51">
        <v>0</v>
      </c>
      <c r="O25" s="29">
        <v>729</v>
      </c>
      <c r="P25" s="29">
        <v>0</v>
      </c>
      <c r="Q25" s="29">
        <v>-81</v>
      </c>
      <c r="R25" s="29">
        <v>-60</v>
      </c>
      <c r="S25" s="49">
        <f t="shared" si="1"/>
        <v>-11</v>
      </c>
      <c r="T25" s="3"/>
      <c r="U25" s="3"/>
      <c r="V25" s="3"/>
    </row>
    <row r="26" spans="1:24" x14ac:dyDescent="0.3">
      <c r="A26" s="20" t="s">
        <v>34</v>
      </c>
      <c r="B26" s="23">
        <v>-1229</v>
      </c>
      <c r="C26" s="72">
        <v>-101</v>
      </c>
      <c r="D26">
        <v>-182</v>
      </c>
      <c r="E26">
        <v>-204</v>
      </c>
      <c r="F26">
        <v>-513</v>
      </c>
      <c r="G26">
        <v>0</v>
      </c>
      <c r="H26">
        <v>40</v>
      </c>
      <c r="I26">
        <v>-21</v>
      </c>
      <c r="J26">
        <v>-207</v>
      </c>
      <c r="K26" s="49">
        <f t="shared" si="0"/>
        <v>-41</v>
      </c>
      <c r="L26" s="27">
        <v>275</v>
      </c>
      <c r="M26" s="23">
        <v>522</v>
      </c>
      <c r="N26" s="51">
        <v>0</v>
      </c>
      <c r="O26" s="29">
        <v>774</v>
      </c>
      <c r="P26" s="29">
        <v>0</v>
      </c>
      <c r="Q26" s="29">
        <v>-79</v>
      </c>
      <c r="R26" s="29">
        <v>84</v>
      </c>
      <c r="S26" s="49">
        <f t="shared" si="1"/>
        <v>-257</v>
      </c>
      <c r="T26" s="3"/>
      <c r="U26" s="3"/>
      <c r="V26" s="3"/>
    </row>
    <row r="27" spans="1:24" ht="15" thickBot="1" x14ac:dyDescent="0.35">
      <c r="A27" s="31" t="s">
        <v>58</v>
      </c>
      <c r="B27" s="70">
        <v>-3155</v>
      </c>
      <c r="C27" s="73">
        <v>-82</v>
      </c>
      <c r="D27" s="6">
        <v>-177</v>
      </c>
      <c r="E27" s="6">
        <v>-197</v>
      </c>
      <c r="F27" s="6">
        <v>-2193</v>
      </c>
      <c r="G27" s="6">
        <v>0</v>
      </c>
      <c r="H27" s="6">
        <v>38</v>
      </c>
      <c r="I27" s="6">
        <v>-25</v>
      </c>
      <c r="J27" s="6">
        <v>-598</v>
      </c>
      <c r="K27" s="55">
        <f t="shared" si="0"/>
        <v>79</v>
      </c>
      <c r="L27" s="37">
        <v>97</v>
      </c>
      <c r="M27" s="36">
        <v>576</v>
      </c>
      <c r="N27" s="53">
        <v>0</v>
      </c>
      <c r="O27" s="32">
        <v>762</v>
      </c>
      <c r="P27" s="32">
        <v>0</v>
      </c>
      <c r="Q27" s="32">
        <v>-79</v>
      </c>
      <c r="R27" s="32">
        <v>84</v>
      </c>
      <c r="S27" s="55">
        <f t="shared" si="1"/>
        <v>-191</v>
      </c>
      <c r="T27" s="3"/>
    </row>
    <row r="28" spans="1:24" x14ac:dyDescent="0.3">
      <c r="A28" s="3"/>
      <c r="B28" s="4"/>
      <c r="C28" s="5"/>
      <c r="D28" s="3"/>
      <c r="E28" s="3"/>
      <c r="S28" s="3"/>
      <c r="T28" s="3"/>
    </row>
    <row r="29" spans="1:24" x14ac:dyDescent="0.3">
      <c r="A29" s="92" t="s">
        <v>38</v>
      </c>
      <c r="B29" s="92"/>
      <c r="C29" s="92"/>
      <c r="D29" s="92"/>
    </row>
    <row r="31" spans="1:24" x14ac:dyDescent="0.3">
      <c r="F31" s="57"/>
    </row>
    <row r="32" spans="1:24" x14ac:dyDescent="0.3">
      <c r="F32" s="57"/>
    </row>
  </sheetData>
  <mergeCells count="7">
    <mergeCell ref="N4:S4"/>
    <mergeCell ref="A29:D29"/>
    <mergeCell ref="A4:A5"/>
    <mergeCell ref="B4:B5"/>
    <mergeCell ref="L4:L5"/>
    <mergeCell ref="M4:M5"/>
    <mergeCell ref="C4:K4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9"/>
  <sheetViews>
    <sheetView zoomScale="80" zoomScaleNormal="80" workbookViewId="0">
      <selection activeCell="A2" sqref="A2"/>
    </sheetView>
  </sheetViews>
  <sheetFormatPr defaultRowHeight="14.4" x14ac:dyDescent="0.3"/>
  <cols>
    <col min="1" max="6" width="15.109375" customWidth="1"/>
    <col min="7" max="10" width="16.33203125" customWidth="1"/>
    <col min="11" max="11" width="16" customWidth="1"/>
    <col min="12" max="13" width="15.109375" customWidth="1"/>
    <col min="14" max="15" width="14.88671875" customWidth="1"/>
    <col min="16" max="16" width="16.33203125" customWidth="1"/>
    <col min="17" max="17" width="16.5546875" customWidth="1"/>
    <col min="18" max="18" width="15.5546875" customWidth="1"/>
    <col min="19" max="19" width="16.33203125" customWidth="1"/>
  </cols>
  <sheetData>
    <row r="1" spans="1:25" s="7" customFormat="1" ht="17.399999999999999" thickBot="1" x14ac:dyDescent="0.35">
      <c r="A1" s="10" t="s">
        <v>50</v>
      </c>
      <c r="B1" s="10" t="s">
        <v>61</v>
      </c>
      <c r="C1" s="6"/>
      <c r="D1" s="6"/>
      <c r="E1" s="11"/>
      <c r="F1" s="11"/>
      <c r="G1" s="11"/>
      <c r="H1" s="11"/>
      <c r="I1" s="11"/>
      <c r="J1" s="11"/>
      <c r="K1" s="11"/>
      <c r="L1" s="11"/>
      <c r="M1" s="65"/>
      <c r="N1" s="65"/>
      <c r="O1" s="65"/>
      <c r="Q1" s="9"/>
    </row>
    <row r="2" spans="1:25" s="7" customFormat="1" ht="16.8" x14ac:dyDescent="0.3">
      <c r="A2" s="12"/>
      <c r="B2" s="12"/>
      <c r="C2" s="13"/>
      <c r="D2" s="13"/>
      <c r="E2" s="14"/>
      <c r="F2" s="14"/>
      <c r="G2" s="14"/>
      <c r="H2" s="14"/>
      <c r="I2" s="14"/>
      <c r="J2" s="14"/>
      <c r="K2" s="14"/>
      <c r="L2" s="14"/>
      <c r="Q2" s="9"/>
    </row>
    <row r="3" spans="1:25" s="7" customFormat="1" ht="17.399999999999999" thickBot="1" x14ac:dyDescent="0.35">
      <c r="A3" s="64" t="s">
        <v>39</v>
      </c>
      <c r="B3" s="12"/>
      <c r="C3" s="13"/>
      <c r="D3" s="13"/>
      <c r="E3" s="14"/>
      <c r="F3" s="14"/>
      <c r="G3" s="14"/>
      <c r="H3" s="14"/>
      <c r="I3" s="14"/>
      <c r="J3" s="14"/>
      <c r="K3" s="14"/>
      <c r="L3" s="14"/>
      <c r="Q3" s="9"/>
    </row>
    <row r="4" spans="1:25" ht="15" customHeight="1" x14ac:dyDescent="0.3">
      <c r="A4" s="82" t="s">
        <v>0</v>
      </c>
      <c r="B4" s="105" t="s">
        <v>23</v>
      </c>
      <c r="C4" s="107" t="s">
        <v>24</v>
      </c>
      <c r="D4" s="90"/>
      <c r="E4" s="90"/>
      <c r="F4" s="90"/>
      <c r="G4" s="90"/>
      <c r="H4" s="90"/>
      <c r="I4" s="90"/>
      <c r="J4" s="90"/>
      <c r="K4" s="91"/>
      <c r="L4" s="110" t="s">
        <v>26</v>
      </c>
      <c r="M4" s="95" t="s">
        <v>25</v>
      </c>
      <c r="N4" s="102" t="s">
        <v>24</v>
      </c>
      <c r="O4" s="103"/>
      <c r="P4" s="103"/>
      <c r="Q4" s="103"/>
      <c r="R4" s="103"/>
      <c r="S4" s="104"/>
    </row>
    <row r="5" spans="1:25" ht="57.6" x14ac:dyDescent="0.3">
      <c r="A5" s="83"/>
      <c r="B5" s="106"/>
      <c r="C5" s="15" t="s">
        <v>35</v>
      </c>
      <c r="D5" s="15" t="s">
        <v>36</v>
      </c>
      <c r="E5" s="15" t="s">
        <v>68</v>
      </c>
      <c r="F5" s="15" t="s">
        <v>67</v>
      </c>
      <c r="G5" s="44" t="s">
        <v>30</v>
      </c>
      <c r="H5" s="44" t="s">
        <v>62</v>
      </c>
      <c r="I5" s="44" t="s">
        <v>63</v>
      </c>
      <c r="J5" s="44" t="s">
        <v>64</v>
      </c>
      <c r="K5" s="44" t="s">
        <v>28</v>
      </c>
      <c r="L5" s="111"/>
      <c r="M5" s="96"/>
      <c r="N5" s="45" t="s">
        <v>32</v>
      </c>
      <c r="O5" s="46" t="s">
        <v>37</v>
      </c>
      <c r="P5" s="46" t="s">
        <v>30</v>
      </c>
      <c r="Q5" s="46" t="s">
        <v>65</v>
      </c>
      <c r="R5" s="46" t="s">
        <v>66</v>
      </c>
      <c r="S5" s="19" t="s">
        <v>28</v>
      </c>
      <c r="T5" s="3"/>
      <c r="U5" s="3"/>
      <c r="V5" s="3"/>
      <c r="W5" s="3"/>
      <c r="X5" s="3"/>
      <c r="Y5" s="3"/>
    </row>
    <row r="6" spans="1:25" x14ac:dyDescent="0.3">
      <c r="A6" s="40">
        <v>1997</v>
      </c>
      <c r="B6" s="56">
        <v>-31</v>
      </c>
      <c r="C6">
        <v>-48</v>
      </c>
      <c r="D6">
        <v>0</v>
      </c>
      <c r="E6">
        <v>0</v>
      </c>
      <c r="F6">
        <v>0</v>
      </c>
      <c r="G6">
        <v>0</v>
      </c>
      <c r="H6">
        <v>18</v>
      </c>
      <c r="I6">
        <v>0</v>
      </c>
      <c r="J6">
        <v>0</v>
      </c>
      <c r="K6" s="49">
        <f t="shared" ref="K6:K27" si="0">B6-SUM(C6:J6)</f>
        <v>-1</v>
      </c>
      <c r="L6" s="48">
        <v>11</v>
      </c>
      <c r="M6" s="23">
        <v>276</v>
      </c>
      <c r="N6" s="47">
        <v>0</v>
      </c>
      <c r="O6" s="21">
        <v>451</v>
      </c>
      <c r="P6" s="21">
        <v>0</v>
      </c>
      <c r="Q6" s="21">
        <v>-46</v>
      </c>
      <c r="R6" s="21">
        <v>-133</v>
      </c>
      <c r="S6" s="49">
        <f>M6-SUM(N6:R6)</f>
        <v>4</v>
      </c>
      <c r="T6" s="5"/>
      <c r="U6" s="3"/>
      <c r="V6" s="3"/>
      <c r="W6" s="3"/>
      <c r="X6" s="3"/>
      <c r="Y6" s="3"/>
    </row>
    <row r="7" spans="1:25" x14ac:dyDescent="0.3">
      <c r="A7" s="40">
        <v>1998</v>
      </c>
      <c r="B7" s="52">
        <v>-53</v>
      </c>
      <c r="C7">
        <v>-70</v>
      </c>
      <c r="D7">
        <v>0</v>
      </c>
      <c r="E7">
        <v>0</v>
      </c>
      <c r="F7">
        <v>0</v>
      </c>
      <c r="G7">
        <v>0</v>
      </c>
      <c r="H7">
        <v>4</v>
      </c>
      <c r="I7">
        <v>0</v>
      </c>
      <c r="J7">
        <v>-2</v>
      </c>
      <c r="K7" s="49">
        <f t="shared" si="0"/>
        <v>15</v>
      </c>
      <c r="L7" s="50">
        <v>27</v>
      </c>
      <c r="M7" s="23">
        <v>-11</v>
      </c>
      <c r="N7" s="47">
        <v>0</v>
      </c>
      <c r="O7" s="21">
        <v>370</v>
      </c>
      <c r="P7" s="21">
        <v>0</v>
      </c>
      <c r="Q7" s="21">
        <v>-31</v>
      </c>
      <c r="R7" s="21">
        <v>-349</v>
      </c>
      <c r="S7" s="49">
        <f t="shared" ref="S7:S27" si="1">M7-SUM(N7:R7)</f>
        <v>-1</v>
      </c>
      <c r="T7" s="5"/>
      <c r="U7" s="3"/>
      <c r="V7" s="3"/>
      <c r="W7" s="3"/>
      <c r="X7" s="3"/>
      <c r="Y7" s="3"/>
    </row>
    <row r="8" spans="1:25" x14ac:dyDescent="0.3">
      <c r="A8" s="40">
        <v>1999</v>
      </c>
      <c r="B8" s="52">
        <v>-101</v>
      </c>
      <c r="C8">
        <v>-68</v>
      </c>
      <c r="D8">
        <v>-34</v>
      </c>
      <c r="E8">
        <v>0</v>
      </c>
      <c r="F8">
        <v>0</v>
      </c>
      <c r="G8">
        <v>0</v>
      </c>
      <c r="H8">
        <v>22</v>
      </c>
      <c r="I8">
        <v>0</v>
      </c>
      <c r="J8">
        <v>-22</v>
      </c>
      <c r="K8" s="49">
        <f t="shared" si="0"/>
        <v>1</v>
      </c>
      <c r="L8" s="50">
        <v>123</v>
      </c>
      <c r="M8" s="23">
        <v>311</v>
      </c>
      <c r="N8" s="47">
        <v>48</v>
      </c>
      <c r="O8" s="21">
        <v>446</v>
      </c>
      <c r="P8" s="21">
        <v>0</v>
      </c>
      <c r="Q8" s="21">
        <v>-55</v>
      </c>
      <c r="R8" s="21">
        <v>-85</v>
      </c>
      <c r="S8" s="49">
        <f t="shared" si="1"/>
        <v>-43</v>
      </c>
      <c r="T8" s="5"/>
      <c r="U8" s="3"/>
      <c r="V8" s="3"/>
      <c r="W8" s="3"/>
      <c r="X8" s="3"/>
      <c r="Y8" s="3"/>
    </row>
    <row r="9" spans="1:25" x14ac:dyDescent="0.3">
      <c r="A9" s="40">
        <v>2000</v>
      </c>
      <c r="B9" s="52">
        <v>-85</v>
      </c>
      <c r="C9">
        <v>-40</v>
      </c>
      <c r="D9">
        <v>-27</v>
      </c>
      <c r="E9">
        <v>0</v>
      </c>
      <c r="F9">
        <v>0</v>
      </c>
      <c r="G9">
        <v>0</v>
      </c>
      <c r="H9">
        <v>14</v>
      </c>
      <c r="I9">
        <v>0</v>
      </c>
      <c r="J9">
        <v>-37</v>
      </c>
      <c r="K9" s="49">
        <f t="shared" si="0"/>
        <v>5</v>
      </c>
      <c r="L9" s="50">
        <v>141</v>
      </c>
      <c r="M9" s="23">
        <v>103</v>
      </c>
      <c r="N9" s="47">
        <v>50</v>
      </c>
      <c r="O9" s="21">
        <v>479</v>
      </c>
      <c r="P9" s="21">
        <v>0</v>
      </c>
      <c r="Q9" s="21">
        <v>-57</v>
      </c>
      <c r="R9" s="21">
        <v>-222</v>
      </c>
      <c r="S9" s="49">
        <f t="shared" si="1"/>
        <v>-147</v>
      </c>
      <c r="T9" s="5"/>
      <c r="U9" s="3"/>
      <c r="V9" s="3"/>
      <c r="W9" s="3"/>
      <c r="X9" s="3"/>
      <c r="Y9" s="3"/>
    </row>
    <row r="10" spans="1:25" x14ac:dyDescent="0.3">
      <c r="A10" s="40">
        <v>2001</v>
      </c>
      <c r="B10" s="52">
        <v>-189</v>
      </c>
      <c r="C10">
        <v>-69</v>
      </c>
      <c r="D10">
        <v>-44</v>
      </c>
      <c r="E10">
        <v>0</v>
      </c>
      <c r="F10">
        <v>0</v>
      </c>
      <c r="G10">
        <v>0</v>
      </c>
      <c r="H10">
        <v>26</v>
      </c>
      <c r="I10">
        <v>0</v>
      </c>
      <c r="J10">
        <v>-46</v>
      </c>
      <c r="K10" s="49">
        <f t="shared" si="0"/>
        <v>-56</v>
      </c>
      <c r="L10" s="50">
        <v>235</v>
      </c>
      <c r="M10" s="23">
        <v>636</v>
      </c>
      <c r="N10" s="47">
        <v>60</v>
      </c>
      <c r="O10" s="21">
        <v>813</v>
      </c>
      <c r="P10" s="21">
        <v>0</v>
      </c>
      <c r="Q10" s="21">
        <v>-76</v>
      </c>
      <c r="R10" s="21">
        <v>-33</v>
      </c>
      <c r="S10" s="49">
        <f t="shared" si="1"/>
        <v>-128</v>
      </c>
      <c r="T10" s="5"/>
      <c r="U10" s="3"/>
      <c r="V10" s="3"/>
      <c r="W10" s="3"/>
      <c r="X10" s="3"/>
      <c r="Y10" s="3"/>
    </row>
    <row r="11" spans="1:25" x14ac:dyDescent="0.3">
      <c r="A11" s="40">
        <v>2002</v>
      </c>
      <c r="B11" s="52">
        <v>153</v>
      </c>
      <c r="C11">
        <v>-42</v>
      </c>
      <c r="D11">
        <v>230</v>
      </c>
      <c r="E11">
        <v>0</v>
      </c>
      <c r="F11">
        <v>0</v>
      </c>
      <c r="G11">
        <v>0</v>
      </c>
      <c r="H11">
        <v>49</v>
      </c>
      <c r="I11">
        <v>0</v>
      </c>
      <c r="J11">
        <v>-48</v>
      </c>
      <c r="K11" s="49">
        <f t="shared" si="0"/>
        <v>-36</v>
      </c>
      <c r="L11" s="50">
        <v>279</v>
      </c>
      <c r="M11" s="23">
        <v>562</v>
      </c>
      <c r="N11" s="47">
        <v>-219</v>
      </c>
      <c r="O11" s="21">
        <v>1194</v>
      </c>
      <c r="P11" s="21">
        <v>0</v>
      </c>
      <c r="Q11" s="21">
        <v>-109</v>
      </c>
      <c r="R11" s="21">
        <v>-147</v>
      </c>
      <c r="S11" s="49">
        <f t="shared" si="1"/>
        <v>-157</v>
      </c>
      <c r="T11" s="5"/>
      <c r="U11" s="3"/>
      <c r="V11" s="3"/>
      <c r="W11" s="3"/>
      <c r="X11" s="3"/>
      <c r="Y11" s="3"/>
    </row>
    <row r="12" spans="1:25" x14ac:dyDescent="0.3">
      <c r="A12" s="40">
        <v>2003</v>
      </c>
      <c r="B12" s="52">
        <v>117</v>
      </c>
      <c r="C12">
        <v>-36</v>
      </c>
      <c r="D12">
        <v>246</v>
      </c>
      <c r="E12">
        <v>0</v>
      </c>
      <c r="F12">
        <v>0</v>
      </c>
      <c r="G12">
        <v>0</v>
      </c>
      <c r="H12">
        <v>13</v>
      </c>
      <c r="I12">
        <v>0</v>
      </c>
      <c r="J12">
        <v>-48</v>
      </c>
      <c r="K12" s="49">
        <f t="shared" si="0"/>
        <v>-58</v>
      </c>
      <c r="L12" s="50">
        <v>251</v>
      </c>
      <c r="M12" s="23">
        <v>769</v>
      </c>
      <c r="N12" s="47">
        <v>-238</v>
      </c>
      <c r="O12" s="21">
        <v>1472</v>
      </c>
      <c r="P12" s="21">
        <v>0</v>
      </c>
      <c r="Q12" s="21">
        <v>-81</v>
      </c>
      <c r="R12" s="21">
        <v>-140</v>
      </c>
      <c r="S12" s="49">
        <f t="shared" si="1"/>
        <v>-244</v>
      </c>
      <c r="T12" s="5"/>
      <c r="U12" s="3"/>
      <c r="V12" s="3"/>
      <c r="W12" s="3"/>
      <c r="X12" s="3"/>
      <c r="Y12" s="3"/>
    </row>
    <row r="13" spans="1:25" x14ac:dyDescent="0.3">
      <c r="A13" s="40">
        <v>2004</v>
      </c>
      <c r="B13" s="52">
        <v>168</v>
      </c>
      <c r="C13">
        <v>-30</v>
      </c>
      <c r="D13">
        <v>195</v>
      </c>
      <c r="E13">
        <v>0</v>
      </c>
      <c r="F13">
        <v>0</v>
      </c>
      <c r="G13">
        <v>0</v>
      </c>
      <c r="H13">
        <v>-1</v>
      </c>
      <c r="I13">
        <v>0</v>
      </c>
      <c r="J13">
        <v>-44</v>
      </c>
      <c r="K13" s="49">
        <f t="shared" si="0"/>
        <v>48</v>
      </c>
      <c r="L13" s="50">
        <v>-59</v>
      </c>
      <c r="M13" s="23">
        <v>1486</v>
      </c>
      <c r="N13" s="47">
        <v>-184</v>
      </c>
      <c r="O13" s="21">
        <v>1720</v>
      </c>
      <c r="P13" s="21">
        <v>0</v>
      </c>
      <c r="Q13" s="21">
        <v>-63</v>
      </c>
      <c r="R13" s="21">
        <v>-23</v>
      </c>
      <c r="S13" s="49">
        <f t="shared" si="1"/>
        <v>36</v>
      </c>
      <c r="T13" s="5"/>
      <c r="U13" s="3"/>
      <c r="V13" s="3"/>
      <c r="W13" s="3"/>
      <c r="X13" s="3"/>
      <c r="Y13" s="3"/>
    </row>
    <row r="14" spans="1:25" x14ac:dyDescent="0.3">
      <c r="A14" s="40">
        <v>2005</v>
      </c>
      <c r="B14" s="52">
        <v>-2651</v>
      </c>
      <c r="C14">
        <v>-38</v>
      </c>
      <c r="D14">
        <v>1179</v>
      </c>
      <c r="E14">
        <v>0</v>
      </c>
      <c r="F14">
        <v>0</v>
      </c>
      <c r="G14">
        <v>-3726</v>
      </c>
      <c r="H14">
        <v>-4</v>
      </c>
      <c r="I14">
        <v>-6</v>
      </c>
      <c r="J14">
        <v>-40</v>
      </c>
      <c r="K14" s="49">
        <f t="shared" si="0"/>
        <v>-16</v>
      </c>
      <c r="L14" s="50">
        <v>21</v>
      </c>
      <c r="M14" s="23">
        <v>4429</v>
      </c>
      <c r="N14" s="47">
        <v>-589</v>
      </c>
      <c r="O14" s="21">
        <v>1410</v>
      </c>
      <c r="P14" s="21">
        <v>3726</v>
      </c>
      <c r="Q14" s="21">
        <v>-64</v>
      </c>
      <c r="R14" s="21">
        <v>-73</v>
      </c>
      <c r="S14" s="49">
        <f t="shared" si="1"/>
        <v>19</v>
      </c>
      <c r="T14" s="5"/>
      <c r="U14" s="3"/>
      <c r="V14" s="3"/>
      <c r="W14" s="3"/>
      <c r="X14" s="3"/>
      <c r="Y14" s="3"/>
    </row>
    <row r="15" spans="1:25" x14ac:dyDescent="0.3">
      <c r="A15" s="40">
        <v>2006</v>
      </c>
      <c r="B15" s="52">
        <v>1263</v>
      </c>
      <c r="C15">
        <v>-47</v>
      </c>
      <c r="D15">
        <v>996</v>
      </c>
      <c r="E15">
        <v>0</v>
      </c>
      <c r="F15">
        <v>0</v>
      </c>
      <c r="G15">
        <v>350</v>
      </c>
      <c r="H15">
        <v>44</v>
      </c>
      <c r="I15">
        <v>-9</v>
      </c>
      <c r="J15">
        <v>-35</v>
      </c>
      <c r="K15" s="49">
        <f t="shared" si="0"/>
        <v>-36</v>
      </c>
      <c r="L15" s="50">
        <v>63</v>
      </c>
      <c r="M15" s="23">
        <v>754</v>
      </c>
      <c r="N15" s="47">
        <v>-507</v>
      </c>
      <c r="O15" s="21">
        <v>1659</v>
      </c>
      <c r="P15" s="21">
        <v>-350</v>
      </c>
      <c r="Q15" s="21">
        <v>-118</v>
      </c>
      <c r="R15" s="21">
        <v>54</v>
      </c>
      <c r="S15" s="49">
        <f t="shared" si="1"/>
        <v>16</v>
      </c>
      <c r="T15" s="5"/>
      <c r="U15" s="3"/>
      <c r="V15" s="3"/>
      <c r="W15" s="3"/>
      <c r="X15" s="3"/>
      <c r="Y15" s="3"/>
    </row>
    <row r="16" spans="1:25" x14ac:dyDescent="0.3">
      <c r="A16" s="40">
        <v>2007</v>
      </c>
      <c r="B16" s="52">
        <v>-11</v>
      </c>
      <c r="C16">
        <v>-83</v>
      </c>
      <c r="D16">
        <v>-181</v>
      </c>
      <c r="E16">
        <v>-81</v>
      </c>
      <c r="F16">
        <v>-101</v>
      </c>
      <c r="G16">
        <v>415</v>
      </c>
      <c r="H16">
        <v>25</v>
      </c>
      <c r="I16">
        <v>-16</v>
      </c>
      <c r="J16">
        <v>-29</v>
      </c>
      <c r="K16" s="49">
        <f t="shared" si="0"/>
        <v>40</v>
      </c>
      <c r="L16" s="50">
        <v>9</v>
      </c>
      <c r="M16" s="23">
        <v>2184</v>
      </c>
      <c r="N16" s="47">
        <v>759</v>
      </c>
      <c r="O16" s="21">
        <v>1481</v>
      </c>
      <c r="P16" s="21">
        <v>-415</v>
      </c>
      <c r="Q16" s="21">
        <v>-116</v>
      </c>
      <c r="R16" s="21">
        <v>332</v>
      </c>
      <c r="S16" s="49">
        <f t="shared" si="1"/>
        <v>143</v>
      </c>
      <c r="T16" s="5"/>
      <c r="U16" s="3"/>
      <c r="V16" s="3"/>
      <c r="W16" s="3"/>
      <c r="X16" s="3"/>
      <c r="Y16" s="3"/>
    </row>
    <row r="17" spans="1:25" x14ac:dyDescent="0.3">
      <c r="A17" s="40">
        <v>2008</v>
      </c>
      <c r="B17" s="52">
        <v>1000</v>
      </c>
      <c r="C17">
        <v>-81</v>
      </c>
      <c r="D17">
        <v>-209</v>
      </c>
      <c r="E17">
        <v>-181</v>
      </c>
      <c r="F17">
        <v>503</v>
      </c>
      <c r="G17">
        <v>954</v>
      </c>
      <c r="H17">
        <v>8</v>
      </c>
      <c r="I17">
        <v>-22</v>
      </c>
      <c r="J17">
        <v>-20</v>
      </c>
      <c r="K17" s="49">
        <f t="shared" si="0"/>
        <v>48</v>
      </c>
      <c r="L17" s="50">
        <v>-34</v>
      </c>
      <c r="M17" s="23">
        <v>701</v>
      </c>
      <c r="N17" s="47">
        <v>-9</v>
      </c>
      <c r="O17" s="21">
        <v>951</v>
      </c>
      <c r="P17" s="21">
        <v>-954</v>
      </c>
      <c r="Q17" s="21">
        <v>-96</v>
      </c>
      <c r="R17" s="21">
        <v>334</v>
      </c>
      <c r="S17" s="49">
        <f t="shared" si="1"/>
        <v>475</v>
      </c>
      <c r="T17" s="5"/>
      <c r="U17" s="3"/>
      <c r="V17" s="3"/>
      <c r="W17" s="3"/>
      <c r="X17" s="3"/>
      <c r="Y17" s="3"/>
    </row>
    <row r="18" spans="1:25" x14ac:dyDescent="0.3">
      <c r="A18" s="40">
        <v>2009</v>
      </c>
      <c r="B18" s="52">
        <v>4543</v>
      </c>
      <c r="C18">
        <v>-417</v>
      </c>
      <c r="D18">
        <v>3865</v>
      </c>
      <c r="E18">
        <v>-184</v>
      </c>
      <c r="F18">
        <v>108</v>
      </c>
      <c r="G18">
        <v>1167</v>
      </c>
      <c r="H18">
        <v>20</v>
      </c>
      <c r="I18">
        <v>-21</v>
      </c>
      <c r="J18">
        <v>-13</v>
      </c>
      <c r="K18" s="49">
        <f t="shared" si="0"/>
        <v>18</v>
      </c>
      <c r="L18" s="50">
        <v>-62</v>
      </c>
      <c r="M18" s="23">
        <v>-4248</v>
      </c>
      <c r="N18" s="47">
        <v>-3923</v>
      </c>
      <c r="O18" s="21">
        <v>589</v>
      </c>
      <c r="P18" s="21">
        <v>-1167</v>
      </c>
      <c r="Q18" s="21">
        <v>-105</v>
      </c>
      <c r="R18" s="21">
        <v>44</v>
      </c>
      <c r="S18" s="49">
        <f t="shared" si="1"/>
        <v>314</v>
      </c>
      <c r="T18" s="5"/>
      <c r="U18" s="3"/>
      <c r="V18" s="3"/>
      <c r="W18" s="3"/>
      <c r="X18" s="3"/>
      <c r="Y18" s="3"/>
    </row>
    <row r="19" spans="1:25" x14ac:dyDescent="0.3">
      <c r="A19" s="40">
        <v>2010</v>
      </c>
      <c r="B19" s="52">
        <v>151</v>
      </c>
      <c r="C19">
        <v>-97</v>
      </c>
      <c r="D19">
        <v>-233</v>
      </c>
      <c r="E19">
        <v>-184</v>
      </c>
      <c r="F19">
        <v>-153</v>
      </c>
      <c r="G19">
        <v>840</v>
      </c>
      <c r="H19">
        <v>53</v>
      </c>
      <c r="I19">
        <v>-33</v>
      </c>
      <c r="J19">
        <v>7</v>
      </c>
      <c r="K19" s="49">
        <f t="shared" si="0"/>
        <v>-49</v>
      </c>
      <c r="L19" s="50">
        <v>-41</v>
      </c>
      <c r="M19" s="23">
        <v>75</v>
      </c>
      <c r="N19" s="47">
        <v>290</v>
      </c>
      <c r="O19" s="21">
        <v>625</v>
      </c>
      <c r="P19" s="21">
        <v>-840</v>
      </c>
      <c r="Q19" s="21">
        <v>-105</v>
      </c>
      <c r="R19" s="21">
        <v>57</v>
      </c>
      <c r="S19" s="49">
        <f t="shared" si="1"/>
        <v>48</v>
      </c>
      <c r="T19" s="5"/>
      <c r="U19" s="3"/>
      <c r="V19" s="3"/>
      <c r="W19" s="3"/>
      <c r="X19" s="3"/>
      <c r="Y19" s="3"/>
    </row>
    <row r="20" spans="1:25" x14ac:dyDescent="0.3">
      <c r="A20" s="40">
        <v>2011</v>
      </c>
      <c r="B20" s="52">
        <v>-974</v>
      </c>
      <c r="C20">
        <v>-64</v>
      </c>
      <c r="D20">
        <v>-186</v>
      </c>
      <c r="E20">
        <v>-227</v>
      </c>
      <c r="F20">
        <v>-482</v>
      </c>
      <c r="G20">
        <v>0</v>
      </c>
      <c r="H20">
        <v>29</v>
      </c>
      <c r="I20">
        <v>-27</v>
      </c>
      <c r="J20">
        <v>-11</v>
      </c>
      <c r="K20" s="49">
        <f t="shared" si="0"/>
        <v>-6</v>
      </c>
      <c r="L20" s="50">
        <v>12</v>
      </c>
      <c r="M20" s="23">
        <v>486</v>
      </c>
      <c r="N20" s="47">
        <v>259</v>
      </c>
      <c r="O20" s="21">
        <v>496</v>
      </c>
      <c r="P20" s="21">
        <v>0</v>
      </c>
      <c r="Q20" s="21">
        <v>-108</v>
      </c>
      <c r="R20" s="21">
        <v>-14</v>
      </c>
      <c r="S20" s="49">
        <f t="shared" si="1"/>
        <v>-147</v>
      </c>
      <c r="T20" s="5"/>
      <c r="U20" s="3"/>
      <c r="V20" s="3"/>
      <c r="W20" s="3"/>
      <c r="X20" s="3"/>
      <c r="Y20" s="3"/>
    </row>
    <row r="21" spans="1:25" x14ac:dyDescent="0.3">
      <c r="A21" s="40">
        <v>2012</v>
      </c>
      <c r="B21" s="52">
        <v>-1481</v>
      </c>
      <c r="C21">
        <v>-36</v>
      </c>
      <c r="D21">
        <v>-186</v>
      </c>
      <c r="E21">
        <v>-254</v>
      </c>
      <c r="F21">
        <v>-990</v>
      </c>
      <c r="G21">
        <v>0</v>
      </c>
      <c r="H21">
        <v>24</v>
      </c>
      <c r="I21">
        <v>-26</v>
      </c>
      <c r="J21">
        <v>-47</v>
      </c>
      <c r="K21" s="49">
        <f t="shared" si="0"/>
        <v>34</v>
      </c>
      <c r="L21" s="50">
        <v>306</v>
      </c>
      <c r="M21" s="23">
        <v>392</v>
      </c>
      <c r="N21" s="47">
        <v>106</v>
      </c>
      <c r="O21" s="21">
        <v>447</v>
      </c>
      <c r="P21" s="21">
        <v>0</v>
      </c>
      <c r="Q21" s="21">
        <v>-112</v>
      </c>
      <c r="R21" s="21">
        <v>-8</v>
      </c>
      <c r="S21" s="49">
        <f t="shared" si="1"/>
        <v>-41</v>
      </c>
      <c r="T21" s="5"/>
      <c r="U21" s="3"/>
      <c r="V21" s="3"/>
      <c r="W21" s="3"/>
      <c r="X21" s="3"/>
      <c r="Y21" s="3"/>
    </row>
    <row r="22" spans="1:25" x14ac:dyDescent="0.3">
      <c r="A22" s="40">
        <v>2013</v>
      </c>
      <c r="B22" s="52">
        <v>-1579</v>
      </c>
      <c r="C22">
        <v>-55</v>
      </c>
      <c r="D22">
        <v>-188</v>
      </c>
      <c r="E22">
        <v>-250</v>
      </c>
      <c r="F22">
        <v>-996</v>
      </c>
      <c r="G22">
        <v>0</v>
      </c>
      <c r="H22">
        <v>24</v>
      </c>
      <c r="I22">
        <v>-28</v>
      </c>
      <c r="J22">
        <v>-156</v>
      </c>
      <c r="K22" s="49">
        <f t="shared" si="0"/>
        <v>70</v>
      </c>
      <c r="L22" s="50">
        <v>492</v>
      </c>
      <c r="M22" s="23">
        <v>510</v>
      </c>
      <c r="N22" s="47">
        <v>60</v>
      </c>
      <c r="O22" s="21">
        <v>521</v>
      </c>
      <c r="P22" s="21">
        <v>0</v>
      </c>
      <c r="Q22" s="21">
        <v>-112</v>
      </c>
      <c r="R22" s="21">
        <v>37</v>
      </c>
      <c r="S22" s="49">
        <f t="shared" si="1"/>
        <v>4</v>
      </c>
      <c r="T22" s="5"/>
      <c r="U22" s="3"/>
      <c r="V22" s="3"/>
      <c r="W22" s="3"/>
      <c r="X22" s="3"/>
      <c r="Y22" s="3"/>
    </row>
    <row r="23" spans="1:25" x14ac:dyDescent="0.3">
      <c r="A23" s="40">
        <v>2014</v>
      </c>
      <c r="B23" s="52">
        <v>-478</v>
      </c>
      <c r="C23">
        <v>-80</v>
      </c>
      <c r="D23">
        <v>-188</v>
      </c>
      <c r="E23">
        <v>-176</v>
      </c>
      <c r="F23">
        <v>187</v>
      </c>
      <c r="G23">
        <v>0</v>
      </c>
      <c r="H23">
        <v>8</v>
      </c>
      <c r="I23">
        <v>-26</v>
      </c>
      <c r="J23">
        <v>-259</v>
      </c>
      <c r="K23" s="49">
        <f t="shared" si="0"/>
        <v>56</v>
      </c>
      <c r="L23" s="50">
        <v>161</v>
      </c>
      <c r="M23" s="23">
        <v>603</v>
      </c>
      <c r="N23" s="51">
        <v>60</v>
      </c>
      <c r="O23" s="29">
        <v>655</v>
      </c>
      <c r="P23" s="29">
        <v>0</v>
      </c>
      <c r="Q23" s="29">
        <v>-75</v>
      </c>
      <c r="R23" s="29">
        <v>-44</v>
      </c>
      <c r="S23" s="49">
        <f t="shared" si="1"/>
        <v>7</v>
      </c>
      <c r="T23" s="5"/>
      <c r="U23" s="3"/>
      <c r="V23" s="3"/>
      <c r="W23" s="3"/>
      <c r="X23" s="3"/>
      <c r="Y23" s="3"/>
    </row>
    <row r="24" spans="1:25" x14ac:dyDescent="0.3">
      <c r="A24" s="40">
        <v>2015</v>
      </c>
      <c r="B24" s="52">
        <v>-2770</v>
      </c>
      <c r="C24">
        <v>-93</v>
      </c>
      <c r="D24">
        <v>-188</v>
      </c>
      <c r="E24">
        <v>-94</v>
      </c>
      <c r="F24">
        <v>-1979</v>
      </c>
      <c r="G24">
        <v>0</v>
      </c>
      <c r="H24">
        <v>6</v>
      </c>
      <c r="I24">
        <v>-26</v>
      </c>
      <c r="J24">
        <v>-323</v>
      </c>
      <c r="K24" s="49">
        <f t="shared" si="0"/>
        <v>-73</v>
      </c>
      <c r="L24" s="50">
        <v>198</v>
      </c>
      <c r="M24" s="23">
        <v>682</v>
      </c>
      <c r="N24" s="51">
        <v>60</v>
      </c>
      <c r="O24" s="29">
        <v>687</v>
      </c>
      <c r="P24" s="29">
        <v>0</v>
      </c>
      <c r="Q24" s="29">
        <v>-55</v>
      </c>
      <c r="R24" s="29">
        <v>-30</v>
      </c>
      <c r="S24" s="49">
        <f t="shared" si="1"/>
        <v>20</v>
      </c>
      <c r="T24" s="5"/>
      <c r="U24" s="3"/>
      <c r="V24" s="3"/>
      <c r="W24" s="3"/>
      <c r="X24" s="3"/>
      <c r="Y24" s="3"/>
    </row>
    <row r="25" spans="1:25" x14ac:dyDescent="0.3">
      <c r="A25" s="40">
        <v>2016</v>
      </c>
      <c r="B25" s="52">
        <v>-2911</v>
      </c>
      <c r="C25">
        <v>-105</v>
      </c>
      <c r="D25">
        <v>-185</v>
      </c>
      <c r="E25">
        <v>-228</v>
      </c>
      <c r="F25">
        <v>-2019</v>
      </c>
      <c r="G25">
        <v>0</v>
      </c>
      <c r="H25">
        <v>28</v>
      </c>
      <c r="I25">
        <v>-27</v>
      </c>
      <c r="J25">
        <v>-279</v>
      </c>
      <c r="K25" s="49">
        <f t="shared" si="0"/>
        <v>-96</v>
      </c>
      <c r="L25" s="50">
        <v>362</v>
      </c>
      <c r="M25" s="23">
        <v>522</v>
      </c>
      <c r="N25" s="51">
        <v>0</v>
      </c>
      <c r="O25" s="29">
        <v>725</v>
      </c>
      <c r="P25" s="29">
        <v>0</v>
      </c>
      <c r="Q25" s="29">
        <v>-74</v>
      </c>
      <c r="R25" s="29">
        <v>-112</v>
      </c>
      <c r="S25" s="49">
        <f t="shared" si="1"/>
        <v>-17</v>
      </c>
      <c r="T25" s="5"/>
      <c r="U25" s="3"/>
      <c r="V25" s="3"/>
      <c r="W25" s="3"/>
      <c r="X25" s="3"/>
      <c r="Y25" s="3"/>
    </row>
    <row r="26" spans="1:25" x14ac:dyDescent="0.3">
      <c r="A26" s="40">
        <v>2017</v>
      </c>
      <c r="B26" s="52">
        <v>-1411</v>
      </c>
      <c r="C26">
        <v>-101</v>
      </c>
      <c r="D26">
        <v>-183</v>
      </c>
      <c r="E26">
        <v>-222</v>
      </c>
      <c r="F26">
        <v>-724</v>
      </c>
      <c r="G26">
        <v>0</v>
      </c>
      <c r="H26">
        <v>43</v>
      </c>
      <c r="I26">
        <v>-19</v>
      </c>
      <c r="J26">
        <v>-221</v>
      </c>
      <c r="K26" s="49">
        <f t="shared" si="0"/>
        <v>16</v>
      </c>
      <c r="L26" s="50">
        <v>294</v>
      </c>
      <c r="M26" s="23">
        <v>727</v>
      </c>
      <c r="N26" s="51">
        <v>0</v>
      </c>
      <c r="O26" s="29">
        <v>773</v>
      </c>
      <c r="P26" s="29">
        <v>0</v>
      </c>
      <c r="Q26" s="29">
        <v>-84</v>
      </c>
      <c r="R26" s="29">
        <v>83</v>
      </c>
      <c r="S26" s="49">
        <f t="shared" si="1"/>
        <v>-45</v>
      </c>
      <c r="T26" s="5"/>
      <c r="U26" s="3"/>
      <c r="V26" s="3"/>
      <c r="W26" s="3"/>
      <c r="X26" s="3"/>
      <c r="Y26" s="3"/>
    </row>
    <row r="27" spans="1:25" ht="15" thickBot="1" x14ac:dyDescent="0.35">
      <c r="A27" s="41">
        <v>2018</v>
      </c>
      <c r="B27" s="70">
        <v>-2241</v>
      </c>
      <c r="C27" s="73">
        <v>-82</v>
      </c>
      <c r="D27" s="6">
        <v>-177</v>
      </c>
      <c r="E27" s="6">
        <v>-198</v>
      </c>
      <c r="F27" s="6">
        <v>-1358</v>
      </c>
      <c r="G27" s="6">
        <v>0</v>
      </c>
      <c r="H27" s="6">
        <v>40</v>
      </c>
      <c r="I27" s="6">
        <v>-24</v>
      </c>
      <c r="J27" s="6">
        <v>-485</v>
      </c>
      <c r="K27" s="55">
        <f t="shared" si="0"/>
        <v>43</v>
      </c>
      <c r="L27" s="54">
        <v>225</v>
      </c>
      <c r="M27" s="36">
        <v>417</v>
      </c>
      <c r="N27" s="53">
        <v>0</v>
      </c>
      <c r="O27" s="32">
        <v>762</v>
      </c>
      <c r="P27" s="32">
        <v>0</v>
      </c>
      <c r="Q27" s="32">
        <v>-79</v>
      </c>
      <c r="R27" s="32">
        <v>84</v>
      </c>
      <c r="S27" s="55">
        <f t="shared" si="1"/>
        <v>-350</v>
      </c>
      <c r="T27" s="5"/>
      <c r="U27" s="3"/>
      <c r="V27" s="3"/>
      <c r="W27" s="3"/>
    </row>
    <row r="29" spans="1:25" x14ac:dyDescent="0.3">
      <c r="A29" s="81" t="s">
        <v>40</v>
      </c>
      <c r="B29" s="81"/>
      <c r="C29" s="81"/>
      <c r="D29" s="81"/>
    </row>
  </sheetData>
  <mergeCells count="7">
    <mergeCell ref="M4:M5"/>
    <mergeCell ref="N4:S4"/>
    <mergeCell ref="A29:D29"/>
    <mergeCell ref="A4:A5"/>
    <mergeCell ref="B4:B5"/>
    <mergeCell ref="C4:K4"/>
    <mergeCell ref="L4:L5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39013D-2CCF-42F6-BBEF-B1C35BD37A05}"/>
</file>

<file path=customXml/itemProps2.xml><?xml version="1.0" encoding="utf-8"?>
<ds:datastoreItem xmlns:ds="http://schemas.openxmlformats.org/officeDocument/2006/customXml" ds:itemID="{C9BE6982-E1FC-45D4-9E82-A7B9131BDDE3}"/>
</file>

<file path=customXml/itemProps3.xml><?xml version="1.0" encoding="utf-8"?>
<ds:datastoreItem xmlns:ds="http://schemas.openxmlformats.org/officeDocument/2006/customXml" ds:itemID="{D69A8FB8-2618-4AAE-A07F-2B852C8B9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Annex A</vt:lpstr>
      <vt:lpstr>Annex B</vt:lpstr>
      <vt:lpstr>Annex C</vt:lpstr>
      <vt:lpstr>Annex D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</dc:creator>
  <cp:lastModifiedBy>Davies, William</cp:lastModifiedBy>
  <cp:lastPrinted>2015-09-28T21:20:04Z</cp:lastPrinted>
  <dcterms:created xsi:type="dcterms:W3CDTF">2014-08-07T09:17:17Z</dcterms:created>
  <dcterms:modified xsi:type="dcterms:W3CDTF">2019-09-25T19:35:23Z</dcterms:modified>
</cp:coreProperties>
</file>